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STRUCTIONS" sheetId="1" state="visible" r:id="rId2"/>
    <sheet name="res.users" sheetId="2" state="visible" r:id="rId3"/>
    <sheet name="res.partner" sheetId="3" state="visible" r:id="rId4"/>
    <sheet name="Administrative.Unit" sheetId="4" state="visible" r:id="rId5"/>
    <sheet name="Military Rank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<sst xmlns="http://schemas.openxmlformats.org/spreadsheetml/2006/main" count="412" uniqueCount="228">
  <si>
    <t xml:space="preserve">In order to properly import emplyes / users follow this procedure</t>
  </si>
  <si>
    <t xml:space="preserve">1. </t>
  </si>
  <si>
    <t xml:space="preserve">res.partner</t>
  </si>
  <si>
    <t xml:space="preserve">Contacts</t>
  </si>
  <si>
    <t xml:space="preserve">set partner external id</t>
  </si>
  <si>
    <t xml:space="preserve">2.</t>
  </si>
  <si>
    <t xml:space="preserve">res.users</t>
  </si>
  <si>
    <t xml:space="preserve">Settings -&gt; Users &amp; Companies -&gt; Users</t>
  </si>
  <si>
    <r>
      <rPr>
        <sz val="10"/>
        <rFont val="Arial"/>
        <family val="2"/>
        <charset val="1"/>
      </rPr>
      <t xml:space="preserve">column </t>
    </r>
    <r>
      <rPr>
        <b val="true"/>
        <sz val="10"/>
        <rFont val="Arial"/>
        <family val="2"/>
        <charset val="1"/>
      </rPr>
      <t xml:space="preserve">partner_id/id </t>
    </r>
    <r>
      <rPr>
        <sz val="10"/>
        <rFont val="Arial"/>
        <family val="2"/>
        <charset val="1"/>
      </rPr>
      <t xml:space="preserve">should match data from res.partner sheet</t>
    </r>
  </si>
  <si>
    <t xml:space="preserve">5. </t>
  </si>
  <si>
    <t xml:space="preserve">Help Desk setup</t>
  </si>
  <si>
    <t xml:space="preserve">5.2</t>
  </si>
  <si>
    <t xml:space="preserve">helpdesk.ticket.category</t>
  </si>
  <si>
    <t xml:space="preserve">Helpdesk -&gt; Configuration -. catgeories</t>
  </si>
  <si>
    <t xml:space="preserve">5.3</t>
  </si>
  <si>
    <t xml:space="preserve">helpdesk.ticket.team</t>
  </si>
  <si>
    <t xml:space="preserve">Helpdesk -&gt; Configuration -&gt; Teams</t>
  </si>
  <si>
    <t xml:space="preserve">3.</t>
  </si>
  <si>
    <t xml:space="preserve">resource.resource</t>
  </si>
  <si>
    <t xml:space="preserve">Settings -&gt; Technical -&gt; Resource -&gt; Resources</t>
  </si>
  <si>
    <r>
      <rPr>
        <sz val="10"/>
        <rFont val="Arial"/>
        <family val="2"/>
        <charset val="1"/>
      </rPr>
      <t xml:space="preserve">column </t>
    </r>
    <r>
      <rPr>
        <b val="true"/>
        <sz val="10"/>
        <rFont val="Arial"/>
        <family val="2"/>
        <charset val="1"/>
      </rPr>
      <t xml:space="preserve">user_id/id</t>
    </r>
    <r>
      <rPr>
        <sz val="10"/>
        <rFont val="Arial"/>
        <family val="2"/>
        <charset val="1"/>
      </rPr>
      <t xml:space="preserve"> sould match data from res.users sheet</t>
    </r>
  </si>
  <si>
    <t xml:space="preserve">4.</t>
  </si>
  <si>
    <t xml:space="preserve">hr.employee</t>
  </si>
  <si>
    <t xml:space="preserve">Employees</t>
  </si>
  <si>
    <t xml:space="preserve">5.1</t>
  </si>
  <si>
    <t xml:space="preserve">project.project</t>
  </si>
  <si>
    <t xml:space="preserve">Project</t>
  </si>
  <si>
    <t xml:space="preserve">id</t>
  </si>
  <si>
    <t xml:space="preserve">partner_id/id</t>
  </si>
  <si>
    <t xml:space="preserve">firstname</t>
  </si>
  <si>
    <t xml:space="preserve">lastname</t>
  </si>
  <si>
    <t xml:space="preserve">login</t>
  </si>
  <si>
    <t xml:space="preserve">notification_type</t>
  </si>
  <si>
    <t xml:space="preserve">tz</t>
  </si>
  <si>
    <t xml:space="preserve">password</t>
  </si>
  <si>
    <t xml:space="preserve">name</t>
  </si>
  <si>
    <t xml:space="preserve">user_asterix</t>
  </si>
  <si>
    <t xml:space="preserve">partner_asterix</t>
  </si>
  <si>
    <t xml:space="preserve">Astérix</t>
  </si>
  <si>
    <t xml:space="preserve">LePetite</t>
  </si>
  <si>
    <t xml:space="preserve">asterix</t>
  </si>
  <si>
    <t xml:space="preserve">inbox</t>
  </si>
  <si>
    <t xml:space="preserve">Europe/Zagreb</t>
  </si>
  <si>
    <t xml:space="preserve">q1</t>
  </si>
  <si>
    <t xml:space="preserve">user_obelix</t>
  </si>
  <si>
    <t xml:space="preserve">partner_obelix</t>
  </si>
  <si>
    <t xml:space="preserve">Obélix</t>
  </si>
  <si>
    <t xml:space="preserve">LeGrande</t>
  </si>
  <si>
    <t xml:space="preserve">obelix</t>
  </si>
  <si>
    <t xml:space="preserve">user_panoramix</t>
  </si>
  <si>
    <t xml:space="preserve">partner_panoramix</t>
  </si>
  <si>
    <t xml:space="preserve">Panoramix</t>
  </si>
  <si>
    <t xml:space="preserve">Cudomix</t>
  </si>
  <si>
    <t xml:space="preserve">panoramix</t>
  </si>
  <si>
    <t xml:space="preserve">user_abraracourcix</t>
  </si>
  <si>
    <t xml:space="preserve">partner_abraracourcix</t>
  </si>
  <si>
    <t xml:space="preserve">Abraracourcix</t>
  </si>
  <si>
    <t xml:space="preserve">LeCheff</t>
  </si>
  <si>
    <t xml:space="preserve">abraracourcix</t>
  </si>
  <si>
    <t xml:space="preserve">user_assurancetourix</t>
  </si>
  <si>
    <t xml:space="preserve">partner_assurancetourix</t>
  </si>
  <si>
    <t xml:space="preserve">Assurancetourix</t>
  </si>
  <si>
    <t xml:space="preserve">Bard</t>
  </si>
  <si>
    <t xml:space="preserve">assurancetourix</t>
  </si>
  <si>
    <t xml:space="preserve">user_agecanonix</t>
  </si>
  <si>
    <t xml:space="preserve">partner_agecanonix</t>
  </si>
  <si>
    <t xml:space="preserve">Agecanonix</t>
  </si>
  <si>
    <t xml:space="preserve">Junior</t>
  </si>
  <si>
    <t xml:space="preserve">agecanonix</t>
  </si>
  <si>
    <t xml:space="preserve">user_ardralfab</t>
  </si>
  <si>
    <t xml:space="preserve">partner_ardralfab</t>
  </si>
  <si>
    <t xml:space="preserve">Ordralfabétix</t>
  </si>
  <si>
    <t xml:space="preserve">Spaniard</t>
  </si>
  <si>
    <t xml:space="preserve">ardralfab</t>
  </si>
  <si>
    <t xml:space="preserve">user_automatix</t>
  </si>
  <si>
    <t xml:space="preserve">partner_automatix</t>
  </si>
  <si>
    <t xml:space="preserve">Cétautomatix</t>
  </si>
  <si>
    <t xml:space="preserve">Hammerman</t>
  </si>
  <si>
    <t xml:space="preserve">automatix</t>
  </si>
  <si>
    <t xml:space="preserve">user_julius</t>
  </si>
  <si>
    <t xml:space="preserve">partner_julius</t>
  </si>
  <si>
    <t xml:space="preserve">Julius</t>
  </si>
  <si>
    <t xml:space="preserve">Caesar</t>
  </si>
  <si>
    <t xml:space="preserve">julius</t>
  </si>
  <si>
    <t xml:space="preserve">user_postal</t>
  </si>
  <si>
    <t xml:space="preserve">partner_postal</t>
  </si>
  <si>
    <t xml:space="preserve">Postaldistrix</t>
  </si>
  <si>
    <t xml:space="preserve">Postmaster</t>
  </si>
  <si>
    <t xml:space="preserve">postal</t>
  </si>
  <si>
    <t xml:space="preserve">user_tragicomix</t>
  </si>
  <si>
    <t xml:space="preserve">partner_tragicomix</t>
  </si>
  <si>
    <t xml:space="preserve">Tragicomix</t>
  </si>
  <si>
    <t xml:space="preserve">Handsome</t>
  </si>
  <si>
    <t xml:space="preserve">tragicomix</t>
  </si>
  <si>
    <t xml:space="preserve">partner_odoo_1_marko</t>
  </si>
  <si>
    <t xml:space="preserve">Odoo Lvl1</t>
  </si>
  <si>
    <t xml:space="preserve">Marko</t>
  </si>
  <si>
    <t xml:space="preserve">email</t>
  </si>
  <si>
    <t xml:space="preserve">partner_odoo_1_gabi</t>
  </si>
  <si>
    <t xml:space="preserve">Gabriela</t>
  </si>
  <si>
    <t xml:space="preserve">partner_odoo_2_steve</t>
  </si>
  <si>
    <t xml:space="preserve">Odoo Lvl2</t>
  </si>
  <si>
    <t xml:space="preserve">Steven</t>
  </si>
  <si>
    <t xml:space="preserve">partner_odoo_2_stella</t>
  </si>
  <si>
    <t xml:space="preserve">Stella</t>
  </si>
  <si>
    <t xml:space="preserve">partner_odoo_3_julien</t>
  </si>
  <si>
    <t xml:space="preserve">Odoo Lvl3</t>
  </si>
  <si>
    <t xml:space="preserve">Julien</t>
  </si>
  <si>
    <t xml:space="preserve">partner_omrs_1_nicole</t>
  </si>
  <si>
    <t xml:space="preserve">OpenMRS Lvl1</t>
  </si>
  <si>
    <t xml:space="preserve">Nicole</t>
  </si>
  <si>
    <t xml:space="preserve">partner_omrs_2_justin</t>
  </si>
  <si>
    <t xml:space="preserve">OpenMRS Lvl2</t>
  </si>
  <si>
    <t xml:space="preserve">Justin</t>
  </si>
  <si>
    <t xml:space="preserve">partner_omrs_3_fred</t>
  </si>
  <si>
    <t xml:space="preserve">OpenMRS Lvl3</t>
  </si>
  <si>
    <t xml:space="preserve">Fred</t>
  </si>
  <si>
    <t xml:space="preserve">is_company</t>
  </si>
  <si>
    <t xml:space="preserve">parent_id/id</t>
  </si>
  <si>
    <t xml:space="preserve">Small</t>
  </si>
  <si>
    <t xml:space="preserve">Center</t>
  </si>
  <si>
    <t xml:space="preserve">Alpha</t>
  </si>
  <si>
    <t xml:space="preserve">CUA</t>
  </si>
  <si>
    <t xml:space="preserve">Alpha 1</t>
  </si>
  <si>
    <t xml:space="preserve">partner_Center_Alpha</t>
  </si>
  <si>
    <t xml:space="preserve">Alpha 2</t>
  </si>
  <si>
    <t xml:space="preserve">Alpha 3</t>
  </si>
  <si>
    <t xml:space="preserve">Alpha 4</t>
  </si>
  <si>
    <t xml:space="preserve">Alpha 5</t>
  </si>
  <si>
    <t xml:space="preserve">Beta</t>
  </si>
  <si>
    <t xml:space="preserve">CUB</t>
  </si>
  <si>
    <t xml:space="preserve">Beta 1</t>
  </si>
  <si>
    <t xml:space="preserve">partner_Center_Beta</t>
  </si>
  <si>
    <t xml:space="preserve">Beta 2</t>
  </si>
  <si>
    <t xml:space="preserve">Beta 3</t>
  </si>
  <si>
    <t xml:space="preserve">Beta 4</t>
  </si>
  <si>
    <t xml:space="preserve">Bamako</t>
  </si>
  <si>
    <t xml:space="preserve">code</t>
  </si>
  <si>
    <t xml:space="preserve">country_id/id</t>
  </si>
  <si>
    <t xml:space="preserve">au_P</t>
  </si>
  <si>
    <t xml:space="preserve">PEARL</t>
  </si>
  <si>
    <t xml:space="preserve">P</t>
  </si>
  <si>
    <t xml:space="preserve">Africa</t>
  </si>
  <si>
    <t xml:space="preserve">AF</t>
  </si>
  <si>
    <t xml:space="preserve">Congo</t>
  </si>
  <si>
    <t xml:space="preserve">CD</t>
  </si>
  <si>
    <t xml:space="preserve">base.cd</t>
  </si>
  <si>
    <t xml:space="preserve">Bukavu</t>
  </si>
  <si>
    <t xml:space="preserve">BKV</t>
  </si>
  <si>
    <t xml:space="preserve">Bunia</t>
  </si>
  <si>
    <t xml:space="preserve">BNA</t>
  </si>
  <si>
    <t xml:space="preserve">Gome</t>
  </si>
  <si>
    <t xml:space="preserve">GOM</t>
  </si>
  <si>
    <t xml:space="preserve">Kinshasa</t>
  </si>
  <si>
    <t xml:space="preserve">KIN</t>
  </si>
  <si>
    <t xml:space="preserve">Ethiopia</t>
  </si>
  <si>
    <t xml:space="preserve">ET</t>
  </si>
  <si>
    <t xml:space="preserve">base.et</t>
  </si>
  <si>
    <t xml:space="preserve">Arba Minch</t>
  </si>
  <si>
    <t xml:space="preserve">AMI</t>
  </si>
  <si>
    <t xml:space="preserve">Asseta</t>
  </si>
  <si>
    <t xml:space="preserve">ASE</t>
  </si>
  <si>
    <t xml:space="preserve">Dessie</t>
  </si>
  <si>
    <t xml:space="preserve">DES</t>
  </si>
  <si>
    <t xml:space="preserve">Mekele</t>
  </si>
  <si>
    <t xml:space="preserve">MEK</t>
  </si>
  <si>
    <t xml:space="preserve">Mali</t>
  </si>
  <si>
    <t xml:space="preserve">ML</t>
  </si>
  <si>
    <t xml:space="preserve">base.ml</t>
  </si>
  <si>
    <t xml:space="preserve">BAM</t>
  </si>
  <si>
    <t xml:space="preserve">Mopti</t>
  </si>
  <si>
    <t xml:space="preserve">MOP</t>
  </si>
  <si>
    <t xml:space="preserve">Asia</t>
  </si>
  <si>
    <t xml:space="preserve">AS</t>
  </si>
  <si>
    <t xml:space="preserve">Vietnam</t>
  </si>
  <si>
    <t xml:space="preserve">VN</t>
  </si>
  <si>
    <t xml:space="preserve">base.vn</t>
  </si>
  <si>
    <t xml:space="preserve">Can Tho</t>
  </si>
  <si>
    <t xml:space="preserve">CT</t>
  </si>
  <si>
    <t xml:space="preserve">Ho Chi Min</t>
  </si>
  <si>
    <t xml:space="preserve">HCM</t>
  </si>
  <si>
    <t xml:space="preserve">Da Nang</t>
  </si>
  <si>
    <t xml:space="preserve">DN</t>
  </si>
  <si>
    <t xml:space="preserve">Central Asia</t>
  </si>
  <si>
    <t xml:space="preserve">CA</t>
  </si>
  <si>
    <t xml:space="preserve">Afganistan</t>
  </si>
  <si>
    <t xml:space="preserve">base.af</t>
  </si>
  <si>
    <t xml:space="preserve">Herat</t>
  </si>
  <si>
    <t xml:space="preserve">HER</t>
  </si>
  <si>
    <t xml:space="preserve">Kabul</t>
  </si>
  <si>
    <t xml:space="preserve">KAB</t>
  </si>
  <si>
    <t xml:space="preserve">Pakistan</t>
  </si>
  <si>
    <t xml:space="preserve">PK</t>
  </si>
  <si>
    <t xml:space="preserve">base.pk</t>
  </si>
  <si>
    <t xml:space="preserve">Muzafarabad</t>
  </si>
  <si>
    <t xml:space="preserve">MUZ</t>
  </si>
  <si>
    <t xml:space="preserve">Karachi</t>
  </si>
  <si>
    <t xml:space="preserve">KAR</t>
  </si>
  <si>
    <t xml:space="preserve">Islamabad</t>
  </si>
  <si>
    <t xml:space="preserve">ISL</t>
  </si>
  <si>
    <t xml:space="preserve">forces_type</t>
  </si>
  <si>
    <t xml:space="preserve">rank_type</t>
  </si>
  <si>
    <t xml:space="preserve">army</t>
  </si>
  <si>
    <t xml:space="preserve">general</t>
  </si>
  <si>
    <t xml:space="preserve">Field Marshal</t>
  </si>
  <si>
    <t xml:space="preserve">OF-10</t>
  </si>
  <si>
    <t xml:space="preserve">Major general</t>
  </si>
  <si>
    <t xml:space="preserve">OF-9</t>
  </si>
  <si>
    <t xml:space="preserve">Brigadier</t>
  </si>
  <si>
    <t xml:space="preserve">OF-8</t>
  </si>
  <si>
    <t xml:space="preserve">senior</t>
  </si>
  <si>
    <t xml:space="preserve">Colonel</t>
  </si>
  <si>
    <t xml:space="preserve">OF-5</t>
  </si>
  <si>
    <t xml:space="preserve">Major</t>
  </si>
  <si>
    <t xml:space="preserve">OF-3</t>
  </si>
  <si>
    <t xml:space="preserve">Captain</t>
  </si>
  <si>
    <t xml:space="preserve">OF-2</t>
  </si>
  <si>
    <t xml:space="preserve">junior</t>
  </si>
  <si>
    <t xml:space="preserve">Liutenant</t>
  </si>
  <si>
    <t xml:space="preserve">OF-1</t>
  </si>
  <si>
    <t xml:space="preserve">navy</t>
  </si>
  <si>
    <t xml:space="preserve">Admiral</t>
  </si>
  <si>
    <t xml:space="preserve">Vice Admiral</t>
  </si>
  <si>
    <t xml:space="preserve">Commodore</t>
  </si>
  <si>
    <t xml:space="preserve">OF-6</t>
  </si>
  <si>
    <t xml:space="preserve">Frigate captain</t>
  </si>
  <si>
    <t xml:space="preserve">Corvete captain</t>
  </si>
  <si>
    <t xml:space="preserve">OF-4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</si>
</sst>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6AAB7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AAB7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3333"/>
    <pageSetUpPr fitToPage="false"/>
  </sheetPr>
  <dimension ref="B2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3.89"/>
    <col collapsed="false" customWidth="true" hidden="false" outlineLevel="0" max="3" min="3" style="0" width="22.09"/>
    <col collapsed="false" customWidth="true" hidden="false" outlineLevel="0" max="4" min="4" style="0" width="2.77"/>
    <col collapsed="false" customWidth="true" hidden="false" outlineLevel="0" max="6" min="6" style="0" width="29.31"/>
  </cols>
  <sheetData>
    <row r="2" customFormat="false" ht="12.8" hidden="false" customHeight="false" outlineLevel="0" collapsed="false">
      <c r="B2" s="0" t="s">
        <v>0</v>
      </c>
    </row>
    <row r="4" customFormat="false" ht="12.8" hidden="false" customHeight="false" outlineLevel="0" collapsed="false">
      <c r="B4" s="0" t="s">
        <v>1</v>
      </c>
      <c r="C4" s="0" t="s">
        <v>2</v>
      </c>
      <c r="E4" s="0" t="s">
        <v>3</v>
      </c>
      <c r="G4" s="0" t="s">
        <v>4</v>
      </c>
    </row>
    <row r="5" customFormat="false" ht="12.8" hidden="false" customHeight="false" outlineLevel="0" collapsed="false">
      <c r="B5" s="0" t="s">
        <v>5</v>
      </c>
      <c r="C5" s="0" t="s">
        <v>6</v>
      </c>
      <c r="E5" s="0" t="s">
        <v>7</v>
      </c>
      <c r="G5" s="0" t="s">
        <v>8</v>
      </c>
    </row>
    <row r="9" customFormat="false" ht="12.8" hidden="false" customHeight="false" outlineLevel="0" collapsed="false">
      <c r="B9" s="0" t="s">
        <v>9</v>
      </c>
      <c r="C9" s="0" t="s">
        <v>10</v>
      </c>
    </row>
    <row r="11" customFormat="false" ht="12.8" hidden="false" customHeight="false" outlineLevel="0" collapsed="false">
      <c r="B11" s="1" t="s">
        <v>11</v>
      </c>
      <c r="C11" s="0" t="s">
        <v>12</v>
      </c>
      <c r="E11" s="0" t="s">
        <v>13</v>
      </c>
    </row>
    <row r="12" customFormat="false" ht="12.8" hidden="false" customHeight="false" outlineLevel="0" collapsed="false">
      <c r="B12" s="1" t="s">
        <v>14</v>
      </c>
      <c r="C12" s="0" t="s">
        <v>15</v>
      </c>
      <c r="E12" s="0" t="s">
        <v>16</v>
      </c>
    </row>
    <row r="16" customFormat="false" ht="12.8" hidden="false" customHeight="false" outlineLevel="0" collapsed="false">
      <c r="B16" s="0" t="s">
        <v>17</v>
      </c>
      <c r="C16" s="0" t="s">
        <v>18</v>
      </c>
      <c r="E16" s="0" t="s">
        <v>19</v>
      </c>
      <c r="G16" s="0" t="s">
        <v>20</v>
      </c>
    </row>
    <row r="17" customFormat="false" ht="12.8" hidden="false" customHeight="false" outlineLevel="0" collapsed="false">
      <c r="B17" s="0" t="s">
        <v>21</v>
      </c>
      <c r="C17" s="0" t="s">
        <v>22</v>
      </c>
      <c r="E17" s="0" t="s">
        <v>23</v>
      </c>
    </row>
    <row r="19" customFormat="false" ht="12.8" hidden="false" customHeight="false" outlineLevel="0" collapsed="false">
      <c r="B19" s="1" t="s">
        <v>24</v>
      </c>
      <c r="C19" s="0" t="s">
        <v>25</v>
      </c>
      <c r="E19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Roman,Normalni"&amp;12&amp;A</oddHeader>
    <oddFooter>&amp;C&amp;"Times New Roman,Normalni"&amp;12Stranica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390625" defaultRowHeight="12.8" zeroHeight="false" outlineLevelRow="0" outlineLevelCol="0"/>
  <cols>
    <col collapsed="false" customWidth="true" hidden="false" outlineLevel="0" max="1" min="1" style="0" width="18.63"/>
    <col collapsed="false" customWidth="true" hidden="false" outlineLevel="0" max="2" min="2" style="0" width="22.09"/>
    <col collapsed="false" customWidth="true" hidden="false" outlineLevel="0" max="3" min="3" style="0" width="14.31"/>
    <col collapsed="false" customWidth="true" hidden="false" outlineLevel="0" max="4" min="4" style="0" width="10.65"/>
    <col collapsed="false" customWidth="true" hidden="false" outlineLevel="0" max="5" min="5" style="0" width="14.04"/>
    <col collapsed="false" customWidth="true" hidden="false" outlineLevel="0" max="6" min="6" style="0" width="15.28"/>
  </cols>
  <sheetData>
    <row r="1" customFormat="false" ht="12.8" hidden="false" customHeight="false" outlineLevel="0" collapsed="false">
      <c r="A1" s="0" t="s">
        <v>27</v>
      </c>
      <c r="B1" s="0" t="s">
        <v>28</v>
      </c>
      <c r="C1" s="0" t="s">
        <v>29</v>
      </c>
      <c r="D1" s="0" t="s">
        <v>30</v>
      </c>
      <c r="E1" s="0" t="s">
        <v>31</v>
      </c>
      <c r="F1" s="0" t="s">
        <v>32</v>
      </c>
      <c r="G1" s="0" t="s">
        <v>33</v>
      </c>
      <c r="H1" s="0" t="s">
        <v>34</v>
      </c>
      <c r="I1" s="0" t="s">
        <v>35</v>
      </c>
    </row>
    <row r="2" customFormat="false" ht="12.8" hidden="false" customHeight="false" outlineLevel="0" collapsed="false">
      <c r="A2" s="0" t="s">
        <v>36</v>
      </c>
      <c r="B2" s="0" t="s">
        <v>37</v>
      </c>
      <c r="C2" s="0" t="s">
        <v>38</v>
      </c>
      <c r="D2" s="0" t="s">
        <v>39</v>
      </c>
      <c r="E2" s="0" t="s">
        <v>40</v>
      </c>
      <c r="F2" s="0" t="s">
        <v>41</v>
      </c>
      <c r="G2" s="0" t="s">
        <v>42</v>
      </c>
      <c r="H2" s="0" t="s">
        <v>43</v>
      </c>
      <c r="I2" s="0" t="str">
        <f aca="false">C2&amp;"_"&amp;D2</f>
        <v>Astérix_LePetite</v>
      </c>
    </row>
    <row r="3" customFormat="false" ht="12.8" hidden="false" customHeight="false" outlineLevel="0" collapsed="false">
      <c r="A3" s="0" t="s">
        <v>44</v>
      </c>
      <c r="B3" s="0" t="s">
        <v>45</v>
      </c>
      <c r="C3" s="0" t="s">
        <v>46</v>
      </c>
      <c r="D3" s="0" t="s">
        <v>47</v>
      </c>
      <c r="E3" s="0" t="s">
        <v>48</v>
      </c>
      <c r="F3" s="0" t="s">
        <v>41</v>
      </c>
      <c r="G3" s="0" t="s">
        <v>42</v>
      </c>
      <c r="H3" s="0" t="s">
        <v>43</v>
      </c>
      <c r="I3" s="0" t="str">
        <f aca="false">C3&amp;"_"&amp;D3</f>
        <v>Obélix_LeGrande</v>
      </c>
    </row>
    <row r="4" customFormat="false" ht="12.8" hidden="false" customHeight="false" outlineLevel="0" collapsed="false">
      <c r="A4" s="0" t="s">
        <v>49</v>
      </c>
      <c r="B4" s="0" t="s">
        <v>50</v>
      </c>
      <c r="C4" s="0" t="s">
        <v>51</v>
      </c>
      <c r="D4" s="0" t="s">
        <v>52</v>
      </c>
      <c r="E4" s="0" t="s">
        <v>53</v>
      </c>
      <c r="F4" s="0" t="s">
        <v>41</v>
      </c>
      <c r="G4" s="0" t="s">
        <v>42</v>
      </c>
      <c r="H4" s="0" t="s">
        <v>43</v>
      </c>
      <c r="I4" s="0" t="str">
        <f aca="false">C4&amp;"_"&amp;D4</f>
        <v>Panoramix_Cudomix</v>
      </c>
    </row>
    <row r="5" customFormat="false" ht="12.8" hidden="false" customHeight="false" outlineLevel="0" collapsed="false">
      <c r="A5" s="0" t="s">
        <v>54</v>
      </c>
      <c r="B5" s="0" t="s">
        <v>55</v>
      </c>
      <c r="C5" s="0" t="s">
        <v>56</v>
      </c>
      <c r="D5" s="0" t="s">
        <v>57</v>
      </c>
      <c r="E5" s="0" t="s">
        <v>58</v>
      </c>
      <c r="F5" s="0" t="s">
        <v>41</v>
      </c>
      <c r="G5" s="0" t="s">
        <v>42</v>
      </c>
      <c r="H5" s="0" t="s">
        <v>43</v>
      </c>
      <c r="I5" s="0" t="str">
        <f aca="false">C5&amp;"_"&amp;D5</f>
        <v>Abraracourcix_LeCheff</v>
      </c>
    </row>
    <row r="6" customFormat="false" ht="12.8" hidden="false" customHeight="false" outlineLevel="0" collapsed="false">
      <c r="A6" s="0" t="s">
        <v>59</v>
      </c>
      <c r="B6" s="0" t="s">
        <v>60</v>
      </c>
      <c r="C6" s="0" t="s">
        <v>61</v>
      </c>
      <c r="D6" s="0" t="s">
        <v>62</v>
      </c>
      <c r="E6" s="0" t="s">
        <v>63</v>
      </c>
      <c r="F6" s="0" t="s">
        <v>41</v>
      </c>
      <c r="G6" s="0" t="s">
        <v>42</v>
      </c>
      <c r="H6" s="0" t="s">
        <v>43</v>
      </c>
      <c r="I6" s="0" t="str">
        <f aca="false">C6&amp;"_"&amp;D6</f>
        <v>Assurancetourix_Bard</v>
      </c>
    </row>
    <row r="7" customFormat="false" ht="12.8" hidden="false" customHeight="false" outlineLevel="0" collapsed="false">
      <c r="A7" s="0" t="s">
        <v>64</v>
      </c>
      <c r="B7" s="0" t="s">
        <v>65</v>
      </c>
      <c r="C7" s="0" t="s">
        <v>66</v>
      </c>
      <c r="D7" s="0" t="s">
        <v>67</v>
      </c>
      <c r="E7" s="0" t="s">
        <v>68</v>
      </c>
      <c r="F7" s="0" t="s">
        <v>41</v>
      </c>
      <c r="G7" s="0" t="s">
        <v>42</v>
      </c>
      <c r="H7" s="0" t="s">
        <v>43</v>
      </c>
      <c r="I7" s="0" t="str">
        <f aca="false">C7&amp;"_"&amp;D7</f>
        <v>Agecanonix_Junior</v>
      </c>
    </row>
    <row r="8" customFormat="false" ht="12.8" hidden="false" customHeight="false" outlineLevel="0" collapsed="false">
      <c r="A8" s="0" t="s">
        <v>69</v>
      </c>
      <c r="B8" s="0" t="s">
        <v>70</v>
      </c>
      <c r="C8" s="0" t="s">
        <v>71</v>
      </c>
      <c r="D8" s="0" t="s">
        <v>72</v>
      </c>
      <c r="E8" s="0" t="s">
        <v>73</v>
      </c>
      <c r="F8" s="0" t="s">
        <v>41</v>
      </c>
      <c r="G8" s="0" t="s">
        <v>42</v>
      </c>
      <c r="H8" s="0" t="s">
        <v>43</v>
      </c>
      <c r="I8" s="0" t="str">
        <f aca="false">C8&amp;"_"&amp;D8</f>
        <v>Ordralfabétix_Spaniard</v>
      </c>
    </row>
    <row r="9" customFormat="false" ht="12.8" hidden="false" customHeight="false" outlineLevel="0" collapsed="false">
      <c r="A9" s="0" t="s">
        <v>74</v>
      </c>
      <c r="B9" s="0" t="s">
        <v>75</v>
      </c>
      <c r="C9" s="0" t="s">
        <v>76</v>
      </c>
      <c r="D9" s="0" t="s">
        <v>77</v>
      </c>
      <c r="E9" s="0" t="s">
        <v>78</v>
      </c>
      <c r="F9" s="0" t="s">
        <v>41</v>
      </c>
      <c r="G9" s="0" t="s">
        <v>42</v>
      </c>
      <c r="H9" s="0" t="s">
        <v>43</v>
      </c>
      <c r="I9" s="0" t="str">
        <f aca="false">C9&amp;"_"&amp;D9</f>
        <v>Cétautomatix_Hammerman</v>
      </c>
    </row>
    <row r="10" customFormat="false" ht="12.8" hidden="false" customHeight="false" outlineLevel="0" collapsed="false">
      <c r="A10" s="0" t="s">
        <v>79</v>
      </c>
      <c r="B10" s="0" t="s">
        <v>80</v>
      </c>
      <c r="C10" s="0" t="s">
        <v>81</v>
      </c>
      <c r="D10" s="0" t="s">
        <v>82</v>
      </c>
      <c r="E10" s="0" t="s">
        <v>83</v>
      </c>
      <c r="F10" s="0" t="s">
        <v>41</v>
      </c>
      <c r="G10" s="0" t="s">
        <v>42</v>
      </c>
      <c r="H10" s="0" t="s">
        <v>43</v>
      </c>
      <c r="I10" s="0" t="str">
        <f aca="false">C10&amp;"_"&amp;D10</f>
        <v>Julius_Caesar</v>
      </c>
    </row>
    <row r="11" customFormat="false" ht="12.8" hidden="false" customHeight="false" outlineLevel="0" collapsed="false">
      <c r="A11" s="0" t="s">
        <v>84</v>
      </c>
      <c r="B11" s="0" t="s">
        <v>85</v>
      </c>
      <c r="C11" s="0" t="s">
        <v>86</v>
      </c>
      <c r="D11" s="0" t="s">
        <v>87</v>
      </c>
      <c r="E11" s="0" t="s">
        <v>88</v>
      </c>
      <c r="F11" s="0" t="s">
        <v>41</v>
      </c>
      <c r="G11" s="0" t="s">
        <v>42</v>
      </c>
      <c r="H11" s="0" t="s">
        <v>43</v>
      </c>
      <c r="I11" s="0" t="str">
        <f aca="false">C11&amp;"_"&amp;D11</f>
        <v>Postaldistrix_Postmaster</v>
      </c>
    </row>
    <row r="12" customFormat="false" ht="12.8" hidden="false" customHeight="false" outlineLevel="0" collapsed="false">
      <c r="A12" s="0" t="s">
        <v>89</v>
      </c>
      <c r="B12" s="0" t="s">
        <v>90</v>
      </c>
      <c r="C12" s="0" t="s">
        <v>91</v>
      </c>
      <c r="D12" s="0" t="s">
        <v>92</v>
      </c>
      <c r="E12" s="0" t="s">
        <v>93</v>
      </c>
      <c r="F12" s="0" t="s">
        <v>41</v>
      </c>
      <c r="G12" s="0" t="s">
        <v>42</v>
      </c>
      <c r="H12" s="0" t="s">
        <v>43</v>
      </c>
      <c r="I12" s="0" t="str">
        <f aca="false">C12&amp;"_"&amp;D12</f>
        <v>Tragicomix_Handsome</v>
      </c>
    </row>
    <row r="13" customFormat="false" ht="12.8" hidden="false" customHeight="false" outlineLevel="0" collapsed="false">
      <c r="A13" s="0" t="str">
        <f aca="false">SUBSTITUTE(B13,"partner","user")</f>
        <v>user_odoo_1_marko</v>
      </c>
      <c r="B13" s="0" t="s">
        <v>94</v>
      </c>
      <c r="C13" s="0" t="s">
        <v>95</v>
      </c>
      <c r="D13" s="0" t="s">
        <v>96</v>
      </c>
      <c r="E13" s="0" t="str">
        <f aca="false">LOWER(D13)</f>
        <v>marko</v>
      </c>
      <c r="F13" s="0" t="s">
        <v>97</v>
      </c>
      <c r="G13" s="0" t="s">
        <v>42</v>
      </c>
      <c r="H13" s="0" t="s">
        <v>43</v>
      </c>
      <c r="I13" s="0" t="str">
        <f aca="false">C13&amp;"_"&amp;D13</f>
        <v>Odoo Lvl1_Marko</v>
      </c>
    </row>
    <row r="14" customFormat="false" ht="12.8" hidden="false" customHeight="false" outlineLevel="0" collapsed="false">
      <c r="A14" s="0" t="str">
        <f aca="false">SUBSTITUTE(B14,"partner","user")</f>
        <v>user_odoo_1_gabi</v>
      </c>
      <c r="B14" s="0" t="s">
        <v>98</v>
      </c>
      <c r="C14" s="0" t="s">
        <v>95</v>
      </c>
      <c r="D14" s="0" t="s">
        <v>99</v>
      </c>
      <c r="E14" s="0" t="str">
        <f aca="false">LOWER(D14)</f>
        <v>gabriela</v>
      </c>
      <c r="F14" s="0" t="s">
        <v>97</v>
      </c>
      <c r="G14" s="0" t="s">
        <v>42</v>
      </c>
      <c r="H14" s="0" t="s">
        <v>43</v>
      </c>
      <c r="I14" s="0" t="str">
        <f aca="false">C14&amp;"_"&amp;D14</f>
        <v>Odoo Lvl1_Gabriela</v>
      </c>
    </row>
    <row r="15" customFormat="false" ht="12.8" hidden="false" customHeight="false" outlineLevel="0" collapsed="false">
      <c r="A15" s="0" t="str">
        <f aca="false">SUBSTITUTE(B15,"partner","user")</f>
        <v>user_odoo_2_steve</v>
      </c>
      <c r="B15" s="0" t="s">
        <v>100</v>
      </c>
      <c r="C15" s="0" t="s">
        <v>101</v>
      </c>
      <c r="D15" s="0" t="s">
        <v>102</v>
      </c>
      <c r="E15" s="0" t="str">
        <f aca="false">LOWER(D15)</f>
        <v>steven</v>
      </c>
      <c r="F15" s="0" t="s">
        <v>97</v>
      </c>
      <c r="G15" s="0" t="s">
        <v>42</v>
      </c>
      <c r="H15" s="0" t="s">
        <v>43</v>
      </c>
      <c r="I15" s="0" t="str">
        <f aca="false">C15&amp;"_"&amp;D15</f>
        <v>Odoo Lvl2_Steven</v>
      </c>
    </row>
    <row r="16" customFormat="false" ht="12.8" hidden="false" customHeight="false" outlineLevel="0" collapsed="false">
      <c r="A16" s="0" t="str">
        <f aca="false">SUBSTITUTE(B16,"partner","user")</f>
        <v>user_odoo_2_stella</v>
      </c>
      <c r="B16" s="0" t="s">
        <v>103</v>
      </c>
      <c r="C16" s="0" t="s">
        <v>101</v>
      </c>
      <c r="D16" s="0" t="s">
        <v>104</v>
      </c>
      <c r="E16" s="0" t="str">
        <f aca="false">LOWER(D16)</f>
        <v>stella</v>
      </c>
      <c r="F16" s="0" t="s">
        <v>97</v>
      </c>
      <c r="G16" s="0" t="s">
        <v>42</v>
      </c>
      <c r="H16" s="0" t="s">
        <v>43</v>
      </c>
      <c r="I16" s="0" t="str">
        <f aca="false">C16&amp;"_"&amp;D16</f>
        <v>Odoo Lvl2_Stella</v>
      </c>
    </row>
    <row r="17" customFormat="false" ht="12.8" hidden="false" customHeight="false" outlineLevel="0" collapsed="false">
      <c r="A17" s="0" t="str">
        <f aca="false">SUBSTITUTE(B17,"partner","user")</f>
        <v>user_odoo_3_julien</v>
      </c>
      <c r="B17" s="0" t="s">
        <v>105</v>
      </c>
      <c r="C17" s="0" t="s">
        <v>106</v>
      </c>
      <c r="D17" s="0" t="s">
        <v>107</v>
      </c>
      <c r="E17" s="0" t="str">
        <f aca="false">LOWER(D17)</f>
        <v>julien</v>
      </c>
      <c r="F17" s="0" t="s">
        <v>97</v>
      </c>
      <c r="G17" s="0" t="s">
        <v>42</v>
      </c>
      <c r="H17" s="0" t="s">
        <v>43</v>
      </c>
      <c r="I17" s="0" t="str">
        <f aca="false">C17&amp;"_"&amp;D17</f>
        <v>Odoo Lvl3_Julien</v>
      </c>
    </row>
    <row r="18" customFormat="false" ht="12.8" hidden="false" customHeight="false" outlineLevel="0" collapsed="false">
      <c r="A18" s="0" t="str">
        <f aca="false">SUBSTITUTE(B18,"partner","user")</f>
        <v>user_omrs_1_nicole</v>
      </c>
      <c r="B18" s="0" t="s">
        <v>108</v>
      </c>
      <c r="C18" s="0" t="s">
        <v>109</v>
      </c>
      <c r="D18" s="0" t="s">
        <v>110</v>
      </c>
      <c r="E18" s="0" t="str">
        <f aca="false">LOWER(D18)</f>
        <v>nicole</v>
      </c>
      <c r="F18" s="0" t="s">
        <v>97</v>
      </c>
      <c r="G18" s="0" t="s">
        <v>42</v>
      </c>
      <c r="H18" s="0" t="s">
        <v>43</v>
      </c>
      <c r="I18" s="0" t="str">
        <f aca="false">C18&amp;"_"&amp;D18</f>
        <v>OpenMRS Lvl1_Nicole</v>
      </c>
    </row>
    <row r="19" customFormat="false" ht="12.8" hidden="false" customHeight="false" outlineLevel="0" collapsed="false">
      <c r="A19" s="0" t="str">
        <f aca="false">SUBSTITUTE(B19,"partner","user")</f>
        <v>user_omrs_2_justin</v>
      </c>
      <c r="B19" s="0" t="s">
        <v>111</v>
      </c>
      <c r="C19" s="0" t="s">
        <v>112</v>
      </c>
      <c r="D19" s="0" t="s">
        <v>113</v>
      </c>
      <c r="E19" s="0" t="str">
        <f aca="false">LOWER(D19)</f>
        <v>justin</v>
      </c>
      <c r="F19" s="0" t="s">
        <v>97</v>
      </c>
      <c r="G19" s="0" t="s">
        <v>42</v>
      </c>
      <c r="H19" s="0" t="s">
        <v>43</v>
      </c>
      <c r="I19" s="0" t="str">
        <f aca="false">C19&amp;"_"&amp;D19</f>
        <v>OpenMRS Lvl2_Justin</v>
      </c>
    </row>
    <row r="20" customFormat="false" ht="12.8" hidden="false" customHeight="false" outlineLevel="0" collapsed="false">
      <c r="A20" s="0" t="str">
        <f aca="false">SUBSTITUTE(B20,"partner","user")</f>
        <v>user_omrs_3_fred</v>
      </c>
      <c r="B20" s="0" t="s">
        <v>114</v>
      </c>
      <c r="C20" s="0" t="s">
        <v>115</v>
      </c>
      <c r="D20" s="0" t="s">
        <v>116</v>
      </c>
      <c r="E20" s="0" t="str">
        <f aca="false">LOWER(D20)</f>
        <v>fred</v>
      </c>
      <c r="F20" s="0" t="s">
        <v>97</v>
      </c>
      <c r="G20" s="0" t="s">
        <v>42</v>
      </c>
      <c r="H20" s="0" t="s">
        <v>43</v>
      </c>
      <c r="I20" s="0" t="str">
        <f aca="false">C20&amp;"_"&amp;D20</f>
        <v>OpenMRS Lvl3_Fred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&amp;CStranica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11.390625" defaultRowHeight="12.8" zeroHeight="false" outlineLevelRow="0" outlineLevelCol="0"/>
  <cols>
    <col collapsed="false" customWidth="true" hidden="false" outlineLevel="0" max="1" min="1" style="0" width="25.28"/>
    <col collapsed="false" customWidth="true" hidden="false" outlineLevel="0" max="2" min="2" style="0" width="14.31"/>
    <col collapsed="false" customWidth="true" hidden="false" outlineLevel="0" max="3" min="3" style="0" width="10.65"/>
    <col collapsed="false" customWidth="false" hidden="false" outlineLevel="0" max="4" min="4" style="2" width="11.34"/>
    <col collapsed="false" customWidth="true" hidden="false" outlineLevel="0" max="5" min="5" style="0" width="23.35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27</v>
      </c>
      <c r="B1" s="0" t="s">
        <v>29</v>
      </c>
      <c r="C1" s="0" t="s">
        <v>30</v>
      </c>
      <c r="D1" s="2" t="s">
        <v>117</v>
      </c>
      <c r="E1" s="0" t="s">
        <v>35</v>
      </c>
      <c r="F1" s="0" t="s">
        <v>118</v>
      </c>
    </row>
    <row r="2" customFormat="false" ht="12.8" hidden="false" customHeight="false" outlineLevel="0" collapsed="false">
      <c r="A2" s="0" t="s">
        <v>37</v>
      </c>
      <c r="B2" s="0" t="s">
        <v>38</v>
      </c>
      <c r="C2" s="0" t="s">
        <v>119</v>
      </c>
      <c r="D2" s="2" t="n">
        <v>0</v>
      </c>
      <c r="E2" s="0" t="str">
        <f aca="false">B2&amp;" "&amp;C2</f>
        <v>Astérix Small</v>
      </c>
      <c r="G2" s="3"/>
      <c r="H2" s="3"/>
    </row>
    <row r="3" customFormat="false" ht="12.8" hidden="false" customHeight="false" outlineLevel="0" collapsed="false">
      <c r="A3" s="0" t="s">
        <v>45</v>
      </c>
      <c r="B3" s="0" t="s">
        <v>46</v>
      </c>
      <c r="C3" s="0" t="s">
        <v>47</v>
      </c>
      <c r="D3" s="2" t="n">
        <v>0</v>
      </c>
      <c r="E3" s="0" t="str">
        <f aca="false">B3&amp;" "&amp;C3</f>
        <v>Obélix LeGrande</v>
      </c>
      <c r="G3" s="3"/>
      <c r="H3" s="3"/>
    </row>
    <row r="4" customFormat="false" ht="12.8" hidden="false" customHeight="false" outlineLevel="0" collapsed="false">
      <c r="A4" s="0" t="s">
        <v>50</v>
      </c>
      <c r="B4" s="0" t="s">
        <v>51</v>
      </c>
      <c r="C4" s="0" t="s">
        <v>52</v>
      </c>
      <c r="D4" s="2" t="n">
        <v>0</v>
      </c>
      <c r="E4" s="0" t="str">
        <f aca="false">B4&amp;" "&amp;C4</f>
        <v>Panoramix Cudomix</v>
      </c>
      <c r="G4" s="3"/>
      <c r="H4" s="3"/>
    </row>
    <row r="5" customFormat="false" ht="12.8" hidden="false" customHeight="false" outlineLevel="0" collapsed="false">
      <c r="A5" s="0" t="s">
        <v>55</v>
      </c>
      <c r="B5" s="0" t="s">
        <v>56</v>
      </c>
      <c r="C5" s="0" t="s">
        <v>57</v>
      </c>
      <c r="D5" s="2" t="n">
        <v>0</v>
      </c>
      <c r="E5" s="0" t="str">
        <f aca="false">B5&amp;" "&amp;C5</f>
        <v>Abraracourcix LeCheff</v>
      </c>
      <c r="H5" s="3"/>
    </row>
    <row r="6" customFormat="false" ht="12.8" hidden="false" customHeight="false" outlineLevel="0" collapsed="false">
      <c r="A6" s="0" t="s">
        <v>60</v>
      </c>
      <c r="B6" s="0" t="s">
        <v>61</v>
      </c>
      <c r="C6" s="0" t="s">
        <v>62</v>
      </c>
      <c r="D6" s="2" t="n">
        <v>0</v>
      </c>
      <c r="E6" s="0" t="str">
        <f aca="false">B6&amp;" "&amp;C6</f>
        <v>Assurancetourix Bard</v>
      </c>
      <c r="H6" s="3"/>
    </row>
    <row r="7" customFormat="false" ht="12.8" hidden="false" customHeight="false" outlineLevel="0" collapsed="false">
      <c r="A7" s="0" t="s">
        <v>65</v>
      </c>
      <c r="B7" s="0" t="s">
        <v>66</v>
      </c>
      <c r="C7" s="0" t="s">
        <v>67</v>
      </c>
      <c r="D7" s="2" t="n">
        <v>0</v>
      </c>
      <c r="E7" s="0" t="str">
        <f aca="false">B7&amp;" "&amp;C7</f>
        <v>Agecanonix Junior</v>
      </c>
      <c r="H7" s="3"/>
    </row>
    <row r="8" customFormat="false" ht="12.8" hidden="false" customHeight="false" outlineLevel="0" collapsed="false">
      <c r="A8" s="0" t="s">
        <v>70</v>
      </c>
      <c r="B8" s="0" t="s">
        <v>71</v>
      </c>
      <c r="C8" s="0" t="s">
        <v>72</v>
      </c>
      <c r="D8" s="2" t="n">
        <v>0</v>
      </c>
      <c r="E8" s="0" t="str">
        <f aca="false">B8&amp;" "&amp;C8</f>
        <v>Ordralfabétix Spaniard</v>
      </c>
      <c r="H8" s="3"/>
    </row>
    <row r="9" customFormat="false" ht="12.8" hidden="false" customHeight="false" outlineLevel="0" collapsed="false">
      <c r="A9" s="0" t="s">
        <v>75</v>
      </c>
      <c r="B9" s="0" t="s">
        <v>76</v>
      </c>
      <c r="C9" s="0" t="s">
        <v>77</v>
      </c>
      <c r="D9" s="2" t="n">
        <v>0</v>
      </c>
      <c r="E9" s="0" t="str">
        <f aca="false">B9&amp;" "&amp;C9</f>
        <v>Cétautomatix Hammerman</v>
      </c>
      <c r="H9" s="3"/>
    </row>
    <row r="10" customFormat="false" ht="12.8" hidden="false" customHeight="false" outlineLevel="0" collapsed="false">
      <c r="A10" s="0" t="s">
        <v>80</v>
      </c>
      <c r="B10" s="0" t="s">
        <v>81</v>
      </c>
      <c r="C10" s="0" t="s">
        <v>82</v>
      </c>
      <c r="D10" s="2" t="n">
        <v>0</v>
      </c>
      <c r="E10" s="0" t="str">
        <f aca="false">B10&amp;" "&amp;C10</f>
        <v>Julius Caesar</v>
      </c>
      <c r="H10" s="3"/>
    </row>
    <row r="11" customFormat="false" ht="12.8" hidden="false" customHeight="false" outlineLevel="0" collapsed="false">
      <c r="A11" s="0" t="s">
        <v>85</v>
      </c>
      <c r="B11" s="0" t="s">
        <v>86</v>
      </c>
      <c r="C11" s="0" t="s">
        <v>87</v>
      </c>
      <c r="D11" s="2" t="n">
        <v>0</v>
      </c>
      <c r="E11" s="0" t="str">
        <f aca="false">B11&amp;" "&amp;C11</f>
        <v>Postaldistrix Postmaster</v>
      </c>
      <c r="H11" s="3"/>
    </row>
    <row r="12" customFormat="false" ht="12.8" hidden="false" customHeight="false" outlineLevel="0" collapsed="false">
      <c r="A12" s="0" t="s">
        <v>90</v>
      </c>
      <c r="B12" s="0" t="s">
        <v>91</v>
      </c>
      <c r="C12" s="0" t="s">
        <v>92</v>
      </c>
      <c r="D12" s="2" t="n">
        <v>0</v>
      </c>
      <c r="E12" s="0" t="str">
        <f aca="false">B12&amp;" "&amp;C12</f>
        <v>Tragicomix Handsome</v>
      </c>
      <c r="H12" s="3"/>
    </row>
    <row r="13" customFormat="false" ht="12.8" hidden="false" customHeight="false" outlineLevel="0" collapsed="false">
      <c r="A13" s="0" t="s">
        <v>94</v>
      </c>
      <c r="B13" s="0" t="s">
        <v>95</v>
      </c>
      <c r="C13" s="0" t="s">
        <v>96</v>
      </c>
      <c r="D13" s="2" t="n">
        <v>0</v>
      </c>
      <c r="E13" s="0" t="str">
        <f aca="false">B13&amp;" "&amp;C13</f>
        <v>Odoo Lvl1 Marko</v>
      </c>
    </row>
    <row r="14" customFormat="false" ht="12.8" hidden="false" customHeight="false" outlineLevel="0" collapsed="false">
      <c r="A14" s="0" t="s">
        <v>98</v>
      </c>
      <c r="B14" s="0" t="s">
        <v>95</v>
      </c>
      <c r="C14" s="0" t="s">
        <v>99</v>
      </c>
      <c r="D14" s="2" t="n">
        <v>0</v>
      </c>
      <c r="E14" s="0" t="str">
        <f aca="false">B14&amp;" "&amp;C14</f>
        <v>Odoo Lvl1 Gabriela</v>
      </c>
    </row>
    <row r="15" customFormat="false" ht="12.8" hidden="false" customHeight="false" outlineLevel="0" collapsed="false">
      <c r="A15" s="0" t="s">
        <v>100</v>
      </c>
      <c r="B15" s="0" t="s">
        <v>101</v>
      </c>
      <c r="C15" s="0" t="s">
        <v>102</v>
      </c>
      <c r="D15" s="2" t="n">
        <v>0</v>
      </c>
      <c r="E15" s="0" t="str">
        <f aca="false">B15&amp;" "&amp;C15</f>
        <v>Odoo Lvl2 Steven</v>
      </c>
    </row>
    <row r="16" customFormat="false" ht="12.8" hidden="false" customHeight="false" outlineLevel="0" collapsed="false">
      <c r="A16" s="0" t="s">
        <v>103</v>
      </c>
      <c r="B16" s="0" t="s">
        <v>101</v>
      </c>
      <c r="C16" s="0" t="s">
        <v>104</v>
      </c>
      <c r="D16" s="2" t="n">
        <v>0</v>
      </c>
      <c r="E16" s="0" t="str">
        <f aca="false">B16&amp;" "&amp;C16</f>
        <v>Odoo Lvl2 Stella</v>
      </c>
    </row>
    <row r="17" customFormat="false" ht="12.8" hidden="false" customHeight="false" outlineLevel="0" collapsed="false">
      <c r="A17" s="0" t="s">
        <v>105</v>
      </c>
      <c r="B17" s="0" t="s">
        <v>106</v>
      </c>
      <c r="C17" s="0" t="s">
        <v>107</v>
      </c>
      <c r="D17" s="2" t="n">
        <v>0</v>
      </c>
      <c r="E17" s="0" t="str">
        <f aca="false">B17&amp;" "&amp;C17</f>
        <v>Odoo Lvl3 Julien</v>
      </c>
    </row>
    <row r="18" customFormat="false" ht="12.8" hidden="false" customHeight="false" outlineLevel="0" collapsed="false">
      <c r="A18" s="0" t="s">
        <v>108</v>
      </c>
      <c r="B18" s="0" t="s">
        <v>109</v>
      </c>
      <c r="C18" s="0" t="s">
        <v>110</v>
      </c>
      <c r="D18" s="2" t="n">
        <v>0</v>
      </c>
      <c r="E18" s="0" t="str">
        <f aca="false">B18&amp;" "&amp;C18</f>
        <v>OpenMRS Lvl1 Nicole</v>
      </c>
    </row>
    <row r="19" customFormat="false" ht="12.8" hidden="false" customHeight="false" outlineLevel="0" collapsed="false">
      <c r="A19" s="0" t="s">
        <v>111</v>
      </c>
      <c r="B19" s="0" t="s">
        <v>112</v>
      </c>
      <c r="C19" s="0" t="s">
        <v>113</v>
      </c>
      <c r="D19" s="2" t="n">
        <v>0</v>
      </c>
      <c r="E19" s="0" t="str">
        <f aca="false">B19&amp;" "&amp;C19</f>
        <v>OpenMRS Lvl2 Justin</v>
      </c>
    </row>
    <row r="20" customFormat="false" ht="12.8" hidden="false" customHeight="false" outlineLevel="0" collapsed="false">
      <c r="A20" s="0" t="s">
        <v>114</v>
      </c>
      <c r="B20" s="0" t="s">
        <v>115</v>
      </c>
      <c r="C20" s="0" t="s">
        <v>116</v>
      </c>
      <c r="D20" s="2" t="n">
        <v>0</v>
      </c>
      <c r="E20" s="0" t="str">
        <f aca="false">B20&amp;" "&amp;C20</f>
        <v>OpenMRS Lvl3 Fred</v>
      </c>
    </row>
    <row r="22" customFormat="false" ht="12.8" hidden="false" customHeight="false" outlineLevel="0" collapsed="false">
      <c r="A22" s="0" t="str">
        <f aca="false">"partner_"&amp;SUBSTITUTE(E22," ","_")</f>
        <v>partner_Center_Alpha</v>
      </c>
      <c r="B22" s="0" t="s">
        <v>120</v>
      </c>
      <c r="C22" s="0" t="s">
        <v>121</v>
      </c>
      <c r="D22" s="2" t="n">
        <v>1</v>
      </c>
      <c r="E22" s="0" t="str">
        <f aca="false">B22&amp;" "&amp;C22</f>
        <v>Center Alpha</v>
      </c>
    </row>
    <row r="23" customFormat="false" ht="12.8" hidden="false" customHeight="false" outlineLevel="0" collapsed="false">
      <c r="A23" s="0" t="str">
        <f aca="false">"partner_"&amp;SUBSTITUTE(E23," ","_")</f>
        <v>partner_CUA_Alpha_1</v>
      </c>
      <c r="B23" s="0" t="s">
        <v>122</v>
      </c>
      <c r="C23" s="0" t="s">
        <v>123</v>
      </c>
      <c r="D23" s="2" t="n">
        <v>0</v>
      </c>
      <c r="E23" s="0" t="str">
        <f aca="false">B23&amp;" "&amp;C23</f>
        <v>CUA Alpha 1</v>
      </c>
      <c r="F23" s="0" t="s">
        <v>124</v>
      </c>
    </row>
    <row r="24" customFormat="false" ht="12.8" hidden="false" customHeight="false" outlineLevel="0" collapsed="false">
      <c r="A24" s="0" t="str">
        <f aca="false">"partner_"&amp;SUBSTITUTE(E24," ","_")</f>
        <v>partner_CUA_Alpha_2</v>
      </c>
      <c r="B24" s="0" t="s">
        <v>122</v>
      </c>
      <c r="C24" s="0" t="s">
        <v>125</v>
      </c>
      <c r="D24" s="2" t="n">
        <v>0</v>
      </c>
      <c r="E24" s="0" t="str">
        <f aca="false">B24&amp;" "&amp;C24</f>
        <v>CUA Alpha 2</v>
      </c>
      <c r="F24" s="0" t="s">
        <v>124</v>
      </c>
    </row>
    <row r="25" customFormat="false" ht="12.8" hidden="false" customHeight="false" outlineLevel="0" collapsed="false">
      <c r="A25" s="0" t="str">
        <f aca="false">"partner_"&amp;SUBSTITUTE(E25," ","_")</f>
        <v>partner_CUA_Alpha_3</v>
      </c>
      <c r="B25" s="0" t="s">
        <v>122</v>
      </c>
      <c r="C25" s="0" t="s">
        <v>126</v>
      </c>
      <c r="D25" s="2" t="n">
        <v>0</v>
      </c>
      <c r="E25" s="0" t="str">
        <f aca="false">B25&amp;" "&amp;C25</f>
        <v>CUA Alpha 3</v>
      </c>
      <c r="F25" s="0" t="s">
        <v>124</v>
      </c>
    </row>
    <row r="26" customFormat="false" ht="12.8" hidden="false" customHeight="false" outlineLevel="0" collapsed="false">
      <c r="A26" s="0" t="str">
        <f aca="false">"partner_"&amp;SUBSTITUTE(E26," ","_")</f>
        <v>partner_CUA_Alpha_4</v>
      </c>
      <c r="B26" s="0" t="s">
        <v>122</v>
      </c>
      <c r="C26" s="0" t="s">
        <v>127</v>
      </c>
      <c r="D26" s="2" t="n">
        <v>0</v>
      </c>
      <c r="E26" s="0" t="str">
        <f aca="false">B26&amp;" "&amp;C26</f>
        <v>CUA Alpha 4</v>
      </c>
      <c r="F26" s="0" t="s">
        <v>124</v>
      </c>
    </row>
    <row r="27" customFormat="false" ht="12.8" hidden="false" customHeight="false" outlineLevel="0" collapsed="false">
      <c r="A27" s="0" t="str">
        <f aca="false">"partner_"&amp;SUBSTITUTE(E27," ","_")</f>
        <v>partner_CUA_Alpha_5</v>
      </c>
      <c r="B27" s="0" t="s">
        <v>122</v>
      </c>
      <c r="C27" s="0" t="s">
        <v>128</v>
      </c>
      <c r="D27" s="2" t="n">
        <v>0</v>
      </c>
      <c r="E27" s="0" t="str">
        <f aca="false">B27&amp;" "&amp;C27</f>
        <v>CUA Alpha 5</v>
      </c>
      <c r="F27" s="0" t="s">
        <v>124</v>
      </c>
    </row>
    <row r="29" customFormat="false" ht="12.8" hidden="false" customHeight="false" outlineLevel="0" collapsed="false">
      <c r="A29" s="0" t="str">
        <f aca="false">"partner_"&amp;SUBSTITUTE(E29," ","_")</f>
        <v>partner_Center_Beta</v>
      </c>
      <c r="B29" s="0" t="s">
        <v>120</v>
      </c>
      <c r="C29" s="0" t="s">
        <v>129</v>
      </c>
      <c r="D29" s="2" t="n">
        <v>1</v>
      </c>
      <c r="E29" s="0" t="str">
        <f aca="false">B29&amp;" "&amp;C29</f>
        <v>Center Beta</v>
      </c>
    </row>
    <row r="30" customFormat="false" ht="12.8" hidden="false" customHeight="false" outlineLevel="0" collapsed="false">
      <c r="A30" s="0" t="str">
        <f aca="false">"partner_"&amp;SUBSTITUTE(E30," ","_")</f>
        <v>partner_CUB_Beta_1</v>
      </c>
      <c r="B30" s="0" t="s">
        <v>130</v>
      </c>
      <c r="C30" s="0" t="s">
        <v>131</v>
      </c>
      <c r="D30" s="2" t="n">
        <v>0</v>
      </c>
      <c r="E30" s="0" t="str">
        <f aca="false">B30&amp;" "&amp;C30</f>
        <v>CUB Beta 1</v>
      </c>
      <c r="F30" s="0" t="s">
        <v>132</v>
      </c>
    </row>
    <row r="31" customFormat="false" ht="12.8" hidden="false" customHeight="false" outlineLevel="0" collapsed="false">
      <c r="A31" s="0" t="str">
        <f aca="false">"partner_"&amp;SUBSTITUTE(E31," ","_")</f>
        <v>partner_CUB_Beta_2</v>
      </c>
      <c r="B31" s="0" t="s">
        <v>130</v>
      </c>
      <c r="C31" s="0" t="s">
        <v>133</v>
      </c>
      <c r="D31" s="2" t="n">
        <v>0</v>
      </c>
      <c r="E31" s="0" t="str">
        <f aca="false">B31&amp;" "&amp;C31</f>
        <v>CUB Beta 2</v>
      </c>
      <c r="F31" s="0" t="s">
        <v>132</v>
      </c>
    </row>
    <row r="32" customFormat="false" ht="12.8" hidden="false" customHeight="false" outlineLevel="0" collapsed="false">
      <c r="A32" s="0" t="str">
        <f aca="false">"partner_"&amp;SUBSTITUTE(E32," ","_")</f>
        <v>partner_CUB_Beta_3</v>
      </c>
      <c r="B32" s="0" t="s">
        <v>130</v>
      </c>
      <c r="C32" s="0" t="s">
        <v>134</v>
      </c>
      <c r="D32" s="2" t="n">
        <v>0</v>
      </c>
      <c r="E32" s="0" t="str">
        <f aca="false">B32&amp;" "&amp;C32</f>
        <v>CUB Beta 3</v>
      </c>
      <c r="F32" s="0" t="s">
        <v>132</v>
      </c>
    </row>
    <row r="33" customFormat="false" ht="12.8" hidden="false" customHeight="false" outlineLevel="0" collapsed="false">
      <c r="A33" s="0" t="str">
        <f aca="false">"partner_"&amp;SUBSTITUTE(E33," ","_")</f>
        <v>partner_CUB_Beta_4</v>
      </c>
      <c r="B33" s="0" t="s">
        <v>130</v>
      </c>
      <c r="C33" s="0" t="s">
        <v>135</v>
      </c>
      <c r="D33" s="2" t="n">
        <v>0</v>
      </c>
      <c r="E33" s="0" t="str">
        <f aca="false">B33&amp;" "&amp;C33</f>
        <v>CUB Beta 4</v>
      </c>
      <c r="F33" s="0" t="s">
        <v>132</v>
      </c>
    </row>
    <row r="35" customFormat="false" ht="12.8" hidden="false" customHeight="false" outlineLevel="0" collapsed="false">
      <c r="B35" s="0" t="s">
        <v>120</v>
      </c>
      <c r="C35" s="0" t="s">
        <v>136</v>
      </c>
      <c r="D35" s="2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&amp;CStranica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31" activeCellId="0" sqref="A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99"/>
    <col collapsed="false" customWidth="true" hidden="false" outlineLevel="0" max="2" min="2" style="0" width="20.83"/>
  </cols>
  <sheetData>
    <row r="1" customFormat="false" ht="12.8" hidden="false" customHeight="false" outlineLevel="0" collapsed="false">
      <c r="A1" s="0" t="s">
        <v>27</v>
      </c>
      <c r="B1" s="0" t="s">
        <v>118</v>
      </c>
      <c r="C1" s="0" t="s">
        <v>35</v>
      </c>
      <c r="D1" s="0" t="s">
        <v>137</v>
      </c>
      <c r="E1" s="0" t="s">
        <v>138</v>
      </c>
    </row>
    <row r="2" customFormat="false" ht="12.8" hidden="false" customHeight="false" outlineLevel="0" collapsed="false">
      <c r="A2" s="0" t="s">
        <v>139</v>
      </c>
      <c r="C2" s="0" t="s">
        <v>140</v>
      </c>
      <c r="D2" s="0" t="s">
        <v>141</v>
      </c>
    </row>
    <row r="3" customFormat="false" ht="12.8" hidden="false" customHeight="false" outlineLevel="0" collapsed="false">
      <c r="A3" s="0" t="str">
        <f aca="false">IF(B3&lt;&gt;"",B3&amp;"_"&amp;D3,"au_"&amp;D3)</f>
        <v>au_P_AF</v>
      </c>
      <c r="B3" s="0" t="str">
        <f aca="false">A2</f>
        <v>au_P</v>
      </c>
      <c r="C3" s="0" t="s">
        <v>142</v>
      </c>
      <c r="D3" s="0" t="s">
        <v>143</v>
      </c>
    </row>
    <row r="4" customFormat="false" ht="12.8" hidden="false" customHeight="false" outlineLevel="0" collapsed="false">
      <c r="A4" s="0" t="str">
        <f aca="false">IF(B4&lt;&gt;"",B4&amp;"_"&amp;D4,"au_"&amp;D4)</f>
        <v>au_P_AF_CD</v>
      </c>
      <c r="B4" s="0" t="str">
        <f aca="false">A3</f>
        <v>au_P_AF</v>
      </c>
      <c r="C4" s="0" t="s">
        <v>144</v>
      </c>
      <c r="D4" s="0" t="s">
        <v>145</v>
      </c>
      <c r="E4" s="4" t="s">
        <v>146</v>
      </c>
    </row>
    <row r="5" customFormat="false" ht="12.8" hidden="false" customHeight="false" outlineLevel="0" collapsed="false">
      <c r="A5" s="0" t="str">
        <f aca="false">IF(B5&lt;&gt;"",B5&amp;"_"&amp;D5,"au_"&amp;D5)</f>
        <v>au_P_AF_CD_BKV</v>
      </c>
      <c r="B5" s="0" t="str">
        <f aca="false">A4</f>
        <v>au_P_AF_CD</v>
      </c>
      <c r="C5" s="0" t="s">
        <v>147</v>
      </c>
      <c r="D5" s="0" t="s">
        <v>148</v>
      </c>
      <c r="E5" s="0" t="s">
        <v>146</v>
      </c>
    </row>
    <row r="7" customFormat="false" ht="12.8" hidden="false" customHeight="false" outlineLevel="0" collapsed="false">
      <c r="A7" s="0" t="str">
        <f aca="false">IF(B7&lt;&gt;"",B7&amp;"_"&amp;D7,"au_"&amp;D7)</f>
        <v>au_P_AF_CD_BNA</v>
      </c>
      <c r="B7" s="0" t="str">
        <f aca="false">A4</f>
        <v>au_P_AF_CD</v>
      </c>
      <c r="C7" s="0" t="s">
        <v>149</v>
      </c>
      <c r="D7" s="0" t="s">
        <v>150</v>
      </c>
      <c r="E7" s="0" t="s">
        <v>146</v>
      </c>
    </row>
    <row r="8" customFormat="false" ht="12.8" hidden="false" customHeight="false" outlineLevel="0" collapsed="false">
      <c r="A8" s="0" t="str">
        <f aca="false">IF(B8&lt;&gt;"",B8&amp;"_"&amp;D8,"au_"&amp;D8)</f>
        <v>au_P_AF_CD_GOM</v>
      </c>
      <c r="B8" s="0" t="str">
        <f aca="false">A4</f>
        <v>au_P_AF_CD</v>
      </c>
      <c r="C8" s="0" t="s">
        <v>151</v>
      </c>
      <c r="D8" s="0" t="s">
        <v>152</v>
      </c>
      <c r="E8" s="0" t="s">
        <v>146</v>
      </c>
    </row>
    <row r="9" customFormat="false" ht="12.8" hidden="false" customHeight="false" outlineLevel="0" collapsed="false">
      <c r="A9" s="0" t="str">
        <f aca="false">IF(B9&lt;&gt;"",B9&amp;"_"&amp;D9,"au_"&amp;D9)</f>
        <v>au_P_AF_CD_KIN</v>
      </c>
      <c r="B9" s="0" t="str">
        <f aca="false">A4</f>
        <v>au_P_AF_CD</v>
      </c>
      <c r="C9" s="0" t="s">
        <v>153</v>
      </c>
      <c r="D9" s="0" t="s">
        <v>154</v>
      </c>
      <c r="E9" s="0" t="s">
        <v>146</v>
      </c>
    </row>
    <row r="11" customFormat="false" ht="12.8" hidden="false" customHeight="false" outlineLevel="0" collapsed="false">
      <c r="A11" s="0" t="str">
        <f aca="false">IF(B11&lt;&gt;"",B11&amp;"_"&amp;D11,"au_"&amp;D11)</f>
        <v>au_P_AF_ET</v>
      </c>
      <c r="B11" s="0" t="str">
        <f aca="false">A3</f>
        <v>au_P_AF</v>
      </c>
      <c r="C11" s="0" t="s">
        <v>155</v>
      </c>
      <c r="D11" s="0" t="s">
        <v>156</v>
      </c>
      <c r="E11" s="0" t="s">
        <v>157</v>
      </c>
    </row>
    <row r="12" customFormat="false" ht="12.8" hidden="false" customHeight="false" outlineLevel="0" collapsed="false">
      <c r="A12" s="0" t="str">
        <f aca="false">IF(B12&lt;&gt;"",B12&amp;"_"&amp;D12,"au_"&amp;D12)</f>
        <v>au_P_AF_ET_AMI</v>
      </c>
      <c r="B12" s="0" t="str">
        <f aca="false">A11</f>
        <v>au_P_AF_ET</v>
      </c>
      <c r="C12" s="0" t="s">
        <v>158</v>
      </c>
      <c r="D12" s="0" t="s">
        <v>159</v>
      </c>
      <c r="E12" s="0" t="s">
        <v>157</v>
      </c>
    </row>
    <row r="13" customFormat="false" ht="12.8" hidden="false" customHeight="false" outlineLevel="0" collapsed="false">
      <c r="A13" s="0" t="str">
        <f aca="false">IF(B13&lt;&gt;"",B13&amp;"_"&amp;D13,"au_"&amp;D13)</f>
        <v>au_P_AF_ET_ASE</v>
      </c>
      <c r="B13" s="0" t="str">
        <f aca="false">A11</f>
        <v>au_P_AF_ET</v>
      </c>
      <c r="C13" s="0" t="s">
        <v>160</v>
      </c>
      <c r="D13" s="0" t="s">
        <v>161</v>
      </c>
      <c r="E13" s="0" t="s">
        <v>157</v>
      </c>
    </row>
    <row r="14" customFormat="false" ht="12.8" hidden="false" customHeight="false" outlineLevel="0" collapsed="false">
      <c r="A14" s="0" t="str">
        <f aca="false">IF(B14&lt;&gt;"",B14&amp;"_"&amp;D14,"au_"&amp;D14)</f>
        <v>au_P_AF_ET_DES</v>
      </c>
      <c r="B14" s="0" t="str">
        <f aca="false">A11</f>
        <v>au_P_AF_ET</v>
      </c>
      <c r="C14" s="0" t="s">
        <v>162</v>
      </c>
      <c r="D14" s="0" t="s">
        <v>163</v>
      </c>
      <c r="E14" s="0" t="s">
        <v>157</v>
      </c>
    </row>
    <row r="15" customFormat="false" ht="12.8" hidden="false" customHeight="false" outlineLevel="0" collapsed="false">
      <c r="A15" s="0" t="str">
        <f aca="false">IF(B15&lt;&gt;"",B15&amp;"_"&amp;D15,"au_"&amp;D15)</f>
        <v>au_P_AF_ET_MEK</v>
      </c>
      <c r="B15" s="0" t="str">
        <f aca="false">A11</f>
        <v>au_P_AF_ET</v>
      </c>
      <c r="C15" s="0" t="s">
        <v>164</v>
      </c>
      <c r="D15" s="0" t="s">
        <v>165</v>
      </c>
      <c r="E15" s="0" t="s">
        <v>157</v>
      </c>
    </row>
    <row r="17" customFormat="false" ht="12.8" hidden="false" customHeight="false" outlineLevel="0" collapsed="false">
      <c r="A17" s="0" t="str">
        <f aca="false">IF(B17&lt;&gt;"",B17&amp;"_"&amp;D17,"au_"&amp;D17)</f>
        <v>au_P_AF_ML</v>
      </c>
      <c r="B17" s="0" t="str">
        <f aca="false">A3</f>
        <v>au_P_AF</v>
      </c>
      <c r="C17" s="0" t="s">
        <v>166</v>
      </c>
      <c r="D17" s="0" t="s">
        <v>167</v>
      </c>
      <c r="E17" s="0" t="s">
        <v>168</v>
      </c>
    </row>
    <row r="18" customFormat="false" ht="12.8" hidden="false" customHeight="false" outlineLevel="0" collapsed="false">
      <c r="A18" s="0" t="str">
        <f aca="false">IF(B18&lt;&gt;"",B18&amp;"_"&amp;D18,"au_"&amp;D18)</f>
        <v>au_P_AF_ML_BAM</v>
      </c>
      <c r="B18" s="0" t="str">
        <f aca="false">A17</f>
        <v>au_P_AF_ML</v>
      </c>
      <c r="C18" s="0" t="s">
        <v>136</v>
      </c>
      <c r="D18" s="0" t="s">
        <v>169</v>
      </c>
      <c r="E18" s="0" t="s">
        <v>168</v>
      </c>
    </row>
    <row r="19" customFormat="false" ht="12.8" hidden="false" customHeight="false" outlineLevel="0" collapsed="false">
      <c r="A19" s="0" t="str">
        <f aca="false">IF(B19&lt;&gt;"",B19&amp;"_"&amp;D19,"au_"&amp;D19)</f>
        <v>au_P_AF_ML_MOP</v>
      </c>
      <c r="B19" s="0" t="str">
        <f aca="false">A17</f>
        <v>au_P_AF_ML</v>
      </c>
      <c r="C19" s="0" t="s">
        <v>170</v>
      </c>
      <c r="D19" s="0" t="s">
        <v>171</v>
      </c>
      <c r="E19" s="0" t="s">
        <v>168</v>
      </c>
    </row>
    <row r="21" customFormat="false" ht="12.8" hidden="false" customHeight="false" outlineLevel="0" collapsed="false">
      <c r="A21" s="0" t="str">
        <f aca="false">IF(B21&lt;&gt;"",B21&amp;"_"&amp;D21,"au_"&amp;D21)</f>
        <v>au_P_AS</v>
      </c>
      <c r="B21" s="0" t="str">
        <f aca="false">A2</f>
        <v>au_P</v>
      </c>
      <c r="C21" s="0" t="s">
        <v>172</v>
      </c>
      <c r="D21" s="0" t="s">
        <v>173</v>
      </c>
    </row>
    <row r="22" customFormat="false" ht="12.8" hidden="false" customHeight="false" outlineLevel="0" collapsed="false">
      <c r="A22" s="0" t="str">
        <f aca="false">IF(B22&lt;&gt;"",B22&amp;"_"&amp;D22,"au_"&amp;D22)</f>
        <v>au_P_AS_VN</v>
      </c>
      <c r="B22" s="0" t="str">
        <f aca="false">A21</f>
        <v>au_P_AS</v>
      </c>
      <c r="C22" s="0" t="s">
        <v>174</v>
      </c>
      <c r="D22" s="0" t="s">
        <v>175</v>
      </c>
      <c r="E22" s="0" t="s">
        <v>176</v>
      </c>
    </row>
    <row r="23" customFormat="false" ht="12.8" hidden="false" customHeight="false" outlineLevel="0" collapsed="false">
      <c r="A23" s="0" t="str">
        <f aca="false">IF(B23&lt;&gt;"",B23&amp;"_"&amp;D23,"au_"&amp;D23)</f>
        <v>au_P_AS_CT</v>
      </c>
      <c r="B23" s="0" t="str">
        <f aca="false">A21</f>
        <v>au_P_AS</v>
      </c>
      <c r="C23" s="0" t="s">
        <v>177</v>
      </c>
      <c r="D23" s="0" t="s">
        <v>178</v>
      </c>
      <c r="E23" s="0" t="s">
        <v>176</v>
      </c>
    </row>
    <row r="24" customFormat="false" ht="12.8" hidden="false" customHeight="false" outlineLevel="0" collapsed="false">
      <c r="A24" s="0" t="str">
        <f aca="false">IF(B24&lt;&gt;"",B24&amp;"_"&amp;D24,"au_"&amp;D24)</f>
        <v>au_P_AS_HCM</v>
      </c>
      <c r="B24" s="0" t="str">
        <f aca="false">A21</f>
        <v>au_P_AS</v>
      </c>
      <c r="C24" s="0" t="s">
        <v>179</v>
      </c>
      <c r="D24" s="0" t="s">
        <v>180</v>
      </c>
      <c r="E24" s="0" t="s">
        <v>176</v>
      </c>
    </row>
    <row r="25" customFormat="false" ht="12.8" hidden="false" customHeight="false" outlineLevel="0" collapsed="false">
      <c r="A25" s="0" t="str">
        <f aca="false">IF(B25&lt;&gt;"",B25&amp;"_"&amp;D25,"au_"&amp;D25)</f>
        <v>au_P_AS_DN</v>
      </c>
      <c r="B25" s="0" t="str">
        <f aca="false">A21</f>
        <v>au_P_AS</v>
      </c>
      <c r="C25" s="0" t="s">
        <v>181</v>
      </c>
      <c r="D25" s="0" t="s">
        <v>182</v>
      </c>
      <c r="E25" s="0" t="s">
        <v>176</v>
      </c>
    </row>
    <row r="27" customFormat="false" ht="12.8" hidden="false" customHeight="false" outlineLevel="0" collapsed="false">
      <c r="A27" s="0" t="str">
        <f aca="false">IF(B27&lt;&gt;"",B27&amp;"_"&amp;D27,"au_"&amp;D27)</f>
        <v>au_P_CA</v>
      </c>
      <c r="B27" s="0" t="str">
        <f aca="false">A2</f>
        <v>au_P</v>
      </c>
      <c r="C27" s="0" t="s">
        <v>183</v>
      </c>
      <c r="D27" s="0" t="s">
        <v>184</v>
      </c>
    </row>
    <row r="28" customFormat="false" ht="12.8" hidden="false" customHeight="false" outlineLevel="0" collapsed="false">
      <c r="A28" s="0" t="str">
        <f aca="false">IF(B28&lt;&gt;"",B28&amp;"_"&amp;D28,"au_"&amp;D28)</f>
        <v>au_P_CA_AF</v>
      </c>
      <c r="B28" s="0" t="str">
        <f aca="false">A27</f>
        <v>au_P_CA</v>
      </c>
      <c r="C28" s="0" t="s">
        <v>185</v>
      </c>
      <c r="D28" s="0" t="s">
        <v>143</v>
      </c>
      <c r="E28" s="0" t="s">
        <v>186</v>
      </c>
    </row>
    <row r="29" customFormat="false" ht="12.8" hidden="false" customHeight="false" outlineLevel="0" collapsed="false">
      <c r="A29" s="0" t="str">
        <f aca="false">IF(B29&lt;&gt;"",B29&amp;"_"&amp;D29,"au_"&amp;D29)</f>
        <v>au_P_CA_HER</v>
      </c>
      <c r="B29" s="0" t="str">
        <f aca="false">A27</f>
        <v>au_P_CA</v>
      </c>
      <c r="C29" s="0" t="s">
        <v>187</v>
      </c>
      <c r="D29" s="0" t="s">
        <v>188</v>
      </c>
      <c r="E29" s="0" t="s">
        <v>186</v>
      </c>
    </row>
    <row r="30" customFormat="false" ht="12.8" hidden="false" customHeight="false" outlineLevel="0" collapsed="false">
      <c r="A30" s="0" t="str">
        <f aca="false">IF(B30&lt;&gt;"",B30&amp;"_"&amp;D30,"au_"&amp;D30)</f>
        <v>au_P_CA_KAB</v>
      </c>
      <c r="B30" s="0" t="str">
        <f aca="false">A27</f>
        <v>au_P_CA</v>
      </c>
      <c r="C30" s="0" t="s">
        <v>189</v>
      </c>
      <c r="D30" s="0" t="s">
        <v>190</v>
      </c>
      <c r="E30" s="0" t="s">
        <v>186</v>
      </c>
    </row>
    <row r="32" customFormat="false" ht="12.8" hidden="false" customHeight="false" outlineLevel="0" collapsed="false">
      <c r="A32" s="0" t="str">
        <f aca="false">IF(B32&lt;&gt;"",B32&amp;"_"&amp;D32,"au_"&amp;D32)</f>
        <v>au_P_PK</v>
      </c>
      <c r="B32" s="0" t="str">
        <f aca="false">A2</f>
        <v>au_P</v>
      </c>
      <c r="C32" s="0" t="s">
        <v>191</v>
      </c>
      <c r="D32" s="0" t="s">
        <v>192</v>
      </c>
      <c r="E32" s="0" t="s">
        <v>193</v>
      </c>
    </row>
    <row r="33" customFormat="false" ht="12.8" hidden="false" customHeight="false" outlineLevel="0" collapsed="false">
      <c r="A33" s="0" t="str">
        <f aca="false">IF(B33&lt;&gt;"",B33&amp;"_"&amp;D33,"au_"&amp;D33)</f>
        <v>au_P_PK_MUZ</v>
      </c>
      <c r="B33" s="0" t="str">
        <f aca="false">A32</f>
        <v>au_P_PK</v>
      </c>
      <c r="C33" s="0" t="s">
        <v>194</v>
      </c>
      <c r="D33" s="0" t="s">
        <v>195</v>
      </c>
      <c r="E33" s="0" t="s">
        <v>193</v>
      </c>
    </row>
    <row r="34" customFormat="false" ht="12.8" hidden="false" customHeight="false" outlineLevel="0" collapsed="false">
      <c r="A34" s="0" t="str">
        <f aca="false">IF(B34&lt;&gt;"",B34&amp;"_"&amp;D34,"au_"&amp;D34)</f>
        <v>au_P_PK_KAR</v>
      </c>
      <c r="B34" s="0" t="str">
        <f aca="false">A32</f>
        <v>au_P_PK</v>
      </c>
      <c r="C34" s="0" t="s">
        <v>196</v>
      </c>
      <c r="D34" s="0" t="s">
        <v>197</v>
      </c>
      <c r="E34" s="0" t="s">
        <v>193</v>
      </c>
    </row>
    <row r="35" customFormat="false" ht="12.8" hidden="false" customHeight="false" outlineLevel="0" collapsed="false">
      <c r="A35" s="0" t="str">
        <f aca="false">IF(B35&lt;&gt;"",B35&amp;"_"&amp;D35,"au_"&amp;D35)</f>
        <v>au_P_PK_ISL</v>
      </c>
      <c r="B35" s="0" t="str">
        <f aca="false">A32</f>
        <v>au_P_PK</v>
      </c>
      <c r="C35" s="0" t="s">
        <v>198</v>
      </c>
      <c r="D35" s="0" t="s">
        <v>199</v>
      </c>
      <c r="E35" s="0" t="s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Roman,Normalni"&amp;12&amp;A</oddHeader>
    <oddFooter>&amp;C&amp;"Times New Roman,Normalni"&amp;12Stranica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15" activeCellId="0" sqref="D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32"/>
    <col collapsed="false" customWidth="true" hidden="false" outlineLevel="0" max="2" min="2" style="0" width="29.56"/>
    <col collapsed="false" customWidth="true" hidden="false" outlineLevel="0" max="5" min="5" style="0" width="23.61"/>
  </cols>
  <sheetData>
    <row r="1" customFormat="false" ht="12.8" hidden="false" customHeight="false" outlineLevel="0" collapsed="false">
      <c r="A1" s="0" t="s">
        <v>27</v>
      </c>
      <c r="B1" s="0" t="s">
        <v>118</v>
      </c>
      <c r="C1" s="0" t="s">
        <v>200</v>
      </c>
      <c r="D1" s="0" t="s">
        <v>201</v>
      </c>
      <c r="E1" s="0" t="s">
        <v>35</v>
      </c>
      <c r="F1" s="0" t="s">
        <v>137</v>
      </c>
    </row>
    <row r="2" customFormat="false" ht="12.8" hidden="false" customHeight="false" outlineLevel="0" collapsed="false">
      <c r="A2" s="0" t="str">
        <f aca="false">"rank_"&amp;C2&amp;"_"&amp;SUBSTITUTE(SUBSTITUTE(LOWER(E2),".","")," ","_")</f>
        <v>rank_army_field_marshal</v>
      </c>
      <c r="C2" s="0" t="s">
        <v>202</v>
      </c>
      <c r="D2" s="0" t="s">
        <v>203</v>
      </c>
      <c r="E2" s="0" t="s">
        <v>204</v>
      </c>
      <c r="F2" s="0" t="s">
        <v>205</v>
      </c>
    </row>
    <row r="3" customFormat="false" ht="12.8" hidden="false" customHeight="false" outlineLevel="0" collapsed="false">
      <c r="A3" s="0" t="str">
        <f aca="false">"rank_"&amp;C3&amp;"_"&amp;SUBSTITUTE(SUBSTITUTE(LOWER(E3),".","")," ","_")</f>
        <v>rank_army_major_general</v>
      </c>
      <c r="B3" s="0" t="str">
        <f aca="false">A2</f>
        <v>rank_army_field_marshal</v>
      </c>
      <c r="C3" s="0" t="s">
        <v>202</v>
      </c>
      <c r="D3" s="0" t="s">
        <v>203</v>
      </c>
      <c r="E3" s="0" t="s">
        <v>206</v>
      </c>
      <c r="F3" s="0" t="s">
        <v>207</v>
      </c>
    </row>
    <row r="4" customFormat="false" ht="12.8" hidden="false" customHeight="false" outlineLevel="0" collapsed="false">
      <c r="A4" s="0" t="str">
        <f aca="false">"rank_"&amp;C4&amp;"_"&amp;SUBSTITUTE(SUBSTITUTE(LOWER(E4),".","")," ","_")</f>
        <v>rank_army_brigadier</v>
      </c>
      <c r="B4" s="0" t="str">
        <f aca="false">A3</f>
        <v>rank_army_major_general</v>
      </c>
      <c r="C4" s="0" t="s">
        <v>202</v>
      </c>
      <c r="D4" s="0" t="s">
        <v>203</v>
      </c>
      <c r="E4" s="0" t="s">
        <v>208</v>
      </c>
      <c r="F4" s="0" t="s">
        <v>209</v>
      </c>
    </row>
    <row r="5" customFormat="false" ht="12.8" hidden="false" customHeight="false" outlineLevel="0" collapsed="false">
      <c r="A5" s="0" t="str">
        <f aca="false">"rank_"&amp;C5&amp;"_"&amp;SUBSTITUTE(SUBSTITUTE(LOWER(E5),".","")," ","_")</f>
        <v>rank_army_colonel</v>
      </c>
      <c r="B5" s="0" t="str">
        <f aca="false">A4</f>
        <v>rank_army_brigadier</v>
      </c>
      <c r="C5" s="0" t="s">
        <v>202</v>
      </c>
      <c r="D5" s="0" t="s">
        <v>210</v>
      </c>
      <c r="E5" s="0" t="s">
        <v>211</v>
      </c>
      <c r="F5" s="0" t="s">
        <v>212</v>
      </c>
    </row>
    <row r="6" customFormat="false" ht="12.8" hidden="false" customHeight="false" outlineLevel="0" collapsed="false">
      <c r="A6" s="0" t="str">
        <f aca="false">"rank_"&amp;C6&amp;"_"&amp;SUBSTITUTE(SUBSTITUTE(LOWER(E6),".","")," ","_")</f>
        <v>rank_army_major</v>
      </c>
      <c r="B6" s="0" t="str">
        <f aca="false">A5</f>
        <v>rank_army_colonel</v>
      </c>
      <c r="C6" s="0" t="s">
        <v>202</v>
      </c>
      <c r="D6" s="0" t="s">
        <v>210</v>
      </c>
      <c r="E6" s="0" t="s">
        <v>213</v>
      </c>
      <c r="F6" s="0" t="s">
        <v>214</v>
      </c>
    </row>
    <row r="7" customFormat="false" ht="12.8" hidden="false" customHeight="false" outlineLevel="0" collapsed="false">
      <c r="A7" s="0" t="str">
        <f aca="false">"rank_"&amp;C7&amp;"_"&amp;SUBSTITUTE(SUBSTITUTE(LOWER(E7),".","")," ","_")</f>
        <v>rank_army_captain</v>
      </c>
      <c r="B7" s="0" t="str">
        <f aca="false">A6</f>
        <v>rank_army_major</v>
      </c>
      <c r="C7" s="0" t="s">
        <v>202</v>
      </c>
      <c r="D7" s="0" t="s">
        <v>210</v>
      </c>
      <c r="E7" s="0" t="s">
        <v>215</v>
      </c>
      <c r="F7" s="0" t="s">
        <v>216</v>
      </c>
    </row>
    <row r="8" customFormat="false" ht="12.8" hidden="false" customHeight="false" outlineLevel="0" collapsed="false">
      <c r="A8" s="0" t="str">
        <f aca="false">"rank_"&amp;C8&amp;"_"&amp;SUBSTITUTE(SUBSTITUTE(LOWER(E8),".","")," ","_")</f>
        <v>rank_army_liutenant</v>
      </c>
      <c r="B8" s="0" t="str">
        <f aca="false">A7</f>
        <v>rank_army_captain</v>
      </c>
      <c r="C8" s="0" t="s">
        <v>202</v>
      </c>
      <c r="D8" s="0" t="s">
        <v>217</v>
      </c>
      <c r="E8" s="0" t="s">
        <v>218</v>
      </c>
      <c r="F8" s="0" t="s">
        <v>219</v>
      </c>
    </row>
    <row r="9" customFormat="false" ht="12.8" hidden="false" customHeight="false" outlineLevel="0" collapsed="false">
      <c r="A9" s="0" t="str">
        <f aca="false">"rank_"&amp;C9&amp;"_"&amp;SUBSTITUTE(SUBSTITUTE(LOWER(E9),".","")," ","_")</f>
        <v>rank_navy_admiral</v>
      </c>
      <c r="C9" s="0" t="s">
        <v>220</v>
      </c>
      <c r="D9" s="0" t="s">
        <v>203</v>
      </c>
      <c r="E9" s="0" t="s">
        <v>221</v>
      </c>
      <c r="F9" s="0" t="s">
        <v>205</v>
      </c>
    </row>
    <row r="10" customFormat="false" ht="12.8" hidden="false" customHeight="false" outlineLevel="0" collapsed="false">
      <c r="A10" s="0" t="str">
        <f aca="false">"rank_"&amp;C10&amp;"_"&amp;SUBSTITUTE(SUBSTITUTE(LOWER(E10),".","")," ","_")</f>
        <v>rank_navy_vice_admiral</v>
      </c>
      <c r="B10" s="0" t="str">
        <f aca="false">A9</f>
        <v>rank_navy_admiral</v>
      </c>
      <c r="C10" s="0" t="s">
        <v>220</v>
      </c>
      <c r="D10" s="0" t="s">
        <v>203</v>
      </c>
      <c r="E10" s="0" t="s">
        <v>222</v>
      </c>
      <c r="F10" s="0" t="s">
        <v>209</v>
      </c>
    </row>
    <row r="11" customFormat="false" ht="12.8" hidden="false" customHeight="false" outlineLevel="0" collapsed="false">
      <c r="A11" s="0" t="str">
        <f aca="false">"rank_"&amp;C11&amp;"_"&amp;SUBSTITUTE(SUBSTITUTE(LOWER(E11),".","")," ","_")</f>
        <v>rank_navy_commodore</v>
      </c>
      <c r="B11" s="0" t="str">
        <f aca="false">A10</f>
        <v>rank_navy_vice_admiral</v>
      </c>
      <c r="C11" s="0" t="s">
        <v>220</v>
      </c>
      <c r="D11" s="0" t="s">
        <v>210</v>
      </c>
      <c r="E11" s="0" t="s">
        <v>223</v>
      </c>
      <c r="F11" s="0" t="s">
        <v>224</v>
      </c>
    </row>
    <row r="12" customFormat="false" ht="12.8" hidden="false" customHeight="false" outlineLevel="0" collapsed="false">
      <c r="A12" s="0" t="str">
        <f aca="false">"rank_"&amp;C12&amp;"_"&amp;SUBSTITUTE(SUBSTITUTE(LOWER(E12),".","")," ","_")</f>
        <v>rank_navy_frigate_captain</v>
      </c>
      <c r="B12" s="0" t="str">
        <f aca="false">A11</f>
        <v>rank_navy_commodore</v>
      </c>
      <c r="C12" s="0" t="s">
        <v>220</v>
      </c>
      <c r="D12" s="0" t="s">
        <v>210</v>
      </c>
      <c r="E12" s="0" t="s">
        <v>225</v>
      </c>
      <c r="F12" s="0" t="s">
        <v>212</v>
      </c>
    </row>
    <row r="13" customFormat="false" ht="12.8" hidden="false" customHeight="false" outlineLevel="0" collapsed="false">
      <c r="A13" s="0" t="str">
        <f aca="false">"rank_"&amp;C13&amp;"_"&amp;SUBSTITUTE(SUBSTITUTE(LOWER(E13),".","")," ","_")</f>
        <v>rank_navy_corvete_captain</v>
      </c>
      <c r="B13" s="0" t="str">
        <f aca="false">A12</f>
        <v>rank_navy_frigate_captain</v>
      </c>
      <c r="C13" s="0" t="s">
        <v>220</v>
      </c>
      <c r="D13" s="0" t="s">
        <v>217</v>
      </c>
      <c r="E13" s="0" t="s">
        <v>226</v>
      </c>
      <c r="F13" s="0" t="s">
        <v>227</v>
      </c>
    </row>
    <row r="14" customFormat="false" ht="12.8" hidden="false" customHeight="false" outlineLevel="0" collapsed="false">
      <c r="A14" s="0" t="str">
        <f aca="false">"rank_"&amp;C14&amp;"_"&amp;SUBSTITUTE(SUBSTITUTE(LOWER(E14),".","")," ","_")</f>
        <v>rank_navy_liutenant</v>
      </c>
      <c r="B14" s="0" t="str">
        <f aca="false">A13</f>
        <v>rank_navy_corvete_captain</v>
      </c>
      <c r="C14" s="0" t="s">
        <v>220</v>
      </c>
      <c r="D14" s="0" t="s">
        <v>217</v>
      </c>
      <c r="E14" s="0" t="s">
        <v>218</v>
      </c>
      <c r="F14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Roman,Normalni"&amp;12&amp;A</oddHeader>
    <oddFooter>&amp;C&amp;"Times New Roman,Normalni"&amp;12Stranica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hr-HR</dc:language>
  <cp:lastModifiedBy/>
  <dcterms:modified xsi:type="dcterms:W3CDTF">2025-01-29T12:05:32Z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