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true" localSheetId="0" name="_xlnm._FilterDatabase" vbProcedure="false">Sheet1!$A$1:$Y$61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sz val="11"/>
            <color rgb="FF000000"/>
            <rFont val="Calibri"/>
            <family val="2"/>
          </rPr>
          <t xml:space="preserve">DELL:
</t>
        </r>
        <r>
          <rPr>
            <sz val="9"/>
            <color rgb="FF000000"/>
            <rFont val="Tahoma"/>
            <family val="2"/>
          </rPr>
          <t xml:space="preserve">moved from ER to HER2</t>
        </r>
      </text>
    </comment>
    <comment ref="A31" authorId="0">
      <text>
        <r>
          <rPr>
            <sz val="11"/>
            <color rgb="FF000000"/>
            <rFont val="Calibri"/>
            <family val="2"/>
          </rPr>
          <t xml:space="preserve">DELL:
</t>
        </r>
        <r>
          <rPr>
            <sz val="9"/>
            <color rgb="FF000000"/>
            <rFont val="Tahoma"/>
            <family val="2"/>
          </rPr>
          <t xml:space="preserve">moved from ER to HER2</t>
        </r>
      </text>
    </comment>
    <comment ref="A33" authorId="0">
      <text>
        <r>
          <rPr>
            <sz val="11"/>
            <color rgb="FF000000"/>
            <rFont val="Calibri"/>
            <family val="2"/>
          </rPr>
          <t xml:space="preserve">DELL:
</t>
        </r>
        <r>
          <rPr>
            <sz val="9"/>
            <color rgb="FF000000"/>
            <rFont val="Tahoma"/>
            <family val="2"/>
          </rPr>
          <t xml:space="preserve">moved from ER to HER2</t>
        </r>
      </text>
    </comment>
    <comment ref="A34" authorId="0">
      <text>
        <r>
          <rPr>
            <sz val="11"/>
            <color rgb="FF000000"/>
            <rFont val="Calibri"/>
            <family val="2"/>
          </rPr>
          <t xml:space="preserve">DELL:
</t>
        </r>
        <r>
          <rPr>
            <sz val="9"/>
            <color rgb="FF000000"/>
            <rFont val="Tahoma"/>
            <family val="2"/>
          </rPr>
          <t xml:space="preserve">moved from ER to HER2
</t>
        </r>
      </text>
    </comment>
  </commentList>
</comments>
</file>

<file path=xl/sharedStrings.xml><?xml version="1.0" encoding="utf-8"?>
<sst xmlns="http://schemas.openxmlformats.org/spreadsheetml/2006/main" count="1222" uniqueCount="445">
  <si>
    <t xml:space="preserve">Block_serial_number</t>
  </si>
  <si>
    <t xml:space="preserve">Batch Details</t>
  </si>
  <si>
    <t xml:space="preserve">file_number</t>
  </si>
  <si>
    <t xml:space="preserve">Block_ID</t>
  </si>
  <si>
    <t xml:space="preserve">Tissue type</t>
  </si>
  <si>
    <t xml:space="preserve">Molecular subtype</t>
  </si>
  <si>
    <t xml:space="preserve">Box-19_ER_HnE_Slide No.</t>
  </si>
  <si>
    <t xml:space="preserve">Optra Round</t>
  </si>
  <si>
    <t xml:space="preserve">Image path</t>
  </si>
  <si>
    <t xml:space="preserve">Label</t>
  </si>
  <si>
    <t xml:space="preserve">percent_tumor _AN</t>
  </si>
  <si>
    <t xml:space="preserve">tils_score_percent</t>
  </si>
  <si>
    <t xml:space="preserve">lymphocytes_invasion_score_low_less_10_moderate_10_40_high_greater_40_an</t>
  </si>
  <si>
    <t xml:space="preserve">grade_an</t>
  </si>
  <si>
    <t xml:space="preserve">lvi_an_absent_present</t>
  </si>
  <si>
    <t xml:space="preserve">necrosis_an_absent_present</t>
  </si>
  <si>
    <t xml:space="preserve">fibrosis_an_absent_present</t>
  </si>
  <si>
    <t xml:space="preserve">pccm_amaranth_hne_filename</t>
  </si>
  <si>
    <t xml:space="preserve">server_path</t>
  </si>
  <si>
    <t xml:space="preserve">tissue</t>
  </si>
  <si>
    <t xml:space="preserve">subtype</t>
  </si>
  <si>
    <t xml:space="preserve">old_label</t>
  </si>
  <si>
    <t xml:space="preserve">B1-P1</t>
  </si>
  <si>
    <t xml:space="preserve">63/14</t>
  </si>
  <si>
    <t xml:space="preserve">4928-14-A,B</t>
  </si>
  <si>
    <t xml:space="preserve">Biopsy</t>
  </si>
  <si>
    <t xml:space="preserve">ER</t>
  </si>
  <si>
    <t xml:space="preserve">Box19_slide number 17</t>
  </si>
  <si>
    <t xml:space="preserve">Round 1</t>
  </si>
  <si>
    <t xml:space="preserve">/home/OPTRASCAN_IISER_Round_1/IISER_Box_1/JP2</t>
  </si>
  <si>
    <t xml:space="preserve">20190610_216_63-14_4928-14-A,B_Biopsy_ER_HnE_40X</t>
  </si>
  <si>
    <t xml:space="preserve">Low</t>
  </si>
  <si>
    <t xml:space="preserve">II</t>
  </si>
  <si>
    <t xml:space="preserve">A</t>
  </si>
  <si>
    <t xml:space="preserve">P</t>
  </si>
  <si>
    <t xml:space="preserve">pccm_amaranth_hne_01.tif</t>
  </si>
  <si>
    <t xml:space="preserve">done</t>
  </si>
  <si>
    <t xml:space="preserve">748/17</t>
  </si>
  <si>
    <t xml:space="preserve">5866-17-A,B</t>
  </si>
  <si>
    <t xml:space="preserve">Box19_slide number 25</t>
  </si>
  <si>
    <t xml:space="preserve">20190610_288_748-17_5866-17-A,B_Biopsy_ER_HnE_40X</t>
  </si>
  <si>
    <t xml:space="preserve">pccm_amaranth_hne_02.tif</t>
  </si>
  <si>
    <t xml:space="preserve">610/18</t>
  </si>
  <si>
    <t xml:space="preserve">1693-A</t>
  </si>
  <si>
    <t xml:space="preserve">Box19_slide number 32</t>
  </si>
  <si>
    <t xml:space="preserve">20190610_461_610-18_1693-A_Biopsy_ER_HnE_40X</t>
  </si>
  <si>
    <t xml:space="preserve">pccm_amaranth_hne_03.tif</t>
  </si>
  <si>
    <t xml:space="preserve">353/17</t>
  </si>
  <si>
    <t xml:space="preserve">2575-17-A</t>
  </si>
  <si>
    <t xml:space="preserve">Box19_slide number 3</t>
  </si>
  <si>
    <t xml:space="preserve">20190610_53_353-17_2575-17-A_Biopsy_ER_HnE_40X</t>
  </si>
  <si>
    <t xml:space="preserve">pccm_amaranth_hne_04.tif</t>
  </si>
  <si>
    <t xml:space="preserve">639/18</t>
  </si>
  <si>
    <t xml:space="preserve">1833-18</t>
  </si>
  <si>
    <t xml:space="preserve">Box19_slide number 49</t>
  </si>
  <si>
    <t xml:space="preserve">20190610_546_639-18_1833-18_Biopsy_ER_HnE_40X</t>
  </si>
  <si>
    <t xml:space="preserve">pccm_amaranth_hne_05.tif</t>
  </si>
  <si>
    <t xml:space="preserve">800/15</t>
  </si>
  <si>
    <t xml:space="preserve">G-15-4175-A</t>
  </si>
  <si>
    <t xml:space="preserve">Box19_slide number 5</t>
  </si>
  <si>
    <t xml:space="preserve">20190610_97_800-15_G-15-4175-A_Biopsy_ER_HnE_40X</t>
  </si>
  <si>
    <t xml:space="preserve">pccm_amaranth_hne_06.tif</t>
  </si>
  <si>
    <t xml:space="preserve">B1-P1 </t>
  </si>
  <si>
    <t xml:space="preserve">632/18</t>
  </si>
  <si>
    <t xml:space="preserve">1802-18</t>
  </si>
  <si>
    <t xml:space="preserve">TNBC</t>
  </si>
  <si>
    <t xml:space="preserve">Box2_slide number 55</t>
  </si>
  <si>
    <t xml:space="preserve">/home/OPTRASCAN_IISER_Round_1/IISER_Box_1</t>
  </si>
  <si>
    <t xml:space="preserve">20190610_605_632-18_1802-18_Biopsy_TNBC_HnE_40X</t>
  </si>
  <si>
    <t xml:space="preserve">III</t>
  </si>
  <si>
    <t xml:space="preserve">pccm_amaranth_hne_07.tif</t>
  </si>
  <si>
    <t xml:space="preserve">Batch 2</t>
  </si>
  <si>
    <t xml:space="preserve">275-19</t>
  </si>
  <si>
    <t xml:space="preserve">988-19-A</t>
  </si>
  <si>
    <t xml:space="preserve">Box22_slide number 2</t>
  </si>
  <si>
    <t xml:space="preserve">Round 3</t>
  </si>
  <si>
    <t xml:space="preserve">/home/OPTRASCAN_IISER_Round_3/IISER_BOX_1</t>
  </si>
  <si>
    <t xml:space="preserve">20200908_681_275-19_988-19-A_TNBC_Biopsy_H&amp;E_40X</t>
  </si>
  <si>
    <t xml:space="preserve">pccm_amaranth_hne_08.tif</t>
  </si>
  <si>
    <t xml:space="preserve">122-19</t>
  </si>
  <si>
    <t xml:space="preserve">405-19-A</t>
  </si>
  <si>
    <t xml:space="preserve">Box22_slide number 6</t>
  </si>
  <si>
    <t xml:space="preserve">20200908_746_122-19_405-19-A_TNBC_Biopsy_H&amp;E_40X</t>
  </si>
  <si>
    <t xml:space="preserve">Moderate</t>
  </si>
  <si>
    <t xml:space="preserve">pccm_amaranth_hne_09.tif</t>
  </si>
  <si>
    <t xml:space="preserve">786-19</t>
  </si>
  <si>
    <t xml:space="preserve">2952-19-A</t>
  </si>
  <si>
    <t xml:space="preserve">Box22_slide number 17</t>
  </si>
  <si>
    <t xml:space="preserve">20200908_842_786-19_2952-19-A_TNBC_Biopsy_H&amp;E_40X</t>
  </si>
  <si>
    <t xml:space="preserve">pccm_amaranth_hne_10.tif</t>
  </si>
  <si>
    <t xml:space="preserve">46-20</t>
  </si>
  <si>
    <t xml:space="preserve">226-20-A</t>
  </si>
  <si>
    <t xml:space="preserve">Box22_slide number 24</t>
  </si>
  <si>
    <t xml:space="preserve">Round 10</t>
  </si>
  <si>
    <t xml:space="preserve">/home/OPTRASCAN_IISER_Round_10/IISER_BOX_1</t>
  </si>
  <si>
    <t xml:space="preserve">20211215_924_46-20_226-20-A_TNBC_Biopsy_HnE_40X</t>
  </si>
  <si>
    <t xml:space="preserve">pccm_amaranth_hne_11.tif</t>
  </si>
  <si>
    <t xml:space="preserve">67-20</t>
  </si>
  <si>
    <t xml:space="preserve">90-20-A</t>
  </si>
  <si>
    <t xml:space="preserve">Box22_slide number 30</t>
  </si>
  <si>
    <t xml:space="preserve">20211215_961_67-20_90-20-A_TNBC_Biopsy_HnE_40X</t>
  </si>
  <si>
    <t xml:space="preserve">pccm_amaranth_hne_12.tif</t>
  </si>
  <si>
    <t xml:space="preserve">563/15</t>
  </si>
  <si>
    <t xml:space="preserve">G-15-3713-A</t>
  </si>
  <si>
    <t xml:space="preserve">HER2</t>
  </si>
  <si>
    <t xml:space="preserve">Box12_slide number 4</t>
  </si>
  <si>
    <t xml:space="preserve">Round 2</t>
  </si>
  <si>
    <t xml:space="preserve">/home/OPTRASCAN_IISER_Round_2/IISER_Box_4</t>
  </si>
  <si>
    <t xml:space="preserve">20200220-54-563_15-G_15_3713_A-HER2-Biopsy-HnE-40X</t>
  </si>
  <si>
    <t xml:space="preserve">High</t>
  </si>
  <si>
    <t xml:space="preserve">pccm_amaranth_hne_13.tif</t>
  </si>
  <si>
    <t xml:space="preserve">536/17</t>
  </si>
  <si>
    <t xml:space="preserve">561-17</t>
  </si>
  <si>
    <t xml:space="preserve">Box12_slide number 25</t>
  </si>
  <si>
    <t xml:space="preserve">20200220-286-536_17-561_17-HER2-Biopsy-HnE-40X</t>
  </si>
  <si>
    <t xml:space="preserve">pccm_amaranth_hne_14.tif</t>
  </si>
  <si>
    <t xml:space="preserve">319/13</t>
  </si>
  <si>
    <t xml:space="preserve">G-13/457</t>
  </si>
  <si>
    <t xml:space="preserve">Box2_slide number 13</t>
  </si>
  <si>
    <t xml:space="preserve">20200220-303-319_13-G_13_457-TNBC-Biopsy-HnE-40X</t>
  </si>
  <si>
    <t xml:space="preserve">pccm_amaranth_hne_15.tif</t>
  </si>
  <si>
    <t xml:space="preserve">534/18</t>
  </si>
  <si>
    <t xml:space="preserve">1441-18 (A)</t>
  </si>
  <si>
    <t xml:space="preserve">Box12_slide number 33</t>
  </si>
  <si>
    <t xml:space="preserve">20200220-430-534_18-1441_18(A)-HER2-Biopsy-HnE-40X</t>
  </si>
  <si>
    <t xml:space="preserve">pccm_amaranth_hne_16.tif</t>
  </si>
  <si>
    <t xml:space="preserve">312/17</t>
  </si>
  <si>
    <t xml:space="preserve">G-17-2026</t>
  </si>
  <si>
    <t xml:space="preserve">Box2_slide number 2</t>
  </si>
  <si>
    <t xml:space="preserve">20190610_33_312-17_G-17-2026_Biopsy_TNBC_HnE_40X</t>
  </si>
  <si>
    <t xml:space="preserve">pccm_amaranth_hne_17.tif</t>
  </si>
  <si>
    <t xml:space="preserve">OPTRASCAN_IISER/OPTRASCAN_IISER_Round_1/IISER_Box_1/TIFF/20190610_33_312-17_G-17-2026_Biopsy_TNBC_HnE_40x.tif</t>
  </si>
  <si>
    <t xml:space="preserve">biopsy</t>
  </si>
  <si>
    <t xml:space="preserve">tnbc</t>
  </si>
  <si>
    <t xml:space="preserve">20190610_33_312-17_G-17-2026_Biopsy_TNBC_HnE_40x</t>
  </si>
  <si>
    <t xml:space="preserve">787/15</t>
  </si>
  <si>
    <t xml:space="preserve">5179-14 D</t>
  </si>
  <si>
    <t xml:space="preserve">Surgery</t>
  </si>
  <si>
    <t xml:space="preserve">Box12_slide number 15</t>
  </si>
  <si>
    <t xml:space="preserve">20200220-156-787_15-5179_14D-HER2-Surgery-HnE-40X</t>
  </si>
  <si>
    <t xml:space="preserve">pccm_amaranth_hne_18.tif</t>
  </si>
  <si>
    <t xml:space="preserve">OPTRASCAN_IISER/OPTRASCAN_IISER_Round_2/IISER_Box_4/Tif/20200220-156-787_15-5179_14D-HER2-Surgery-HnE-40X.tif</t>
  </si>
  <si>
    <t xml:space="preserve">surgery</t>
  </si>
  <si>
    <t xml:space="preserve">her2</t>
  </si>
  <si>
    <t xml:space="preserve">565/17</t>
  </si>
  <si>
    <t xml:space="preserve">160-17/D1</t>
  </si>
  <si>
    <t xml:space="preserve">Box2_slide number 7</t>
  </si>
  <si>
    <t xml:space="preserve">20200220-261-565_17-160_17_D1-TNBC-Surgery-HnE-40X</t>
  </si>
  <si>
    <t xml:space="preserve">pccm_amaranth_hne_19.tif</t>
  </si>
  <si>
    <t xml:space="preserve">OPTRASCAN_IISER/OPTRASCAN_IISER_Round_14/Box2/TIF/20220606_261_565_17_160_17_D1_TNBC_Surgery_THBS1_40X.tif</t>
  </si>
  <si>
    <t xml:space="preserve">20220606_261_565_17_160_17_D1_TNBC_Surgery_THBS1_40X</t>
  </si>
  <si>
    <t xml:space="preserve">B1-P2</t>
  </si>
  <si>
    <t xml:space="preserve">119/18</t>
  </si>
  <si>
    <t xml:space="preserve">56/18</t>
  </si>
  <si>
    <t xml:space="preserve">Box19_slide number 24</t>
  </si>
  <si>
    <t xml:space="preserve">/home/OPTRASCAN_IISER_Round_3/IISER_Box_1</t>
  </si>
  <si>
    <t xml:space="preserve">20200902-285-119-18-56_18-ER-Biopsy-H&amp;E-40X</t>
  </si>
  <si>
    <t xml:space="preserve">pccm_amaranth_hne_20.tif</t>
  </si>
  <si>
    <t xml:space="preserve">OPTRASCAN_IISER/OPTRASCAN_IISER_Round_3/IISER_BOX1_Tiff/20200908_285_119-18_567-18-B_ER_Biopsy_H&amp;E_40X.tif</t>
  </si>
  <si>
    <t xml:space="preserve">er</t>
  </si>
  <si>
    <t xml:space="preserve">20200908_285_119-18_567-18-B_ER_Biopsy_H&amp;E_40X</t>
  </si>
  <si>
    <t xml:space="preserve">546/16</t>
  </si>
  <si>
    <t xml:space="preserve">4809-16 D</t>
  </si>
  <si>
    <t xml:space="preserve">Box2_slide number 16</t>
  </si>
  <si>
    <t xml:space="preserve">20200220-310-546_16-4809_16D-TNBC-Surgery-HnE-40X</t>
  </si>
  <si>
    <t xml:space="preserve">pccm_amaranth_hne_21.tif</t>
  </si>
  <si>
    <t xml:space="preserve">OPTRASCAN_IISER/OPTRASCAN_IISER_Round_2/IISER_Box_4/Tif/20200220-310-546_16-4809_16D-TNBC-Surgery-HnE-40X.tif</t>
  </si>
  <si>
    <t xml:space="preserve">B1-P2 </t>
  </si>
  <si>
    <t xml:space="preserve">98/13</t>
  </si>
  <si>
    <t xml:space="preserve">375B</t>
  </si>
  <si>
    <t xml:space="preserve">Box2_slide number 21</t>
  </si>
  <si>
    <t xml:space="preserve">20200902-319-98-13-375B-TNBC-Surgery-H&amp;E-40X</t>
  </si>
  <si>
    <t xml:space="preserve">pccm_amaranth_hne_22.tif</t>
  </si>
  <si>
    <t xml:space="preserve">OPTRASCAN_IISER/OPTRASCAN_IISER_Round_3/IISER_BOX1_Tiff/20200908_319_98-13_375-B_TNBC_Surgery_H&amp;E_40X.tif</t>
  </si>
  <si>
    <t xml:space="preserve">20200908_319_98-13_375-B_TNBC_Surgery_H&amp;E_40X</t>
  </si>
  <si>
    <t xml:space="preserve">116/15</t>
  </si>
  <si>
    <t xml:space="preserve">G-15-647</t>
  </si>
  <si>
    <t xml:space="preserve">Box2_slide number 24</t>
  </si>
  <si>
    <t xml:space="preserve">20190610_326_116-15_G-15-647_Biopsy_TNBC_HnE_40X</t>
  </si>
  <si>
    <t xml:space="preserve">pccm_amaranth_hne_23.tif</t>
  </si>
  <si>
    <t xml:space="preserve">OPTRASCAN_IISER/OPTRASCAN_IISER_Round_1/IISER_Box_1/TIFF/20190610_326_116-15_G-15-647_Biopsy_TNBC_HnE_40x.tif</t>
  </si>
  <si>
    <t xml:space="preserve">20190610_326_116-15_G-15-647_Biopsy_TNBC_HnE_40x</t>
  </si>
  <si>
    <t xml:space="preserve">647/16</t>
  </si>
  <si>
    <t xml:space="preserve">G-16/747/H</t>
  </si>
  <si>
    <t xml:space="preserve">Box2_slide number 39</t>
  </si>
  <si>
    <t xml:space="preserve">20200220-374-647_16-G_16_747_H-TNBC-Surgery-HnE-40X</t>
  </si>
  <si>
    <t xml:space="preserve">pccm_amaranth_hne_24.tif</t>
  </si>
  <si>
    <t xml:space="preserve">OPTRASCAN_IISER/OPTRASCAN_IISER_Round_2/IISER_Box_4/Tif/20200220-374-647_16-G_16_747_H-TNBC-Surgery-HnE-40X.tif</t>
  </si>
  <si>
    <t xml:space="preserve">236/18</t>
  </si>
  <si>
    <t xml:space="preserve">452-18-A</t>
  </si>
  <si>
    <t xml:space="preserve">Box19_slide number 27</t>
  </si>
  <si>
    <t xml:space="preserve">20200902-388-236-18-452-18-A-ER-Biopsy-H&amp;E-40X</t>
  </si>
  <si>
    <t xml:space="preserve">pccm_amaranth_hne_25.tif</t>
  </si>
  <si>
    <t xml:space="preserve">OPTRASCAN_IISER/OPTRASCAN_IISER_Round_1/IISER_Box_1/TIFF/20190610_338_14-14_G-14-3526_Biopsy_TNBC_HnE_40X.tif</t>
  </si>
  <si>
    <t xml:space="preserve">20190610_338_14-14_G-14-3526_Biopsy_TNBC_HnE_40X</t>
  </si>
  <si>
    <t xml:space="preserve">557/18</t>
  </si>
  <si>
    <t xml:space="preserve">3605-18/FS7</t>
  </si>
  <si>
    <t xml:space="preserve">Box2_slide number 45</t>
  </si>
  <si>
    <t xml:space="preserve">20200220-448-557_18-3605_18_FS7-TNBC-Surgery-HnE-40X</t>
  </si>
  <si>
    <t xml:space="preserve">pccm_amaranth_hne_26.tif</t>
  </si>
  <si>
    <t xml:space="preserve">OPTRASCAN_IISER/OPTRASCAN_IISER_Round_2/IISER_Box_4/Tif/20200220-448-557_18-3605_18_FS7-TNBC-Surgery-HnE-40X.tif</t>
  </si>
  <si>
    <t xml:space="preserve">173/18</t>
  </si>
  <si>
    <t xml:space="preserve">249-18 (A)</t>
  </si>
  <si>
    <t xml:space="preserve">Box12_slide number 38</t>
  </si>
  <si>
    <t xml:space="preserve">20200902-498-173-18-249-18_A-HER2-Biopsy-H&amp;E-40X</t>
  </si>
  <si>
    <t xml:space="preserve">pccm_amaranth_hne_27.tif</t>
  </si>
  <si>
    <t xml:space="preserve">OPTRASCAN_IISER/OPTRASCAN_IISER_Round_3/IISER_BOX1_Tiff/20200908_498_173-18_249-18-A_HER2_Biopsy_H&amp;E_40X.tif</t>
  </si>
  <si>
    <t xml:space="preserve">20200908_498_173-18_249-18-A_HER2_Biopsy_H&amp;E_40X</t>
  </si>
  <si>
    <t xml:space="preserve">479/18</t>
  </si>
  <si>
    <t xml:space="preserve">1267-18 (A)</t>
  </si>
  <si>
    <t xml:space="preserve">Box2_slide number 49</t>
  </si>
  <si>
    <t xml:space="preserve">20200902-500-479-18-1267-18_A-TNBC-Biopsy-H&amp;E-40X</t>
  </si>
  <si>
    <t xml:space="preserve">pccm_amaranth_hne_28.tif</t>
  </si>
  <si>
    <t xml:space="preserve">OPTRASCAN_IISER/OPTRASCAN_IISER_Round_3/IISER_BOX1_Tiff/20200908_500_479-18_1267-18-A_TNBC_Biopsy_H&amp;E_40X.tif</t>
  </si>
  <si>
    <t xml:space="preserve">20200908_500_479-18_1267-18-A_TNBC_Biopsy_H&amp;E_40X</t>
  </si>
  <si>
    <t xml:space="preserve">150/18</t>
  </si>
  <si>
    <t xml:space="preserve">201-18 (A)</t>
  </si>
  <si>
    <t xml:space="preserve">Box19_slide number 39</t>
  </si>
  <si>
    <t xml:space="preserve">20200902-504-150-18-201-18_A-ER-Biopsy-H&amp;E-40X</t>
  </si>
  <si>
    <t xml:space="preserve">pccm_amaranth_hne_29.tif</t>
  </si>
  <si>
    <t xml:space="preserve">OPTRASCAN_IISER/OPTRASCAN_IISER_Round_3/IISER_BOX1_Tiff/20200908_504_150-18_201-18-A_ER_Biopsy_H&amp;E_40X.tif</t>
  </si>
  <si>
    <t xml:space="preserve">20200908_504_150-18_201-18-A_ER_Biopsy_H&amp;E_40X</t>
  </si>
  <si>
    <t xml:space="preserve">329/18</t>
  </si>
  <si>
    <t xml:space="preserve">815-18 (A)</t>
  </si>
  <si>
    <t xml:space="preserve">Box12_slide number 41</t>
  </si>
  <si>
    <t xml:space="preserve">20200902-516-329-18-815-18_A-HER2-Biopsy-H&amp;E-40X</t>
  </si>
  <si>
    <t xml:space="preserve">pccm_amaranth_hne_30.tif</t>
  </si>
  <si>
    <t xml:space="preserve">OPTRASCAN_IISER/OPTRASCAN_IISER_Round_3/IISER_BOX1_Tiff/20200908_516_329-18_815-18-A_HER2_Biopsy_H&amp;E_40X.tif</t>
  </si>
  <si>
    <t xml:space="preserve">20200908_516_329-18_815-18-A_HER2_Biopsy_H&amp;E_40X</t>
  </si>
  <si>
    <t xml:space="preserve">59/19</t>
  </si>
  <si>
    <t xml:space="preserve">768-19</t>
  </si>
  <si>
    <t xml:space="preserve">Box12_slide number 42</t>
  </si>
  <si>
    <t xml:space="preserve">20200902-518-59-19-768-19-HER2-Surgery-H&amp;E-40X</t>
  </si>
  <si>
    <t xml:space="preserve">pccm_amaranth_hne_31.tif</t>
  </si>
  <si>
    <t xml:space="preserve">OPTRASCAN_IISER/OPTRASCAN_IISER_Round_15/BOX1/Tiff/20220801_518_B1_P2_768_19_HER2_Surgery_THBS1_40X.tif</t>
  </si>
  <si>
    <t xml:space="preserve">20220801_518_B1_P2_768_19_HER2_Surgery_THBS1_40X</t>
  </si>
  <si>
    <t xml:space="preserve">100/16</t>
  </si>
  <si>
    <t xml:space="preserve">674-16 A</t>
  </si>
  <si>
    <t xml:space="preserve">Box12_slide number 46</t>
  </si>
  <si>
    <t xml:space="preserve">20200902-571-100-16-674-16A-HER2-Biopsy-H&amp;E-40X</t>
  </si>
  <si>
    <t xml:space="preserve">pccm_amaranth_hne_32.tif</t>
  </si>
  <si>
    <t xml:space="preserve">OPTRASCAN_IISER/OPTRASCAN_IISER_Round_3/IISER_BOX1_Tiff/20200908_571_100-16_674-16-A_HER2_Biopsy_H&amp;E_40X.tif</t>
  </si>
  <si>
    <t xml:space="preserve">20200908_571_100-16_674-16-A_HER2_Biopsy_H&amp;E_40X</t>
  </si>
  <si>
    <t xml:space="preserve">665/18</t>
  </si>
  <si>
    <t xml:space="preserve">1915-18</t>
  </si>
  <si>
    <t xml:space="preserve">Box12_slide number 49</t>
  </si>
  <si>
    <t xml:space="preserve">20200902-576-665-18-1915-18-HER2-Biopsy-H&amp;E-40X</t>
  </si>
  <si>
    <t xml:space="preserve">pccm_amaranth_hne_33.tif</t>
  </si>
  <si>
    <t xml:space="preserve">OPTRASCAN_IISER/OPTRASCAN_IISER_Round_3/IISER_BOX1_Tiff/20200908_576_665-18_1915-18_HER2_Biopsy_H&amp;E_40X.tif</t>
  </si>
  <si>
    <t xml:space="preserve">20200908_576_665-18_1915-18_HER2_Biopsy_H&amp;E_40X</t>
  </si>
  <si>
    <t xml:space="preserve">149/12</t>
  </si>
  <si>
    <t xml:space="preserve">3116-11-A</t>
  </si>
  <si>
    <t xml:space="preserve">Box32_slide number 2</t>
  </si>
  <si>
    <t xml:space="preserve">Round 8</t>
  </si>
  <si>
    <t xml:space="preserve">/home/OPTRASCAN_IISER_Round_8</t>
  </si>
  <si>
    <t xml:space="preserve">20210821_578_149-12_3116-11-A_HER2_biopsy_HnE_40X</t>
  </si>
  <si>
    <t xml:space="preserve">pccm_amaranth_hne_34.tif</t>
  </si>
  <si>
    <t xml:space="preserve">OPTRASCAN_IISER/OPTRASCAN_IISER_Round_8/TIFF/20210821_578_149_12_3116_11_A_HER2_biopsy_HnE_40X.tif</t>
  </si>
  <si>
    <t xml:space="preserve">20210821_578_149_12_3116_11_A_HER2_biopsy_HnE_40X</t>
  </si>
  <si>
    <t xml:space="preserve">764/18</t>
  </si>
  <si>
    <t xml:space="preserve">5144-18D</t>
  </si>
  <si>
    <t xml:space="preserve">Box12_slide number 53</t>
  </si>
  <si>
    <t xml:space="preserve">20200220-590-764_18-5144_18D-HER2-Surgery-HnE-40X</t>
  </si>
  <si>
    <t xml:space="preserve">pccm_amaranth_hne_35.tif</t>
  </si>
  <si>
    <t xml:space="preserve">OPTRASCAN_IISER/OPTRASCAN_IISER_Round_2/IISER_Box_4/Tif/20200220-590-764_18-5144_18D-HER2-Surgery-HnE-40X.tif</t>
  </si>
  <si>
    <t xml:space="preserve">832/18</t>
  </si>
  <si>
    <t xml:space="preserve">2654-18 (A)</t>
  </si>
  <si>
    <t xml:space="preserve">Box19_slide number 54</t>
  </si>
  <si>
    <t xml:space="preserve">20200902-607-832-18-2654-18_A-ER-Biopsy-H&amp;E-40X</t>
  </si>
  <si>
    <t xml:space="preserve">pccm_amaranth_hne_36.tif</t>
  </si>
  <si>
    <t xml:space="preserve">OPTRASCAN_IISER/OPTRASCAN_IISER_Round_3/IISER_BOX1_Tiff/20200908_607_832-18_2654-18-A_ER_Biopsy_H&amp;E_40X.tif</t>
  </si>
  <si>
    <t xml:space="preserve">20200908_607_832-18_2654-18-A_ER_Biopsy_H&amp;E_40X</t>
  </si>
  <si>
    <t xml:space="preserve">277/19</t>
  </si>
  <si>
    <t xml:space="preserve">1040-19-A</t>
  </si>
  <si>
    <t xml:space="preserve">Box31_Slide no 1</t>
  </si>
  <si>
    <t xml:space="preserve">20210821_675_277/19_1040-19-A_ER_Biopsy_HnE_40X</t>
  </si>
  <si>
    <t xml:space="preserve">pccm_amaranth_hne_37.tif</t>
  </si>
  <si>
    <t xml:space="preserve">OPTRASCAN_IISER/OPTRASCAN_IISER_Round_8/TIFF/20210821_675_277_19_1040_19_A_ER_biopsy_HnE_40X.tif</t>
  </si>
  <si>
    <t xml:space="preserve">20210821_675_277_19_1040_19_A_ER_biopsy_HnE_40X</t>
  </si>
  <si>
    <t xml:space="preserve">364-19</t>
  </si>
  <si>
    <t xml:space="preserve">1412-19-A</t>
  </si>
  <si>
    <t xml:space="preserve">Box31_Slide no 4</t>
  </si>
  <si>
    <t xml:space="preserve">20210821_689_364-19_1412-19-A_ER_biopsy_HnE_40X</t>
  </si>
  <si>
    <t xml:space="preserve">pccm_amaranth_hne_38.tif</t>
  </si>
  <si>
    <t xml:space="preserve">OPTRASCAN_IISER/OPTRASCAN_IISER_Round_8/TIFF/20210821_689_364_19_1412_19_A_ER_biopsy_HnE_40X.tif</t>
  </si>
  <si>
    <t xml:space="preserve">20210821_689_364_19_1412_19_A_ER_biopsy_HnE_40X</t>
  </si>
  <si>
    <t xml:space="preserve">193-19</t>
  </si>
  <si>
    <t xml:space="preserve">1678-19-D</t>
  </si>
  <si>
    <t xml:space="preserve">Box31_Slide no 6</t>
  </si>
  <si>
    <t xml:space="preserve">20210821_692_193-19_1678-19-D_ER_surgery_HnE_40X</t>
  </si>
  <si>
    <t xml:space="preserve">I</t>
  </si>
  <si>
    <t xml:space="preserve">pccm_amaranth_hne_39.tif</t>
  </si>
  <si>
    <t xml:space="preserve">OPTRASCAN_IISER/OPTRASCAN_IISER_Round_8/TIFF/20210821_692_193_19_1678_19_D_ER_surgery_HnE_40X.tif</t>
  </si>
  <si>
    <t xml:space="preserve">20210821_692_193_19_1678_19_D_ER_surgery_HnE_40X</t>
  </si>
  <si>
    <t xml:space="preserve">280-19</t>
  </si>
  <si>
    <t xml:space="preserve">1167-19-A</t>
  </si>
  <si>
    <t xml:space="preserve">Box31_Slide no 9</t>
  </si>
  <si>
    <t xml:space="preserve">20210821_696_280-19_1167-19-A_ER_biopsy_HnE_40X</t>
  </si>
  <si>
    <t xml:space="preserve">pccm_amaranth_hne_40.tif</t>
  </si>
  <si>
    <t xml:space="preserve">OPTRASCAN_IISER/OPTRASCAN_IISER_Round_8/TIFF/20210821_696_280_19_1167_19_A_ER_biopsy_HnE_40X.tif</t>
  </si>
  <si>
    <t xml:space="preserve">20210821_696_280_19_1167_19_A_ER_biopsy_HnE_40X</t>
  </si>
  <si>
    <t xml:space="preserve">830/18</t>
  </si>
  <si>
    <t xml:space="preserve">5649-18-F</t>
  </si>
  <si>
    <t xml:space="preserve">Box32_slide number 3</t>
  </si>
  <si>
    <t xml:space="preserve">20210821_697_830/18_5649-18-F_HER2_Surgery_HnE_40X</t>
  </si>
  <si>
    <t xml:space="preserve">pccm_amaranth_hne_41.tif</t>
  </si>
  <si>
    <t xml:space="preserve">OPTRASCAN_IISER/OPTRASCAN_IISER_Round_8/TIFF/20210821_697_830_18_5649_18_FS3_HER2_surgery_HnE_40X.tif</t>
  </si>
  <si>
    <t xml:space="preserve">20210821_697_830_18_5649_18_FS3_HER2_surgery_HnE_40X</t>
  </si>
  <si>
    <t xml:space="preserve">Batch 4</t>
  </si>
  <si>
    <t xml:space="preserve">437/19</t>
  </si>
  <si>
    <t xml:space="preserve">2312-18-E</t>
  </si>
  <si>
    <t xml:space="preserve">Box22_slide number 42</t>
  </si>
  <si>
    <t xml:space="preserve">Round 9</t>
  </si>
  <si>
    <t xml:space="preserve">/home/OPTRASCAN_IISER_Round_9/IISER_BOX_1</t>
  </si>
  <si>
    <t xml:space="preserve">20211028_704_340-20_2023-20-A_TNBC_biopsy_HnE_40X</t>
  </si>
  <si>
    <t xml:space="preserve">pccm_amaranth_hne_42.tif</t>
  </si>
  <si>
    <t xml:space="preserve">OPTRASCAN_IISER/OPTRASCAN_IISER_Round_9/Box2/Tif/704_2312_18E_SX_HnE.tif</t>
  </si>
  <si>
    <t xml:space="preserve">704_2312_18E_SX_HnE</t>
  </si>
  <si>
    <t xml:space="preserve">295/19</t>
  </si>
  <si>
    <t xml:space="preserve">1132-19-A</t>
  </si>
  <si>
    <t xml:space="preserve">Box32_slide number 11</t>
  </si>
  <si>
    <t xml:space="preserve">20210821_722_295-19_1132-19-A_HER2_biopsy_HnE_40X</t>
  </si>
  <si>
    <t xml:space="preserve">pccm_amaranth_hne_43.tif</t>
  </si>
  <si>
    <t xml:space="preserve">OPTRASCAN_IISER/OPTRASCAN_IISER_Round_8/TIFF/20210821_722_295_19_1132_19_A_HER2_biopsy_HnE_40X.tif</t>
  </si>
  <si>
    <t xml:space="preserve">20210821_722_295_19_1132_19_A_HER2_biopsy_HnE_40X</t>
  </si>
  <si>
    <t xml:space="preserve">459-19</t>
  </si>
  <si>
    <t xml:space="preserve">1714-19-B</t>
  </si>
  <si>
    <t xml:space="preserve">Box31_Slide no 13</t>
  </si>
  <si>
    <t xml:space="preserve">20210821_723_459-19_1714-19-B_ER_biopsy_HnE_40X</t>
  </si>
  <si>
    <t xml:space="preserve">pccm_amaranth_hne_44.tif</t>
  </si>
  <si>
    <t xml:space="preserve">OPTRASCAN_IISER/OPTRASCAN_IISER_Round_8/TIFF/20210821_723_459_19_1714_19_B_ER_biopsy_HnE_40X.tif</t>
  </si>
  <si>
    <t xml:space="preserve">20210821_723_459_19_1714_19_B_ER_biopsy_HnE_40X</t>
  </si>
  <si>
    <t xml:space="preserve">55-19</t>
  </si>
  <si>
    <t xml:space="preserve">148-19-A</t>
  </si>
  <si>
    <t xml:space="preserve">Box31_Slide no 15</t>
  </si>
  <si>
    <t xml:space="preserve">20210821_733_55-19_148-19-A_ER_biopsy_HnE_40X</t>
  </si>
  <si>
    <t xml:space="preserve">pccm_amaranth_hne_45.tif</t>
  </si>
  <si>
    <t xml:space="preserve">OPTRASCAN_IISER/OPTRASCAN_IISER_Round_8/TIFF/20210821_733_55_19_148_19_A_ER_biopsy_HnE_40X.tif</t>
  </si>
  <si>
    <t xml:space="preserve">20210821_733_55_19_148_19_A_ER_biopsy_HnE_40X</t>
  </si>
  <si>
    <t xml:space="preserve">65-19</t>
  </si>
  <si>
    <t xml:space="preserve">200-19-A</t>
  </si>
  <si>
    <t xml:space="preserve">Box31_Slide no 16</t>
  </si>
  <si>
    <t xml:space="preserve">20210821_744_65-19_200-19-A_ER_biopsy_HnE_40X</t>
  </si>
  <si>
    <t xml:space="preserve">pccm_amaranth_hne_46.tif</t>
  </si>
  <si>
    <t xml:space="preserve">OPTRASCAN_IISER/OPTRASCAN_IISER_Round_8/TIFF/20210821_744_65_19_200_19_A_ER_biopsy_HnE_40X.tif</t>
  </si>
  <si>
    <t xml:space="preserve">20210821_744_65_19_200_19_A_ER_biopsy_HnE_40X</t>
  </si>
  <si>
    <t xml:space="preserve">218-19</t>
  </si>
  <si>
    <t xml:space="preserve">760-19-A</t>
  </si>
  <si>
    <t xml:space="preserve">Box31_Slide no 22</t>
  </si>
  <si>
    <t xml:space="preserve">20210821_784_218-19_760-19-A_ER_biopsy_HnE_40X</t>
  </si>
  <si>
    <t xml:space="preserve">pccm_amaranth_hne_47.tif</t>
  </si>
  <si>
    <t xml:space="preserve">OPTRASCAN_IISER/OPTRASCAN_IISER_Round_8/TIFF/20210821_784_218_19_760_19_A_ER_biopsy_HnE_40X.tif</t>
  </si>
  <si>
    <t xml:space="preserve">20210821_784_218_19_760_19_A_ER_biopsy_HnE_40X</t>
  </si>
  <si>
    <t xml:space="preserve">704/19</t>
  </si>
  <si>
    <t xml:space="preserve">1782-19-14</t>
  </si>
  <si>
    <t xml:space="preserve">Box32_slide number 38</t>
  </si>
  <si>
    <t xml:space="preserve">20211028_804_704-19_1782-19-14_HER2_surgery_HnE_40X</t>
  </si>
  <si>
    <t xml:space="preserve">pccm_amaranth_hne_48.tif</t>
  </si>
  <si>
    <t xml:space="preserve">OPTRASCAN_IISER/OPTRASCAN_IISER_Round_9/Box2/Tif/804_1782_19_14_SX_HnE.tif</t>
  </si>
  <si>
    <t xml:space="preserve">804_1782_19_14_SX_HnE</t>
  </si>
  <si>
    <t xml:space="preserve">695-19</t>
  </si>
  <si>
    <t xml:space="preserve">2610-19-A</t>
  </si>
  <si>
    <t xml:space="preserve">Box31_Slide no 26</t>
  </si>
  <si>
    <t xml:space="preserve">20210821_832_695-19_2610-19-A_ER_biopsy_HnE_40X</t>
  </si>
  <si>
    <t xml:space="preserve">pccm_amaranth_hne_49.tif</t>
  </si>
  <si>
    <t xml:space="preserve">OPTRASCAN_IISER/OPTRASCAN_IISER_Round_8/TIFF/20210821_832_695_19_2610_19_A_ER_biopsy_HnE_40X.tif</t>
  </si>
  <si>
    <t xml:space="preserve">20210821_832_695_19_2610_19_A_ER_biopsy_HnE_40X</t>
  </si>
  <si>
    <t xml:space="preserve">399/19</t>
  </si>
  <si>
    <t xml:space="preserve">219-19-1</t>
  </si>
  <si>
    <t xml:space="preserve">Box32_slide number 18</t>
  </si>
  <si>
    <t xml:space="preserve">20210821_839_399-19_219-19-1_HER2_biopsy_HnE_40X</t>
  </si>
  <si>
    <t xml:space="preserve">pccm_amaranth_hne_50.tif</t>
  </si>
  <si>
    <t xml:space="preserve">OPTRASCAN_IISER/OPTRASCAN_IISER_Round_8/TIFF/20210821_839_399_19_219_19_1_HER2_biopsy_HnE_40X.tif</t>
  </si>
  <si>
    <t xml:space="preserve">20210821_839_399_19_219_19_1_HER2_biopsy_HnE_40X</t>
  </si>
  <si>
    <t xml:space="preserve">731-19</t>
  </si>
  <si>
    <t xml:space="preserve">12403-04-19-A</t>
  </si>
  <si>
    <t xml:space="preserve">Box31_Slide no 27</t>
  </si>
  <si>
    <t xml:space="preserve">20210821_840_731-19_12403-04-19-A_ER_biopsy_HnE_40X</t>
  </si>
  <si>
    <t xml:space="preserve">pccm_amaranth_hne_51.tif</t>
  </si>
  <si>
    <t xml:space="preserve">OPTRASCAN_IISER/OPTRASCAN_IISER_Round_8/TIFF/20210821_840_731_19_12403_19_A_ER_biopsy_HnE_40X.tif</t>
  </si>
  <si>
    <t xml:space="preserve">20210821_840_731_19_12403_19_A_ER_biopsy_HnE_40X</t>
  </si>
  <si>
    <t xml:space="preserve">907/19</t>
  </si>
  <si>
    <t xml:space="preserve">4683-19-A</t>
  </si>
  <si>
    <t xml:space="preserve">Box32_slide number 23</t>
  </si>
  <si>
    <t xml:space="preserve">20211028_869_907-19_4683-19-A_HER2_biopsy_HnE_40X</t>
  </si>
  <si>
    <t xml:space="preserve">pccm_amaranth_hne_52.tif</t>
  </si>
  <si>
    <t xml:space="preserve">OPTRASCAN_IISER/OPTRASCAN_IISER_Round_9/Box2/Tif/869_4683_19A_H_BX_HnE.tif</t>
  </si>
  <si>
    <t xml:space="preserve">869_4683_19A_H_BX_HnE</t>
  </si>
  <si>
    <t xml:space="preserve">80/20</t>
  </si>
  <si>
    <t xml:space="preserve">456-20-A</t>
  </si>
  <si>
    <t xml:space="preserve">Box32_slide number 26</t>
  </si>
  <si>
    <t xml:space="preserve">20211028_912_80-20_456-20-A_HER2_biopsy_HnE_40X</t>
  </si>
  <si>
    <t xml:space="preserve">pccm_amaranth_hne_53.tif</t>
  </si>
  <si>
    <t xml:space="preserve">OPTRASCAN_IISER/OPTRASCAN_IISER_Round_9/Box2/Tif/912_456_20A_H_BX_HnE.tif</t>
  </si>
  <si>
    <t xml:space="preserve">912_456_20A_H_BX_HnE</t>
  </si>
  <si>
    <t xml:space="preserve">87/20</t>
  </si>
  <si>
    <t xml:space="preserve">480-20-B</t>
  </si>
  <si>
    <t xml:space="preserve">Box32_slide number 21</t>
  </si>
  <si>
    <t xml:space="preserve">20210821_938_87-20_480-20-B_HER2_biopsy_HnE_40X</t>
  </si>
  <si>
    <t xml:space="preserve">pccm_amaranth_hne_54.tif</t>
  </si>
  <si>
    <t xml:space="preserve">OPTRASCAN_IISER/OPTRASCAN_IISER_Round_8/TIFF/20210821_938_87_20_480_20_B_HER2_biopsy_HnE_40X.tif</t>
  </si>
  <si>
    <t xml:space="preserve">20210821_938_87_20_480_20_B_HER2_biopsy_HnE_40X</t>
  </si>
  <si>
    <t xml:space="preserve">234/20</t>
  </si>
  <si>
    <t xml:space="preserve">744-20-14</t>
  </si>
  <si>
    <t xml:space="preserve">Box32_slide number 41</t>
  </si>
  <si>
    <t xml:space="preserve">20211028_984_234-20_744-20-14_HER2_surgery_HnE_40X</t>
  </si>
  <si>
    <t xml:space="preserve">pccm_amaranth_hne_55.tif</t>
  </si>
  <si>
    <t xml:space="preserve">OPTRASCAN_IISER/OPTRASCAN_IISER_Round_9/Box2/Tif/984_744_20_14_HER2_SX_HnE.tif</t>
  </si>
  <si>
    <t xml:space="preserve">984_744_20_14_HER2_SX_HnE</t>
  </si>
  <si>
    <t xml:space="preserve">Batch 3</t>
  </si>
  <si>
    <t xml:space="preserve">254/20</t>
  </si>
  <si>
    <t xml:space="preserve">1537-20-A</t>
  </si>
  <si>
    <t xml:space="preserve">Box22_slide number 34</t>
  </si>
  <si>
    <t xml:space="preserve">20211215_993_254/20_1537-20-A_TNBC_Biopsy_HnE_40X</t>
  </si>
  <si>
    <t xml:space="preserve">pccm_amaranth_hne_56.tif</t>
  </si>
  <si>
    <t xml:space="preserve">OPTRASCAN_IISER/OPTRASCAN_IISER_Round_10/TIF/20211215_993_254-20_1537-20-A_TNBC_Biopsy_HnE_40X.tif</t>
  </si>
  <si>
    <t xml:space="preserve">20211215_993_254-20_1537-20-A_TNBC_Biopsy_HnE_40X</t>
  </si>
  <si>
    <t xml:space="preserve">296/20</t>
  </si>
  <si>
    <t xml:space="preserve">1807-20-A</t>
  </si>
  <si>
    <t xml:space="preserve">Box22_slide number 35</t>
  </si>
  <si>
    <t xml:space="preserve">20211215_1019_296/20_1807-20-A_TNBC_Biopsy_HnE_40X</t>
  </si>
  <si>
    <t xml:space="preserve">pccm_amaranth_hne_57.tif</t>
  </si>
  <si>
    <t xml:space="preserve">OPTRASCAN_IISER/OPTRASCAN_IISER_Round_10/TIF/20211215_1019_296-20_1807-20-A_TNBC_Biopsy_HnE_40X.tif</t>
  </si>
  <si>
    <t xml:space="preserve">20211215_1019_296-20_1807-20-A_TNBC_Biopsy_HnE_40X</t>
  </si>
  <si>
    <t xml:space="preserve">377/20</t>
  </si>
  <si>
    <t xml:space="preserve">4740-20-1</t>
  </si>
  <si>
    <t xml:space="preserve">Box32_slide number 31</t>
  </si>
  <si>
    <t xml:space="preserve">20211028_1031_377-20_4740-20-1_HER2_biopsy_HnE_40X</t>
  </si>
  <si>
    <t xml:space="preserve">pccm_amaranth_hne_58.tif</t>
  </si>
  <si>
    <t xml:space="preserve">OPTRASCAN_IISER/OPTRASCAN_IISER_Round_9/Box2/Tif/1031_4740_30_1_H_BX_HnE.tif</t>
  </si>
  <si>
    <t xml:space="preserve">1031_4740_30_1_H_BX_HnE</t>
  </si>
  <si>
    <t xml:space="preserve">451/20</t>
  </si>
  <si>
    <t xml:space="preserve">2481-20-A</t>
  </si>
  <si>
    <t xml:space="preserve">Box22_slide number 37</t>
  </si>
  <si>
    <t xml:space="preserve">20211215_1048_451/20_2481-20-A_TNBC_Biopsy_HnE_40X</t>
  </si>
  <si>
    <t xml:space="preserve">pccm_amaranth_hne_59.tif</t>
  </si>
  <si>
    <t xml:space="preserve">OPTRASCAN_IISER/OPTRASCAN_IISER_Round_10/TIF/20211215_1048_451-20_2481-20-A_TNBC_Biopsy_HnE_40X.tif</t>
  </si>
  <si>
    <t xml:space="preserve">20211215_1048_451-20_2481-20-A_TNBC_Biopsy_HnE_40X</t>
  </si>
  <si>
    <t xml:space="preserve">523/20</t>
  </si>
  <si>
    <t xml:space="preserve">2909-20-1</t>
  </si>
  <si>
    <t xml:space="preserve">Box22_slide number 40</t>
  </si>
  <si>
    <t xml:space="preserve">20211028_1104_437-19_2312-18-E_TNBC_biopsy_HnE_40X</t>
  </si>
  <si>
    <t xml:space="preserve">pccm_amaranth_hne_60.tif</t>
  </si>
  <si>
    <t xml:space="preserve">OPTRASCAN_IISER/OPTRASCAN_IISER_Round_9/Box2/Tif/1104_2909_20_1_BX_HnE.tif</t>
  </si>
  <si>
    <t xml:space="preserve">1104_2909_20_1_BX_HnE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</si>
</sst>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"/>
    <numFmt numFmtId="166" formatCode="0%"/>
    <numFmt numFmtId="167" formatCode="General"/>
    <numFmt numFmtId="168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11"/>
      <color rgb="FF2F2F2F"/>
      <name val="Calibri"/>
      <family val="2"/>
    </font>
    <font>
      <sz val="11"/>
      <color rgb="FFFF0000"/>
      <name val="Calibri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D6DCE5"/>
      </right>
      <top style="thin">
        <color rgb="FFD6DCE5"/>
      </top>
      <bottom style="thin">
        <color rgb="FFD6DCE5"/>
      </bottom>
      <diagonal/>
    </border>
    <border diagonalUp="false" diagonalDown="false">
      <left style="thin">
        <color rgb="FFD6DCE5"/>
      </left>
      <right style="thin">
        <color rgb="FFD6DCE5"/>
      </right>
      <top style="thin">
        <color rgb="FFD6DCE5"/>
      </top>
      <bottom style="thin">
        <color rgb="FFD6DCE5"/>
      </bottom>
      <diagonal/>
    </border>
    <border diagonalUp="false" diagonalDown="false">
      <left style="thin">
        <color rgb="FFD6DCE5"/>
      </left>
      <right/>
      <top style="thin">
        <color rgb="FFD6DCE5"/>
      </top>
      <bottom style="thin">
        <color rgb="FFD6DCE5"/>
      </bottom>
      <diagonal/>
    </border>
    <border diagonalUp="false" diagonalDown="false">
      <left style="thin"/>
      <right style="thin">
        <color rgb="FFD6DCE5"/>
      </right>
      <top style="thin">
        <color rgb="FFD6DCE5"/>
      </top>
      <bottom/>
      <diagonal/>
    </border>
    <border diagonalUp="false" diagonalDown="false">
      <left style="thin">
        <color rgb="FFD6DCE5"/>
      </left>
      <right style="thin">
        <color rgb="FFD6DCE5"/>
      </right>
      <top style="thin">
        <color rgb="FFD6DCE5"/>
      </top>
      <bottom/>
      <diagonal/>
    </border>
    <border diagonalUp="false" diagonalDown="false">
      <left style="thin">
        <color rgb="FFD6DCE5"/>
      </left>
      <right/>
      <top style="thin">
        <color rgb="FFD6DCE5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8">
    <dxf>
      <fill>
        <patternFill patternType="solid">
          <fgColor rgb="FF2A60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F2F2F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2F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C:/Users/POOJA_VAID/Desktop/Work/Sink/Ashoka_PhD/Ashoka%20PhD%20thesis%20-%20TNBC_subtyping/TILs%20data%20and%20analysis/Data%20analysis/Data%20analysis_October%202021/20220209_Data%20TI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Y2" activeCellId="0" sqref="Y2"/>
    </sheetView>
  </sheetViews>
  <sheetFormatPr defaultColWidth="8.87890625" defaultRowHeight="13.8" zeroHeight="false" outlineLevelRow="0" outlineLevelCol="0"/>
  <cols>
    <col collapsed="false" customWidth="false" hidden="false" outlineLevel="0" max="3" min="1" style="1" width="8.88"/>
    <col collapsed="false" customWidth="true" hidden="false" outlineLevel="0" max="4" min="4" style="1" width="10.55"/>
    <col collapsed="false" customWidth="false" hidden="false" outlineLevel="0" max="6" min="5" style="1" width="8.88"/>
    <col collapsed="false" customWidth="true" hidden="false" outlineLevel="0" max="7" min="7" style="2" width="20.44"/>
    <col collapsed="false" customWidth="false" hidden="false" outlineLevel="0" max="8" min="8" style="1" width="8.88"/>
    <col collapsed="false" customWidth="true" hidden="false" outlineLevel="0" max="9" min="9" style="1" width="51.44"/>
    <col collapsed="false" customWidth="true" hidden="false" outlineLevel="0" max="10" min="10" style="1" width="49.22"/>
    <col collapsed="false" customWidth="false" hidden="false" outlineLevel="0" max="17" min="11" style="1" width="8.88"/>
    <col collapsed="false" customWidth="true" hidden="false" outlineLevel="0" max="18" min="18" style="1" width="24.18"/>
    <col collapsed="false" customWidth="false" hidden="false" outlineLevel="0" max="20" min="19" style="1" width="8.88"/>
    <col collapsed="false" customWidth="true" hidden="false" outlineLevel="0" max="21" min="21" style="1" width="10.55"/>
    <col collapsed="false" customWidth="false" hidden="false" outlineLevel="0" max="24" min="22" style="1" width="8.88"/>
    <col collapsed="false" customWidth="true" hidden="false" outlineLevel="0" max="25" min="25" style="1" width="55.49"/>
    <col collapsed="false" customWidth="false" hidden="false" outlineLevel="0" max="1017" min="26" style="1" width="8.88"/>
    <col collapsed="false" customWidth="true" hidden="false" outlineLevel="0" max="1024" min="1018" style="0" width="9.1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7" t="s">
        <v>7</v>
      </c>
      <c r="I1" s="4" t="s">
        <v>8</v>
      </c>
      <c r="J1" s="4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9" t="s">
        <v>17</v>
      </c>
      <c r="S1" s="10" t="s">
        <v>0</v>
      </c>
      <c r="T1" s="10" t="s">
        <v>2</v>
      </c>
      <c r="U1" s="10" t="s">
        <v>3</v>
      </c>
      <c r="V1" s="9" t="s">
        <v>18</v>
      </c>
      <c r="W1" s="11" t="s">
        <v>19</v>
      </c>
      <c r="X1" s="10" t="s">
        <v>20</v>
      </c>
      <c r="Y1" s="9" t="s">
        <v>21</v>
      </c>
    </row>
    <row r="2" customFormat="false" ht="13.8" hidden="false" customHeight="false" outlineLevel="0" collapsed="false">
      <c r="A2" s="12" t="n">
        <v>216</v>
      </c>
      <c r="B2" s="13" t="s">
        <v>22</v>
      </c>
      <c r="C2" s="14" t="s">
        <v>23</v>
      </c>
      <c r="D2" s="13" t="s">
        <v>24</v>
      </c>
      <c r="E2" s="14" t="s">
        <v>25</v>
      </c>
      <c r="F2" s="14" t="s">
        <v>26</v>
      </c>
      <c r="G2" s="15" t="s">
        <v>27</v>
      </c>
      <c r="H2" s="14" t="s">
        <v>28</v>
      </c>
      <c r="I2" s="13" t="s">
        <v>29</v>
      </c>
      <c r="J2" s="13" t="s">
        <v>30</v>
      </c>
      <c r="K2" s="14" t="n">
        <v>40</v>
      </c>
      <c r="L2" s="16" t="n">
        <v>0.1</v>
      </c>
      <c r="M2" s="14" t="s">
        <v>31</v>
      </c>
      <c r="N2" s="14" t="s">
        <v>32</v>
      </c>
      <c r="O2" s="14" t="s">
        <v>33</v>
      </c>
      <c r="P2" s="14" t="s">
        <v>34</v>
      </c>
      <c r="Q2" s="14" t="s">
        <v>34</v>
      </c>
      <c r="R2" s="1" t="s">
        <v>35</v>
      </c>
      <c r="S2" s="12" t="n">
        <v>216</v>
      </c>
      <c r="T2" s="14" t="s">
        <v>23</v>
      </c>
      <c r="U2" s="13" t="s">
        <v>24</v>
      </c>
      <c r="V2" s="1" t="s">
        <v>36</v>
      </c>
      <c r="W2" s="1" t="str">
        <f aca="false">LOWER(E2)</f>
        <v>biopsy</v>
      </c>
      <c r="X2" s="1" t="str">
        <f aca="false">LOWER(F2)</f>
        <v>er</v>
      </c>
      <c r="Y2" s="17" t="str">
        <f aca="false">J2</f>
        <v>20190610_216_63-14_4928-14-A,B_Biopsy_ER_HnE_40X</v>
      </c>
    </row>
    <row r="3" customFormat="false" ht="13.8" hidden="false" customHeight="false" outlineLevel="0" collapsed="false">
      <c r="A3" s="12" t="n">
        <v>288</v>
      </c>
      <c r="B3" s="13" t="s">
        <v>22</v>
      </c>
      <c r="C3" s="14" t="s">
        <v>37</v>
      </c>
      <c r="D3" s="13" t="s">
        <v>38</v>
      </c>
      <c r="E3" s="14" t="s">
        <v>25</v>
      </c>
      <c r="F3" s="14" t="s">
        <v>26</v>
      </c>
      <c r="G3" s="15" t="s">
        <v>39</v>
      </c>
      <c r="H3" s="14" t="s">
        <v>28</v>
      </c>
      <c r="I3" s="13" t="s">
        <v>29</v>
      </c>
      <c r="J3" s="13" t="s">
        <v>40</v>
      </c>
      <c r="K3" s="14" t="n">
        <v>90</v>
      </c>
      <c r="L3" s="16" t="n">
        <v>0.1</v>
      </c>
      <c r="M3" s="14" t="s">
        <v>31</v>
      </c>
      <c r="N3" s="14" t="s">
        <v>32</v>
      </c>
      <c r="O3" s="14" t="s">
        <v>33</v>
      </c>
      <c r="P3" s="14" t="s">
        <v>33</v>
      </c>
      <c r="Q3" s="14" t="s">
        <v>34</v>
      </c>
      <c r="R3" s="1" t="s">
        <v>41</v>
      </c>
      <c r="S3" s="12" t="n">
        <v>288</v>
      </c>
      <c r="T3" s="14" t="s">
        <v>37</v>
      </c>
      <c r="U3" s="13" t="s">
        <v>38</v>
      </c>
      <c r="V3" s="1" t="s">
        <v>36</v>
      </c>
      <c r="W3" s="1" t="str">
        <f aca="false">LOWER(E3)</f>
        <v>biopsy</v>
      </c>
      <c r="X3" s="1" t="str">
        <f aca="false">LOWER(F3)</f>
        <v>er</v>
      </c>
      <c r="Y3" s="17" t="str">
        <f aca="false">J3</f>
        <v>20190610_288_748-17_5866-17-A,B_Biopsy_ER_HnE_40X</v>
      </c>
    </row>
    <row r="4" customFormat="false" ht="13.8" hidden="false" customHeight="false" outlineLevel="0" collapsed="false">
      <c r="A4" s="12" t="n">
        <v>461</v>
      </c>
      <c r="B4" s="13" t="s">
        <v>22</v>
      </c>
      <c r="C4" s="14" t="s">
        <v>42</v>
      </c>
      <c r="D4" s="13" t="s">
        <v>43</v>
      </c>
      <c r="E4" s="14" t="s">
        <v>25</v>
      </c>
      <c r="F4" s="14" t="s">
        <v>26</v>
      </c>
      <c r="G4" s="15" t="s">
        <v>44</v>
      </c>
      <c r="H4" s="14" t="s">
        <v>28</v>
      </c>
      <c r="I4" s="13" t="s">
        <v>29</v>
      </c>
      <c r="J4" s="13" t="s">
        <v>45</v>
      </c>
      <c r="K4" s="14" t="n">
        <v>90</v>
      </c>
      <c r="L4" s="16" t="n">
        <v>0.1</v>
      </c>
      <c r="M4" s="14" t="s">
        <v>31</v>
      </c>
      <c r="N4" s="14" t="s">
        <v>32</v>
      </c>
      <c r="O4" s="14" t="s">
        <v>34</v>
      </c>
      <c r="P4" s="14" t="s">
        <v>33</v>
      </c>
      <c r="Q4" s="14" t="s">
        <v>33</v>
      </c>
      <c r="R4" s="1" t="s">
        <v>46</v>
      </c>
      <c r="S4" s="12" t="n">
        <v>461</v>
      </c>
      <c r="T4" s="14" t="s">
        <v>42</v>
      </c>
      <c r="U4" s="13" t="s">
        <v>43</v>
      </c>
      <c r="V4" s="1" t="s">
        <v>36</v>
      </c>
      <c r="W4" s="1" t="str">
        <f aca="false">LOWER(E4)</f>
        <v>biopsy</v>
      </c>
      <c r="X4" s="1" t="str">
        <f aca="false">LOWER(F4)</f>
        <v>er</v>
      </c>
      <c r="Y4" s="17" t="str">
        <f aca="false">J4</f>
        <v>20190610_461_610-18_1693-A_Biopsy_ER_HnE_40X</v>
      </c>
    </row>
    <row r="5" customFormat="false" ht="13.8" hidden="false" customHeight="false" outlineLevel="0" collapsed="false">
      <c r="A5" s="12" t="n">
        <v>53</v>
      </c>
      <c r="B5" s="13" t="s">
        <v>22</v>
      </c>
      <c r="C5" s="14" t="s">
        <v>47</v>
      </c>
      <c r="D5" s="13" t="s">
        <v>48</v>
      </c>
      <c r="E5" s="14" t="s">
        <v>25</v>
      </c>
      <c r="F5" s="14" t="s">
        <v>26</v>
      </c>
      <c r="G5" s="15" t="s">
        <v>49</v>
      </c>
      <c r="H5" s="14" t="s">
        <v>28</v>
      </c>
      <c r="I5" s="13" t="s">
        <v>29</v>
      </c>
      <c r="J5" s="13" t="s">
        <v>50</v>
      </c>
      <c r="K5" s="14" t="n">
        <v>80</v>
      </c>
      <c r="L5" s="16" t="n">
        <v>0.1</v>
      </c>
      <c r="M5" s="14" t="s">
        <v>31</v>
      </c>
      <c r="N5" s="14" t="s">
        <v>32</v>
      </c>
      <c r="O5" s="14" t="s">
        <v>34</v>
      </c>
      <c r="P5" s="14" t="s">
        <v>34</v>
      </c>
      <c r="Q5" s="14" t="s">
        <v>34</v>
      </c>
      <c r="R5" s="1" t="s">
        <v>51</v>
      </c>
      <c r="S5" s="12" t="n">
        <v>53</v>
      </c>
      <c r="T5" s="14" t="s">
        <v>47</v>
      </c>
      <c r="U5" s="13" t="s">
        <v>48</v>
      </c>
      <c r="V5" s="1" t="s">
        <v>36</v>
      </c>
      <c r="W5" s="1" t="str">
        <f aca="false">LOWER(E5)</f>
        <v>biopsy</v>
      </c>
      <c r="X5" s="1" t="str">
        <f aca="false">LOWER(F5)</f>
        <v>er</v>
      </c>
      <c r="Y5" s="17" t="str">
        <f aca="false">J5</f>
        <v>20190610_53_353-17_2575-17-A_Biopsy_ER_HnE_40X</v>
      </c>
    </row>
    <row r="6" customFormat="false" ht="13.8" hidden="false" customHeight="false" outlineLevel="0" collapsed="false">
      <c r="A6" s="12" t="n">
        <v>546</v>
      </c>
      <c r="B6" s="13" t="s">
        <v>22</v>
      </c>
      <c r="C6" s="14" t="s">
        <v>52</v>
      </c>
      <c r="D6" s="18" t="s">
        <v>53</v>
      </c>
      <c r="E6" s="14" t="s">
        <v>25</v>
      </c>
      <c r="F6" s="14" t="s">
        <v>26</v>
      </c>
      <c r="G6" s="15" t="s">
        <v>54</v>
      </c>
      <c r="H6" s="14" t="s">
        <v>28</v>
      </c>
      <c r="I6" s="13" t="s">
        <v>29</v>
      </c>
      <c r="J6" s="13" t="s">
        <v>55</v>
      </c>
      <c r="K6" s="14" t="n">
        <v>70</v>
      </c>
      <c r="L6" s="19" t="n">
        <v>0.05</v>
      </c>
      <c r="M6" s="14" t="s">
        <v>31</v>
      </c>
      <c r="N6" s="14" t="s">
        <v>32</v>
      </c>
      <c r="O6" s="14" t="s">
        <v>33</v>
      </c>
      <c r="P6" s="14" t="s">
        <v>34</v>
      </c>
      <c r="Q6" s="14" t="s">
        <v>34</v>
      </c>
      <c r="R6" s="1" t="s">
        <v>56</v>
      </c>
      <c r="S6" s="20" t="n">
        <v>546</v>
      </c>
      <c r="T6" s="14" t="s">
        <v>52</v>
      </c>
      <c r="U6" s="18" t="s">
        <v>53</v>
      </c>
      <c r="V6" s="1" t="s">
        <v>36</v>
      </c>
      <c r="W6" s="1" t="str">
        <f aca="false">LOWER(E6)</f>
        <v>biopsy</v>
      </c>
      <c r="X6" s="1" t="str">
        <f aca="false">LOWER(F6)</f>
        <v>er</v>
      </c>
      <c r="Y6" s="17" t="str">
        <f aca="false">J6</f>
        <v>20190610_546_639-18_1833-18_Biopsy_ER_HnE_40X</v>
      </c>
    </row>
    <row r="7" customFormat="false" ht="13.8" hidden="false" customHeight="false" outlineLevel="0" collapsed="false">
      <c r="A7" s="12" t="n">
        <v>97</v>
      </c>
      <c r="B7" s="13" t="s">
        <v>22</v>
      </c>
      <c r="C7" s="14" t="s">
        <v>57</v>
      </c>
      <c r="D7" s="13" t="s">
        <v>58</v>
      </c>
      <c r="E7" s="14" t="s">
        <v>25</v>
      </c>
      <c r="F7" s="14" t="s">
        <v>26</v>
      </c>
      <c r="G7" s="15" t="s">
        <v>59</v>
      </c>
      <c r="H7" s="14" t="s">
        <v>28</v>
      </c>
      <c r="I7" s="13" t="s">
        <v>29</v>
      </c>
      <c r="J7" s="13" t="s">
        <v>60</v>
      </c>
      <c r="K7" s="14" t="n">
        <v>40</v>
      </c>
      <c r="L7" s="16" t="n">
        <v>0.1</v>
      </c>
      <c r="M7" s="14" t="s">
        <v>31</v>
      </c>
      <c r="N7" s="14" t="s">
        <v>32</v>
      </c>
      <c r="O7" s="14" t="s">
        <v>33</v>
      </c>
      <c r="P7" s="14" t="s">
        <v>33</v>
      </c>
      <c r="Q7" s="14" t="s">
        <v>34</v>
      </c>
      <c r="R7" s="1" t="s">
        <v>61</v>
      </c>
      <c r="S7" s="12" t="n">
        <v>97</v>
      </c>
      <c r="T7" s="14" t="s">
        <v>57</v>
      </c>
      <c r="U7" s="13" t="s">
        <v>58</v>
      </c>
      <c r="V7" s="1" t="s">
        <v>36</v>
      </c>
      <c r="W7" s="1" t="str">
        <f aca="false">LOWER(E7)</f>
        <v>biopsy</v>
      </c>
      <c r="X7" s="1" t="str">
        <f aca="false">LOWER(F7)</f>
        <v>er</v>
      </c>
      <c r="Y7" s="17" t="str">
        <f aca="false">J7</f>
        <v>20190610_97_800-15_G-15-4175-A_Biopsy_ER_HnE_40X</v>
      </c>
    </row>
    <row r="8" customFormat="false" ht="13.8" hidden="false" customHeight="false" outlineLevel="0" collapsed="false">
      <c r="A8" s="21" t="n">
        <v>605</v>
      </c>
      <c r="B8" s="22" t="s">
        <v>62</v>
      </c>
      <c r="C8" s="23" t="s">
        <v>63</v>
      </c>
      <c r="D8" s="23" t="s">
        <v>64</v>
      </c>
      <c r="E8" s="23" t="s">
        <v>25</v>
      </c>
      <c r="F8" s="23" t="s">
        <v>65</v>
      </c>
      <c r="G8" s="24" t="s">
        <v>66</v>
      </c>
      <c r="H8" s="23" t="s">
        <v>28</v>
      </c>
      <c r="I8" s="25" t="s">
        <v>67</v>
      </c>
      <c r="J8" s="23" t="s">
        <v>68</v>
      </c>
      <c r="K8" s="23" t="n">
        <v>70</v>
      </c>
      <c r="L8" s="19" t="n">
        <v>0.05</v>
      </c>
      <c r="M8" s="23" t="s">
        <v>31</v>
      </c>
      <c r="N8" s="23" t="s">
        <v>69</v>
      </c>
      <c r="O8" s="23" t="s">
        <v>33</v>
      </c>
      <c r="P8" s="23" t="s">
        <v>34</v>
      </c>
      <c r="Q8" s="23" t="s">
        <v>34</v>
      </c>
      <c r="R8" s="1" t="s">
        <v>70</v>
      </c>
      <c r="S8" s="26" t="n">
        <v>605</v>
      </c>
      <c r="T8" s="23" t="s">
        <v>63</v>
      </c>
      <c r="U8" s="23" t="s">
        <v>64</v>
      </c>
      <c r="V8" s="1" t="s">
        <v>36</v>
      </c>
      <c r="W8" s="1" t="str">
        <f aca="false">LOWER(E8)</f>
        <v>biopsy</v>
      </c>
      <c r="X8" s="1" t="str">
        <f aca="false">LOWER(F8)</f>
        <v>tnbc</v>
      </c>
      <c r="Y8" s="17" t="str">
        <f aca="false">J8</f>
        <v>20190610_605_632-18_1802-18_Biopsy_TNBC_HnE_40X</v>
      </c>
    </row>
    <row r="9" customFormat="false" ht="13.8" hidden="false" customHeight="false" outlineLevel="0" collapsed="false">
      <c r="A9" s="12" t="n">
        <v>681</v>
      </c>
      <c r="B9" s="14" t="s">
        <v>71</v>
      </c>
      <c r="C9" s="14" t="s">
        <v>72</v>
      </c>
      <c r="D9" s="14" t="s">
        <v>73</v>
      </c>
      <c r="E9" s="27" t="s">
        <v>25</v>
      </c>
      <c r="F9" s="27" t="s">
        <v>65</v>
      </c>
      <c r="G9" s="24" t="s">
        <v>74</v>
      </c>
      <c r="H9" s="23" t="s">
        <v>75</v>
      </c>
      <c r="I9" s="27" t="s">
        <v>76</v>
      </c>
      <c r="J9" s="27" t="s">
        <v>77</v>
      </c>
      <c r="K9" s="14" t="n">
        <v>70</v>
      </c>
      <c r="L9" s="19" t="n">
        <v>0.05</v>
      </c>
      <c r="M9" s="27" t="s">
        <v>31</v>
      </c>
      <c r="N9" s="23" t="s">
        <v>69</v>
      </c>
      <c r="O9" s="14" t="s">
        <v>33</v>
      </c>
      <c r="P9" s="14" t="s">
        <v>33</v>
      </c>
      <c r="Q9" s="14" t="s">
        <v>33</v>
      </c>
      <c r="R9" s="1" t="s">
        <v>78</v>
      </c>
      <c r="S9" s="28" t="n">
        <v>681</v>
      </c>
      <c r="T9" s="14" t="s">
        <v>72</v>
      </c>
      <c r="U9" s="14" t="s">
        <v>73</v>
      </c>
      <c r="V9" s="1" t="s">
        <v>36</v>
      </c>
      <c r="W9" s="1" t="str">
        <f aca="false">LOWER(E9)</f>
        <v>biopsy</v>
      </c>
      <c r="X9" s="1" t="str">
        <f aca="false">LOWER(F9)</f>
        <v>tnbc</v>
      </c>
      <c r="Y9" s="17" t="str">
        <f aca="false">J9</f>
        <v>20200908_681_275-19_988-19-A_TNBC_Biopsy_H&amp;E_40X</v>
      </c>
    </row>
    <row r="10" customFormat="false" ht="13.8" hidden="false" customHeight="false" outlineLevel="0" collapsed="false">
      <c r="A10" s="12" t="n">
        <v>746</v>
      </c>
      <c r="B10" s="14" t="s">
        <v>71</v>
      </c>
      <c r="C10" s="14" t="s">
        <v>79</v>
      </c>
      <c r="D10" s="14" t="s">
        <v>80</v>
      </c>
      <c r="E10" s="27" t="s">
        <v>25</v>
      </c>
      <c r="F10" s="27" t="s">
        <v>65</v>
      </c>
      <c r="G10" s="24" t="s">
        <v>81</v>
      </c>
      <c r="H10" s="23" t="s">
        <v>75</v>
      </c>
      <c r="I10" s="27" t="s">
        <v>76</v>
      </c>
      <c r="J10" s="27" t="s">
        <v>82</v>
      </c>
      <c r="K10" s="14" t="n">
        <v>80</v>
      </c>
      <c r="L10" s="29" t="n">
        <v>0.3</v>
      </c>
      <c r="M10" s="27" t="s">
        <v>83</v>
      </c>
      <c r="N10" s="23" t="s">
        <v>69</v>
      </c>
      <c r="O10" s="14" t="s">
        <v>34</v>
      </c>
      <c r="P10" s="14" t="s">
        <v>34</v>
      </c>
      <c r="Q10" s="14" t="s">
        <v>33</v>
      </c>
      <c r="R10" s="1" t="s">
        <v>84</v>
      </c>
      <c r="S10" s="28" t="n">
        <v>746</v>
      </c>
      <c r="T10" s="14" t="s">
        <v>79</v>
      </c>
      <c r="U10" s="14" t="s">
        <v>80</v>
      </c>
      <c r="V10" s="1" t="s">
        <v>36</v>
      </c>
      <c r="W10" s="1" t="str">
        <f aca="false">LOWER(E10)</f>
        <v>biopsy</v>
      </c>
      <c r="X10" s="1" t="str">
        <f aca="false">LOWER(F10)</f>
        <v>tnbc</v>
      </c>
      <c r="Y10" s="17" t="str">
        <f aca="false">J10</f>
        <v>20200908_746_122-19_405-19-A_TNBC_Biopsy_H&amp;E_40X</v>
      </c>
    </row>
    <row r="11" customFormat="false" ht="13.8" hidden="false" customHeight="false" outlineLevel="0" collapsed="false">
      <c r="A11" s="12" t="n">
        <v>842</v>
      </c>
      <c r="B11" s="14" t="s">
        <v>71</v>
      </c>
      <c r="C11" s="14" t="s">
        <v>85</v>
      </c>
      <c r="D11" s="14" t="s">
        <v>86</v>
      </c>
      <c r="E11" s="27" t="s">
        <v>25</v>
      </c>
      <c r="F11" s="27" t="s">
        <v>65</v>
      </c>
      <c r="G11" s="24" t="s">
        <v>87</v>
      </c>
      <c r="H11" s="23" t="s">
        <v>75</v>
      </c>
      <c r="I11" s="27" t="s">
        <v>76</v>
      </c>
      <c r="J11" s="27" t="s">
        <v>88</v>
      </c>
      <c r="K11" s="14" t="n">
        <v>50</v>
      </c>
      <c r="L11" s="19" t="n">
        <v>0.1</v>
      </c>
      <c r="M11" s="27" t="s">
        <v>83</v>
      </c>
      <c r="N11" s="23" t="s">
        <v>69</v>
      </c>
      <c r="O11" s="14" t="s">
        <v>33</v>
      </c>
      <c r="P11" s="14" t="s">
        <v>34</v>
      </c>
      <c r="Q11" s="14" t="s">
        <v>34</v>
      </c>
      <c r="R11" s="1" t="s">
        <v>89</v>
      </c>
      <c r="S11" s="28" t="n">
        <v>842</v>
      </c>
      <c r="T11" s="14" t="s">
        <v>85</v>
      </c>
      <c r="U11" s="14" t="s">
        <v>86</v>
      </c>
      <c r="V11" s="1" t="s">
        <v>36</v>
      </c>
      <c r="W11" s="1" t="str">
        <f aca="false">LOWER(E11)</f>
        <v>biopsy</v>
      </c>
      <c r="X11" s="1" t="str">
        <f aca="false">LOWER(F11)</f>
        <v>tnbc</v>
      </c>
      <c r="Y11" s="17" t="str">
        <f aca="false">J11</f>
        <v>20200908_842_786-19_2952-19-A_TNBC_Biopsy_H&amp;E_40X</v>
      </c>
    </row>
    <row r="12" customFormat="false" ht="13.8" hidden="false" customHeight="false" outlineLevel="0" collapsed="false">
      <c r="A12" s="30" t="n">
        <v>924</v>
      </c>
      <c r="B12" s="14" t="s">
        <v>71</v>
      </c>
      <c r="C12" s="31" t="s">
        <v>90</v>
      </c>
      <c r="D12" s="31" t="s">
        <v>91</v>
      </c>
      <c r="E12" s="31" t="s">
        <v>25</v>
      </c>
      <c r="F12" s="31" t="s">
        <v>65</v>
      </c>
      <c r="G12" s="24" t="s">
        <v>92</v>
      </c>
      <c r="H12" s="23" t="s">
        <v>93</v>
      </c>
      <c r="I12" s="27" t="s">
        <v>94</v>
      </c>
      <c r="J12" s="27" t="s">
        <v>95</v>
      </c>
      <c r="K12" s="14" t="n">
        <v>30</v>
      </c>
      <c r="L12" s="29" t="n">
        <v>0.2</v>
      </c>
      <c r="M12" s="27" t="s">
        <v>83</v>
      </c>
      <c r="N12" s="23" t="s">
        <v>69</v>
      </c>
      <c r="O12" s="14" t="s">
        <v>33</v>
      </c>
      <c r="P12" s="14" t="s">
        <v>34</v>
      </c>
      <c r="Q12" s="14" t="s">
        <v>33</v>
      </c>
      <c r="R12" s="1" t="s">
        <v>96</v>
      </c>
      <c r="S12" s="30" t="n">
        <v>924</v>
      </c>
      <c r="T12" s="31" t="s">
        <v>90</v>
      </c>
      <c r="U12" s="31" t="s">
        <v>91</v>
      </c>
      <c r="V12" s="1" t="s">
        <v>36</v>
      </c>
      <c r="W12" s="1" t="str">
        <f aca="false">LOWER(E12)</f>
        <v>biopsy</v>
      </c>
      <c r="X12" s="1" t="str">
        <f aca="false">LOWER(F12)</f>
        <v>tnbc</v>
      </c>
      <c r="Y12" s="17" t="str">
        <f aca="false">J12</f>
        <v>20211215_924_46-20_226-20-A_TNBC_Biopsy_HnE_40X</v>
      </c>
    </row>
    <row r="13" customFormat="false" ht="13.8" hidden="false" customHeight="false" outlineLevel="0" collapsed="false">
      <c r="A13" s="30" t="n">
        <v>961</v>
      </c>
      <c r="B13" s="14" t="s">
        <v>71</v>
      </c>
      <c r="C13" s="31" t="s">
        <v>97</v>
      </c>
      <c r="D13" s="31" t="s">
        <v>98</v>
      </c>
      <c r="E13" s="31" t="s">
        <v>25</v>
      </c>
      <c r="F13" s="31" t="s">
        <v>65</v>
      </c>
      <c r="G13" s="24" t="s">
        <v>99</v>
      </c>
      <c r="H13" s="23" t="s">
        <v>93</v>
      </c>
      <c r="I13" s="27" t="s">
        <v>94</v>
      </c>
      <c r="J13" s="27" t="s">
        <v>100</v>
      </c>
      <c r="K13" s="14" t="n">
        <v>40</v>
      </c>
      <c r="L13" s="29" t="n">
        <v>0.01</v>
      </c>
      <c r="M13" s="27" t="s">
        <v>31</v>
      </c>
      <c r="N13" s="23" t="s">
        <v>32</v>
      </c>
      <c r="O13" s="14" t="s">
        <v>33</v>
      </c>
      <c r="P13" s="14" t="s">
        <v>33</v>
      </c>
      <c r="Q13" s="14" t="s">
        <v>34</v>
      </c>
      <c r="R13" s="1" t="s">
        <v>101</v>
      </c>
      <c r="S13" s="30" t="n">
        <v>961</v>
      </c>
      <c r="T13" s="31" t="s">
        <v>97</v>
      </c>
      <c r="U13" s="31" t="s">
        <v>98</v>
      </c>
      <c r="V13" s="1" t="s">
        <v>36</v>
      </c>
      <c r="W13" s="1" t="str">
        <f aca="false">LOWER(E13)</f>
        <v>biopsy</v>
      </c>
      <c r="X13" s="1" t="str">
        <f aca="false">LOWER(F13)</f>
        <v>tnbc</v>
      </c>
      <c r="Y13" s="17" t="str">
        <f aca="false">J13</f>
        <v>20211215_961_67-20_90-20-A_TNBC_Biopsy_HnE_40X</v>
      </c>
    </row>
    <row r="14" customFormat="false" ht="13.8" hidden="false" customHeight="false" outlineLevel="0" collapsed="false">
      <c r="A14" s="32" t="n">
        <v>54</v>
      </c>
      <c r="B14" s="33" t="s">
        <v>22</v>
      </c>
      <c r="C14" s="33" t="s">
        <v>102</v>
      </c>
      <c r="D14" s="33" t="s">
        <v>103</v>
      </c>
      <c r="E14" s="33" t="s">
        <v>25</v>
      </c>
      <c r="F14" s="34" t="s">
        <v>104</v>
      </c>
      <c r="G14" s="24" t="s">
        <v>105</v>
      </c>
      <c r="H14" s="23" t="s">
        <v>106</v>
      </c>
      <c r="I14" s="25" t="s">
        <v>107</v>
      </c>
      <c r="J14" s="23" t="s">
        <v>108</v>
      </c>
      <c r="K14" s="23" t="n">
        <v>70</v>
      </c>
      <c r="L14" s="19" t="n">
        <v>0.6</v>
      </c>
      <c r="M14" s="23" t="s">
        <v>109</v>
      </c>
      <c r="N14" s="23" t="s">
        <v>69</v>
      </c>
      <c r="O14" s="23" t="s">
        <v>33</v>
      </c>
      <c r="P14" s="23" t="s">
        <v>33</v>
      </c>
      <c r="Q14" s="23" t="s">
        <v>33</v>
      </c>
      <c r="R14" s="1" t="s">
        <v>110</v>
      </c>
      <c r="S14" s="35" t="n">
        <v>54</v>
      </c>
      <c r="T14" s="33" t="s">
        <v>102</v>
      </c>
      <c r="U14" s="33" t="s">
        <v>103</v>
      </c>
      <c r="V14" s="1" t="s">
        <v>36</v>
      </c>
      <c r="W14" s="1" t="str">
        <f aca="false">LOWER(E14)</f>
        <v>biopsy</v>
      </c>
      <c r="X14" s="1" t="str">
        <f aca="false">LOWER(F14)</f>
        <v>her2</v>
      </c>
      <c r="Y14" s="17" t="str">
        <f aca="false">J14</f>
        <v>20200220-54-563_15-G_15_3713_A-HER2-Biopsy-HnE-40X</v>
      </c>
    </row>
    <row r="15" customFormat="false" ht="13.8" hidden="false" customHeight="false" outlineLevel="0" collapsed="false">
      <c r="A15" s="32" t="n">
        <v>286</v>
      </c>
      <c r="B15" s="33" t="s">
        <v>22</v>
      </c>
      <c r="C15" s="33" t="s">
        <v>111</v>
      </c>
      <c r="D15" s="33" t="s">
        <v>112</v>
      </c>
      <c r="E15" s="33" t="s">
        <v>25</v>
      </c>
      <c r="F15" s="34" t="s">
        <v>104</v>
      </c>
      <c r="G15" s="24" t="s">
        <v>113</v>
      </c>
      <c r="H15" s="23" t="s">
        <v>106</v>
      </c>
      <c r="I15" s="25" t="s">
        <v>107</v>
      </c>
      <c r="J15" s="23" t="s">
        <v>114</v>
      </c>
      <c r="K15" s="23" t="n">
        <v>5</v>
      </c>
      <c r="L15" s="19" t="n">
        <v>0.2</v>
      </c>
      <c r="M15" s="23" t="s">
        <v>83</v>
      </c>
      <c r="N15" s="23" t="s">
        <v>69</v>
      </c>
      <c r="O15" s="23" t="s">
        <v>33</v>
      </c>
      <c r="P15" s="23" t="s">
        <v>33</v>
      </c>
      <c r="Q15" s="23" t="s">
        <v>33</v>
      </c>
      <c r="R15" s="1" t="s">
        <v>115</v>
      </c>
      <c r="S15" s="36" t="n">
        <v>286</v>
      </c>
      <c r="T15" s="33" t="s">
        <v>111</v>
      </c>
      <c r="U15" s="33" t="s">
        <v>112</v>
      </c>
      <c r="V15" s="1" t="s">
        <v>36</v>
      </c>
      <c r="W15" s="1" t="str">
        <f aca="false">LOWER(E15)</f>
        <v>biopsy</v>
      </c>
      <c r="X15" s="1" t="str">
        <f aca="false">LOWER(F15)</f>
        <v>her2</v>
      </c>
      <c r="Y15" s="17" t="str">
        <f aca="false">J15</f>
        <v>20200220-286-536_17-561_17-HER2-Biopsy-HnE-40X</v>
      </c>
    </row>
    <row r="16" customFormat="false" ht="13.8" hidden="false" customHeight="false" outlineLevel="0" collapsed="false">
      <c r="A16" s="37" t="n">
        <v>303</v>
      </c>
      <c r="B16" s="22" t="s">
        <v>62</v>
      </c>
      <c r="C16" s="22" t="s">
        <v>116</v>
      </c>
      <c r="D16" s="23" t="s">
        <v>117</v>
      </c>
      <c r="E16" s="23" t="s">
        <v>25</v>
      </c>
      <c r="F16" s="23" t="s">
        <v>65</v>
      </c>
      <c r="G16" s="24" t="s">
        <v>118</v>
      </c>
      <c r="H16" s="23" t="s">
        <v>106</v>
      </c>
      <c r="I16" s="25" t="s">
        <v>107</v>
      </c>
      <c r="J16" s="23" t="s">
        <v>119</v>
      </c>
      <c r="K16" s="23" t="n">
        <v>90</v>
      </c>
      <c r="L16" s="19" t="n">
        <v>0.5</v>
      </c>
      <c r="M16" s="23" t="s">
        <v>109</v>
      </c>
      <c r="N16" s="23" t="s">
        <v>69</v>
      </c>
      <c r="O16" s="23" t="s">
        <v>33</v>
      </c>
      <c r="P16" s="23" t="s">
        <v>33</v>
      </c>
      <c r="Q16" s="23" t="s">
        <v>33</v>
      </c>
      <c r="R16" s="1" t="s">
        <v>120</v>
      </c>
      <c r="S16" s="37" t="n">
        <v>303</v>
      </c>
      <c r="T16" s="22" t="s">
        <v>116</v>
      </c>
      <c r="U16" s="23" t="s">
        <v>117</v>
      </c>
      <c r="V16" s="1" t="s">
        <v>36</v>
      </c>
      <c r="W16" s="1" t="str">
        <f aca="false">LOWER(E16)</f>
        <v>biopsy</v>
      </c>
      <c r="X16" s="1" t="str">
        <f aca="false">LOWER(F16)</f>
        <v>tnbc</v>
      </c>
      <c r="Y16" s="17" t="str">
        <f aca="false">J16</f>
        <v>20200220-303-319_13-G_13_457-TNBC-Biopsy-HnE-40X</v>
      </c>
    </row>
    <row r="17" customFormat="false" ht="13.8" hidden="false" customHeight="false" outlineLevel="0" collapsed="false">
      <c r="A17" s="32" t="n">
        <v>430</v>
      </c>
      <c r="B17" s="33" t="s">
        <v>22</v>
      </c>
      <c r="C17" s="38" t="s">
        <v>121</v>
      </c>
      <c r="D17" s="38" t="s">
        <v>122</v>
      </c>
      <c r="E17" s="33" t="s">
        <v>25</v>
      </c>
      <c r="F17" s="34" t="s">
        <v>104</v>
      </c>
      <c r="G17" s="24" t="s">
        <v>123</v>
      </c>
      <c r="H17" s="23" t="s">
        <v>106</v>
      </c>
      <c r="I17" s="25" t="s">
        <v>107</v>
      </c>
      <c r="J17" s="23" t="s">
        <v>124</v>
      </c>
      <c r="K17" s="23" t="n">
        <v>70</v>
      </c>
      <c r="L17" s="19" t="n">
        <v>0.05</v>
      </c>
      <c r="M17" s="23" t="s">
        <v>31</v>
      </c>
      <c r="N17" s="23" t="s">
        <v>32</v>
      </c>
      <c r="O17" s="23" t="s">
        <v>33</v>
      </c>
      <c r="P17" s="23" t="s">
        <v>34</v>
      </c>
      <c r="Q17" s="23" t="s">
        <v>34</v>
      </c>
      <c r="R17" s="1" t="s">
        <v>125</v>
      </c>
      <c r="S17" s="36" t="n">
        <v>430</v>
      </c>
      <c r="T17" s="38" t="s">
        <v>121</v>
      </c>
      <c r="U17" s="38" t="s">
        <v>122</v>
      </c>
      <c r="V17" s="1" t="s">
        <v>36</v>
      </c>
      <c r="W17" s="1" t="str">
        <f aca="false">LOWER(E17)</f>
        <v>biopsy</v>
      </c>
      <c r="X17" s="1" t="str">
        <f aca="false">LOWER(F17)</f>
        <v>her2</v>
      </c>
      <c r="Y17" s="17" t="str">
        <f aca="false">J17</f>
        <v>20200220-430-534_18-1441_18(A)-HER2-Biopsy-HnE-40X</v>
      </c>
    </row>
    <row r="18" customFormat="false" ht="13.8" hidden="false" customHeight="false" outlineLevel="0" collapsed="false">
      <c r="A18" s="32" t="n">
        <v>33</v>
      </c>
      <c r="B18" s="39" t="s">
        <v>62</v>
      </c>
      <c r="C18" s="33" t="s">
        <v>126</v>
      </c>
      <c r="D18" s="33" t="s">
        <v>127</v>
      </c>
      <c r="E18" s="33" t="s">
        <v>25</v>
      </c>
      <c r="F18" s="34" t="s">
        <v>65</v>
      </c>
      <c r="G18" s="24" t="s">
        <v>128</v>
      </c>
      <c r="H18" s="23" t="s">
        <v>28</v>
      </c>
      <c r="I18" s="25" t="s">
        <v>67</v>
      </c>
      <c r="J18" s="23" t="s">
        <v>129</v>
      </c>
      <c r="K18" s="23" t="n">
        <v>90</v>
      </c>
      <c r="L18" s="19" t="n">
        <v>0.09</v>
      </c>
      <c r="M18" s="23" t="s">
        <v>31</v>
      </c>
      <c r="N18" s="23" t="s">
        <v>69</v>
      </c>
      <c r="O18" s="23" t="s">
        <v>33</v>
      </c>
      <c r="P18" s="23" t="s">
        <v>33</v>
      </c>
      <c r="Q18" s="23" t="s">
        <v>34</v>
      </c>
      <c r="R18" s="40" t="s">
        <v>130</v>
      </c>
      <c r="S18" s="36" t="n">
        <v>33</v>
      </c>
      <c r="T18" s="33" t="s">
        <v>126</v>
      </c>
      <c r="U18" s="33" t="s">
        <v>127</v>
      </c>
      <c r="V18" s="41" t="s">
        <v>131</v>
      </c>
      <c r="W18" s="1" t="s">
        <v>132</v>
      </c>
      <c r="X18" s="42" t="s">
        <v>133</v>
      </c>
      <c r="Y18" s="17" t="s">
        <v>134</v>
      </c>
    </row>
    <row r="19" customFormat="false" ht="13.8" hidden="false" customHeight="false" outlineLevel="0" collapsed="false">
      <c r="A19" s="32" t="n">
        <v>156</v>
      </c>
      <c r="B19" s="33" t="s">
        <v>22</v>
      </c>
      <c r="C19" s="33" t="s">
        <v>135</v>
      </c>
      <c r="D19" s="38" t="s">
        <v>136</v>
      </c>
      <c r="E19" s="43" t="s">
        <v>137</v>
      </c>
      <c r="F19" s="34" t="s">
        <v>104</v>
      </c>
      <c r="G19" s="24" t="s">
        <v>138</v>
      </c>
      <c r="H19" s="23" t="s">
        <v>106</v>
      </c>
      <c r="I19" s="25" t="s">
        <v>107</v>
      </c>
      <c r="J19" s="23" t="s">
        <v>139</v>
      </c>
      <c r="K19" s="23" t="n">
        <v>40</v>
      </c>
      <c r="L19" s="19" t="n">
        <v>0.3</v>
      </c>
      <c r="M19" s="23" t="s">
        <v>83</v>
      </c>
      <c r="N19" s="23" t="s">
        <v>32</v>
      </c>
      <c r="O19" s="23" t="s">
        <v>34</v>
      </c>
      <c r="P19" s="23" t="s">
        <v>33</v>
      </c>
      <c r="Q19" s="23" t="s">
        <v>33</v>
      </c>
      <c r="R19" s="40" t="s">
        <v>140</v>
      </c>
      <c r="S19" s="36" t="n">
        <v>156</v>
      </c>
      <c r="T19" s="33" t="s">
        <v>135</v>
      </c>
      <c r="U19" s="38" t="s">
        <v>136</v>
      </c>
      <c r="V19" s="41" t="s">
        <v>141</v>
      </c>
      <c r="W19" s="1" t="s">
        <v>142</v>
      </c>
      <c r="X19" s="42" t="s">
        <v>143</v>
      </c>
      <c r="Y19" s="17" t="s">
        <v>139</v>
      </c>
    </row>
    <row r="20" customFormat="false" ht="13.8" hidden="false" customHeight="false" outlineLevel="0" collapsed="false">
      <c r="A20" s="44" t="n">
        <v>261</v>
      </c>
      <c r="B20" s="45" t="s">
        <v>62</v>
      </c>
      <c r="C20" s="46" t="s">
        <v>144</v>
      </c>
      <c r="D20" s="46" t="s">
        <v>145</v>
      </c>
      <c r="E20" s="46" t="s">
        <v>137</v>
      </c>
      <c r="F20" s="47" t="s">
        <v>65</v>
      </c>
      <c r="G20" s="24" t="s">
        <v>146</v>
      </c>
      <c r="H20" s="23" t="s">
        <v>106</v>
      </c>
      <c r="I20" s="25" t="s">
        <v>107</v>
      </c>
      <c r="J20" s="23" t="s">
        <v>147</v>
      </c>
      <c r="K20" s="23" t="n">
        <v>30</v>
      </c>
      <c r="L20" s="19" t="n">
        <v>0.1</v>
      </c>
      <c r="M20" s="23" t="s">
        <v>83</v>
      </c>
      <c r="N20" s="23" t="s">
        <v>32</v>
      </c>
      <c r="O20" s="23" t="s">
        <v>34</v>
      </c>
      <c r="P20" s="23" t="s">
        <v>33</v>
      </c>
      <c r="Q20" s="23" t="s">
        <v>34</v>
      </c>
      <c r="R20" s="40" t="s">
        <v>148</v>
      </c>
      <c r="S20" s="48" t="n">
        <v>261</v>
      </c>
      <c r="T20" s="46" t="s">
        <v>144</v>
      </c>
      <c r="U20" s="46" t="s">
        <v>145</v>
      </c>
      <c r="V20" s="41" t="s">
        <v>149</v>
      </c>
      <c r="W20" s="1" t="s">
        <v>142</v>
      </c>
      <c r="X20" s="42" t="s">
        <v>133</v>
      </c>
      <c r="Y20" s="49" t="s">
        <v>150</v>
      </c>
    </row>
    <row r="21" customFormat="false" ht="13.8" hidden="false" customHeight="false" outlineLevel="0" collapsed="false">
      <c r="A21" s="12" t="n">
        <v>285</v>
      </c>
      <c r="B21" s="13" t="s">
        <v>151</v>
      </c>
      <c r="C21" s="14" t="s">
        <v>152</v>
      </c>
      <c r="D21" s="14" t="s">
        <v>153</v>
      </c>
      <c r="E21" s="14" t="s">
        <v>25</v>
      </c>
      <c r="F21" s="14" t="s">
        <v>26</v>
      </c>
      <c r="G21" s="15" t="s">
        <v>154</v>
      </c>
      <c r="H21" s="14" t="s">
        <v>75</v>
      </c>
      <c r="I21" s="50" t="s">
        <v>155</v>
      </c>
      <c r="J21" s="14" t="s">
        <v>156</v>
      </c>
      <c r="K21" s="14" t="n">
        <v>80</v>
      </c>
      <c r="L21" s="51" t="n">
        <v>0.01</v>
      </c>
      <c r="M21" s="14" t="s">
        <v>31</v>
      </c>
      <c r="N21" s="14" t="s">
        <v>32</v>
      </c>
      <c r="O21" s="14" t="s">
        <v>33</v>
      </c>
      <c r="P21" s="14" t="s">
        <v>33</v>
      </c>
      <c r="Q21" s="14" t="s">
        <v>34</v>
      </c>
      <c r="R21" s="40" t="s">
        <v>157</v>
      </c>
      <c r="S21" s="12" t="n">
        <v>285</v>
      </c>
      <c r="T21" s="14" t="s">
        <v>152</v>
      </c>
      <c r="U21" s="14" t="s">
        <v>153</v>
      </c>
      <c r="V21" s="41" t="s">
        <v>158</v>
      </c>
      <c r="W21" s="1" t="s">
        <v>132</v>
      </c>
      <c r="X21" s="42" t="s">
        <v>159</v>
      </c>
      <c r="Y21" s="17" t="s">
        <v>160</v>
      </c>
    </row>
    <row r="22" customFormat="false" ht="13.8" hidden="false" customHeight="false" outlineLevel="0" collapsed="false">
      <c r="A22" s="37" t="n">
        <v>310</v>
      </c>
      <c r="B22" s="22" t="s">
        <v>62</v>
      </c>
      <c r="C22" s="52" t="s">
        <v>161</v>
      </c>
      <c r="D22" s="52" t="s">
        <v>162</v>
      </c>
      <c r="E22" s="52" t="s">
        <v>137</v>
      </c>
      <c r="F22" s="23" t="s">
        <v>65</v>
      </c>
      <c r="G22" s="24" t="s">
        <v>163</v>
      </c>
      <c r="H22" s="23" t="s">
        <v>106</v>
      </c>
      <c r="I22" s="25" t="s">
        <v>107</v>
      </c>
      <c r="J22" s="23" t="s">
        <v>164</v>
      </c>
      <c r="K22" s="23" t="n">
        <v>30</v>
      </c>
      <c r="L22" s="19" t="n">
        <v>0.04</v>
      </c>
      <c r="M22" s="23" t="s">
        <v>31</v>
      </c>
      <c r="N22" s="23" t="s">
        <v>32</v>
      </c>
      <c r="O22" s="23" t="s">
        <v>34</v>
      </c>
      <c r="P22" s="23" t="s">
        <v>33</v>
      </c>
      <c r="Q22" s="23" t="s">
        <v>34</v>
      </c>
      <c r="R22" s="40" t="s">
        <v>165</v>
      </c>
      <c r="S22" s="53" t="n">
        <v>310</v>
      </c>
      <c r="T22" s="52" t="s">
        <v>161</v>
      </c>
      <c r="U22" s="52" t="s">
        <v>162</v>
      </c>
      <c r="V22" s="41" t="s">
        <v>166</v>
      </c>
      <c r="W22" s="1" t="s">
        <v>142</v>
      </c>
      <c r="X22" s="42" t="s">
        <v>133</v>
      </c>
      <c r="Y22" s="17" t="s">
        <v>164</v>
      </c>
    </row>
    <row r="23" customFormat="false" ht="13.8" hidden="false" customHeight="false" outlineLevel="0" collapsed="false">
      <c r="A23" s="21" t="n">
        <v>319</v>
      </c>
      <c r="B23" s="22" t="s">
        <v>167</v>
      </c>
      <c r="C23" s="22" t="s">
        <v>168</v>
      </c>
      <c r="D23" s="22" t="s">
        <v>169</v>
      </c>
      <c r="E23" s="23" t="s">
        <v>137</v>
      </c>
      <c r="F23" s="23" t="s">
        <v>65</v>
      </c>
      <c r="G23" s="24" t="s">
        <v>170</v>
      </c>
      <c r="H23" s="23" t="s">
        <v>75</v>
      </c>
      <c r="I23" s="25" t="s">
        <v>155</v>
      </c>
      <c r="J23" s="27" t="s">
        <v>171</v>
      </c>
      <c r="K23" s="23" t="n">
        <v>40</v>
      </c>
      <c r="L23" s="54" t="n">
        <v>0.3</v>
      </c>
      <c r="M23" s="23" t="s">
        <v>83</v>
      </c>
      <c r="N23" s="23" t="e">
        <f aca="false">#N/A</f>
        <v>#N/A</v>
      </c>
      <c r="O23" s="23" t="s">
        <v>34</v>
      </c>
      <c r="P23" s="23" t="s">
        <v>34</v>
      </c>
      <c r="Q23" s="23" t="s">
        <v>33</v>
      </c>
      <c r="R23" s="40" t="s">
        <v>172</v>
      </c>
      <c r="S23" s="55" t="n">
        <v>319</v>
      </c>
      <c r="T23" s="22" t="s">
        <v>168</v>
      </c>
      <c r="U23" s="22" t="s">
        <v>169</v>
      </c>
      <c r="V23" s="41" t="s">
        <v>173</v>
      </c>
      <c r="W23" s="1" t="s">
        <v>142</v>
      </c>
      <c r="X23" s="42" t="s">
        <v>133</v>
      </c>
      <c r="Y23" s="17" t="s">
        <v>174</v>
      </c>
    </row>
    <row r="24" customFormat="false" ht="13.8" hidden="false" customHeight="false" outlineLevel="0" collapsed="false">
      <c r="A24" s="21" t="n">
        <v>326</v>
      </c>
      <c r="B24" s="22" t="s">
        <v>62</v>
      </c>
      <c r="C24" s="23" t="s">
        <v>175</v>
      </c>
      <c r="D24" s="23" t="s">
        <v>176</v>
      </c>
      <c r="E24" s="23" t="s">
        <v>25</v>
      </c>
      <c r="F24" s="23" t="s">
        <v>65</v>
      </c>
      <c r="G24" s="24" t="s">
        <v>177</v>
      </c>
      <c r="H24" s="23" t="s">
        <v>28</v>
      </c>
      <c r="I24" s="25" t="s">
        <v>67</v>
      </c>
      <c r="J24" s="23" t="s">
        <v>178</v>
      </c>
      <c r="K24" s="23" t="n">
        <v>70</v>
      </c>
      <c r="L24" s="19" t="n">
        <v>0.8</v>
      </c>
      <c r="M24" s="23" t="s">
        <v>109</v>
      </c>
      <c r="N24" s="23" t="s">
        <v>69</v>
      </c>
      <c r="O24" s="23" t="s">
        <v>33</v>
      </c>
      <c r="P24" s="23" t="s">
        <v>33</v>
      </c>
      <c r="Q24" s="23" t="s">
        <v>33</v>
      </c>
      <c r="R24" s="40" t="s">
        <v>179</v>
      </c>
      <c r="S24" s="26" t="n">
        <v>326</v>
      </c>
      <c r="T24" s="23" t="s">
        <v>175</v>
      </c>
      <c r="U24" s="23" t="s">
        <v>176</v>
      </c>
      <c r="V24" s="41" t="s">
        <v>180</v>
      </c>
      <c r="W24" s="1" t="s">
        <v>132</v>
      </c>
      <c r="X24" s="42" t="s">
        <v>133</v>
      </c>
      <c r="Y24" s="17" t="s">
        <v>181</v>
      </c>
    </row>
    <row r="25" customFormat="false" ht="13.8" hidden="false" customHeight="false" outlineLevel="0" collapsed="false">
      <c r="A25" s="37" t="n">
        <v>374</v>
      </c>
      <c r="B25" s="22" t="s">
        <v>62</v>
      </c>
      <c r="C25" s="52" t="s">
        <v>182</v>
      </c>
      <c r="D25" s="52" t="s">
        <v>183</v>
      </c>
      <c r="E25" s="52" t="s">
        <v>137</v>
      </c>
      <c r="F25" s="23" t="s">
        <v>65</v>
      </c>
      <c r="G25" s="24" t="s">
        <v>184</v>
      </c>
      <c r="H25" s="23" t="s">
        <v>106</v>
      </c>
      <c r="I25" s="25" t="s">
        <v>107</v>
      </c>
      <c r="J25" s="23" t="s">
        <v>185</v>
      </c>
      <c r="K25" s="23" t="n">
        <v>10</v>
      </c>
      <c r="L25" s="54" t="n">
        <v>0.6</v>
      </c>
      <c r="M25" s="56" t="s">
        <v>109</v>
      </c>
      <c r="N25" s="23" t="s">
        <v>69</v>
      </c>
      <c r="O25" s="23" t="s">
        <v>33</v>
      </c>
      <c r="P25" s="23" t="s">
        <v>33</v>
      </c>
      <c r="Q25" s="23" t="s">
        <v>33</v>
      </c>
      <c r="R25" s="40" t="s">
        <v>186</v>
      </c>
      <c r="S25" s="53" t="n">
        <v>374</v>
      </c>
      <c r="T25" s="52" t="s">
        <v>182</v>
      </c>
      <c r="U25" s="52" t="s">
        <v>183</v>
      </c>
      <c r="V25" s="41" t="s">
        <v>187</v>
      </c>
      <c r="W25" s="1" t="s">
        <v>142</v>
      </c>
      <c r="X25" s="42" t="s">
        <v>133</v>
      </c>
      <c r="Y25" s="17" t="s">
        <v>185</v>
      </c>
    </row>
    <row r="26" customFormat="false" ht="13.8" hidden="false" customHeight="false" outlineLevel="0" collapsed="false">
      <c r="A26" s="12" t="n">
        <v>388</v>
      </c>
      <c r="B26" s="13" t="s">
        <v>22</v>
      </c>
      <c r="C26" s="14" t="s">
        <v>188</v>
      </c>
      <c r="D26" s="14" t="s">
        <v>189</v>
      </c>
      <c r="E26" s="14" t="s">
        <v>25</v>
      </c>
      <c r="F26" s="14" t="s">
        <v>26</v>
      </c>
      <c r="G26" s="15" t="s">
        <v>190</v>
      </c>
      <c r="H26" s="14" t="s">
        <v>75</v>
      </c>
      <c r="I26" s="50" t="s">
        <v>155</v>
      </c>
      <c r="J26" s="14" t="s">
        <v>191</v>
      </c>
      <c r="K26" s="14" t="n">
        <v>30</v>
      </c>
      <c r="L26" s="19" t="n">
        <v>0.05</v>
      </c>
      <c r="M26" s="14" t="s">
        <v>31</v>
      </c>
      <c r="N26" s="14" t="s">
        <v>32</v>
      </c>
      <c r="O26" s="14" t="s">
        <v>34</v>
      </c>
      <c r="P26" s="14" t="s">
        <v>33</v>
      </c>
      <c r="Q26" s="14" t="s">
        <v>34</v>
      </c>
      <c r="R26" s="40" t="s">
        <v>192</v>
      </c>
      <c r="S26" s="12" t="n">
        <v>388</v>
      </c>
      <c r="T26" s="14" t="s">
        <v>188</v>
      </c>
      <c r="U26" s="14" t="s">
        <v>189</v>
      </c>
      <c r="V26" s="41" t="s">
        <v>193</v>
      </c>
      <c r="W26" s="1" t="s">
        <v>132</v>
      </c>
      <c r="X26" s="42" t="s">
        <v>159</v>
      </c>
      <c r="Y26" s="17" t="s">
        <v>194</v>
      </c>
    </row>
    <row r="27" customFormat="false" ht="13.8" hidden="false" customHeight="false" outlineLevel="0" collapsed="false">
      <c r="A27" s="37" t="n">
        <v>448</v>
      </c>
      <c r="B27" s="22" t="s">
        <v>62</v>
      </c>
      <c r="C27" s="52" t="s">
        <v>195</v>
      </c>
      <c r="D27" s="52" t="s">
        <v>196</v>
      </c>
      <c r="E27" s="52" t="s">
        <v>137</v>
      </c>
      <c r="F27" s="23" t="s">
        <v>65</v>
      </c>
      <c r="G27" s="24" t="s">
        <v>197</v>
      </c>
      <c r="H27" s="23" t="s">
        <v>106</v>
      </c>
      <c r="I27" s="25" t="s">
        <v>107</v>
      </c>
      <c r="J27" s="23" t="s">
        <v>198</v>
      </c>
      <c r="K27" s="23" t="n">
        <v>20</v>
      </c>
      <c r="L27" s="19" t="n">
        <v>0.2</v>
      </c>
      <c r="M27" s="23" t="s">
        <v>83</v>
      </c>
      <c r="N27" s="23" t="s">
        <v>32</v>
      </c>
      <c r="O27" s="23" t="s">
        <v>33</v>
      </c>
      <c r="P27" s="23" t="s">
        <v>33</v>
      </c>
      <c r="Q27" s="23" t="s">
        <v>33</v>
      </c>
      <c r="R27" s="40" t="s">
        <v>199</v>
      </c>
      <c r="S27" s="53" t="n">
        <v>448</v>
      </c>
      <c r="T27" s="52" t="s">
        <v>195</v>
      </c>
      <c r="U27" s="52" t="s">
        <v>196</v>
      </c>
      <c r="V27" s="41" t="s">
        <v>200</v>
      </c>
      <c r="W27" s="1" t="s">
        <v>142</v>
      </c>
      <c r="X27" s="42" t="s">
        <v>133</v>
      </c>
      <c r="Y27" s="17" t="s">
        <v>198</v>
      </c>
    </row>
    <row r="28" customFormat="false" ht="13.8" hidden="false" customHeight="false" outlineLevel="0" collapsed="false">
      <c r="A28" s="57" t="n">
        <v>498</v>
      </c>
      <c r="B28" s="33" t="s">
        <v>167</v>
      </c>
      <c r="C28" s="58" t="s">
        <v>201</v>
      </c>
      <c r="D28" s="58" t="s">
        <v>202</v>
      </c>
      <c r="E28" s="58" t="s">
        <v>25</v>
      </c>
      <c r="F28" s="34" t="s">
        <v>104</v>
      </c>
      <c r="G28" s="24" t="s">
        <v>203</v>
      </c>
      <c r="H28" s="23" t="s">
        <v>75</v>
      </c>
      <c r="I28" s="25" t="s">
        <v>155</v>
      </c>
      <c r="J28" s="27" t="s">
        <v>204</v>
      </c>
      <c r="K28" s="23" t="n">
        <v>80</v>
      </c>
      <c r="L28" s="19" t="n">
        <v>0.05</v>
      </c>
      <c r="M28" s="23" t="s">
        <v>31</v>
      </c>
      <c r="N28" s="23" t="e">
        <f aca="false">#N/A</f>
        <v>#N/A</v>
      </c>
      <c r="O28" s="23" t="s">
        <v>33</v>
      </c>
      <c r="P28" s="23" t="s">
        <v>34</v>
      </c>
      <c r="Q28" s="23" t="s">
        <v>34</v>
      </c>
      <c r="R28" s="40" t="s">
        <v>205</v>
      </c>
      <c r="S28" s="59" t="n">
        <v>498</v>
      </c>
      <c r="T28" s="58" t="s">
        <v>201</v>
      </c>
      <c r="U28" s="58" t="s">
        <v>202</v>
      </c>
      <c r="V28" s="41" t="s">
        <v>206</v>
      </c>
      <c r="W28" s="1" t="s">
        <v>132</v>
      </c>
      <c r="X28" s="42" t="s">
        <v>143</v>
      </c>
      <c r="Y28" s="17" t="s">
        <v>207</v>
      </c>
    </row>
    <row r="29" customFormat="false" ht="13.8" hidden="false" customHeight="false" outlineLevel="0" collapsed="false">
      <c r="A29" s="21" t="n">
        <v>500</v>
      </c>
      <c r="B29" s="22" t="s">
        <v>167</v>
      </c>
      <c r="C29" s="22" t="s">
        <v>208</v>
      </c>
      <c r="D29" s="22" t="s">
        <v>209</v>
      </c>
      <c r="E29" s="23" t="s">
        <v>25</v>
      </c>
      <c r="F29" s="23" t="s">
        <v>65</v>
      </c>
      <c r="G29" s="24" t="s">
        <v>210</v>
      </c>
      <c r="H29" s="23" t="s">
        <v>75</v>
      </c>
      <c r="I29" s="25" t="s">
        <v>155</v>
      </c>
      <c r="J29" s="27" t="s">
        <v>211</v>
      </c>
      <c r="K29" s="23" t="n">
        <v>30</v>
      </c>
      <c r="L29" s="54" t="n">
        <v>0.2</v>
      </c>
      <c r="M29" s="23" t="s">
        <v>83</v>
      </c>
      <c r="N29" s="23" t="e">
        <f aca="false">#N/A</f>
        <v>#N/A</v>
      </c>
      <c r="O29" s="23" t="s">
        <v>33</v>
      </c>
      <c r="P29" s="23" t="s">
        <v>34</v>
      </c>
      <c r="Q29" s="23" t="s">
        <v>33</v>
      </c>
      <c r="R29" s="40" t="s">
        <v>212</v>
      </c>
      <c r="S29" s="55" t="n">
        <v>500</v>
      </c>
      <c r="T29" s="22" t="s">
        <v>208</v>
      </c>
      <c r="U29" s="22" t="s">
        <v>209</v>
      </c>
      <c r="V29" s="41" t="s">
        <v>213</v>
      </c>
      <c r="W29" s="1" t="s">
        <v>132</v>
      </c>
      <c r="X29" s="42" t="s">
        <v>133</v>
      </c>
      <c r="Y29" s="17" t="s">
        <v>214</v>
      </c>
    </row>
    <row r="30" customFormat="false" ht="13.8" hidden="false" customHeight="false" outlineLevel="0" collapsed="false">
      <c r="A30" s="12" t="n">
        <v>504</v>
      </c>
      <c r="B30" s="13" t="s">
        <v>151</v>
      </c>
      <c r="C30" s="14" t="s">
        <v>215</v>
      </c>
      <c r="D30" s="14" t="s">
        <v>216</v>
      </c>
      <c r="E30" s="14" t="s">
        <v>132</v>
      </c>
      <c r="F30" s="14" t="s">
        <v>26</v>
      </c>
      <c r="G30" s="15" t="s">
        <v>217</v>
      </c>
      <c r="H30" s="14" t="s">
        <v>75</v>
      </c>
      <c r="I30" s="50" t="s">
        <v>155</v>
      </c>
      <c r="J30" s="14" t="s">
        <v>218</v>
      </c>
      <c r="K30" s="14" t="n">
        <v>60</v>
      </c>
      <c r="L30" s="19" t="n">
        <v>0.05</v>
      </c>
      <c r="M30" s="14" t="s">
        <v>31</v>
      </c>
      <c r="N30" s="14" t="s">
        <v>32</v>
      </c>
      <c r="O30" s="14" t="s">
        <v>33</v>
      </c>
      <c r="P30" s="14" t="s">
        <v>33</v>
      </c>
      <c r="Q30" s="14" t="s">
        <v>33</v>
      </c>
      <c r="R30" s="40" t="s">
        <v>219</v>
      </c>
      <c r="S30" s="12" t="n">
        <v>504</v>
      </c>
      <c r="T30" s="14" t="s">
        <v>215</v>
      </c>
      <c r="U30" s="14" t="s">
        <v>216</v>
      </c>
      <c r="V30" s="41" t="s">
        <v>220</v>
      </c>
      <c r="W30" s="1" t="s">
        <v>132</v>
      </c>
      <c r="X30" s="42" t="s">
        <v>159</v>
      </c>
      <c r="Y30" s="17" t="s">
        <v>221</v>
      </c>
    </row>
    <row r="31" customFormat="false" ht="13.8" hidden="false" customHeight="false" outlineLevel="0" collapsed="false">
      <c r="A31" s="57" t="n">
        <v>516</v>
      </c>
      <c r="B31" s="33" t="s">
        <v>167</v>
      </c>
      <c r="C31" s="58" t="s">
        <v>222</v>
      </c>
      <c r="D31" s="58" t="s">
        <v>223</v>
      </c>
      <c r="E31" s="58" t="s">
        <v>25</v>
      </c>
      <c r="F31" s="34" t="s">
        <v>104</v>
      </c>
      <c r="G31" s="24" t="s">
        <v>224</v>
      </c>
      <c r="H31" s="23" t="s">
        <v>75</v>
      </c>
      <c r="I31" s="25" t="s">
        <v>155</v>
      </c>
      <c r="J31" s="27" t="s">
        <v>225</v>
      </c>
      <c r="K31" s="23" t="n">
        <v>50</v>
      </c>
      <c r="L31" s="19" t="n">
        <v>0.05</v>
      </c>
      <c r="M31" s="23" t="s">
        <v>31</v>
      </c>
      <c r="N31" s="23" t="e">
        <f aca="false">#N/A</f>
        <v>#N/A</v>
      </c>
      <c r="O31" s="23" t="s">
        <v>33</v>
      </c>
      <c r="P31" s="23" t="s">
        <v>33</v>
      </c>
      <c r="Q31" s="23" t="s">
        <v>34</v>
      </c>
      <c r="R31" s="40" t="s">
        <v>226</v>
      </c>
      <c r="S31" s="59" t="n">
        <v>516</v>
      </c>
      <c r="T31" s="58" t="s">
        <v>222</v>
      </c>
      <c r="U31" s="58" t="s">
        <v>223</v>
      </c>
      <c r="V31" s="41" t="s">
        <v>227</v>
      </c>
      <c r="W31" s="1" t="s">
        <v>132</v>
      </c>
      <c r="X31" s="42" t="s">
        <v>143</v>
      </c>
      <c r="Y31" s="17" t="s">
        <v>228</v>
      </c>
    </row>
    <row r="32" customFormat="false" ht="13.8" hidden="false" customHeight="false" outlineLevel="0" collapsed="false">
      <c r="A32" s="57" t="n">
        <v>518</v>
      </c>
      <c r="B32" s="33" t="s">
        <v>167</v>
      </c>
      <c r="C32" s="58" t="s">
        <v>229</v>
      </c>
      <c r="D32" s="58" t="s">
        <v>230</v>
      </c>
      <c r="E32" s="38" t="s">
        <v>137</v>
      </c>
      <c r="F32" s="34" t="s">
        <v>104</v>
      </c>
      <c r="G32" s="24" t="s">
        <v>231</v>
      </c>
      <c r="H32" s="23" t="s">
        <v>75</v>
      </c>
      <c r="I32" s="25" t="s">
        <v>155</v>
      </c>
      <c r="J32" s="27" t="s">
        <v>232</v>
      </c>
      <c r="K32" s="23" t="n">
        <v>10</v>
      </c>
      <c r="L32" s="54" t="n">
        <v>0.2</v>
      </c>
      <c r="M32" s="23" t="s">
        <v>83</v>
      </c>
      <c r="N32" s="23" t="e">
        <f aca="false">#N/A</f>
        <v>#N/A</v>
      </c>
      <c r="O32" s="23" t="s">
        <v>33</v>
      </c>
      <c r="P32" s="23" t="s">
        <v>34</v>
      </c>
      <c r="Q32" s="23" t="s">
        <v>33</v>
      </c>
      <c r="R32" s="40" t="s">
        <v>233</v>
      </c>
      <c r="S32" s="59" t="n">
        <v>518</v>
      </c>
      <c r="T32" s="58" t="s">
        <v>229</v>
      </c>
      <c r="U32" s="58" t="s">
        <v>230</v>
      </c>
      <c r="V32" s="41" t="s">
        <v>234</v>
      </c>
      <c r="W32" s="1" t="s">
        <v>142</v>
      </c>
      <c r="X32" s="42" t="s">
        <v>143</v>
      </c>
      <c r="Y32" s="49" t="s">
        <v>235</v>
      </c>
    </row>
    <row r="33" customFormat="false" ht="13.8" hidden="false" customHeight="false" outlineLevel="0" collapsed="false">
      <c r="A33" s="57" t="n">
        <v>571</v>
      </c>
      <c r="B33" s="33" t="s">
        <v>167</v>
      </c>
      <c r="C33" s="58" t="s">
        <v>236</v>
      </c>
      <c r="D33" s="58" t="s">
        <v>237</v>
      </c>
      <c r="E33" s="58" t="s">
        <v>25</v>
      </c>
      <c r="F33" s="60" t="s">
        <v>104</v>
      </c>
      <c r="G33" s="24" t="s">
        <v>238</v>
      </c>
      <c r="H33" s="23" t="s">
        <v>75</v>
      </c>
      <c r="I33" s="25" t="s">
        <v>155</v>
      </c>
      <c r="J33" s="27" t="s">
        <v>239</v>
      </c>
      <c r="K33" s="23" t="n">
        <v>60</v>
      </c>
      <c r="L33" s="54" t="n">
        <v>0.2</v>
      </c>
      <c r="M33" s="23" t="s">
        <v>83</v>
      </c>
      <c r="N33" s="23" t="e">
        <f aca="false">#N/A</f>
        <v>#N/A</v>
      </c>
      <c r="O33" s="23" t="s">
        <v>33</v>
      </c>
      <c r="P33" s="23" t="s">
        <v>33</v>
      </c>
      <c r="Q33" s="23" t="s">
        <v>34</v>
      </c>
      <c r="R33" s="40" t="s">
        <v>240</v>
      </c>
      <c r="S33" s="59" t="n">
        <v>571</v>
      </c>
      <c r="T33" s="58" t="s">
        <v>236</v>
      </c>
      <c r="U33" s="58" t="s">
        <v>237</v>
      </c>
      <c r="V33" s="41" t="s">
        <v>241</v>
      </c>
      <c r="W33" s="1" t="s">
        <v>132</v>
      </c>
      <c r="X33" s="42" t="s">
        <v>143</v>
      </c>
      <c r="Y33" s="17" t="s">
        <v>242</v>
      </c>
    </row>
    <row r="34" customFormat="false" ht="13.8" hidden="false" customHeight="false" outlineLevel="0" collapsed="false">
      <c r="A34" s="57" t="n">
        <v>576</v>
      </c>
      <c r="B34" s="33" t="s">
        <v>167</v>
      </c>
      <c r="C34" s="58" t="s">
        <v>243</v>
      </c>
      <c r="D34" s="58" t="s">
        <v>244</v>
      </c>
      <c r="E34" s="58" t="s">
        <v>25</v>
      </c>
      <c r="F34" s="60" t="s">
        <v>104</v>
      </c>
      <c r="G34" s="24" t="s">
        <v>245</v>
      </c>
      <c r="H34" s="23" t="s">
        <v>75</v>
      </c>
      <c r="I34" s="25" t="s">
        <v>155</v>
      </c>
      <c r="J34" s="27" t="s">
        <v>246</v>
      </c>
      <c r="K34" s="23" t="n">
        <v>80</v>
      </c>
      <c r="L34" s="54" t="n">
        <v>0.6</v>
      </c>
      <c r="M34" s="23" t="s">
        <v>109</v>
      </c>
      <c r="N34" s="23" t="e">
        <f aca="false">#N/A</f>
        <v>#N/A</v>
      </c>
      <c r="O34" s="23" t="s">
        <v>33</v>
      </c>
      <c r="P34" s="23" t="s">
        <v>33</v>
      </c>
      <c r="Q34" s="23" t="s">
        <v>33</v>
      </c>
      <c r="R34" s="40" t="s">
        <v>247</v>
      </c>
      <c r="S34" s="59" t="n">
        <v>576</v>
      </c>
      <c r="T34" s="58" t="s">
        <v>243</v>
      </c>
      <c r="U34" s="58" t="s">
        <v>244</v>
      </c>
      <c r="V34" s="41" t="s">
        <v>248</v>
      </c>
      <c r="W34" s="1" t="s">
        <v>132</v>
      </c>
      <c r="X34" s="42" t="s">
        <v>143</v>
      </c>
      <c r="Y34" s="17" t="s">
        <v>249</v>
      </c>
    </row>
    <row r="35" customFormat="false" ht="13.8" hidden="false" customHeight="false" outlineLevel="0" collapsed="false">
      <c r="A35" s="57" t="n">
        <v>578</v>
      </c>
      <c r="B35" s="58" t="s">
        <v>71</v>
      </c>
      <c r="C35" s="58" t="s">
        <v>250</v>
      </c>
      <c r="D35" s="58" t="s">
        <v>251</v>
      </c>
      <c r="E35" s="58" t="s">
        <v>25</v>
      </c>
      <c r="F35" s="61" t="s">
        <v>104</v>
      </c>
      <c r="G35" s="24" t="s">
        <v>252</v>
      </c>
      <c r="H35" s="23" t="s">
        <v>253</v>
      </c>
      <c r="I35" s="27" t="s">
        <v>254</v>
      </c>
      <c r="J35" s="27" t="s">
        <v>255</v>
      </c>
      <c r="K35" s="14" t="n">
        <v>70</v>
      </c>
      <c r="L35" s="19" t="n">
        <v>0.05</v>
      </c>
      <c r="M35" s="27" t="s">
        <v>31</v>
      </c>
      <c r="N35" s="23" t="s">
        <v>32</v>
      </c>
      <c r="O35" s="14" t="s">
        <v>33</v>
      </c>
      <c r="P35" s="14" t="s">
        <v>33</v>
      </c>
      <c r="Q35" s="14" t="s">
        <v>34</v>
      </c>
      <c r="R35" s="40" t="s">
        <v>256</v>
      </c>
      <c r="S35" s="62" t="n">
        <v>578</v>
      </c>
      <c r="T35" s="58" t="s">
        <v>250</v>
      </c>
      <c r="U35" s="58" t="s">
        <v>251</v>
      </c>
      <c r="V35" s="41" t="s">
        <v>257</v>
      </c>
      <c r="W35" s="1" t="s">
        <v>132</v>
      </c>
      <c r="X35" s="42" t="s">
        <v>143</v>
      </c>
      <c r="Y35" s="17" t="s">
        <v>258</v>
      </c>
    </row>
    <row r="36" customFormat="false" ht="13.8" hidden="false" customHeight="false" outlineLevel="0" collapsed="false">
      <c r="A36" s="32" t="n">
        <v>590</v>
      </c>
      <c r="B36" s="33" t="s">
        <v>22</v>
      </c>
      <c r="C36" s="33" t="s">
        <v>259</v>
      </c>
      <c r="D36" s="38" t="s">
        <v>260</v>
      </c>
      <c r="E36" s="43" t="s">
        <v>137</v>
      </c>
      <c r="F36" s="34" t="s">
        <v>104</v>
      </c>
      <c r="G36" s="24" t="s">
        <v>261</v>
      </c>
      <c r="H36" s="23" t="s">
        <v>106</v>
      </c>
      <c r="I36" s="25" t="s">
        <v>107</v>
      </c>
      <c r="J36" s="23" t="s">
        <v>262</v>
      </c>
      <c r="K36" s="23" t="n">
        <v>60</v>
      </c>
      <c r="L36" s="19" t="n">
        <v>0.2</v>
      </c>
      <c r="M36" s="23" t="s">
        <v>83</v>
      </c>
      <c r="N36" s="23" t="s">
        <v>69</v>
      </c>
      <c r="O36" s="23" t="s">
        <v>33</v>
      </c>
      <c r="P36" s="23" t="s">
        <v>33</v>
      </c>
      <c r="Q36" s="23" t="s">
        <v>34</v>
      </c>
      <c r="R36" s="40" t="s">
        <v>263</v>
      </c>
      <c r="S36" s="36" t="n">
        <v>590</v>
      </c>
      <c r="T36" s="33" t="s">
        <v>259</v>
      </c>
      <c r="U36" s="38" t="s">
        <v>260</v>
      </c>
      <c r="V36" s="41" t="s">
        <v>264</v>
      </c>
      <c r="W36" s="1" t="s">
        <v>142</v>
      </c>
      <c r="X36" s="42" t="s">
        <v>143</v>
      </c>
      <c r="Y36" s="17" t="s">
        <v>262</v>
      </c>
    </row>
    <row r="37" customFormat="false" ht="13.8" hidden="false" customHeight="false" outlineLevel="0" collapsed="false">
      <c r="A37" s="12" t="n">
        <v>607</v>
      </c>
      <c r="B37" s="13" t="s">
        <v>151</v>
      </c>
      <c r="C37" s="14" t="s">
        <v>265</v>
      </c>
      <c r="D37" s="14" t="s">
        <v>266</v>
      </c>
      <c r="E37" s="14" t="s">
        <v>132</v>
      </c>
      <c r="F37" s="14" t="s">
        <v>26</v>
      </c>
      <c r="G37" s="15" t="s">
        <v>267</v>
      </c>
      <c r="H37" s="14" t="s">
        <v>75</v>
      </c>
      <c r="I37" s="50" t="s">
        <v>155</v>
      </c>
      <c r="J37" s="14" t="s">
        <v>268</v>
      </c>
      <c r="K37" s="14" t="n">
        <v>40</v>
      </c>
      <c r="L37" s="19" t="n">
        <v>0.05</v>
      </c>
      <c r="M37" s="14" t="s">
        <v>31</v>
      </c>
      <c r="N37" s="14" t="s">
        <v>32</v>
      </c>
      <c r="O37" s="14" t="s">
        <v>33</v>
      </c>
      <c r="P37" s="14" t="s">
        <v>33</v>
      </c>
      <c r="Q37" s="14" t="s">
        <v>34</v>
      </c>
      <c r="R37" s="40" t="s">
        <v>269</v>
      </c>
      <c r="S37" s="20" t="n">
        <v>607</v>
      </c>
      <c r="T37" s="14" t="s">
        <v>265</v>
      </c>
      <c r="U37" s="14" t="s">
        <v>266</v>
      </c>
      <c r="V37" s="41" t="s">
        <v>270</v>
      </c>
      <c r="W37" s="1" t="s">
        <v>132</v>
      </c>
      <c r="X37" s="42" t="s">
        <v>159</v>
      </c>
      <c r="Y37" s="17" t="s">
        <v>271</v>
      </c>
    </row>
    <row r="38" customFormat="false" ht="13.8" hidden="false" customHeight="false" outlineLevel="0" collapsed="false">
      <c r="A38" s="12" t="n">
        <v>675</v>
      </c>
      <c r="B38" s="14" t="s">
        <v>71</v>
      </c>
      <c r="C38" s="14" t="s">
        <v>272</v>
      </c>
      <c r="D38" s="14" t="s">
        <v>273</v>
      </c>
      <c r="E38" s="31" t="s">
        <v>25</v>
      </c>
      <c r="F38" s="31" t="s">
        <v>26</v>
      </c>
      <c r="G38" s="15" t="s">
        <v>274</v>
      </c>
      <c r="H38" s="14" t="s">
        <v>253</v>
      </c>
      <c r="I38" s="14" t="s">
        <v>254</v>
      </c>
      <c r="J38" s="14" t="s">
        <v>275</v>
      </c>
      <c r="K38" s="14" t="n">
        <v>60</v>
      </c>
      <c r="L38" s="19" t="n">
        <v>0.05</v>
      </c>
      <c r="M38" s="14" t="s">
        <v>31</v>
      </c>
      <c r="N38" s="14" t="s">
        <v>32</v>
      </c>
      <c r="O38" s="14" t="s">
        <v>34</v>
      </c>
      <c r="P38" s="14" t="s">
        <v>33</v>
      </c>
      <c r="Q38" s="14" t="s">
        <v>34</v>
      </c>
      <c r="R38" s="40" t="s">
        <v>276</v>
      </c>
      <c r="S38" s="28" t="n">
        <v>675</v>
      </c>
      <c r="T38" s="14" t="s">
        <v>272</v>
      </c>
      <c r="U38" s="14" t="s">
        <v>273</v>
      </c>
      <c r="V38" s="41" t="s">
        <v>277</v>
      </c>
      <c r="W38" s="1" t="s">
        <v>132</v>
      </c>
      <c r="X38" s="42" t="s">
        <v>159</v>
      </c>
      <c r="Y38" s="17" t="s">
        <v>278</v>
      </c>
    </row>
    <row r="39" customFormat="false" ht="13.8" hidden="false" customHeight="false" outlineLevel="0" collapsed="false">
      <c r="A39" s="12" t="n">
        <v>689</v>
      </c>
      <c r="B39" s="14" t="s">
        <v>71</v>
      </c>
      <c r="C39" s="14" t="s">
        <v>279</v>
      </c>
      <c r="D39" s="14" t="s">
        <v>280</v>
      </c>
      <c r="E39" s="31" t="s">
        <v>25</v>
      </c>
      <c r="F39" s="14" t="s">
        <v>26</v>
      </c>
      <c r="G39" s="15" t="s">
        <v>281</v>
      </c>
      <c r="H39" s="14" t="s">
        <v>253</v>
      </c>
      <c r="I39" s="14" t="s">
        <v>254</v>
      </c>
      <c r="J39" s="14" t="s">
        <v>282</v>
      </c>
      <c r="K39" s="14" t="n">
        <v>60</v>
      </c>
      <c r="L39" s="19" t="n">
        <v>0.05</v>
      </c>
      <c r="M39" s="14" t="s">
        <v>31</v>
      </c>
      <c r="N39" s="14" t="s">
        <v>32</v>
      </c>
      <c r="O39" s="14" t="s">
        <v>34</v>
      </c>
      <c r="P39" s="14" t="s">
        <v>33</v>
      </c>
      <c r="Q39" s="14" t="s">
        <v>34</v>
      </c>
      <c r="R39" s="40" t="s">
        <v>283</v>
      </c>
      <c r="S39" s="28" t="n">
        <v>689</v>
      </c>
      <c r="T39" s="14" t="s">
        <v>279</v>
      </c>
      <c r="U39" s="14" t="s">
        <v>280</v>
      </c>
      <c r="V39" s="41" t="s">
        <v>284</v>
      </c>
      <c r="W39" s="1" t="s">
        <v>132</v>
      </c>
      <c r="X39" s="42" t="s">
        <v>159</v>
      </c>
      <c r="Y39" s="17" t="s">
        <v>285</v>
      </c>
    </row>
    <row r="40" customFormat="false" ht="13.8" hidden="false" customHeight="false" outlineLevel="0" collapsed="false">
      <c r="A40" s="12" t="n">
        <v>692</v>
      </c>
      <c r="B40" s="14" t="s">
        <v>71</v>
      </c>
      <c r="C40" s="14" t="s">
        <v>286</v>
      </c>
      <c r="D40" s="14" t="s">
        <v>287</v>
      </c>
      <c r="E40" s="14" t="s">
        <v>142</v>
      </c>
      <c r="F40" s="14" t="s">
        <v>26</v>
      </c>
      <c r="G40" s="15" t="s">
        <v>288</v>
      </c>
      <c r="H40" s="14" t="s">
        <v>253</v>
      </c>
      <c r="I40" s="14" t="s">
        <v>254</v>
      </c>
      <c r="J40" s="14" t="s">
        <v>289</v>
      </c>
      <c r="K40" s="14" t="n">
        <v>80</v>
      </c>
      <c r="L40" s="19" t="n">
        <v>0.05</v>
      </c>
      <c r="M40" s="14" t="s">
        <v>31</v>
      </c>
      <c r="N40" s="14" t="s">
        <v>290</v>
      </c>
      <c r="O40" s="14" t="s">
        <v>33</v>
      </c>
      <c r="P40" s="14" t="s">
        <v>34</v>
      </c>
      <c r="Q40" s="14" t="s">
        <v>34</v>
      </c>
      <c r="R40" s="40" t="s">
        <v>291</v>
      </c>
      <c r="S40" s="28" t="n">
        <v>692</v>
      </c>
      <c r="T40" s="14" t="s">
        <v>286</v>
      </c>
      <c r="U40" s="14" t="s">
        <v>287</v>
      </c>
      <c r="V40" s="41" t="s">
        <v>292</v>
      </c>
      <c r="W40" s="1" t="s">
        <v>142</v>
      </c>
      <c r="X40" s="42" t="s">
        <v>159</v>
      </c>
      <c r="Y40" s="17" t="s">
        <v>293</v>
      </c>
    </row>
    <row r="41" customFormat="false" ht="13.8" hidden="false" customHeight="false" outlineLevel="0" collapsed="false">
      <c r="A41" s="12" t="n">
        <v>696</v>
      </c>
      <c r="B41" s="14" t="s">
        <v>71</v>
      </c>
      <c r="C41" s="14" t="s">
        <v>294</v>
      </c>
      <c r="D41" s="14" t="s">
        <v>295</v>
      </c>
      <c r="E41" s="31" t="s">
        <v>25</v>
      </c>
      <c r="F41" s="14" t="s">
        <v>26</v>
      </c>
      <c r="G41" s="15" t="s">
        <v>296</v>
      </c>
      <c r="H41" s="14" t="s">
        <v>253</v>
      </c>
      <c r="I41" s="14" t="s">
        <v>254</v>
      </c>
      <c r="J41" s="14" t="s">
        <v>297</v>
      </c>
      <c r="K41" s="14" t="n">
        <v>60</v>
      </c>
      <c r="L41" s="19" t="n">
        <v>0.05</v>
      </c>
      <c r="M41" s="14" t="s">
        <v>31</v>
      </c>
      <c r="N41" s="14" t="s">
        <v>32</v>
      </c>
      <c r="O41" s="14" t="s">
        <v>33</v>
      </c>
      <c r="P41" s="14" t="s">
        <v>33</v>
      </c>
      <c r="Q41" s="14" t="s">
        <v>33</v>
      </c>
      <c r="R41" s="40" t="s">
        <v>298</v>
      </c>
      <c r="S41" s="28" t="n">
        <v>696</v>
      </c>
      <c r="T41" s="14" t="s">
        <v>294</v>
      </c>
      <c r="U41" s="14" t="s">
        <v>295</v>
      </c>
      <c r="V41" s="41" t="s">
        <v>299</v>
      </c>
      <c r="W41" s="1" t="s">
        <v>132</v>
      </c>
      <c r="X41" s="42" t="s">
        <v>159</v>
      </c>
      <c r="Y41" s="17" t="s">
        <v>300</v>
      </c>
    </row>
    <row r="42" customFormat="false" ht="13.8" hidden="false" customHeight="false" outlineLevel="0" collapsed="false">
      <c r="A42" s="57" t="n">
        <v>697</v>
      </c>
      <c r="B42" s="58" t="s">
        <v>71</v>
      </c>
      <c r="C42" s="58" t="s">
        <v>301</v>
      </c>
      <c r="D42" s="58" t="s">
        <v>302</v>
      </c>
      <c r="E42" s="63" t="s">
        <v>137</v>
      </c>
      <c r="F42" s="61" t="s">
        <v>104</v>
      </c>
      <c r="G42" s="24" t="s">
        <v>303</v>
      </c>
      <c r="H42" s="23" t="s">
        <v>253</v>
      </c>
      <c r="I42" s="27" t="s">
        <v>254</v>
      </c>
      <c r="J42" s="27" t="s">
        <v>304</v>
      </c>
      <c r="K42" s="14" t="n">
        <v>80</v>
      </c>
      <c r="L42" s="19" t="n">
        <v>0.05</v>
      </c>
      <c r="M42" s="27" t="s">
        <v>31</v>
      </c>
      <c r="N42" s="23" t="s">
        <v>32</v>
      </c>
      <c r="O42" s="14" t="s">
        <v>33</v>
      </c>
      <c r="P42" s="14" t="s">
        <v>34</v>
      </c>
      <c r="Q42" s="14" t="s">
        <v>34</v>
      </c>
      <c r="R42" s="40" t="s">
        <v>305</v>
      </c>
      <c r="S42" s="59" t="n">
        <v>697</v>
      </c>
      <c r="T42" s="58" t="s">
        <v>301</v>
      </c>
      <c r="U42" s="64" t="s">
        <v>302</v>
      </c>
      <c r="V42" s="41" t="s">
        <v>306</v>
      </c>
      <c r="W42" s="1" t="s">
        <v>142</v>
      </c>
      <c r="X42" s="42" t="s">
        <v>143</v>
      </c>
      <c r="Y42" s="49" t="s">
        <v>307</v>
      </c>
    </row>
    <row r="43" customFormat="false" ht="13.8" hidden="false" customHeight="false" outlineLevel="0" collapsed="false">
      <c r="A43" s="12" t="n">
        <v>704</v>
      </c>
      <c r="B43" s="14" t="s">
        <v>308</v>
      </c>
      <c r="C43" s="14" t="s">
        <v>309</v>
      </c>
      <c r="D43" s="14" t="s">
        <v>310</v>
      </c>
      <c r="E43" s="31" t="s">
        <v>25</v>
      </c>
      <c r="F43" s="31" t="s">
        <v>65</v>
      </c>
      <c r="G43" s="24" t="s">
        <v>311</v>
      </c>
      <c r="H43" s="23" t="s">
        <v>312</v>
      </c>
      <c r="I43" s="27" t="s">
        <v>313</v>
      </c>
      <c r="J43" s="27" t="s">
        <v>314</v>
      </c>
      <c r="K43" s="14" t="n">
        <v>20</v>
      </c>
      <c r="L43" s="19" t="n">
        <v>0.4</v>
      </c>
      <c r="M43" s="23" t="s">
        <v>83</v>
      </c>
      <c r="N43" s="23" t="n">
        <v>3</v>
      </c>
      <c r="O43" s="14" t="s">
        <v>34</v>
      </c>
      <c r="P43" s="14" t="s">
        <v>33</v>
      </c>
      <c r="Q43" s="14" t="s">
        <v>33</v>
      </c>
      <c r="R43" s="40" t="s">
        <v>315</v>
      </c>
      <c r="S43" s="28" t="n">
        <v>704</v>
      </c>
      <c r="T43" s="14" t="s">
        <v>309</v>
      </c>
      <c r="U43" s="14" t="s">
        <v>310</v>
      </c>
      <c r="V43" s="41" t="s">
        <v>316</v>
      </c>
      <c r="W43" s="1" t="s">
        <v>132</v>
      </c>
      <c r="X43" s="42" t="s">
        <v>133</v>
      </c>
      <c r="Y43" s="49" t="s">
        <v>317</v>
      </c>
    </row>
    <row r="44" customFormat="false" ht="13.8" hidden="false" customHeight="false" outlineLevel="0" collapsed="false">
      <c r="A44" s="57" t="n">
        <v>722</v>
      </c>
      <c r="B44" s="58" t="s">
        <v>71</v>
      </c>
      <c r="C44" s="58" t="s">
        <v>318</v>
      </c>
      <c r="D44" s="58" t="s">
        <v>319</v>
      </c>
      <c r="E44" s="58" t="s">
        <v>25</v>
      </c>
      <c r="F44" s="61" t="s">
        <v>104</v>
      </c>
      <c r="G44" s="24" t="s">
        <v>320</v>
      </c>
      <c r="H44" s="23" t="s">
        <v>253</v>
      </c>
      <c r="I44" s="27" t="s">
        <v>254</v>
      </c>
      <c r="J44" s="27" t="s">
        <v>321</v>
      </c>
      <c r="K44" s="14" t="n">
        <v>70</v>
      </c>
      <c r="L44" s="65" t="n">
        <v>0.1</v>
      </c>
      <c r="M44" s="27" t="s">
        <v>83</v>
      </c>
      <c r="N44" s="23" t="s">
        <v>32</v>
      </c>
      <c r="O44" s="14" t="s">
        <v>33</v>
      </c>
      <c r="P44" s="14" t="s">
        <v>33</v>
      </c>
      <c r="Q44" s="14" t="s">
        <v>33</v>
      </c>
      <c r="R44" s="40" t="s">
        <v>322</v>
      </c>
      <c r="S44" s="59" t="n">
        <v>722</v>
      </c>
      <c r="T44" s="58" t="s">
        <v>318</v>
      </c>
      <c r="U44" s="58" t="s">
        <v>319</v>
      </c>
      <c r="V44" s="41" t="s">
        <v>323</v>
      </c>
      <c r="W44" s="1" t="s">
        <v>132</v>
      </c>
      <c r="X44" s="42" t="s">
        <v>143</v>
      </c>
      <c r="Y44" s="17" t="s">
        <v>324</v>
      </c>
    </row>
    <row r="45" customFormat="false" ht="13.8" hidden="false" customHeight="false" outlineLevel="0" collapsed="false">
      <c r="A45" s="12" t="n">
        <v>723</v>
      </c>
      <c r="B45" s="14" t="s">
        <v>71</v>
      </c>
      <c r="C45" s="66" t="s">
        <v>325</v>
      </c>
      <c r="D45" s="14" t="s">
        <v>326</v>
      </c>
      <c r="E45" s="31" t="s">
        <v>25</v>
      </c>
      <c r="F45" s="14" t="s">
        <v>26</v>
      </c>
      <c r="G45" s="15" t="s">
        <v>327</v>
      </c>
      <c r="H45" s="14" t="s">
        <v>253</v>
      </c>
      <c r="I45" s="14" t="s">
        <v>254</v>
      </c>
      <c r="J45" s="14" t="s">
        <v>328</v>
      </c>
      <c r="K45" s="14" t="n">
        <v>70</v>
      </c>
      <c r="L45" s="19" t="n">
        <v>0.05</v>
      </c>
      <c r="M45" s="14" t="s">
        <v>31</v>
      </c>
      <c r="N45" s="14" t="s">
        <v>69</v>
      </c>
      <c r="O45" s="14" t="s">
        <v>33</v>
      </c>
      <c r="P45" s="14" t="s">
        <v>33</v>
      </c>
      <c r="Q45" s="14" t="s">
        <v>33</v>
      </c>
      <c r="R45" s="40" t="s">
        <v>329</v>
      </c>
      <c r="S45" s="28" t="n">
        <v>723</v>
      </c>
      <c r="T45" s="14" t="s">
        <v>325</v>
      </c>
      <c r="U45" s="14" t="s">
        <v>326</v>
      </c>
      <c r="V45" s="41" t="s">
        <v>330</v>
      </c>
      <c r="W45" s="1" t="s">
        <v>132</v>
      </c>
      <c r="X45" s="42" t="s">
        <v>159</v>
      </c>
      <c r="Y45" s="17" t="s">
        <v>331</v>
      </c>
    </row>
    <row r="46" customFormat="false" ht="14.9" hidden="false" customHeight="false" outlineLevel="0" collapsed="false">
      <c r="A46" s="12" t="n">
        <v>733</v>
      </c>
      <c r="B46" s="14" t="s">
        <v>71</v>
      </c>
      <c r="C46" s="14" t="s">
        <v>332</v>
      </c>
      <c r="D46" s="14" t="s">
        <v>333</v>
      </c>
      <c r="E46" s="31" t="s">
        <v>25</v>
      </c>
      <c r="F46" s="14" t="s">
        <v>26</v>
      </c>
      <c r="G46" s="20" t="s">
        <v>334</v>
      </c>
      <c r="H46" s="14" t="s">
        <v>253</v>
      </c>
      <c r="I46" s="14" t="s">
        <v>254</v>
      </c>
      <c r="J46" s="14" t="s">
        <v>335</v>
      </c>
      <c r="K46" s="14" t="n">
        <v>70</v>
      </c>
      <c r="L46" s="19" t="n">
        <v>0.05</v>
      </c>
      <c r="M46" s="14" t="s">
        <v>31</v>
      </c>
      <c r="N46" s="67" t="e">
        <f aca="false">VLOOKUP(A46, '[1]Batch 1+Batch 2'!$A$1:$CF$230,52,FALSE())</f>
        <v>#REF!</v>
      </c>
      <c r="O46" s="14" t="s">
        <v>34</v>
      </c>
      <c r="P46" s="14" t="s">
        <v>33</v>
      </c>
      <c r="Q46" s="14" t="s">
        <v>33</v>
      </c>
      <c r="R46" s="40" t="s">
        <v>336</v>
      </c>
      <c r="S46" s="28" t="n">
        <v>733</v>
      </c>
      <c r="T46" s="14" t="s">
        <v>332</v>
      </c>
      <c r="U46" s="14" t="s">
        <v>333</v>
      </c>
      <c r="V46" s="41" t="s">
        <v>337</v>
      </c>
      <c r="W46" s="1" t="s">
        <v>132</v>
      </c>
      <c r="X46" s="42" t="s">
        <v>159</v>
      </c>
      <c r="Y46" s="17" t="s">
        <v>338</v>
      </c>
    </row>
    <row r="47" customFormat="false" ht="13.8" hidden="false" customHeight="false" outlineLevel="0" collapsed="false">
      <c r="A47" s="12" t="n">
        <v>744</v>
      </c>
      <c r="B47" s="14" t="s">
        <v>71</v>
      </c>
      <c r="C47" s="14" t="s">
        <v>339</v>
      </c>
      <c r="D47" s="14" t="s">
        <v>340</v>
      </c>
      <c r="E47" s="31" t="s">
        <v>25</v>
      </c>
      <c r="F47" s="14" t="s">
        <v>26</v>
      </c>
      <c r="G47" s="15" t="s">
        <v>341</v>
      </c>
      <c r="H47" s="14" t="s">
        <v>253</v>
      </c>
      <c r="I47" s="14" t="s">
        <v>254</v>
      </c>
      <c r="J47" s="14" t="s">
        <v>342</v>
      </c>
      <c r="K47" s="14" t="n">
        <v>30</v>
      </c>
      <c r="L47" s="14" t="n">
        <v>0</v>
      </c>
      <c r="M47" s="14" t="s">
        <v>31</v>
      </c>
      <c r="N47" s="14" t="s">
        <v>32</v>
      </c>
      <c r="O47" s="14" t="s">
        <v>34</v>
      </c>
      <c r="P47" s="14" t="s">
        <v>33</v>
      </c>
      <c r="Q47" s="14" t="s">
        <v>34</v>
      </c>
      <c r="R47" s="40" t="s">
        <v>343</v>
      </c>
      <c r="S47" s="28" t="n">
        <v>744</v>
      </c>
      <c r="T47" s="14" t="s">
        <v>339</v>
      </c>
      <c r="U47" s="14" t="s">
        <v>340</v>
      </c>
      <c r="V47" s="41" t="s">
        <v>344</v>
      </c>
      <c r="W47" s="1" t="s">
        <v>132</v>
      </c>
      <c r="X47" s="42" t="s">
        <v>159</v>
      </c>
      <c r="Y47" s="17" t="s">
        <v>345</v>
      </c>
    </row>
    <row r="48" customFormat="false" ht="13.8" hidden="false" customHeight="false" outlineLevel="0" collapsed="false">
      <c r="A48" s="12" t="n">
        <v>784</v>
      </c>
      <c r="B48" s="14" t="s">
        <v>71</v>
      </c>
      <c r="C48" s="14" t="s">
        <v>346</v>
      </c>
      <c r="D48" s="14" t="s">
        <v>347</v>
      </c>
      <c r="E48" s="31" t="s">
        <v>25</v>
      </c>
      <c r="F48" s="14" t="s">
        <v>26</v>
      </c>
      <c r="G48" s="15" t="s">
        <v>348</v>
      </c>
      <c r="H48" s="14" t="s">
        <v>253</v>
      </c>
      <c r="I48" s="14" t="s">
        <v>254</v>
      </c>
      <c r="J48" s="14" t="s">
        <v>349</v>
      </c>
      <c r="K48" s="14" t="n">
        <v>60</v>
      </c>
      <c r="L48" s="19" t="n">
        <v>0.05</v>
      </c>
      <c r="M48" s="14" t="s">
        <v>31</v>
      </c>
      <c r="N48" s="14" t="s">
        <v>69</v>
      </c>
      <c r="O48" s="14" t="s">
        <v>34</v>
      </c>
      <c r="P48" s="14" t="s">
        <v>34</v>
      </c>
      <c r="Q48" s="14" t="s">
        <v>33</v>
      </c>
      <c r="R48" s="40" t="s">
        <v>350</v>
      </c>
      <c r="S48" s="28" t="n">
        <v>784</v>
      </c>
      <c r="T48" s="14" t="s">
        <v>346</v>
      </c>
      <c r="U48" s="14" t="s">
        <v>347</v>
      </c>
      <c r="V48" s="41" t="s">
        <v>351</v>
      </c>
      <c r="W48" s="1" t="s">
        <v>132</v>
      </c>
      <c r="X48" s="42" t="s">
        <v>159</v>
      </c>
      <c r="Y48" s="17" t="s">
        <v>352</v>
      </c>
    </row>
    <row r="49" customFormat="false" ht="13.8" hidden="false" customHeight="false" outlineLevel="0" collapsed="false">
      <c r="A49" s="57" t="n">
        <v>804</v>
      </c>
      <c r="B49" s="58" t="s">
        <v>308</v>
      </c>
      <c r="C49" s="58" t="s">
        <v>353</v>
      </c>
      <c r="D49" s="58" t="s">
        <v>354</v>
      </c>
      <c r="E49" s="63" t="s">
        <v>137</v>
      </c>
      <c r="F49" s="61" t="s">
        <v>104</v>
      </c>
      <c r="G49" s="24" t="s">
        <v>355</v>
      </c>
      <c r="H49" s="23" t="s">
        <v>312</v>
      </c>
      <c r="I49" s="27" t="s">
        <v>313</v>
      </c>
      <c r="J49" s="27" t="s">
        <v>356</v>
      </c>
      <c r="K49" s="14" t="n">
        <v>60</v>
      </c>
      <c r="L49" s="19" t="n">
        <v>0.05</v>
      </c>
      <c r="M49" s="27" t="s">
        <v>31</v>
      </c>
      <c r="N49" s="23" t="n">
        <v>3</v>
      </c>
      <c r="O49" s="14" t="s">
        <v>33</v>
      </c>
      <c r="P49" s="14" t="s">
        <v>34</v>
      </c>
      <c r="Q49" s="14" t="s">
        <v>34</v>
      </c>
      <c r="R49" s="40" t="s">
        <v>357</v>
      </c>
      <c r="S49" s="59" t="n">
        <v>804</v>
      </c>
      <c r="T49" s="58" t="s">
        <v>353</v>
      </c>
      <c r="U49" s="58" t="s">
        <v>354</v>
      </c>
      <c r="V49" s="41" t="s">
        <v>358</v>
      </c>
      <c r="W49" s="1" t="s">
        <v>142</v>
      </c>
      <c r="X49" s="42" t="s">
        <v>143</v>
      </c>
      <c r="Y49" s="17" t="s">
        <v>359</v>
      </c>
    </row>
    <row r="50" customFormat="false" ht="13.8" hidden="false" customHeight="false" outlineLevel="0" collapsed="false">
      <c r="A50" s="12" t="n">
        <v>832</v>
      </c>
      <c r="B50" s="14" t="s">
        <v>71</v>
      </c>
      <c r="C50" s="14" t="s">
        <v>360</v>
      </c>
      <c r="D50" s="14" t="s">
        <v>361</v>
      </c>
      <c r="E50" s="31" t="s">
        <v>25</v>
      </c>
      <c r="F50" s="14" t="s">
        <v>26</v>
      </c>
      <c r="G50" s="15" t="s">
        <v>362</v>
      </c>
      <c r="H50" s="14" t="s">
        <v>253</v>
      </c>
      <c r="I50" s="14" t="s">
        <v>254</v>
      </c>
      <c r="J50" s="14" t="s">
        <v>363</v>
      </c>
      <c r="K50" s="14" t="n">
        <v>50</v>
      </c>
      <c r="L50" s="19" t="n">
        <v>0.05</v>
      </c>
      <c r="M50" s="14" t="s">
        <v>31</v>
      </c>
      <c r="N50" s="14" t="s">
        <v>69</v>
      </c>
      <c r="O50" s="14" t="s">
        <v>33</v>
      </c>
      <c r="P50" s="14" t="s">
        <v>34</v>
      </c>
      <c r="Q50" s="14" t="s">
        <v>33</v>
      </c>
      <c r="R50" s="40" t="s">
        <v>364</v>
      </c>
      <c r="S50" s="28" t="n">
        <v>832</v>
      </c>
      <c r="T50" s="14" t="s">
        <v>360</v>
      </c>
      <c r="U50" s="14" t="s">
        <v>361</v>
      </c>
      <c r="V50" s="41" t="s">
        <v>365</v>
      </c>
      <c r="W50" s="1" t="s">
        <v>132</v>
      </c>
      <c r="X50" s="42" t="s">
        <v>159</v>
      </c>
      <c r="Y50" s="17" t="s">
        <v>366</v>
      </c>
    </row>
    <row r="51" customFormat="false" ht="13.8" hidden="false" customHeight="false" outlineLevel="0" collapsed="false">
      <c r="A51" s="57" t="n">
        <v>839</v>
      </c>
      <c r="B51" s="58" t="s">
        <v>71</v>
      </c>
      <c r="C51" s="58" t="s">
        <v>367</v>
      </c>
      <c r="D51" s="58" t="s">
        <v>368</v>
      </c>
      <c r="E51" s="58" t="s">
        <v>25</v>
      </c>
      <c r="F51" s="61" t="s">
        <v>104</v>
      </c>
      <c r="G51" s="24" t="s">
        <v>369</v>
      </c>
      <c r="H51" s="23" t="s">
        <v>253</v>
      </c>
      <c r="I51" s="27" t="s">
        <v>254</v>
      </c>
      <c r="J51" s="27" t="s">
        <v>370</v>
      </c>
      <c r="K51" s="14" t="n">
        <v>20</v>
      </c>
      <c r="L51" s="65" t="n">
        <v>0.3</v>
      </c>
      <c r="M51" s="27" t="s">
        <v>83</v>
      </c>
      <c r="N51" s="23" t="s">
        <v>32</v>
      </c>
      <c r="O51" s="14" t="s">
        <v>33</v>
      </c>
      <c r="P51" s="14" t="s">
        <v>33</v>
      </c>
      <c r="Q51" s="14" t="s">
        <v>33</v>
      </c>
      <c r="R51" s="40" t="s">
        <v>371</v>
      </c>
      <c r="S51" s="59" t="n">
        <v>839</v>
      </c>
      <c r="T51" s="58" t="s">
        <v>367</v>
      </c>
      <c r="U51" s="58" t="s">
        <v>368</v>
      </c>
      <c r="V51" s="41" t="s">
        <v>372</v>
      </c>
      <c r="W51" s="1" t="s">
        <v>132</v>
      </c>
      <c r="X51" s="42" t="s">
        <v>143</v>
      </c>
      <c r="Y51" s="17" t="s">
        <v>373</v>
      </c>
    </row>
    <row r="52" customFormat="false" ht="13.8" hidden="false" customHeight="false" outlineLevel="0" collapsed="false">
      <c r="A52" s="12" t="n">
        <v>840</v>
      </c>
      <c r="B52" s="14" t="s">
        <v>71</v>
      </c>
      <c r="C52" s="14" t="s">
        <v>374</v>
      </c>
      <c r="D52" s="14" t="s">
        <v>375</v>
      </c>
      <c r="E52" s="31" t="s">
        <v>25</v>
      </c>
      <c r="F52" s="14" t="s">
        <v>26</v>
      </c>
      <c r="G52" s="15" t="s">
        <v>376</v>
      </c>
      <c r="H52" s="14" t="s">
        <v>253</v>
      </c>
      <c r="I52" s="14" t="s">
        <v>254</v>
      </c>
      <c r="J52" s="14" t="s">
        <v>377</v>
      </c>
      <c r="K52" s="14" t="n">
        <v>40</v>
      </c>
      <c r="L52" s="19" t="n">
        <v>0.05</v>
      </c>
      <c r="M52" s="14" t="s">
        <v>31</v>
      </c>
      <c r="N52" s="14" t="s">
        <v>32</v>
      </c>
      <c r="O52" s="14" t="s">
        <v>33</v>
      </c>
      <c r="P52" s="14" t="s">
        <v>34</v>
      </c>
      <c r="Q52" s="14" t="s">
        <v>34</v>
      </c>
      <c r="R52" s="40" t="s">
        <v>378</v>
      </c>
      <c r="S52" s="28" t="n">
        <v>840</v>
      </c>
      <c r="T52" s="14" t="s">
        <v>374</v>
      </c>
      <c r="U52" s="14" t="s">
        <v>375</v>
      </c>
      <c r="V52" s="41" t="s">
        <v>379</v>
      </c>
      <c r="W52" s="1" t="s">
        <v>132</v>
      </c>
      <c r="X52" s="42" t="s">
        <v>159</v>
      </c>
      <c r="Y52" s="17" t="s">
        <v>380</v>
      </c>
    </row>
    <row r="53" customFormat="false" ht="13.8" hidden="false" customHeight="false" outlineLevel="0" collapsed="false">
      <c r="A53" s="57" t="n">
        <v>869</v>
      </c>
      <c r="B53" s="58" t="s">
        <v>308</v>
      </c>
      <c r="C53" s="68" t="s">
        <v>381</v>
      </c>
      <c r="D53" s="68" t="s">
        <v>382</v>
      </c>
      <c r="E53" s="58" t="s">
        <v>25</v>
      </c>
      <c r="F53" s="61" t="s">
        <v>104</v>
      </c>
      <c r="G53" s="24" t="s">
        <v>383</v>
      </c>
      <c r="H53" s="23" t="s">
        <v>312</v>
      </c>
      <c r="I53" s="27" t="s">
        <v>313</v>
      </c>
      <c r="J53" s="27" t="s">
        <v>384</v>
      </c>
      <c r="K53" s="14" t="n">
        <v>20</v>
      </c>
      <c r="L53" s="29" t="n">
        <v>0.3</v>
      </c>
      <c r="M53" s="23" t="s">
        <v>83</v>
      </c>
      <c r="N53" s="23" t="n">
        <v>3</v>
      </c>
      <c r="O53" s="14" t="s">
        <v>33</v>
      </c>
      <c r="P53" s="14" t="s">
        <v>34</v>
      </c>
      <c r="Q53" s="14" t="s">
        <v>33</v>
      </c>
      <c r="R53" s="40" t="s">
        <v>385</v>
      </c>
      <c r="S53" s="59" t="n">
        <v>869</v>
      </c>
      <c r="T53" s="58" t="s">
        <v>381</v>
      </c>
      <c r="U53" s="58" t="s">
        <v>382</v>
      </c>
      <c r="V53" s="41" t="s">
        <v>386</v>
      </c>
      <c r="W53" s="1" t="s">
        <v>132</v>
      </c>
      <c r="X53" s="42" t="s">
        <v>143</v>
      </c>
      <c r="Y53" s="17" t="s">
        <v>387</v>
      </c>
    </row>
    <row r="54" customFormat="false" ht="13.8" hidden="false" customHeight="false" outlineLevel="0" collapsed="false">
      <c r="A54" s="57" t="n">
        <v>912</v>
      </c>
      <c r="B54" s="58" t="s">
        <v>308</v>
      </c>
      <c r="C54" s="68" t="s">
        <v>388</v>
      </c>
      <c r="D54" s="68" t="s">
        <v>389</v>
      </c>
      <c r="E54" s="58" t="s">
        <v>25</v>
      </c>
      <c r="F54" s="61" t="s">
        <v>104</v>
      </c>
      <c r="G54" s="24" t="s">
        <v>390</v>
      </c>
      <c r="H54" s="23" t="s">
        <v>312</v>
      </c>
      <c r="I54" s="27" t="s">
        <v>313</v>
      </c>
      <c r="J54" s="27" t="s">
        <v>391</v>
      </c>
      <c r="K54" s="14" t="n">
        <v>50</v>
      </c>
      <c r="L54" s="29" t="n">
        <v>0.1</v>
      </c>
      <c r="M54" s="23" t="s">
        <v>83</v>
      </c>
      <c r="N54" s="23" t="n">
        <v>2</v>
      </c>
      <c r="O54" s="14" t="s">
        <v>33</v>
      </c>
      <c r="P54" s="14" t="s">
        <v>33</v>
      </c>
      <c r="Q54" s="14" t="s">
        <v>34</v>
      </c>
      <c r="R54" s="40" t="s">
        <v>392</v>
      </c>
      <c r="S54" s="59" t="n">
        <v>912</v>
      </c>
      <c r="T54" s="58" t="s">
        <v>388</v>
      </c>
      <c r="U54" s="58" t="s">
        <v>389</v>
      </c>
      <c r="V54" s="41" t="s">
        <v>393</v>
      </c>
      <c r="W54" s="1" t="s">
        <v>132</v>
      </c>
      <c r="X54" s="42" t="s">
        <v>143</v>
      </c>
      <c r="Y54" s="17" t="s">
        <v>394</v>
      </c>
    </row>
    <row r="55" customFormat="false" ht="13.8" hidden="false" customHeight="false" outlineLevel="0" collapsed="false">
      <c r="A55" s="57" t="n">
        <v>938</v>
      </c>
      <c r="B55" s="58" t="s">
        <v>71</v>
      </c>
      <c r="C55" s="58" t="s">
        <v>395</v>
      </c>
      <c r="D55" s="58" t="s">
        <v>396</v>
      </c>
      <c r="E55" s="58" t="s">
        <v>25</v>
      </c>
      <c r="F55" s="61" t="s">
        <v>104</v>
      </c>
      <c r="G55" s="24" t="s">
        <v>397</v>
      </c>
      <c r="H55" s="23" t="s">
        <v>253</v>
      </c>
      <c r="I55" s="27" t="s">
        <v>254</v>
      </c>
      <c r="J55" s="27" t="s">
        <v>398</v>
      </c>
      <c r="K55" s="14" t="n">
        <v>80</v>
      </c>
      <c r="L55" s="65" t="n">
        <v>0.6</v>
      </c>
      <c r="M55" s="27" t="s">
        <v>109</v>
      </c>
      <c r="N55" s="23" t="s">
        <v>69</v>
      </c>
      <c r="O55" s="14" t="s">
        <v>33</v>
      </c>
      <c r="P55" s="14" t="s">
        <v>33</v>
      </c>
      <c r="Q55" s="14" t="s">
        <v>33</v>
      </c>
      <c r="R55" s="40" t="s">
        <v>399</v>
      </c>
      <c r="S55" s="59" t="n">
        <v>938</v>
      </c>
      <c r="T55" s="58" t="s">
        <v>395</v>
      </c>
      <c r="U55" s="58" t="s">
        <v>396</v>
      </c>
      <c r="V55" s="41" t="s">
        <v>400</v>
      </c>
      <c r="W55" s="1" t="s">
        <v>132</v>
      </c>
      <c r="X55" s="42" t="s">
        <v>143</v>
      </c>
      <c r="Y55" s="17" t="s">
        <v>401</v>
      </c>
    </row>
    <row r="56" customFormat="false" ht="13.8" hidden="false" customHeight="false" outlineLevel="0" collapsed="false">
      <c r="A56" s="57" t="n">
        <v>984</v>
      </c>
      <c r="B56" s="58" t="s">
        <v>308</v>
      </c>
      <c r="C56" s="68" t="s">
        <v>402</v>
      </c>
      <c r="D56" s="68" t="s">
        <v>403</v>
      </c>
      <c r="E56" s="63" t="s">
        <v>137</v>
      </c>
      <c r="F56" s="61" t="s">
        <v>104</v>
      </c>
      <c r="G56" s="24" t="s">
        <v>404</v>
      </c>
      <c r="H56" s="23" t="s">
        <v>312</v>
      </c>
      <c r="I56" s="27" t="s">
        <v>313</v>
      </c>
      <c r="J56" s="27" t="s">
        <v>405</v>
      </c>
      <c r="K56" s="14" t="n">
        <v>50</v>
      </c>
      <c r="L56" s="29" t="n">
        <v>0.01</v>
      </c>
      <c r="M56" s="27" t="s">
        <v>31</v>
      </c>
      <c r="N56" s="23" t="n">
        <v>3</v>
      </c>
      <c r="O56" s="14" t="s">
        <v>33</v>
      </c>
      <c r="P56" s="14" t="s">
        <v>34</v>
      </c>
      <c r="Q56" s="14" t="s">
        <v>34</v>
      </c>
      <c r="R56" s="40" t="s">
        <v>406</v>
      </c>
      <c r="S56" s="59" t="n">
        <v>984</v>
      </c>
      <c r="T56" s="58" t="s">
        <v>402</v>
      </c>
      <c r="U56" s="58" t="s">
        <v>403</v>
      </c>
      <c r="V56" s="41" t="s">
        <v>407</v>
      </c>
      <c r="W56" s="1" t="s">
        <v>142</v>
      </c>
      <c r="X56" s="42" t="s">
        <v>143</v>
      </c>
      <c r="Y56" s="17" t="s">
        <v>408</v>
      </c>
    </row>
    <row r="57" customFormat="false" ht="13.8" hidden="false" customHeight="false" outlineLevel="0" collapsed="false">
      <c r="A57" s="30" t="n">
        <v>993</v>
      </c>
      <c r="B57" s="14" t="s">
        <v>409</v>
      </c>
      <c r="C57" s="31" t="s">
        <v>410</v>
      </c>
      <c r="D57" s="31" t="s">
        <v>411</v>
      </c>
      <c r="E57" s="31" t="s">
        <v>25</v>
      </c>
      <c r="F57" s="31" t="s">
        <v>65</v>
      </c>
      <c r="G57" s="24" t="s">
        <v>412</v>
      </c>
      <c r="H57" s="23" t="s">
        <v>93</v>
      </c>
      <c r="I57" s="27" t="s">
        <v>94</v>
      </c>
      <c r="J57" s="27" t="s">
        <v>413</v>
      </c>
      <c r="K57" s="14" t="n">
        <v>50</v>
      </c>
      <c r="L57" s="19" t="n">
        <v>0.3</v>
      </c>
      <c r="M57" s="27" t="s">
        <v>83</v>
      </c>
      <c r="N57" s="23" t="s">
        <v>69</v>
      </c>
      <c r="O57" s="14" t="s">
        <v>33</v>
      </c>
      <c r="P57" s="14" t="s">
        <v>34</v>
      </c>
      <c r="Q57" s="14" t="s">
        <v>34</v>
      </c>
      <c r="R57" s="40" t="s">
        <v>414</v>
      </c>
      <c r="S57" s="30" t="n">
        <v>993</v>
      </c>
      <c r="T57" s="31" t="s">
        <v>410</v>
      </c>
      <c r="U57" s="31" t="s">
        <v>411</v>
      </c>
      <c r="V57" s="41" t="s">
        <v>415</v>
      </c>
      <c r="W57" s="1" t="s">
        <v>132</v>
      </c>
      <c r="X57" s="42" t="s">
        <v>133</v>
      </c>
      <c r="Y57" s="17" t="s">
        <v>416</v>
      </c>
    </row>
    <row r="58" customFormat="false" ht="13.8" hidden="false" customHeight="false" outlineLevel="0" collapsed="false">
      <c r="A58" s="30" t="n">
        <v>1019</v>
      </c>
      <c r="B58" s="14" t="s">
        <v>409</v>
      </c>
      <c r="C58" s="31" t="s">
        <v>417</v>
      </c>
      <c r="D58" s="31" t="s">
        <v>418</v>
      </c>
      <c r="E58" s="31" t="s">
        <v>25</v>
      </c>
      <c r="F58" s="31" t="s">
        <v>65</v>
      </c>
      <c r="G58" s="24" t="s">
        <v>419</v>
      </c>
      <c r="H58" s="23" t="s">
        <v>93</v>
      </c>
      <c r="I58" s="27" t="s">
        <v>94</v>
      </c>
      <c r="J58" s="27" t="s">
        <v>420</v>
      </c>
      <c r="K58" s="14" t="n">
        <v>50</v>
      </c>
      <c r="L58" s="29" t="n">
        <v>0.6</v>
      </c>
      <c r="M58" s="23" t="s">
        <v>109</v>
      </c>
      <c r="N58" s="23" t="s">
        <v>69</v>
      </c>
      <c r="O58" s="14" t="s">
        <v>33</v>
      </c>
      <c r="P58" s="14" t="s">
        <v>33</v>
      </c>
      <c r="Q58" s="14" t="s">
        <v>33</v>
      </c>
      <c r="R58" s="40" t="s">
        <v>421</v>
      </c>
      <c r="S58" s="30" t="n">
        <v>1019</v>
      </c>
      <c r="T58" s="31" t="s">
        <v>417</v>
      </c>
      <c r="U58" s="31" t="s">
        <v>418</v>
      </c>
      <c r="V58" s="41" t="s">
        <v>422</v>
      </c>
      <c r="W58" s="1" t="s">
        <v>132</v>
      </c>
      <c r="X58" s="42" t="s">
        <v>133</v>
      </c>
      <c r="Y58" s="17" t="s">
        <v>423</v>
      </c>
    </row>
    <row r="59" customFormat="false" ht="13.8" hidden="false" customHeight="false" outlineLevel="0" collapsed="false">
      <c r="A59" s="57" t="n">
        <v>1031</v>
      </c>
      <c r="B59" s="58" t="s">
        <v>308</v>
      </c>
      <c r="C59" s="58" t="s">
        <v>424</v>
      </c>
      <c r="D59" s="58" t="s">
        <v>425</v>
      </c>
      <c r="E59" s="58" t="s">
        <v>25</v>
      </c>
      <c r="F59" s="61" t="s">
        <v>104</v>
      </c>
      <c r="G59" s="24" t="s">
        <v>426</v>
      </c>
      <c r="H59" s="23" t="s">
        <v>312</v>
      </c>
      <c r="I59" s="27" t="s">
        <v>313</v>
      </c>
      <c r="J59" s="27" t="s">
        <v>427</v>
      </c>
      <c r="K59" s="14" t="n">
        <v>30</v>
      </c>
      <c r="L59" s="29" t="n">
        <v>0.3</v>
      </c>
      <c r="M59" s="23" t="s">
        <v>83</v>
      </c>
      <c r="N59" s="23" t="n">
        <v>2</v>
      </c>
      <c r="O59" s="14" t="s">
        <v>33</v>
      </c>
      <c r="P59" s="14" t="s">
        <v>33</v>
      </c>
      <c r="Q59" s="14" t="s">
        <v>34</v>
      </c>
      <c r="R59" s="40" t="s">
        <v>428</v>
      </c>
      <c r="S59" s="59" t="n">
        <v>1031</v>
      </c>
      <c r="T59" s="58" t="s">
        <v>424</v>
      </c>
      <c r="U59" s="58" t="s">
        <v>425</v>
      </c>
      <c r="V59" s="41" t="s">
        <v>429</v>
      </c>
      <c r="W59" s="1" t="s">
        <v>132</v>
      </c>
      <c r="X59" s="42" t="s">
        <v>143</v>
      </c>
      <c r="Y59" s="17" t="s">
        <v>430</v>
      </c>
    </row>
    <row r="60" customFormat="false" ht="13.8" hidden="false" customHeight="false" outlineLevel="0" collapsed="false">
      <c r="A60" s="30" t="n">
        <v>1048</v>
      </c>
      <c r="B60" s="14" t="s">
        <v>409</v>
      </c>
      <c r="C60" s="31" t="s">
        <v>431</v>
      </c>
      <c r="D60" s="31" t="s">
        <v>432</v>
      </c>
      <c r="E60" s="31" t="s">
        <v>25</v>
      </c>
      <c r="F60" s="31" t="s">
        <v>65</v>
      </c>
      <c r="G60" s="24" t="s">
        <v>433</v>
      </c>
      <c r="H60" s="23" t="s">
        <v>93</v>
      </c>
      <c r="I60" s="27" t="s">
        <v>94</v>
      </c>
      <c r="J60" s="27" t="s">
        <v>434</v>
      </c>
      <c r="K60" s="14" t="n">
        <v>50</v>
      </c>
      <c r="L60" s="19" t="n">
        <v>0.25</v>
      </c>
      <c r="M60" s="27" t="s">
        <v>83</v>
      </c>
      <c r="N60" s="23" t="s">
        <v>69</v>
      </c>
      <c r="O60" s="14" t="s">
        <v>33</v>
      </c>
      <c r="P60" s="14" t="s">
        <v>34</v>
      </c>
      <c r="Q60" s="14" t="s">
        <v>33</v>
      </c>
      <c r="R60" s="40" t="s">
        <v>435</v>
      </c>
      <c r="S60" s="30" t="n">
        <v>1048</v>
      </c>
      <c r="T60" s="31" t="s">
        <v>431</v>
      </c>
      <c r="U60" s="31" t="s">
        <v>432</v>
      </c>
      <c r="V60" s="41" t="s">
        <v>436</v>
      </c>
      <c r="W60" s="1" t="s">
        <v>132</v>
      </c>
      <c r="X60" s="42" t="s">
        <v>133</v>
      </c>
      <c r="Y60" s="17" t="s">
        <v>437</v>
      </c>
    </row>
    <row r="61" customFormat="false" ht="13.8" hidden="false" customHeight="false" outlineLevel="0" collapsed="false">
      <c r="A61" s="12" t="n">
        <v>1104</v>
      </c>
      <c r="B61" s="14" t="s">
        <v>308</v>
      </c>
      <c r="C61" s="14" t="s">
        <v>438</v>
      </c>
      <c r="D61" s="14" t="s">
        <v>439</v>
      </c>
      <c r="E61" s="31" t="s">
        <v>25</v>
      </c>
      <c r="F61" s="31" t="s">
        <v>65</v>
      </c>
      <c r="G61" s="24" t="s">
        <v>440</v>
      </c>
      <c r="H61" s="23" t="s">
        <v>312</v>
      </c>
      <c r="I61" s="27" t="s">
        <v>313</v>
      </c>
      <c r="J61" s="27" t="s">
        <v>441</v>
      </c>
      <c r="K61" s="14" t="n">
        <v>80</v>
      </c>
      <c r="L61" s="19" t="n">
        <v>0.1</v>
      </c>
      <c r="M61" s="23" t="s">
        <v>83</v>
      </c>
      <c r="N61" s="23" t="n">
        <v>2</v>
      </c>
      <c r="O61" s="14" t="s">
        <v>34</v>
      </c>
      <c r="P61" s="14" t="s">
        <v>34</v>
      </c>
      <c r="Q61" s="14" t="s">
        <v>34</v>
      </c>
      <c r="R61" s="40" t="s">
        <v>442</v>
      </c>
      <c r="S61" s="28" t="n">
        <v>1104</v>
      </c>
      <c r="T61" s="14" t="s">
        <v>438</v>
      </c>
      <c r="U61" s="14" t="s">
        <v>439</v>
      </c>
      <c r="V61" s="41" t="s">
        <v>443</v>
      </c>
      <c r="W61" s="1" t="s">
        <v>132</v>
      </c>
      <c r="X61" s="42" t="s">
        <v>133</v>
      </c>
      <c r="Y61" s="17" t="s">
        <v>444</v>
      </c>
    </row>
    <row r="63" customFormat="false" ht="13.8" hidden="false" customHeight="false" outlineLevel="0" collapsed="false">
      <c r="A63" s="69"/>
      <c r="S63" s="69"/>
    </row>
  </sheetData>
  <autoFilter ref="A1:Y6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2023-09-09T11:55:16Z</dcterms:created>
  <dc:creator>Pooja Vaid</dc:creator>
  <dc:description/>
  <dc:language>en-IN</dc:language>
  <cp:lastModifiedBy/>
  <dcterms:modified xsi:type="dcterms:W3CDTF">2024-05-14T16:31:36Z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