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420" windowHeight="9555"/>
  </bookViews>
  <sheets>
    <sheet name="ChartFormat" sheetId="1" r:id="rId1"/>
  </sheets>
  <definedNames>
    <definedName name="_xlnm._FilterDatabase" localSheetId="0" hidden="1">ChartFormat!$A$7:$AB$35</definedName>
    <definedName name="_xlnm.Print_Area" localSheetId="0">ChartFormat!$B$1:$X$37</definedName>
    <definedName name="_xlnm.Print_Titles" localSheetId="0">ChartFormat!$1:$7</definedName>
  </definedNames>
  <calcPr calcId="145621"/>
</workbook>
</file>

<file path=xl/calcChain.xml><?xml version="1.0" encoding="utf-8"?>
<calcChain xmlns="http://schemas.openxmlformats.org/spreadsheetml/2006/main">
  <c r="V34" i="1" l="1"/>
  <c r="U34" i="1"/>
  <c r="T34" i="1"/>
  <c r="S34" i="1"/>
  <c r="R34" i="1"/>
  <c r="Q34" i="1"/>
  <c r="P34" i="1"/>
  <c r="O34" i="1"/>
  <c r="N34" i="1"/>
  <c r="M34" i="1"/>
  <c r="L34" i="1"/>
  <c r="K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0" i="1"/>
  <c r="W9" i="1"/>
  <c r="W8" i="1"/>
  <c r="X34" i="1" s="1"/>
  <c r="W34" i="1" l="1"/>
</calcChain>
</file>

<file path=xl/sharedStrings.xml><?xml version="1.0" encoding="utf-8"?>
<sst xmlns="http://schemas.openxmlformats.org/spreadsheetml/2006/main" count="228" uniqueCount="85">
  <si>
    <t xml:space="preserve">    April 2012 to March 2013   Plan    Fixed    Asset    Budget    </t>
  </si>
  <si>
    <t xml:space="preserve">（Unit:＄） </t>
  </si>
  <si>
    <t>№</t>
  </si>
  <si>
    <t>Dept    Code</t>
  </si>
  <si>
    <t>Line      Code</t>
  </si>
  <si>
    <t xml:space="preserve">Project </t>
  </si>
  <si>
    <t>Account Code</t>
  </si>
  <si>
    <t>Description</t>
  </si>
  <si>
    <t>Source 
USA or Japan (75Y/$)</t>
    <phoneticPr fontId="0"/>
  </si>
  <si>
    <t>Purpose</t>
  </si>
  <si>
    <t>Year 2012.04 to 2013.03 Forecast</t>
    <phoneticPr fontId="0"/>
  </si>
  <si>
    <t>Benefit</t>
  </si>
  <si>
    <t>** NOTE ** Separate by downpymt and month of Receipt of Good or Receipt of Service</t>
    <phoneticPr fontId="0"/>
  </si>
  <si>
    <t>April</t>
    <phoneticPr fontId="0"/>
  </si>
  <si>
    <t>May</t>
    <phoneticPr fontId="0"/>
  </si>
  <si>
    <t>June</t>
    <phoneticPr fontId="0"/>
  </si>
  <si>
    <t>July</t>
    <phoneticPr fontId="0"/>
  </si>
  <si>
    <t>Aug</t>
    <phoneticPr fontId="0"/>
  </si>
  <si>
    <t>Sep</t>
    <phoneticPr fontId="0"/>
  </si>
  <si>
    <t>Oct</t>
    <phoneticPr fontId="0"/>
  </si>
  <si>
    <t>Nov</t>
    <phoneticPr fontId="0"/>
  </si>
  <si>
    <t>Dec</t>
    <phoneticPr fontId="0"/>
  </si>
  <si>
    <t>Jan</t>
    <phoneticPr fontId="0"/>
  </si>
  <si>
    <t>Feb</t>
    <phoneticPr fontId="0"/>
  </si>
  <si>
    <t>Mar</t>
    <phoneticPr fontId="0"/>
  </si>
  <si>
    <t>Total   （$)</t>
  </si>
  <si>
    <t>Sum $</t>
  </si>
  <si>
    <t>Q</t>
  </si>
  <si>
    <t>F900Q</t>
  </si>
  <si>
    <t>TC</t>
    <phoneticPr fontId="0"/>
  </si>
  <si>
    <t>B700</t>
  </si>
  <si>
    <t>11310 Machine</t>
  </si>
  <si>
    <t>G001 Torque Converter Project ( Run on 423K line / modify for new model)</t>
  </si>
  <si>
    <t>USA</t>
    <phoneticPr fontId="0"/>
  </si>
  <si>
    <t>New Project</t>
  </si>
  <si>
    <t>Budget</t>
  </si>
  <si>
    <t>‘‘</t>
  </si>
  <si>
    <t>Actual</t>
  </si>
  <si>
    <t>F100F</t>
    <phoneticPr fontId="0"/>
  </si>
  <si>
    <t>423K</t>
  </si>
  <si>
    <t>423K Torque Converter replace paper stick on label with dot peen marking (Ringi# 11M25)</t>
  </si>
  <si>
    <t>Quality Improvement</t>
  </si>
  <si>
    <t>G650</t>
    <phoneticPr fontId="0"/>
  </si>
  <si>
    <t>Ass'y</t>
  </si>
  <si>
    <t>481K</t>
  </si>
  <si>
    <t>481K Kaizen items (Wave washer press/Solid measurement rod/atf dipper upgrade)</t>
  </si>
  <si>
    <t>K000</t>
    <phoneticPr fontId="0"/>
  </si>
  <si>
    <t>ZM-0047 FPG vision system replacement</t>
  </si>
  <si>
    <t>E000</t>
    <phoneticPr fontId="0"/>
  </si>
  <si>
    <t>Common</t>
  </si>
  <si>
    <t>QPR countermeasure budget</t>
  </si>
  <si>
    <t>QPR CM for all projects B700,B800, &amp; M200</t>
  </si>
  <si>
    <t>Teflon ring jig kaizen</t>
  </si>
  <si>
    <t>Seal ring curling machine</t>
  </si>
  <si>
    <t>C1 Teflon Seal Detection for B760</t>
  </si>
  <si>
    <t>R000</t>
    <phoneticPr fontId="0"/>
  </si>
  <si>
    <t>B800</t>
  </si>
  <si>
    <t>ZM-N139 FIPG vision upgrade</t>
  </si>
  <si>
    <t>Upfgrade software to M200</t>
  </si>
  <si>
    <t>ZA-N049 e ring improvements</t>
  </si>
  <si>
    <t>B700 &amp; B800 Wire Harness connector jig kaizen</t>
  </si>
  <si>
    <t>S000</t>
    <phoneticPr fontId="0"/>
  </si>
  <si>
    <t>M200</t>
  </si>
  <si>
    <t>Rear Cover Assy move</t>
  </si>
  <si>
    <t>MFg request for CT</t>
  </si>
  <si>
    <t>Oil pump traceability (Main Assy side only)</t>
  </si>
  <si>
    <t>Kaizens</t>
  </si>
  <si>
    <t>ATF in VB tower countermeasure</t>
  </si>
  <si>
    <t>Many Issues with part delivery and storage.  Additional Racks may be required</t>
  </si>
  <si>
    <t>Req'd for Production</t>
  </si>
  <si>
    <t>B3 Hub and C2 Hub Safety Stock Storage</t>
  </si>
  <si>
    <t>Reduce man hours</t>
  </si>
  <si>
    <t>B3 hsg hgt 3 point measurement</t>
  </si>
  <si>
    <t>Now single point. Cannot detect unlevel</t>
  </si>
  <si>
    <t>FIPG vision system improvement</t>
  </si>
  <si>
    <t>Nutrunner NG station improvements</t>
  </si>
  <si>
    <t>Many quality problem with NG fault recovery</t>
  </si>
  <si>
    <t>Adaptor Housing Knock Pin Press</t>
  </si>
  <si>
    <t>Mfg Request - Many QPR's</t>
  </si>
  <si>
    <t>Grease apply machine for front sub brg and Zaidel washer</t>
  </si>
  <si>
    <t>Mfg Request - reduce usage</t>
  </si>
  <si>
    <t>11120 Building Accessories</t>
  </si>
  <si>
    <t>Open Wall near APA and replace part supply chute for sub line and bolts.  More parts delivered than chute holds.  And window too small</t>
  </si>
  <si>
    <t>Mfg Request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</si>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</sst>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-* #,##0_-;\-* #,##0_-;_-* &quot;-&quot;_-;_-@_-"/>
  </numFmts>
  <fonts count="13">
    <font>
      <sz val="11"/>
      <color theme="1"/>
      <name val="Calibri"/>
      <family val="2"/>
      <scheme val="minor"/>
    </font>
    <font>
      <sz val="11"/>
      <name val="明朝"/>
      <family val="3"/>
      <charset val="128"/>
    </font>
    <font>
      <sz val="22"/>
      <name val="Arial"/>
      <family val="2"/>
    </font>
    <font>
      <b/>
      <u/>
      <sz val="24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name val="ＭＳ Ｐゴシック"/>
      <family val="2"/>
      <charset val="128"/>
    </font>
    <font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40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0" fontId="11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12" fillId="0" borderId="0">
      <alignment vertical="center"/>
    </xf>
    <xf numFmtId="0" fontId="11" fillId="0" borderId="0"/>
  </cellStyleXfs>
  <cellXfs count="95">
    <xf numFmtId="0" fontId="0" fillId="0" borderId="0" xfId="0"/>
    <xf numFmtId="0" fontId="2" fillId="0" borderId="0" xfId="1" applyFont="1" applyFill="1"/>
    <xf numFmtId="0" fontId="3" fillId="0" borderId="0" xfId="1" applyFont="1" applyFill="1" applyAlignment="1"/>
    <xf numFmtId="0" fontId="4" fillId="0" borderId="0" xfId="1" applyFont="1" applyFill="1" applyAlignment="1">
      <alignment horizontal="centerContinuous"/>
    </xf>
    <xf numFmtId="40" fontId="4" fillId="0" borderId="0" xfId="2" applyFont="1" applyFill="1" applyAlignment="1">
      <alignment horizontal="centerContinuous"/>
    </xf>
    <xf numFmtId="0" fontId="2" fillId="0" borderId="0" xfId="1" applyFont="1" applyFill="1" applyBorder="1"/>
    <xf numFmtId="0" fontId="4" fillId="0" borderId="0" xfId="1" applyFont="1" applyFill="1"/>
    <xf numFmtId="0" fontId="5" fillId="0" borderId="0" xfId="1" applyFont="1" applyFill="1" applyAlignment="1">
      <alignment horizontal="centerContinuous"/>
    </xf>
    <xf numFmtId="0" fontId="4" fillId="0" borderId="0" xfId="1" applyFont="1" applyFill="1" applyAlignment="1">
      <alignment horizontal="center"/>
    </xf>
    <xf numFmtId="0" fontId="4" fillId="0" borderId="0" xfId="1" applyFont="1" applyFill="1" applyAlignment="1">
      <alignment horizontal="right"/>
    </xf>
    <xf numFmtId="0" fontId="4" fillId="0" borderId="6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14" fontId="4" fillId="0" borderId="17" xfId="1" applyNumberFormat="1" applyFont="1" applyFill="1" applyBorder="1" applyAlignment="1">
      <alignment horizontal="center" vertical="center" wrapText="1"/>
    </xf>
    <xf numFmtId="0" fontId="4" fillId="0" borderId="18" xfId="1" applyFont="1" applyFill="1" applyBorder="1" applyAlignment="1">
      <alignment horizontal="center" vertical="center" wrapText="1"/>
    </xf>
    <xf numFmtId="0" fontId="4" fillId="0" borderId="19" xfId="1" applyFont="1" applyFill="1" applyBorder="1" applyAlignment="1">
      <alignment horizontal="center" vertical="center" wrapText="1"/>
    </xf>
    <xf numFmtId="0" fontId="4" fillId="0" borderId="25" xfId="1" applyFont="1" applyFill="1" applyBorder="1" applyAlignment="1">
      <alignment horizontal="center" vertical="center"/>
    </xf>
    <xf numFmtId="0" fontId="4" fillId="0" borderId="21" xfId="1" applyFont="1" applyFill="1" applyBorder="1" applyAlignment="1">
      <alignment horizontal="center" vertical="center"/>
    </xf>
    <xf numFmtId="0" fontId="4" fillId="0" borderId="22" xfId="1" applyFont="1" applyFill="1" applyBorder="1" applyAlignment="1">
      <alignment horizontal="center" vertical="center"/>
    </xf>
    <xf numFmtId="0" fontId="4" fillId="0" borderId="23" xfId="1" applyFont="1" applyFill="1" applyBorder="1" applyAlignment="1">
      <alignment horizontal="center" vertical="center"/>
    </xf>
    <xf numFmtId="0" fontId="4" fillId="0" borderId="0" xfId="1" applyFont="1" applyFill="1" applyAlignment="1">
      <alignment vertical="center"/>
    </xf>
    <xf numFmtId="38" fontId="8" fillId="0" borderId="26" xfId="2" applyNumberFormat="1" applyFont="1" applyFill="1" applyBorder="1" applyAlignment="1">
      <alignment horizontal="right" vertical="center"/>
    </xf>
    <xf numFmtId="38" fontId="8" fillId="0" borderId="27" xfId="2" applyNumberFormat="1" applyFont="1" applyFill="1" applyBorder="1" applyAlignment="1">
      <alignment horizontal="right" vertical="center"/>
    </xf>
    <xf numFmtId="38" fontId="8" fillId="0" borderId="28" xfId="2" applyNumberFormat="1" applyFont="1" applyFill="1" applyBorder="1" applyAlignment="1">
      <alignment horizontal="right" vertical="center"/>
    </xf>
    <xf numFmtId="38" fontId="8" fillId="0" borderId="29" xfId="2" applyNumberFormat="1" applyFont="1" applyFill="1" applyBorder="1" applyAlignment="1">
      <alignment horizontal="right" vertical="center"/>
    </xf>
    <xf numFmtId="0" fontId="9" fillId="0" borderId="29" xfId="1" applyFont="1" applyFill="1" applyBorder="1" applyAlignment="1">
      <alignment horizontal="left" vertical="center"/>
    </xf>
    <xf numFmtId="0" fontId="4" fillId="0" borderId="15" xfId="1" applyFont="1" applyFill="1" applyBorder="1" applyAlignment="1">
      <alignment horizontal="center" vertical="center"/>
    </xf>
    <xf numFmtId="0" fontId="4" fillId="0" borderId="35" xfId="1" applyFont="1" applyFill="1" applyBorder="1" applyAlignment="1">
      <alignment horizontal="center" vertical="center"/>
    </xf>
    <xf numFmtId="0" fontId="4" fillId="0" borderId="35" xfId="1" applyFont="1" applyFill="1" applyBorder="1" applyAlignment="1">
      <alignment vertical="center"/>
    </xf>
    <xf numFmtId="0" fontId="4" fillId="0" borderId="36" xfId="1" applyFont="1" applyFill="1" applyBorder="1" applyAlignment="1">
      <alignment vertical="center"/>
    </xf>
    <xf numFmtId="0" fontId="4" fillId="0" borderId="36" xfId="1" applyFont="1" applyFill="1" applyBorder="1" applyAlignment="1">
      <alignment horizontal="center" vertical="center"/>
    </xf>
    <xf numFmtId="0" fontId="4" fillId="0" borderId="36" xfId="1" applyFont="1" applyFill="1" applyBorder="1" applyAlignment="1">
      <alignment horizontal="left" vertical="center"/>
    </xf>
    <xf numFmtId="0" fontId="4" fillId="0" borderId="37" xfId="1" applyFont="1" applyFill="1" applyBorder="1" applyAlignment="1">
      <alignment horizontal="center" vertical="center" wrapText="1"/>
    </xf>
    <xf numFmtId="0" fontId="4" fillId="0" borderId="36" xfId="1" applyFont="1" applyFill="1" applyBorder="1" applyAlignment="1">
      <alignment horizontal="center" vertical="center" wrapText="1"/>
    </xf>
    <xf numFmtId="0" fontId="4" fillId="0" borderId="34" xfId="1" applyFont="1" applyFill="1" applyBorder="1" applyAlignment="1">
      <alignment horizontal="center" vertical="center"/>
    </xf>
    <xf numFmtId="0" fontId="9" fillId="0" borderId="29" xfId="1" applyFont="1" applyFill="1" applyBorder="1" applyAlignment="1">
      <alignment horizontal="left" vertical="center" wrapText="1"/>
    </xf>
    <xf numFmtId="38" fontId="8" fillId="0" borderId="38" xfId="2" applyNumberFormat="1" applyFont="1" applyFill="1" applyBorder="1" applyAlignment="1">
      <alignment horizontal="right" vertical="center"/>
    </xf>
    <xf numFmtId="38" fontId="8" fillId="0" borderId="36" xfId="2" applyNumberFormat="1" applyFont="1" applyFill="1" applyBorder="1" applyAlignment="1">
      <alignment horizontal="right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vertical="center"/>
    </xf>
    <xf numFmtId="0" fontId="4" fillId="0" borderId="32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left" vertical="center"/>
    </xf>
    <xf numFmtId="0" fontId="4" fillId="0" borderId="39" xfId="1" applyFont="1" applyFill="1" applyBorder="1" applyAlignment="1">
      <alignment horizontal="center" vertical="center" wrapText="1"/>
    </xf>
    <xf numFmtId="0" fontId="4" fillId="0" borderId="40" xfId="1" applyFont="1" applyFill="1" applyBorder="1" applyAlignment="1">
      <alignment vertical="center"/>
    </xf>
    <xf numFmtId="0" fontId="7" fillId="0" borderId="42" xfId="1" applyFont="1" applyFill="1" applyBorder="1" applyAlignment="1">
      <alignment horizontal="center" vertical="center"/>
    </xf>
    <xf numFmtId="38" fontId="8" fillId="0" borderId="44" xfId="2" applyNumberFormat="1" applyFont="1" applyFill="1" applyBorder="1" applyAlignment="1">
      <alignment horizontal="right"/>
    </xf>
    <xf numFmtId="38" fontId="8" fillId="0" borderId="45" xfId="2" applyNumberFormat="1" applyFont="1" applyFill="1" applyBorder="1" applyAlignment="1">
      <alignment horizontal="right"/>
    </xf>
    <xf numFmtId="38" fontId="8" fillId="0" borderId="46" xfId="2" applyNumberFormat="1" applyFont="1" applyFill="1" applyBorder="1" applyAlignment="1">
      <alignment horizontal="right"/>
    </xf>
    <xf numFmtId="38" fontId="4" fillId="0" borderId="43" xfId="1" applyNumberFormat="1" applyFont="1" applyFill="1" applyBorder="1" applyAlignment="1">
      <alignment horizontal="centerContinuous"/>
    </xf>
    <xf numFmtId="164" fontId="8" fillId="0" borderId="0" xfId="3" applyFont="1" applyFill="1" applyAlignment="1">
      <alignment horizontal="centerContinuous"/>
    </xf>
    <xf numFmtId="164" fontId="10" fillId="0" borderId="0" xfId="3" applyFont="1" applyFill="1"/>
    <xf numFmtId="164" fontId="10" fillId="0" borderId="0" xfId="1" applyNumberFormat="1" applyFont="1" applyFill="1"/>
    <xf numFmtId="0" fontId="7" fillId="0" borderId="41" xfId="1" applyFont="1" applyFill="1" applyBorder="1" applyAlignment="1">
      <alignment horizontal="center" vertical="center"/>
    </xf>
    <xf numFmtId="0" fontId="7" fillId="0" borderId="42" xfId="1" applyFont="1" applyFill="1" applyBorder="1" applyAlignment="1">
      <alignment horizontal="center" vertical="center"/>
    </xf>
    <xf numFmtId="0" fontId="7" fillId="0" borderId="43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30" xfId="1" applyFont="1" applyFill="1" applyBorder="1" applyAlignment="1">
      <alignment horizontal="center" vertical="center"/>
    </xf>
    <xf numFmtId="0" fontId="4" fillId="0" borderId="29" xfId="1" applyFont="1" applyFill="1" applyBorder="1" applyAlignment="1">
      <alignment horizontal="center" vertical="center"/>
    </xf>
    <xf numFmtId="0" fontId="4" fillId="0" borderId="31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4" fillId="0" borderId="27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 wrapText="1"/>
    </xf>
    <xf numFmtId="0" fontId="4" fillId="0" borderId="27" xfId="1" applyFont="1" applyFill="1" applyBorder="1" applyAlignment="1">
      <alignment horizontal="center" vertical="center" wrapText="1"/>
    </xf>
    <xf numFmtId="0" fontId="4" fillId="0" borderId="33" xfId="1" applyFont="1" applyFill="1" applyBorder="1" applyAlignment="1">
      <alignment horizontal="center" vertical="center"/>
    </xf>
    <xf numFmtId="0" fontId="4" fillId="0" borderId="34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7" fillId="0" borderId="14" xfId="1" applyFont="1" applyFill="1" applyBorder="1" applyAlignment="1">
      <alignment horizontal="center" vertical="center"/>
    </xf>
    <xf numFmtId="0" fontId="7" fillId="0" borderId="15" xfId="1" applyFont="1" applyFill="1" applyBorder="1" applyAlignment="1">
      <alignment horizontal="center" vertical="center"/>
    </xf>
    <xf numFmtId="0" fontId="7" fillId="0" borderId="16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20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 wrapText="1"/>
    </xf>
    <xf numFmtId="0" fontId="4" fillId="0" borderId="11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horizontal="center"/>
    </xf>
    <xf numFmtId="0" fontId="4" fillId="0" borderId="2" xfId="1" applyFont="1" applyFill="1" applyBorder="1" applyAlignment="1">
      <alignment horizontal="center" vertical="center" wrapText="1"/>
    </xf>
    <xf numFmtId="0" fontId="4" fillId="0" borderId="10" xfId="1" applyFont="1" applyFill="1" applyBorder="1" applyAlignment="1">
      <alignment horizontal="center" vertical="center" wrapText="1"/>
    </xf>
    <xf numFmtId="0" fontId="4" fillId="0" borderId="21" xfId="1" applyFont="1" applyFill="1" applyBorder="1" applyAlignment="1">
      <alignment horizontal="center" vertical="center" wrapText="1"/>
    </xf>
    <xf numFmtId="0" fontId="4" fillId="0" borderId="22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23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 wrapText="1"/>
    </xf>
    <xf numFmtId="0" fontId="4" fillId="0" borderId="24" xfId="1" applyFont="1" applyFill="1" applyBorder="1" applyAlignment="1">
      <alignment horizontal="center" vertical="center"/>
    </xf>
    <xf numFmtId="0" fontId="6" fillId="0" borderId="7" xfId="1" applyFont="1" applyFill="1" applyBorder="1" applyAlignment="1">
      <alignment horizontal="center" vertical="center"/>
    </xf>
    <xf numFmtId="0" fontId="6" fillId="0" borderId="6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4" fillId="0" borderId="47" xfId="1" applyFont="1" applyFill="1" applyBorder="1" applyAlignment="1">
      <alignment horizontal="center" vertical="center"/>
    </xf>
    <xf numFmtId="0" fontId="4" fillId="0" borderId="48" xfId="1" applyFont="1" applyFill="1" applyBorder="1" applyAlignment="1">
      <alignment horizontal="center" vertical="center"/>
    </xf>
  </cellXfs>
  <cellStyles count="8">
    <cellStyle name="桁区切り [0.00] 2" xfId="2"/>
    <cellStyle name="桁区切り [0.00] 3" xfId="4"/>
    <cellStyle name="桁区切り 2" xfId="3"/>
    <cellStyle name="桁区切り 3" xfId="5"/>
    <cellStyle name="標準" xfId="0" builtinId="0"/>
    <cellStyle name="標準 2" xfId="1"/>
    <cellStyle name="標準 2 2" xfId="6"/>
    <cellStyle name="標準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54</xdr:col>
      <xdr:colOff>104775</xdr:colOff>
      <xdr:row>6</xdr:row>
      <xdr:rowOff>0</xdr:rowOff>
    </xdr:from>
    <xdr:to>
      <xdr:col>54</xdr:col>
      <xdr:colOff>104775</xdr:colOff>
      <xdr:row>6</xdr:row>
      <xdr:rowOff>200025</xdr:rowOff>
    </xdr:to>
    <xdr:sp macro="" textlink="">
      <xdr:nvSpPr>
        <xdr:cNvPr id="2" name="Rectangle 27"/>
        <xdr:cNvSpPr>
          <a:spLocks noChangeArrowheads="1"/>
        </xdr:cNvSpPr>
      </xdr:nvSpPr>
      <xdr:spPr bwMode="auto">
        <a:xfrm>
          <a:off x="47634525" y="1609725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B37"/>
  <sheetViews>
    <sheetView tabSelected="1" zoomScale="85" zoomScaleNormal="85" workbookViewId="0">
      <pane xSplit="9" ySplit="7" topLeftCell="J8" activePane="bottomRight" state="frozen"/>
      <selection activeCell="B12" sqref="B12:M12"/>
      <selection pane="topRight" activeCell="B12" sqref="B12:M12"/>
      <selection pane="bottomLeft" activeCell="B12" sqref="B12:M12"/>
      <selection pane="bottomRight"/>
    </sheetView>
  </sheetViews>
  <sheetFormatPr defaultColWidth="10.28515625" defaultRowHeight="18"/>
  <cols>
    <col min="1" max="1" width="3.85546875" style="6" bestFit="1" customWidth="1"/>
    <col min="2" max="2" width="7.42578125" style="6" customWidth="1"/>
    <col min="3" max="3" width="9.7109375" style="6" customWidth="1"/>
    <col min="4" max="4" width="11.28515625" style="6" customWidth="1"/>
    <col min="5" max="5" width="12.5703125" style="6" bestFit="1" customWidth="1"/>
    <col min="6" max="6" width="12.7109375" style="6" customWidth="1"/>
    <col min="7" max="7" width="31.85546875" style="6" customWidth="1"/>
    <col min="8" max="8" width="22" style="6" bestFit="1" customWidth="1"/>
    <col min="9" max="9" width="29.42578125" style="6" bestFit="1" customWidth="1"/>
    <col min="10" max="10" width="10" style="6" bestFit="1" customWidth="1"/>
    <col min="11" max="11" width="17" style="6" bestFit="1" customWidth="1"/>
    <col min="12" max="13" width="16.85546875" style="6" bestFit="1" customWidth="1"/>
    <col min="14" max="14" width="17" style="6" bestFit="1" customWidth="1"/>
    <col min="15" max="18" width="16.42578125" style="6" bestFit="1" customWidth="1"/>
    <col min="19" max="19" width="16.85546875" style="6" bestFit="1" customWidth="1"/>
    <col min="20" max="21" width="16.42578125" style="6" bestFit="1" customWidth="1"/>
    <col min="22" max="22" width="16.28515625" style="6" customWidth="1"/>
    <col min="23" max="23" width="18.28515625" style="6" bestFit="1" customWidth="1"/>
    <col min="24" max="24" width="35.7109375" style="6" customWidth="1"/>
    <col min="25" max="16384" width="10.28515625" style="6"/>
  </cols>
  <sheetData>
    <row r="2" spans="1:28" s="1" customFormat="1" ht="30">
      <c r="B2" s="80" t="s">
        <v>0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2"/>
      <c r="V2" s="3"/>
      <c r="W2" s="3"/>
      <c r="X2" s="4"/>
      <c r="Y2" s="5"/>
    </row>
    <row r="3" spans="1:28" ht="18.75" thickBot="1">
      <c r="B3" s="7"/>
      <c r="C3" s="7"/>
      <c r="D3" s="7"/>
      <c r="E3" s="7"/>
      <c r="F3" s="7"/>
      <c r="G3" s="7"/>
      <c r="H3" s="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8"/>
      <c r="W3" s="8"/>
      <c r="X3" s="9" t="s">
        <v>1</v>
      </c>
    </row>
    <row r="4" spans="1:28" ht="23.25">
      <c r="B4" s="66" t="s">
        <v>2</v>
      </c>
      <c r="C4" s="81" t="s">
        <v>3</v>
      </c>
      <c r="D4" s="78" t="s">
        <v>4</v>
      </c>
      <c r="E4" s="78" t="s">
        <v>5</v>
      </c>
      <c r="F4" s="78" t="s">
        <v>6</v>
      </c>
      <c r="G4" s="85" t="s">
        <v>7</v>
      </c>
      <c r="H4" s="88" t="s">
        <v>8</v>
      </c>
      <c r="I4" s="54" t="s">
        <v>9</v>
      </c>
      <c r="J4" s="10"/>
      <c r="K4" s="90" t="s">
        <v>10</v>
      </c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2"/>
      <c r="X4" s="66" t="s">
        <v>11</v>
      </c>
    </row>
    <row r="5" spans="1:28" ht="18.75" thickBot="1">
      <c r="B5" s="67"/>
      <c r="C5" s="82"/>
      <c r="D5" s="79"/>
      <c r="E5" s="79"/>
      <c r="F5" s="79"/>
      <c r="G5" s="86"/>
      <c r="H5" s="86"/>
      <c r="I5" s="55"/>
      <c r="J5" s="11"/>
      <c r="K5" s="69" t="s">
        <v>12</v>
      </c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1"/>
      <c r="X5" s="67"/>
    </row>
    <row r="6" spans="1:28">
      <c r="B6" s="67"/>
      <c r="C6" s="82"/>
      <c r="D6" s="79"/>
      <c r="E6" s="79"/>
      <c r="F6" s="79"/>
      <c r="G6" s="86"/>
      <c r="H6" s="86"/>
      <c r="I6" s="55"/>
      <c r="J6" s="11"/>
      <c r="K6" s="12" t="s">
        <v>13</v>
      </c>
      <c r="L6" s="13" t="s">
        <v>14</v>
      </c>
      <c r="M6" s="13" t="s">
        <v>15</v>
      </c>
      <c r="N6" s="13" t="s">
        <v>16</v>
      </c>
      <c r="O6" s="13" t="s">
        <v>17</v>
      </c>
      <c r="P6" s="13" t="s">
        <v>18</v>
      </c>
      <c r="Q6" s="13" t="s">
        <v>19</v>
      </c>
      <c r="R6" s="13" t="s">
        <v>20</v>
      </c>
      <c r="S6" s="13" t="s">
        <v>21</v>
      </c>
      <c r="T6" s="13" t="s">
        <v>22</v>
      </c>
      <c r="U6" s="13" t="s">
        <v>23</v>
      </c>
      <c r="V6" s="14" t="s">
        <v>24</v>
      </c>
      <c r="W6" s="72" t="s">
        <v>25</v>
      </c>
      <c r="X6" s="67"/>
    </row>
    <row r="7" spans="1:28" ht="18.75" thickBot="1">
      <c r="B7" s="68"/>
      <c r="C7" s="83"/>
      <c r="D7" s="84"/>
      <c r="E7" s="84"/>
      <c r="F7" s="84"/>
      <c r="G7" s="87"/>
      <c r="H7" s="87"/>
      <c r="I7" s="89"/>
      <c r="J7" s="15"/>
      <c r="K7" s="16" t="s">
        <v>26</v>
      </c>
      <c r="L7" s="17" t="s">
        <v>26</v>
      </c>
      <c r="M7" s="17" t="s">
        <v>26</v>
      </c>
      <c r="N7" s="17" t="s">
        <v>26</v>
      </c>
      <c r="O7" s="17" t="s">
        <v>26</v>
      </c>
      <c r="P7" s="17" t="s">
        <v>26</v>
      </c>
      <c r="Q7" s="17" t="s">
        <v>26</v>
      </c>
      <c r="R7" s="17" t="s">
        <v>26</v>
      </c>
      <c r="S7" s="17" t="s">
        <v>26</v>
      </c>
      <c r="T7" s="17" t="s">
        <v>26</v>
      </c>
      <c r="U7" s="17" t="s">
        <v>26</v>
      </c>
      <c r="V7" s="18" t="s">
        <v>26</v>
      </c>
      <c r="W7" s="73"/>
      <c r="X7" s="68"/>
      <c r="AB7" s="3"/>
    </row>
    <row r="8" spans="1:28" s="19" customFormat="1" ht="23.45" customHeight="1">
      <c r="A8" s="19" t="s">
        <v>27</v>
      </c>
      <c r="B8" s="66">
        <v>8</v>
      </c>
      <c r="C8" s="74" t="s">
        <v>28</v>
      </c>
      <c r="D8" s="76" t="s">
        <v>29</v>
      </c>
      <c r="E8" s="76" t="s">
        <v>30</v>
      </c>
      <c r="F8" s="76" t="s">
        <v>31</v>
      </c>
      <c r="G8" s="78" t="s">
        <v>32</v>
      </c>
      <c r="H8" s="78" t="s">
        <v>33</v>
      </c>
      <c r="I8" s="54" t="s">
        <v>34</v>
      </c>
      <c r="J8" s="93" t="s">
        <v>35</v>
      </c>
      <c r="K8" s="20">
        <v>20500</v>
      </c>
      <c r="L8" s="21">
        <v>20500</v>
      </c>
      <c r="M8" s="21">
        <v>20500</v>
      </c>
      <c r="N8" s="21"/>
      <c r="O8" s="21"/>
      <c r="P8" s="21"/>
      <c r="Q8" s="21"/>
      <c r="R8" s="21"/>
      <c r="S8" s="21"/>
      <c r="T8" s="21"/>
      <c r="U8" s="21"/>
      <c r="V8" s="22"/>
      <c r="W8" s="23">
        <f t="shared" ref="W8:W33" si="0">SUM(K8:V8)</f>
        <v>61500</v>
      </c>
      <c r="X8" s="24"/>
    </row>
    <row r="9" spans="1:28" s="19" customFormat="1">
      <c r="A9" s="19" t="s">
        <v>36</v>
      </c>
      <c r="B9" s="67"/>
      <c r="C9" s="75"/>
      <c r="D9" s="77"/>
      <c r="E9" s="77"/>
      <c r="F9" s="77"/>
      <c r="G9" s="79"/>
      <c r="H9" s="79"/>
      <c r="I9" s="55"/>
      <c r="J9" s="94" t="s">
        <v>37</v>
      </c>
      <c r="K9" s="20">
        <v>20350</v>
      </c>
      <c r="L9" s="21">
        <v>5000</v>
      </c>
      <c r="M9" s="21"/>
      <c r="N9" s="21"/>
      <c r="O9" s="21"/>
      <c r="P9" s="21"/>
      <c r="Q9" s="21"/>
      <c r="R9" s="21"/>
      <c r="S9" s="21"/>
      <c r="T9" s="21"/>
      <c r="U9" s="21"/>
      <c r="V9" s="22"/>
      <c r="W9" s="23">
        <f t="shared" si="0"/>
        <v>25350</v>
      </c>
      <c r="X9" s="24"/>
    </row>
    <row r="10" spans="1:28" s="19" customFormat="1">
      <c r="A10" s="19">
        <v>4</v>
      </c>
      <c r="B10" s="56">
        <v>9</v>
      </c>
      <c r="C10" s="58" t="s">
        <v>38</v>
      </c>
      <c r="D10" s="60" t="s">
        <v>29</v>
      </c>
      <c r="E10" s="60" t="s">
        <v>39</v>
      </c>
      <c r="F10" s="60" t="s">
        <v>31</v>
      </c>
      <c r="G10" s="62" t="s">
        <v>40</v>
      </c>
      <c r="H10" s="62" t="s">
        <v>33</v>
      </c>
      <c r="I10" s="64" t="s">
        <v>41</v>
      </c>
      <c r="J10" s="94" t="s">
        <v>35</v>
      </c>
      <c r="K10" s="20">
        <v>5000</v>
      </c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2"/>
      <c r="W10" s="23">
        <f t="shared" si="0"/>
        <v>5000</v>
      </c>
      <c r="X10" s="24"/>
    </row>
    <row r="11" spans="1:28" s="19" customFormat="1" ht="28.9" customHeight="1">
      <c r="B11" s="57"/>
      <c r="C11" s="59"/>
      <c r="D11" s="61"/>
      <c r="E11" s="61"/>
      <c r="F11" s="61"/>
      <c r="G11" s="63"/>
      <c r="H11" s="63"/>
      <c r="I11" s="65"/>
      <c r="J11" s="94" t="s">
        <v>37</v>
      </c>
      <c r="K11" s="20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2"/>
      <c r="W11" s="23"/>
      <c r="X11" s="24"/>
    </row>
    <row r="12" spans="1:28" s="19" customFormat="1" ht="90">
      <c r="A12" s="19">
        <v>4</v>
      </c>
      <c r="B12" s="26">
        <v>10</v>
      </c>
      <c r="C12" s="27" t="s">
        <v>42</v>
      </c>
      <c r="D12" s="28" t="s">
        <v>43</v>
      </c>
      <c r="E12" s="29" t="s">
        <v>44</v>
      </c>
      <c r="F12" s="30" t="s">
        <v>31</v>
      </c>
      <c r="G12" s="31" t="s">
        <v>45</v>
      </c>
      <c r="H12" s="32" t="s">
        <v>33</v>
      </c>
      <c r="I12" s="33" t="s">
        <v>41</v>
      </c>
      <c r="J12" s="25"/>
      <c r="K12" s="20"/>
      <c r="L12" s="21"/>
      <c r="M12" s="21"/>
      <c r="N12" s="21"/>
      <c r="O12" s="21"/>
      <c r="P12" s="21"/>
      <c r="Q12" s="21"/>
      <c r="R12" s="21"/>
      <c r="S12" s="21"/>
      <c r="T12" s="21">
        <v>16000</v>
      </c>
      <c r="U12" s="21"/>
      <c r="V12" s="22"/>
      <c r="W12" s="23">
        <f t="shared" si="0"/>
        <v>16000</v>
      </c>
      <c r="X12" s="34"/>
    </row>
    <row r="13" spans="1:28" s="19" customFormat="1" ht="27" customHeight="1">
      <c r="A13" s="19">
        <v>4</v>
      </c>
      <c r="B13" s="26">
        <v>11</v>
      </c>
      <c r="C13" s="27" t="s">
        <v>46</v>
      </c>
      <c r="D13" s="28" t="s">
        <v>43</v>
      </c>
      <c r="E13" s="29" t="s">
        <v>30</v>
      </c>
      <c r="F13" s="30" t="s">
        <v>31</v>
      </c>
      <c r="G13" s="31" t="s">
        <v>47</v>
      </c>
      <c r="H13" s="32" t="s">
        <v>33</v>
      </c>
      <c r="I13" s="33" t="s">
        <v>41</v>
      </c>
      <c r="J13" s="25"/>
      <c r="K13" s="20"/>
      <c r="L13" s="21"/>
      <c r="M13" s="21"/>
      <c r="N13" s="21">
        <v>20000</v>
      </c>
      <c r="O13" s="21"/>
      <c r="P13" s="21"/>
      <c r="Q13" s="21"/>
      <c r="R13" s="21"/>
      <c r="S13" s="21"/>
      <c r="T13" s="21"/>
      <c r="U13" s="21"/>
      <c r="V13" s="22"/>
      <c r="W13" s="23">
        <f t="shared" si="0"/>
        <v>20000</v>
      </c>
      <c r="X13" s="34"/>
    </row>
    <row r="14" spans="1:28" s="19" customFormat="1" ht="27" customHeight="1">
      <c r="A14" s="19">
        <v>4</v>
      </c>
      <c r="B14" s="26">
        <v>12</v>
      </c>
      <c r="C14" s="27" t="s">
        <v>48</v>
      </c>
      <c r="D14" s="28" t="s">
        <v>43</v>
      </c>
      <c r="E14" s="29" t="s">
        <v>49</v>
      </c>
      <c r="F14" s="30" t="s">
        <v>31</v>
      </c>
      <c r="G14" s="31" t="s">
        <v>50</v>
      </c>
      <c r="H14" s="32" t="s">
        <v>33</v>
      </c>
      <c r="I14" s="33" t="s">
        <v>41</v>
      </c>
      <c r="J14" s="25"/>
      <c r="K14" s="20">
        <v>6000</v>
      </c>
      <c r="L14" s="21">
        <v>6000</v>
      </c>
      <c r="M14" s="21">
        <v>6000</v>
      </c>
      <c r="N14" s="21">
        <v>6000</v>
      </c>
      <c r="O14" s="21">
        <v>6000</v>
      </c>
      <c r="P14" s="21">
        <v>6000</v>
      </c>
      <c r="Q14" s="21">
        <v>6000</v>
      </c>
      <c r="R14" s="21">
        <v>6000</v>
      </c>
      <c r="S14" s="21">
        <v>6000</v>
      </c>
      <c r="T14" s="21">
        <v>6000</v>
      </c>
      <c r="U14" s="21">
        <v>6000</v>
      </c>
      <c r="V14" s="22">
        <v>6000</v>
      </c>
      <c r="W14" s="23">
        <f t="shared" si="0"/>
        <v>72000</v>
      </c>
      <c r="X14" s="34" t="s">
        <v>51</v>
      </c>
    </row>
    <row r="15" spans="1:28" s="19" customFormat="1" ht="27" customHeight="1">
      <c r="A15" s="19">
        <v>4</v>
      </c>
      <c r="B15" s="26">
        <v>13</v>
      </c>
      <c r="C15" s="27" t="s">
        <v>46</v>
      </c>
      <c r="D15" s="28" t="s">
        <v>43</v>
      </c>
      <c r="E15" s="29" t="s">
        <v>30</v>
      </c>
      <c r="F15" s="30" t="s">
        <v>31</v>
      </c>
      <c r="G15" s="31" t="s">
        <v>52</v>
      </c>
      <c r="H15" s="32" t="s">
        <v>33</v>
      </c>
      <c r="I15" s="33" t="s">
        <v>41</v>
      </c>
      <c r="J15" s="25"/>
      <c r="K15" s="20"/>
      <c r="L15" s="21"/>
      <c r="M15" s="21"/>
      <c r="N15" s="21"/>
      <c r="O15" s="21"/>
      <c r="P15" s="21"/>
      <c r="Q15" s="21"/>
      <c r="R15" s="21"/>
      <c r="S15" s="21"/>
      <c r="T15" s="21"/>
      <c r="U15" s="21">
        <v>15000</v>
      </c>
      <c r="V15" s="22"/>
      <c r="W15" s="23">
        <f t="shared" si="0"/>
        <v>15000</v>
      </c>
      <c r="X15" s="34" t="s">
        <v>53</v>
      </c>
    </row>
    <row r="16" spans="1:28" s="19" customFormat="1" ht="27" customHeight="1">
      <c r="A16" s="19">
        <v>4</v>
      </c>
      <c r="B16" s="26">
        <v>14</v>
      </c>
      <c r="C16" s="27" t="s">
        <v>46</v>
      </c>
      <c r="D16" s="28" t="s">
        <v>43</v>
      </c>
      <c r="E16" s="29" t="s">
        <v>30</v>
      </c>
      <c r="F16" s="30" t="s">
        <v>31</v>
      </c>
      <c r="G16" s="31" t="s">
        <v>54</v>
      </c>
      <c r="H16" s="32" t="s">
        <v>33</v>
      </c>
      <c r="I16" s="33" t="s">
        <v>41</v>
      </c>
      <c r="J16" s="25"/>
      <c r="K16" s="20"/>
      <c r="L16" s="21"/>
      <c r="M16" s="21"/>
      <c r="N16" s="21"/>
      <c r="O16" s="21"/>
      <c r="P16" s="21"/>
      <c r="Q16" s="21">
        <v>6000</v>
      </c>
      <c r="R16" s="21"/>
      <c r="S16" s="21"/>
      <c r="T16" s="21"/>
      <c r="U16" s="21"/>
      <c r="V16" s="22"/>
      <c r="W16" s="23">
        <f t="shared" si="0"/>
        <v>6000</v>
      </c>
      <c r="X16" s="34" t="s">
        <v>41</v>
      </c>
    </row>
    <row r="17" spans="1:24" s="19" customFormat="1" ht="27" customHeight="1">
      <c r="A17" s="19">
        <v>4</v>
      </c>
      <c r="B17" s="26">
        <v>15</v>
      </c>
      <c r="C17" s="27" t="s">
        <v>55</v>
      </c>
      <c r="D17" s="28" t="s">
        <v>43</v>
      </c>
      <c r="E17" s="29" t="s">
        <v>56</v>
      </c>
      <c r="F17" s="30" t="s">
        <v>31</v>
      </c>
      <c r="G17" s="31" t="s">
        <v>57</v>
      </c>
      <c r="H17" s="32" t="s">
        <v>33</v>
      </c>
      <c r="I17" s="33" t="s">
        <v>41</v>
      </c>
      <c r="J17" s="25"/>
      <c r="K17" s="20"/>
      <c r="L17" s="21"/>
      <c r="M17" s="21"/>
      <c r="N17" s="21">
        <v>10000</v>
      </c>
      <c r="O17" s="21"/>
      <c r="P17" s="21"/>
      <c r="Q17" s="21"/>
      <c r="R17" s="21"/>
      <c r="S17" s="21"/>
      <c r="T17" s="21"/>
      <c r="U17" s="21"/>
      <c r="V17" s="22"/>
      <c r="W17" s="23">
        <f t="shared" si="0"/>
        <v>10000</v>
      </c>
      <c r="X17" s="34" t="s">
        <v>58</v>
      </c>
    </row>
    <row r="18" spans="1:24" s="19" customFormat="1" ht="27" customHeight="1">
      <c r="A18" s="19">
        <v>4</v>
      </c>
      <c r="B18" s="26">
        <v>16</v>
      </c>
      <c r="C18" s="27" t="s">
        <v>55</v>
      </c>
      <c r="D18" s="28" t="s">
        <v>43</v>
      </c>
      <c r="E18" s="29" t="s">
        <v>56</v>
      </c>
      <c r="F18" s="30" t="s">
        <v>31</v>
      </c>
      <c r="G18" s="31" t="s">
        <v>59</v>
      </c>
      <c r="H18" s="32" t="s">
        <v>33</v>
      </c>
      <c r="I18" s="33" t="s">
        <v>41</v>
      </c>
      <c r="J18" s="25"/>
      <c r="K18" s="20"/>
      <c r="L18" s="21"/>
      <c r="M18" s="21"/>
      <c r="N18" s="21">
        <v>40000</v>
      </c>
      <c r="O18" s="21"/>
      <c r="P18" s="21"/>
      <c r="Q18" s="21"/>
      <c r="R18" s="21"/>
      <c r="S18" s="21"/>
      <c r="T18" s="21"/>
      <c r="U18" s="21"/>
      <c r="V18" s="22"/>
      <c r="W18" s="23">
        <f t="shared" si="0"/>
        <v>40000</v>
      </c>
      <c r="X18" s="34"/>
    </row>
    <row r="19" spans="1:24" s="19" customFormat="1" ht="54">
      <c r="A19" s="19">
        <v>4</v>
      </c>
      <c r="B19" s="26">
        <v>17</v>
      </c>
      <c r="C19" s="27" t="s">
        <v>55</v>
      </c>
      <c r="D19" s="28" t="s">
        <v>43</v>
      </c>
      <c r="E19" s="29" t="s">
        <v>49</v>
      </c>
      <c r="F19" s="30" t="s">
        <v>31</v>
      </c>
      <c r="G19" s="31" t="s">
        <v>60</v>
      </c>
      <c r="H19" s="32" t="s">
        <v>33</v>
      </c>
      <c r="I19" s="33" t="s">
        <v>41</v>
      </c>
      <c r="J19" s="25"/>
      <c r="K19" s="20"/>
      <c r="L19" s="21"/>
      <c r="M19" s="21"/>
      <c r="N19" s="21"/>
      <c r="O19" s="21"/>
      <c r="P19" s="21"/>
      <c r="Q19" s="21"/>
      <c r="R19" s="21"/>
      <c r="S19" s="21">
        <v>10000</v>
      </c>
      <c r="T19" s="21"/>
      <c r="U19" s="21"/>
      <c r="V19" s="22"/>
      <c r="W19" s="23">
        <f t="shared" si="0"/>
        <v>10000</v>
      </c>
      <c r="X19" s="34" t="s">
        <v>41</v>
      </c>
    </row>
    <row r="20" spans="1:24" s="19" customFormat="1" ht="26.25" customHeight="1">
      <c r="A20" s="19">
        <v>4</v>
      </c>
      <c r="B20" s="26">
        <v>18</v>
      </c>
      <c r="C20" s="27" t="s">
        <v>61</v>
      </c>
      <c r="D20" s="28" t="s">
        <v>43</v>
      </c>
      <c r="E20" s="29" t="s">
        <v>62</v>
      </c>
      <c r="F20" s="30" t="s">
        <v>31</v>
      </c>
      <c r="G20" s="31" t="s">
        <v>63</v>
      </c>
      <c r="H20" s="32" t="s">
        <v>33</v>
      </c>
      <c r="I20" s="33" t="s">
        <v>41</v>
      </c>
      <c r="J20" s="25"/>
      <c r="K20" s="20"/>
      <c r="L20" s="21"/>
      <c r="M20" s="21">
        <v>10000</v>
      </c>
      <c r="N20" s="21"/>
      <c r="O20" s="21"/>
      <c r="P20" s="21"/>
      <c r="Q20" s="21"/>
      <c r="R20" s="21"/>
      <c r="S20" s="21"/>
      <c r="T20" s="21"/>
      <c r="U20" s="21"/>
      <c r="V20" s="22"/>
      <c r="W20" s="23">
        <f t="shared" si="0"/>
        <v>10000</v>
      </c>
      <c r="X20" s="34" t="s">
        <v>64</v>
      </c>
    </row>
    <row r="21" spans="1:24" s="19" customFormat="1" ht="26.25" customHeight="1">
      <c r="A21" s="19">
        <v>4</v>
      </c>
      <c r="B21" s="26">
        <v>19</v>
      </c>
      <c r="C21" s="27" t="s">
        <v>61</v>
      </c>
      <c r="D21" s="28" t="s">
        <v>43</v>
      </c>
      <c r="E21" s="29" t="s">
        <v>62</v>
      </c>
      <c r="F21" s="30" t="s">
        <v>31</v>
      </c>
      <c r="G21" s="31" t="s">
        <v>65</v>
      </c>
      <c r="H21" s="32" t="s">
        <v>33</v>
      </c>
      <c r="I21" s="33" t="s">
        <v>41</v>
      </c>
      <c r="J21" s="25"/>
      <c r="K21" s="35"/>
      <c r="L21" s="36">
        <v>15000</v>
      </c>
      <c r="M21" s="21"/>
      <c r="N21" s="21"/>
      <c r="O21" s="21"/>
      <c r="P21" s="21"/>
      <c r="Q21" s="21"/>
      <c r="R21" s="21"/>
      <c r="S21" s="21"/>
      <c r="T21" s="21"/>
      <c r="U21" s="21"/>
      <c r="V21" s="22"/>
      <c r="W21" s="23">
        <f t="shared" si="0"/>
        <v>15000</v>
      </c>
      <c r="X21" s="34"/>
    </row>
    <row r="22" spans="1:24" s="19" customFormat="1" ht="26.25" customHeight="1">
      <c r="A22" s="19">
        <v>4</v>
      </c>
      <c r="B22" s="37">
        <v>20</v>
      </c>
      <c r="C22" s="27" t="s">
        <v>61</v>
      </c>
      <c r="D22" s="38" t="s">
        <v>43</v>
      </c>
      <c r="E22" s="39" t="s">
        <v>62</v>
      </c>
      <c r="F22" s="40" t="s">
        <v>31</v>
      </c>
      <c r="G22" s="41" t="s">
        <v>66</v>
      </c>
      <c r="H22" s="32" t="s">
        <v>33</v>
      </c>
      <c r="I22" s="33" t="s">
        <v>41</v>
      </c>
      <c r="J22" s="25"/>
      <c r="K22" s="35"/>
      <c r="L22" s="36">
        <v>5000</v>
      </c>
      <c r="M22" s="36"/>
      <c r="N22" s="36"/>
      <c r="O22" s="21"/>
      <c r="P22" s="21">
        <v>5000</v>
      </c>
      <c r="Q22" s="21"/>
      <c r="R22" s="21"/>
      <c r="S22" s="21"/>
      <c r="T22" s="21"/>
      <c r="U22" s="21"/>
      <c r="V22" s="22"/>
      <c r="W22" s="23">
        <f t="shared" si="0"/>
        <v>10000</v>
      </c>
      <c r="X22" s="34"/>
    </row>
    <row r="23" spans="1:24" s="19" customFormat="1" ht="26.25" customHeight="1">
      <c r="A23" s="19">
        <v>4</v>
      </c>
      <c r="B23" s="37">
        <v>21</v>
      </c>
      <c r="C23" s="27" t="s">
        <v>61</v>
      </c>
      <c r="D23" s="38" t="s">
        <v>43</v>
      </c>
      <c r="E23" s="39" t="s">
        <v>62</v>
      </c>
      <c r="F23" s="40" t="s">
        <v>31</v>
      </c>
      <c r="G23" s="41" t="s">
        <v>67</v>
      </c>
      <c r="H23" s="32" t="s">
        <v>33</v>
      </c>
      <c r="I23" s="33" t="s">
        <v>41</v>
      </c>
      <c r="J23" s="25"/>
      <c r="K23" s="35"/>
      <c r="L23" s="36"/>
      <c r="M23" s="36"/>
      <c r="N23" s="36"/>
      <c r="O23" s="21">
        <v>5000</v>
      </c>
      <c r="P23" s="21"/>
      <c r="Q23" s="21"/>
      <c r="R23" s="21"/>
      <c r="S23" s="21"/>
      <c r="T23" s="21"/>
      <c r="U23" s="21"/>
      <c r="V23" s="22"/>
      <c r="W23" s="23">
        <f t="shared" si="0"/>
        <v>5000</v>
      </c>
      <c r="X23" s="34"/>
    </row>
    <row r="24" spans="1:24" s="19" customFormat="1" ht="72">
      <c r="A24" s="19">
        <v>4</v>
      </c>
      <c r="B24" s="37">
        <v>22</v>
      </c>
      <c r="C24" s="27" t="s">
        <v>61</v>
      </c>
      <c r="D24" s="38" t="s">
        <v>43</v>
      </c>
      <c r="E24" s="39" t="s">
        <v>62</v>
      </c>
      <c r="F24" s="40" t="s">
        <v>31</v>
      </c>
      <c r="G24" s="41" t="s">
        <v>68</v>
      </c>
      <c r="H24" s="32" t="s">
        <v>33</v>
      </c>
      <c r="I24" s="33" t="s">
        <v>41</v>
      </c>
      <c r="J24" s="25"/>
      <c r="K24" s="35">
        <v>20000</v>
      </c>
      <c r="L24" s="36"/>
      <c r="M24" s="36"/>
      <c r="N24" s="36"/>
      <c r="O24" s="21"/>
      <c r="P24" s="21"/>
      <c r="Q24" s="21"/>
      <c r="R24" s="21"/>
      <c r="S24" s="21"/>
      <c r="T24" s="21"/>
      <c r="U24" s="21"/>
      <c r="V24" s="22"/>
      <c r="W24" s="23">
        <f t="shared" si="0"/>
        <v>20000</v>
      </c>
      <c r="X24" s="34" t="s">
        <v>69</v>
      </c>
    </row>
    <row r="25" spans="1:24" s="19" customFormat="1" ht="27" customHeight="1">
      <c r="A25" s="19">
        <v>4</v>
      </c>
      <c r="B25" s="37">
        <v>23</v>
      </c>
      <c r="C25" s="27" t="s">
        <v>61</v>
      </c>
      <c r="D25" s="38" t="s">
        <v>43</v>
      </c>
      <c r="E25" s="39" t="s">
        <v>62</v>
      </c>
      <c r="F25" s="40" t="s">
        <v>31</v>
      </c>
      <c r="G25" s="41" t="s">
        <v>70</v>
      </c>
      <c r="H25" s="32" t="s">
        <v>33</v>
      </c>
      <c r="I25" s="33" t="s">
        <v>41</v>
      </c>
      <c r="J25" s="25"/>
      <c r="K25" s="35">
        <v>25000</v>
      </c>
      <c r="L25" s="36"/>
      <c r="M25" s="36"/>
      <c r="N25" s="36"/>
      <c r="O25" s="21"/>
      <c r="P25" s="21"/>
      <c r="Q25" s="21"/>
      <c r="R25" s="21"/>
      <c r="S25" s="21"/>
      <c r="T25" s="21"/>
      <c r="U25" s="21"/>
      <c r="V25" s="22"/>
      <c r="W25" s="23">
        <f t="shared" si="0"/>
        <v>25000</v>
      </c>
      <c r="X25" s="34" t="s">
        <v>71</v>
      </c>
    </row>
    <row r="26" spans="1:24" s="19" customFormat="1" ht="27" customHeight="1">
      <c r="A26" s="19">
        <v>4</v>
      </c>
      <c r="B26" s="37">
        <v>24</v>
      </c>
      <c r="C26" s="27" t="s">
        <v>61</v>
      </c>
      <c r="D26" s="38" t="s">
        <v>43</v>
      </c>
      <c r="E26" s="39" t="s">
        <v>62</v>
      </c>
      <c r="F26" s="40" t="s">
        <v>31</v>
      </c>
      <c r="G26" s="41" t="s">
        <v>72</v>
      </c>
      <c r="H26" s="32" t="s">
        <v>33</v>
      </c>
      <c r="I26" s="33" t="s">
        <v>41</v>
      </c>
      <c r="J26" s="25"/>
      <c r="K26" s="35"/>
      <c r="L26" s="36"/>
      <c r="M26" s="36"/>
      <c r="N26" s="36">
        <v>40000</v>
      </c>
      <c r="O26" s="21"/>
      <c r="P26" s="21"/>
      <c r="Q26" s="21"/>
      <c r="R26" s="21"/>
      <c r="S26" s="21"/>
      <c r="T26" s="21"/>
      <c r="U26" s="21"/>
      <c r="V26" s="22"/>
      <c r="W26" s="23">
        <f t="shared" si="0"/>
        <v>40000</v>
      </c>
      <c r="X26" s="34" t="s">
        <v>73</v>
      </c>
    </row>
    <row r="27" spans="1:24" s="19" customFormat="1" ht="27" customHeight="1">
      <c r="A27" s="19">
        <v>4</v>
      </c>
      <c r="B27" s="37">
        <v>25</v>
      </c>
      <c r="C27" s="27" t="s">
        <v>61</v>
      </c>
      <c r="D27" s="38" t="s">
        <v>43</v>
      </c>
      <c r="E27" s="39" t="s">
        <v>62</v>
      </c>
      <c r="F27" s="40" t="s">
        <v>31</v>
      </c>
      <c r="G27" s="41" t="s">
        <v>74</v>
      </c>
      <c r="H27" s="32" t="s">
        <v>33</v>
      </c>
      <c r="I27" s="33" t="s">
        <v>41</v>
      </c>
      <c r="J27" s="25"/>
      <c r="K27" s="35"/>
      <c r="L27" s="36"/>
      <c r="M27" s="36"/>
      <c r="N27" s="36"/>
      <c r="O27" s="21"/>
      <c r="P27" s="21">
        <v>10000</v>
      </c>
      <c r="Q27" s="21"/>
      <c r="R27" s="21"/>
      <c r="S27" s="21"/>
      <c r="T27" s="21"/>
      <c r="U27" s="21"/>
      <c r="V27" s="22"/>
      <c r="W27" s="23">
        <f t="shared" si="0"/>
        <v>10000</v>
      </c>
      <c r="X27" s="34"/>
    </row>
    <row r="28" spans="1:24" s="19" customFormat="1" ht="27" customHeight="1">
      <c r="A28" s="19">
        <v>4</v>
      </c>
      <c r="B28" s="37">
        <v>26</v>
      </c>
      <c r="C28" s="42" t="s">
        <v>61</v>
      </c>
      <c r="D28" s="38" t="s">
        <v>43</v>
      </c>
      <c r="E28" s="39" t="s">
        <v>49</v>
      </c>
      <c r="F28" s="40" t="s">
        <v>31</v>
      </c>
      <c r="G28" s="41" t="s">
        <v>75</v>
      </c>
      <c r="H28" s="32" t="s">
        <v>33</v>
      </c>
      <c r="I28" s="33" t="s">
        <v>41</v>
      </c>
      <c r="J28" s="25"/>
      <c r="K28" s="35"/>
      <c r="L28" s="36"/>
      <c r="M28" s="36"/>
      <c r="N28" s="36">
        <v>50000</v>
      </c>
      <c r="O28" s="21"/>
      <c r="P28" s="21"/>
      <c r="Q28" s="21">
        <v>50000</v>
      </c>
      <c r="R28" s="21"/>
      <c r="S28" s="21"/>
      <c r="T28" s="21">
        <v>50000</v>
      </c>
      <c r="U28" s="21"/>
      <c r="V28" s="22"/>
      <c r="W28" s="23">
        <f t="shared" si="0"/>
        <v>150000</v>
      </c>
      <c r="X28" s="34" t="s">
        <v>76</v>
      </c>
    </row>
    <row r="29" spans="1:24" s="19" customFormat="1" ht="27" customHeight="1">
      <c r="A29" s="19">
        <v>4</v>
      </c>
      <c r="B29" s="37">
        <v>27</v>
      </c>
      <c r="C29" s="42" t="s">
        <v>46</v>
      </c>
      <c r="D29" s="38" t="s">
        <v>43</v>
      </c>
      <c r="E29" s="39" t="s">
        <v>30</v>
      </c>
      <c r="F29" s="40" t="s">
        <v>31</v>
      </c>
      <c r="G29" s="41" t="s">
        <v>77</v>
      </c>
      <c r="H29" s="32" t="s">
        <v>33</v>
      </c>
      <c r="I29" s="33" t="s">
        <v>41</v>
      </c>
      <c r="J29" s="25"/>
      <c r="K29" s="35"/>
      <c r="L29" s="36"/>
      <c r="M29" s="36"/>
      <c r="N29" s="36"/>
      <c r="O29" s="21"/>
      <c r="P29" s="21"/>
      <c r="Q29" s="21"/>
      <c r="R29" s="21">
        <v>30000</v>
      </c>
      <c r="S29" s="21"/>
      <c r="T29" s="21"/>
      <c r="U29" s="21"/>
      <c r="V29" s="22"/>
      <c r="W29" s="23">
        <f t="shared" si="0"/>
        <v>30000</v>
      </c>
      <c r="X29" s="34" t="s">
        <v>78</v>
      </c>
    </row>
    <row r="30" spans="1:24" s="19" customFormat="1" ht="27" customHeight="1">
      <c r="A30" s="19">
        <v>4</v>
      </c>
      <c r="B30" s="37">
        <v>28</v>
      </c>
      <c r="C30" s="42" t="s">
        <v>55</v>
      </c>
      <c r="D30" s="38" t="s">
        <v>43</v>
      </c>
      <c r="E30" s="39" t="s">
        <v>56</v>
      </c>
      <c r="F30" s="40" t="s">
        <v>31</v>
      </c>
      <c r="G30" s="41" t="s">
        <v>77</v>
      </c>
      <c r="H30" s="32" t="s">
        <v>33</v>
      </c>
      <c r="I30" s="33" t="s">
        <v>41</v>
      </c>
      <c r="J30" s="25"/>
      <c r="K30" s="35"/>
      <c r="L30" s="36"/>
      <c r="M30" s="36"/>
      <c r="N30" s="36"/>
      <c r="O30" s="21"/>
      <c r="P30" s="21"/>
      <c r="Q30" s="21"/>
      <c r="R30" s="21">
        <v>30000</v>
      </c>
      <c r="S30" s="21"/>
      <c r="T30" s="21"/>
      <c r="U30" s="21"/>
      <c r="V30" s="22"/>
      <c r="W30" s="23">
        <f t="shared" si="0"/>
        <v>30000</v>
      </c>
      <c r="X30" s="34" t="s">
        <v>78</v>
      </c>
    </row>
    <row r="31" spans="1:24" s="19" customFormat="1" ht="54">
      <c r="A31" s="19">
        <v>4</v>
      </c>
      <c r="B31" s="37">
        <v>29</v>
      </c>
      <c r="C31" s="42" t="s">
        <v>46</v>
      </c>
      <c r="D31" s="38" t="s">
        <v>43</v>
      </c>
      <c r="E31" s="39" t="s">
        <v>30</v>
      </c>
      <c r="F31" s="40" t="s">
        <v>31</v>
      </c>
      <c r="G31" s="41" t="s">
        <v>79</v>
      </c>
      <c r="H31" s="32" t="s">
        <v>33</v>
      </c>
      <c r="I31" s="33" t="s">
        <v>41</v>
      </c>
      <c r="J31" s="25"/>
      <c r="K31" s="35"/>
      <c r="L31" s="36"/>
      <c r="M31" s="36"/>
      <c r="N31" s="36"/>
      <c r="O31" s="21"/>
      <c r="P31" s="21">
        <v>15000</v>
      </c>
      <c r="Q31" s="21"/>
      <c r="R31" s="21"/>
      <c r="S31" s="21"/>
      <c r="T31" s="21"/>
      <c r="U31" s="21"/>
      <c r="V31" s="22"/>
      <c r="W31" s="23">
        <f t="shared" si="0"/>
        <v>15000</v>
      </c>
      <c r="X31" s="34" t="s">
        <v>80</v>
      </c>
    </row>
    <row r="32" spans="1:24" s="19" customFormat="1" ht="54">
      <c r="A32" s="19">
        <v>4</v>
      </c>
      <c r="B32" s="37">
        <v>30</v>
      </c>
      <c r="C32" s="42" t="s">
        <v>55</v>
      </c>
      <c r="D32" s="38" t="s">
        <v>43</v>
      </c>
      <c r="E32" s="39" t="s">
        <v>56</v>
      </c>
      <c r="F32" s="40" t="s">
        <v>31</v>
      </c>
      <c r="G32" s="41" t="s">
        <v>79</v>
      </c>
      <c r="H32" s="32" t="s">
        <v>33</v>
      </c>
      <c r="I32" s="33" t="s">
        <v>41</v>
      </c>
      <c r="J32" s="25"/>
      <c r="K32" s="35"/>
      <c r="L32" s="36"/>
      <c r="M32" s="36"/>
      <c r="N32" s="36"/>
      <c r="O32" s="21"/>
      <c r="P32" s="21">
        <v>15000</v>
      </c>
      <c r="Q32" s="21"/>
      <c r="R32" s="21"/>
      <c r="S32" s="21"/>
      <c r="T32" s="21"/>
      <c r="U32" s="21"/>
      <c r="V32" s="22"/>
      <c r="W32" s="23">
        <f t="shared" si="0"/>
        <v>15000</v>
      </c>
      <c r="X32" s="34" t="s">
        <v>80</v>
      </c>
    </row>
    <row r="33" spans="1:24" s="19" customFormat="1" ht="126.75" thickBot="1">
      <c r="A33" s="19">
        <v>4</v>
      </c>
      <c r="B33" s="37">
        <v>31</v>
      </c>
      <c r="C33" s="42" t="s">
        <v>61</v>
      </c>
      <c r="D33" s="38" t="s">
        <v>43</v>
      </c>
      <c r="E33" s="39" t="s">
        <v>62</v>
      </c>
      <c r="F33" s="40" t="s">
        <v>81</v>
      </c>
      <c r="G33" s="41" t="s">
        <v>82</v>
      </c>
      <c r="H33" s="32" t="s">
        <v>33</v>
      </c>
      <c r="I33" s="33" t="s">
        <v>41</v>
      </c>
      <c r="J33" s="25"/>
      <c r="K33" s="35"/>
      <c r="L33" s="36"/>
      <c r="M33" s="36"/>
      <c r="N33" s="36"/>
      <c r="O33" s="21"/>
      <c r="P33" s="21"/>
      <c r="Q33" s="21"/>
      <c r="R33" s="21">
        <v>15000</v>
      </c>
      <c r="S33" s="21"/>
      <c r="T33" s="21"/>
      <c r="U33" s="21"/>
      <c r="V33" s="22"/>
      <c r="W33" s="23">
        <f t="shared" si="0"/>
        <v>15000</v>
      </c>
      <c r="X33" s="34" t="s">
        <v>83</v>
      </c>
    </row>
    <row r="34" spans="1:24" ht="33.75" customHeight="1" thickBot="1">
      <c r="B34" s="51" t="s">
        <v>84</v>
      </c>
      <c r="C34" s="52"/>
      <c r="D34" s="52"/>
      <c r="E34" s="52"/>
      <c r="F34" s="52"/>
      <c r="G34" s="52"/>
      <c r="H34" s="52"/>
      <c r="I34" s="53"/>
      <c r="J34" s="43"/>
      <c r="K34" s="44">
        <f t="shared" ref="K34:W34" si="1">SUM(K8:K33)</f>
        <v>96850</v>
      </c>
      <c r="L34" s="45">
        <f t="shared" si="1"/>
        <v>51500</v>
      </c>
      <c r="M34" s="45">
        <f t="shared" si="1"/>
        <v>36500</v>
      </c>
      <c r="N34" s="45">
        <f t="shared" si="1"/>
        <v>166000</v>
      </c>
      <c r="O34" s="45">
        <f t="shared" si="1"/>
        <v>11000</v>
      </c>
      <c r="P34" s="45">
        <f t="shared" si="1"/>
        <v>51000</v>
      </c>
      <c r="Q34" s="45">
        <f t="shared" si="1"/>
        <v>62000</v>
      </c>
      <c r="R34" s="45">
        <f t="shared" si="1"/>
        <v>81000</v>
      </c>
      <c r="S34" s="45">
        <f t="shared" si="1"/>
        <v>16000</v>
      </c>
      <c r="T34" s="45">
        <f t="shared" si="1"/>
        <v>72000</v>
      </c>
      <c r="U34" s="45">
        <f t="shared" si="1"/>
        <v>21000</v>
      </c>
      <c r="V34" s="46">
        <f t="shared" si="1"/>
        <v>6000</v>
      </c>
      <c r="W34" s="45">
        <f t="shared" si="1"/>
        <v>670850</v>
      </c>
      <c r="X34" s="47" t="b">
        <f>SUM(W8:W33)=SUM(K34:V34)</f>
        <v>1</v>
      </c>
    </row>
    <row r="35" spans="1:24" ht="31.5" customHeight="1"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9"/>
    </row>
    <row r="36" spans="1:24">
      <c r="V36" s="9"/>
      <c r="W36" s="49"/>
    </row>
    <row r="37" spans="1:24">
      <c r="W37" s="50"/>
    </row>
  </sheetData>
  <autoFilter ref="A7:AB35"/>
  <mergeCells count="30">
    <mergeCell ref="B2:T2"/>
    <mergeCell ref="B4:B7"/>
    <mergeCell ref="C4:C7"/>
    <mergeCell ref="D4:D7"/>
    <mergeCell ref="E4:E7"/>
    <mergeCell ref="F4:F7"/>
    <mergeCell ref="G4:G7"/>
    <mergeCell ref="H4:H7"/>
    <mergeCell ref="I4:I7"/>
    <mergeCell ref="K4:W4"/>
    <mergeCell ref="X4:X7"/>
    <mergeCell ref="K5:W5"/>
    <mergeCell ref="W6:W7"/>
    <mergeCell ref="B8:B9"/>
    <mergeCell ref="C8:C9"/>
    <mergeCell ref="D8:D9"/>
    <mergeCell ref="E8:E9"/>
    <mergeCell ref="F8:F9"/>
    <mergeCell ref="G8:G9"/>
    <mergeCell ref="H8:H9"/>
    <mergeCell ref="B34:I34"/>
    <mergeCell ref="I8:I9"/>
    <mergeCell ref="B10:B11"/>
    <mergeCell ref="C10:C11"/>
    <mergeCell ref="D10:D11"/>
    <mergeCell ref="E10:E11"/>
    <mergeCell ref="F10:F11"/>
    <mergeCell ref="G10:G11"/>
    <mergeCell ref="H10:H11"/>
    <mergeCell ref="I10:I11"/>
  </mergeCells>
  <dataValidations count="6">
    <dataValidation allowBlank="1" showInputMessage="1" showErrorMessage="1" prompt="Examples are_x000a_Required for production_x000a_Reduce man hours_x000a_Reduce defect" sqref="X8:X33"/>
    <dataValidation allowBlank="1" showInputMessage="1" showErrorMessage="1" prompt="Description of what is being purchased" sqref="G12:G33 G10 G8"/>
    <dataValidation allowBlank="1" showInputMessage="1" showErrorMessage="1" prompt="US or Japan vendor" sqref="H12:H33 H10 H8"/>
    <dataValidation type="list" allowBlank="1" showInputMessage="1" showErrorMessage="1" prompt="This is the type of Fixed Asset you are purchasing" sqref="F10 F12:F33 F8">
      <formula1>#REF!</formula1>
    </dataValidation>
    <dataValidation type="list" allowBlank="1" showInputMessage="1" showErrorMessage="1" prompt="Project that asset will be used for, if not for specific project, select Common" sqref="E10 E12:E33 E8">
      <formula1>#REF!</formula1>
    </dataValidation>
    <dataValidation type="list" allowBlank="1" showInputMessage="1" showErrorMessage="1" prompt="Explanation as to why this needs to be purchased_x000a_" sqref="I10 I12:I33 I8">
      <formula1>#REF!</formula1>
    </dataValidation>
  </dataValidations>
  <pageMargins left="0.27559055118110237" right="0.19685039370078741" top="0.31496062992125984" bottom="0.15748031496062992" header="0.19685039370078741" footer="0.31496062992125984"/>
  <pageSetup paperSize="3" scale="37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ChartFormat</vt:lpstr>
      <vt:lpstr>ChartFormat!Print_Area</vt:lpstr>
      <vt:lpstr>ChartFormat!Print_Titles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Developer-1</dc:creator>
  <cp:lastModifiedBy>Developer-1</cp:lastModifiedBy>
  <dcterms:created xsi:type="dcterms:W3CDTF">2013-07-15T14:46:26Z</dcterms:created>
  <dcterms:modified xsi:type="dcterms:W3CDTF">2013-07-16T14:04:17Z</dcterms:modified>
</cp:coreProperties>
</file>