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nielkoch/Documents/Finances/2020/Einnahmen/"/>
    </mc:Choice>
  </mc:AlternateContent>
  <bookViews>
    <workbookView xWindow="4680" yWindow="9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B24" i="1"/>
  <c r="A24" i="1"/>
  <c r="C23" i="1"/>
  <c r="B23" i="1"/>
  <c r="A23" i="1"/>
  <c r="C22" i="1"/>
  <c r="B22" i="1"/>
  <c r="A22" i="1"/>
  <c r="C19" i="1"/>
  <c r="B19" i="1"/>
  <c r="A19" i="1"/>
  <c r="C18" i="1"/>
  <c r="B18" i="1"/>
  <c r="A18" i="1"/>
  <c r="C17" i="1"/>
  <c r="B17" i="1"/>
  <c r="A17" i="1"/>
  <c r="C14" i="1"/>
  <c r="B14" i="1"/>
  <c r="A14" i="1"/>
  <c r="C13" i="1"/>
  <c r="B13" i="1"/>
  <c r="A13" i="1"/>
  <c r="C12" i="1"/>
  <c r="B12" i="1"/>
  <c r="A12" i="1"/>
  <c r="C9" i="1"/>
  <c r="B9" i="1"/>
  <c r="A9" i="1"/>
  <c r="C8" i="1"/>
  <c r="B8" i="1"/>
  <c r="A8" i="1"/>
  <c r="C7" i="1"/>
  <c r="B7" i="1"/>
  <c r="A7" i="1"/>
</calcChain>
</file>

<file path=xl/sharedStrings.xml><?xml version="1.0" encoding="utf-8"?>
<sst xmlns="http://schemas.openxmlformats.org/spreadsheetml/2006/main" count="20" uniqueCount="17">
  <si>
    <t>Hexapod</t>
  </si>
  <si>
    <t>tibia_link</t>
  </si>
  <si>
    <t>femur_link</t>
  </si>
  <si>
    <t>coxa_link</t>
  </si>
  <si>
    <t>see more: http://gazebosim.org/tutorials?tut=inertia&amp;cat=build_robot</t>
  </si>
  <si>
    <t>Mass</t>
  </si>
  <si>
    <t>Volume</t>
  </si>
  <si>
    <t>Example</t>
  </si>
  <si>
    <t>ixx</t>
  </si>
  <si>
    <t>ixy</t>
  </si>
  <si>
    <t>ixz</t>
  </si>
  <si>
    <t>iyy</t>
  </si>
  <si>
    <t>iyz</t>
  </si>
  <si>
    <t>izz</t>
  </si>
  <si>
    <t>Mass in kg</t>
  </si>
  <si>
    <t>Mesh volume</t>
  </si>
  <si>
    <t>Gesamter Vektor Mal masse durch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</si>
</sst>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666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G16" sqref="G16"/>
    </sheetView>
  </sheetViews>
  <sheetFormatPr baseColWidth="10" defaultRowHeight="16" x14ac:dyDescent="0.2"/>
  <cols>
    <col min="1" max="1" width="15.1640625" bestFit="1" customWidth="1"/>
    <col min="2" max="3" width="14.33203125" bestFit="1" customWidth="1"/>
    <col min="5" max="5" width="12" customWidth="1"/>
  </cols>
  <sheetData>
    <row r="1" spans="1:10" x14ac:dyDescent="0.2">
      <c r="A1" s="1" t="s">
        <v>7</v>
      </c>
    </row>
    <row r="2" spans="1:10" x14ac:dyDescent="0.2">
      <c r="A2" t="s">
        <v>8</v>
      </c>
      <c r="B2" t="s">
        <v>9</v>
      </c>
      <c r="C2" t="s">
        <v>10</v>
      </c>
    </row>
    <row r="3" spans="1:10" x14ac:dyDescent="0.2">
      <c r="A3" t="s">
        <v>9</v>
      </c>
      <c r="B3" t="s">
        <v>11</v>
      </c>
      <c r="C3" t="s">
        <v>12</v>
      </c>
    </row>
    <row r="4" spans="1:10" x14ac:dyDescent="0.2">
      <c r="A4" t="s">
        <v>10</v>
      </c>
      <c r="B4" t="s">
        <v>12</v>
      </c>
      <c r="C4" t="s">
        <v>13</v>
      </c>
    </row>
    <row r="6" spans="1:10" x14ac:dyDescent="0.2">
      <c r="A6" s="1" t="s">
        <v>0</v>
      </c>
      <c r="E6" s="1" t="s">
        <v>14</v>
      </c>
      <c r="F6" s="1" t="s">
        <v>15</v>
      </c>
    </row>
    <row r="7" spans="1:10" x14ac:dyDescent="0.2">
      <c r="A7">
        <f>0.00002835541*E7/F7</f>
        <v>6.7835909090909093E-3</v>
      </c>
      <c r="B7">
        <f>0*E7/F7</f>
        <v>0</v>
      </c>
      <c r="C7">
        <f>-0.00000000406*E7/F7</f>
        <v>-9.7129186602870812E-7</v>
      </c>
      <c r="E7">
        <v>0.2</v>
      </c>
      <c r="F7">
        <v>8.3600000000000005E-4</v>
      </c>
      <c r="G7" t="s">
        <v>16</v>
      </c>
    </row>
    <row r="8" spans="1:10" x14ac:dyDescent="0.2">
      <c r="A8">
        <f>0*E7/F7</f>
        <v>0</v>
      </c>
      <c r="B8">
        <f>0.00000151234*E7/F7</f>
        <v>3.618038277511962E-4</v>
      </c>
      <c r="C8">
        <f>-0.000000066*E7/F7</f>
        <v>-1.5789473684210526E-5</v>
      </c>
    </row>
    <row r="9" spans="1:10" x14ac:dyDescent="0.2">
      <c r="A9">
        <f>-0.00000000406*E7/F7</f>
        <v>-9.7129186602870812E-7</v>
      </c>
      <c r="B9">
        <f>-0.000000066*E7/F7</f>
        <v>-1.5789473684210526E-5</v>
      </c>
      <c r="C9">
        <f>0.00002935186*E7/F7</f>
        <v>7.0219760765550246E-3</v>
      </c>
      <c r="J9" s="2"/>
    </row>
    <row r="11" spans="1:10" x14ac:dyDescent="0.2">
      <c r="A11" s="1" t="s">
        <v>1</v>
      </c>
    </row>
    <row r="12" spans="1:10" x14ac:dyDescent="0.2">
      <c r="A12">
        <f>0.00000006815*E12/F12</f>
        <v>2.9630434782608694E-4</v>
      </c>
      <c r="B12">
        <f>-0.00000000001*E12/F12</f>
        <v>-4.3478260869565219E-8</v>
      </c>
      <c r="C12">
        <f>0.00000000075*E12/F12</f>
        <v>3.2608695652173914E-6</v>
      </c>
      <c r="E12">
        <v>0.1</v>
      </c>
      <c r="F12">
        <v>2.3E-5</v>
      </c>
    </row>
    <row r="13" spans="1:10" x14ac:dyDescent="0.2">
      <c r="A13">
        <f>-0.00000000001*E12/F12</f>
        <v>-4.3478260869565219E-8</v>
      </c>
      <c r="B13">
        <f>0.00000006104*E12/F12</f>
        <v>2.653913043478261E-4</v>
      </c>
      <c r="C13">
        <f>0.0000000004*E12/F12</f>
        <v>1.739130434782609E-6</v>
      </c>
    </row>
    <row r="14" spans="1:10" x14ac:dyDescent="0.2">
      <c r="A14">
        <f>0.00000000075*E12/F12</f>
        <v>3.2608695652173914E-6</v>
      </c>
      <c r="B14">
        <f>0.0000000004*E12/F12</f>
        <v>1.739130434782609E-6</v>
      </c>
      <c r="C14">
        <f>0.00000000971*E12/F12</f>
        <v>4.2217391304347831E-5</v>
      </c>
    </row>
    <row r="16" spans="1:10" x14ac:dyDescent="0.2">
      <c r="A16" s="1" t="s">
        <v>2</v>
      </c>
    </row>
    <row r="17" spans="1:6" x14ac:dyDescent="0.2">
      <c r="A17">
        <f>0.00000003566*E17/F17</f>
        <v>2.40945945945946E-5</v>
      </c>
      <c r="B17">
        <f>-0.00000000149*E17/F17</f>
        <v>-1.0067567567567569E-6</v>
      </c>
      <c r="C17">
        <f>-0.0000000011*E17/F17</f>
        <v>-7.4324324324324329E-7</v>
      </c>
      <c r="E17">
        <v>0.1</v>
      </c>
      <c r="F17">
        <v>1.4799999999999999E-4</v>
      </c>
    </row>
    <row r="18" spans="1:6" x14ac:dyDescent="0.2">
      <c r="A18">
        <f>-0.00000000149*E17/F17</f>
        <v>-1.0067567567567569E-6</v>
      </c>
      <c r="B18">
        <f>0.00000021138*E17/F17</f>
        <v>1.4282432432432434E-4</v>
      </c>
      <c r="C18">
        <f>-0.00000000001*E17/F17</f>
        <v>-6.7567567567567569E-9</v>
      </c>
    </row>
    <row r="19" spans="1:6" x14ac:dyDescent="0.2">
      <c r="A19">
        <f>-0.0000000011*E17/F17</f>
        <v>-7.4324324324324329E-7</v>
      </c>
      <c r="B19">
        <f>-0.00000000001*E17/F17</f>
        <v>-6.7567567567567569E-9</v>
      </c>
      <c r="C19">
        <f>0.00000022269*E17/F17</f>
        <v>1.5046621621621622E-4</v>
      </c>
    </row>
    <row r="21" spans="1:6" x14ac:dyDescent="0.2">
      <c r="A21" s="1" t="s">
        <v>3</v>
      </c>
    </row>
    <row r="22" spans="1:6" x14ac:dyDescent="0.2">
      <c r="A22">
        <f>0.00000000649*E22/F22</f>
        <v>4.9923076923076927E-5</v>
      </c>
      <c r="B22">
        <f>0.00000000001*E22/F22</f>
        <v>7.6923076923076923E-8</v>
      </c>
      <c r="C22">
        <f>0*E22/F22</f>
        <v>0</v>
      </c>
      <c r="E22">
        <v>0.1</v>
      </c>
      <c r="F22">
        <v>1.2999999999999999E-5</v>
      </c>
    </row>
    <row r="23" spans="1:6" x14ac:dyDescent="0.2">
      <c r="A23">
        <f>0.00000000001*E22/F22</f>
        <v>7.6923076923076923E-8</v>
      </c>
      <c r="B23">
        <f>0.00000000629*E22/F22</f>
        <v>4.8384615384615393E-5</v>
      </c>
      <c r="C23">
        <f>0*E22/F22</f>
        <v>0</v>
      </c>
    </row>
    <row r="24" spans="1:6" x14ac:dyDescent="0.2">
      <c r="A24">
        <f>0*E22/F22</f>
        <v>0</v>
      </c>
      <c r="B24">
        <f>0*E22/F22</f>
        <v>0</v>
      </c>
      <c r="C24">
        <f>0.00000000629*E22/F22</f>
        <v>4.8384615384615393E-5</v>
      </c>
    </row>
    <row r="26" spans="1:6" x14ac:dyDescent="0.2">
      <c r="A26" t="s">
        <v>5</v>
      </c>
    </row>
    <row r="27" spans="1:6" x14ac:dyDescent="0.2">
      <c r="A27" t="s">
        <v>6</v>
      </c>
    </row>
    <row r="35" spans="1:1" x14ac:dyDescent="0.2">
      <c r="A3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Koch</dc:creator>
  <cp:lastModifiedBy>Daniel Koch</cp:lastModifiedBy>
  <dcterms:created xsi:type="dcterms:W3CDTF">2020-04-25T09:51:29Z</dcterms:created>
  <dcterms:modified xsi:type="dcterms:W3CDTF">2020-04-26T05:22:56Z</dcterms:modified>
</cp:coreProperties>
</file>