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ksh\PycharmProjects\aleo_web_app\aleo_web_app\static\data\aleo_1\"/>
    </mc:Choice>
  </mc:AlternateContent>
  <xr:revisionPtr revIDLastSave="0" documentId="8_{9B705DDC-9BD7-46B5-BAE2-193A3E0AB8F8}" xr6:coauthVersionLast="45" xr6:coauthVersionMax="45" xr10:uidLastSave="{00000000-0000-0000-0000-000000000000}"/>
  <bookViews>
    <workbookView xWindow="3510" yWindow="3510" windowWidth="12960" windowHeight="11835" tabRatio="859" activeTab="31"/>
  </bookViews>
  <sheets>
    <sheet name="1" sheetId="43" r:id="rId1"/>
    <sheet name="2" sheetId="44" r:id="rId2"/>
    <sheet name="3" sheetId="45" r:id="rId3"/>
    <sheet name="4" sheetId="46" r:id="rId4"/>
    <sheet name="5" sheetId="47" r:id="rId5"/>
    <sheet name="6" sheetId="48" r:id="rId6"/>
    <sheet name="7" sheetId="49" r:id="rId7"/>
    <sheet name="8" sheetId="50" r:id="rId8"/>
    <sheet name="9" sheetId="51" r:id="rId9"/>
    <sheet name="10" sheetId="52" r:id="rId10"/>
    <sheet name="11" sheetId="53" r:id="rId11"/>
    <sheet name="12" sheetId="54" r:id="rId12"/>
    <sheet name="13" sheetId="55" r:id="rId13"/>
    <sheet name="14" sheetId="56" r:id="rId14"/>
    <sheet name="15" sheetId="36" r:id="rId15"/>
    <sheet name="16" sheetId="37" r:id="rId16"/>
    <sheet name="17" sheetId="38" r:id="rId17"/>
    <sheet name="18" sheetId="39" r:id="rId18"/>
    <sheet name="19" sheetId="40" r:id="rId19"/>
    <sheet name="20" sheetId="41" r:id="rId20"/>
    <sheet name="21" sheetId="42" r:id="rId21"/>
    <sheet name="22" sheetId="35" r:id="rId22"/>
    <sheet name="23" sheetId="4" r:id="rId23"/>
    <sheet name="24" sheetId="8" r:id="rId24"/>
    <sheet name="25" sheetId="7" r:id="rId25"/>
    <sheet name="26" sheetId="6" r:id="rId26"/>
    <sheet name="27" sheetId="5" r:id="rId27"/>
    <sheet name="28" sheetId="3" r:id="rId28"/>
    <sheet name="29" sheetId="57" r:id="rId29"/>
    <sheet name="30" sheetId="58" r:id="rId30"/>
    <sheet name="31" sheetId="59" r:id="rId31"/>
    <sheet name="Sheet1" sheetId="60" r:id="rId32"/>
  </sheets>
  <definedNames>
    <definedName name="_xlnm.Print_Area" localSheetId="0">'1'!$B$3:$H$44</definedName>
    <definedName name="_xlnm.Print_Area" localSheetId="13">'14'!$B$3:$H$42</definedName>
    <definedName name="_xlnm.Print_Area" localSheetId="14">'15'!$B$3:$H$42</definedName>
    <definedName name="_xlnm.Print_Area" localSheetId="1">'2'!$B$3:$H$42</definedName>
    <definedName name="_xlnm.Print_Area" localSheetId="20">'21'!$B$3:$H$42</definedName>
    <definedName name="_xlnm.Print_Area" localSheetId="21">'22'!$B$3:$H$42</definedName>
    <definedName name="_xlnm.Print_Area" localSheetId="27">'28'!$B$3:$H$42</definedName>
    <definedName name="_xlnm.Print_Area" localSheetId="30">'31'!$B$3:$H$42</definedName>
    <definedName name="_xlnm.Print_Area" localSheetId="3">'4'!$B$3:$H$42</definedName>
    <definedName name="_xlnm.Print_Area" localSheetId="4">'5'!$B$3:$H$42</definedName>
    <definedName name="_xlnm.Print_Area" localSheetId="6">'7'!$B$3:$H$42</definedName>
    <definedName name="_xlnm.Print_Area" localSheetId="7">'8'!$B$3:$H$42</definedName>
    <definedName name="_xlnm.Print_Area" localSheetId="31">Sheet1!$B$47:$R$94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44" l="1"/>
  <c r="F7" i="45"/>
  <c r="F7" i="46"/>
  <c r="F7" i="47"/>
  <c r="F7" i="48"/>
  <c r="F7" i="49"/>
  <c r="F7" i="50"/>
  <c r="F7" i="51"/>
  <c r="F7" i="52"/>
  <c r="F7" i="53"/>
  <c r="F7" i="54"/>
  <c r="F7" i="55"/>
  <c r="F7" i="56"/>
  <c r="F7" i="36"/>
  <c r="F7" i="37"/>
  <c r="F7" i="38"/>
  <c r="F7" i="39"/>
  <c r="F7" i="40"/>
  <c r="F7" i="41"/>
  <c r="F7" i="42"/>
  <c r="F7" i="35"/>
  <c r="F7" i="4"/>
  <c r="F7" i="8"/>
  <c r="F7" i="7"/>
  <c r="F7" i="6"/>
  <c r="F7" i="5"/>
  <c r="F7" i="3"/>
  <c r="F7" i="57"/>
  <c r="F7" i="58"/>
  <c r="F7" i="59"/>
  <c r="E39" i="59"/>
  <c r="E39" i="58"/>
  <c r="E39" i="57"/>
  <c r="E39" i="3"/>
  <c r="E39" i="5"/>
  <c r="E39" i="6"/>
  <c r="E39" i="7"/>
  <c r="E39" i="8"/>
  <c r="E39" i="4"/>
  <c r="E39" i="35"/>
  <c r="E39" i="42"/>
  <c r="E39" i="41"/>
  <c r="E39" i="40"/>
  <c r="E39" i="39"/>
  <c r="E39" i="38"/>
  <c r="E39" i="37"/>
  <c r="E39" i="36"/>
  <c r="E39" i="56"/>
  <c r="E39" i="55"/>
  <c r="E39" i="54"/>
  <c r="E39" i="53"/>
  <c r="E39" i="52"/>
  <c r="E39" i="51"/>
  <c r="E39" i="50"/>
  <c r="E39" i="49"/>
  <c r="E39" i="48"/>
  <c r="E39" i="47"/>
  <c r="E39" i="46"/>
  <c r="E39" i="45"/>
  <c r="E39" i="44"/>
  <c r="AB14" i="60"/>
  <c r="AB13" i="60"/>
  <c r="AB26" i="60"/>
  <c r="W12" i="60"/>
  <c r="X12" i="60"/>
  <c r="Y12" i="60"/>
  <c r="AD41" i="60"/>
  <c r="AD40" i="60"/>
  <c r="AD39" i="60"/>
  <c r="AD38" i="60"/>
  <c r="AD37" i="60"/>
  <c r="AD36" i="60"/>
  <c r="AD35" i="60"/>
  <c r="AD34" i="60"/>
  <c r="AD33" i="60"/>
  <c r="AD32" i="60"/>
  <c r="AD31" i="60"/>
  <c r="AD30" i="60"/>
  <c r="AD29" i="60"/>
  <c r="AD28" i="60"/>
  <c r="AD27" i="60"/>
  <c r="AD26" i="60"/>
  <c r="AD25" i="60"/>
  <c r="AD24" i="60"/>
  <c r="AD23" i="60"/>
  <c r="AD22" i="60"/>
  <c r="AD21" i="60"/>
  <c r="AD20" i="60"/>
  <c r="AD19" i="60"/>
  <c r="AD18" i="60"/>
  <c r="AD17" i="60"/>
  <c r="AD16" i="60"/>
  <c r="AD15" i="60"/>
  <c r="AD14" i="60"/>
  <c r="AD13" i="60"/>
  <c r="AC41" i="60"/>
  <c r="AC40" i="60"/>
  <c r="AC39" i="60"/>
  <c r="AC38" i="60"/>
  <c r="AC37" i="60"/>
  <c r="AC36" i="60"/>
  <c r="AC35" i="60"/>
  <c r="AC34" i="60"/>
  <c r="AC33" i="60"/>
  <c r="AC32" i="60"/>
  <c r="AC31" i="60"/>
  <c r="AC30" i="60"/>
  <c r="AC29" i="60"/>
  <c r="AC28" i="60"/>
  <c r="AC27" i="60"/>
  <c r="AC26" i="60"/>
  <c r="AC25" i="60"/>
  <c r="AC24" i="60"/>
  <c r="AC23" i="60"/>
  <c r="AC22" i="60"/>
  <c r="AC21" i="60"/>
  <c r="AC20" i="60"/>
  <c r="AC19" i="60"/>
  <c r="AC18" i="60"/>
  <c r="AC17" i="60"/>
  <c r="AC16" i="60"/>
  <c r="AC15" i="60"/>
  <c r="AC14" i="60"/>
  <c r="AC13" i="60"/>
  <c r="AB41" i="60"/>
  <c r="AB40" i="60"/>
  <c r="AB39" i="60"/>
  <c r="AB38" i="60"/>
  <c r="AB37" i="60"/>
  <c r="AB36" i="60"/>
  <c r="AB35" i="60"/>
  <c r="AB34" i="60"/>
  <c r="AB33" i="60"/>
  <c r="AB32" i="60"/>
  <c r="AB31" i="60"/>
  <c r="AB30" i="60"/>
  <c r="AB29" i="60"/>
  <c r="AB28" i="60"/>
  <c r="AB27" i="60"/>
  <c r="AB25" i="60"/>
  <c r="AB24" i="60"/>
  <c r="AB23" i="60"/>
  <c r="AB22" i="60"/>
  <c r="AB21" i="60"/>
  <c r="AB20" i="60"/>
  <c r="AB19" i="60"/>
  <c r="AB18" i="60"/>
  <c r="AB17" i="60"/>
  <c r="AB16" i="60"/>
  <c r="AB15" i="60"/>
  <c r="AA41" i="60"/>
  <c r="AA40" i="60"/>
  <c r="AA39" i="60"/>
  <c r="AA38" i="60"/>
  <c r="AA37" i="60"/>
  <c r="AA36" i="60"/>
  <c r="AA35" i="60"/>
  <c r="AA34" i="60"/>
  <c r="AA33" i="60"/>
  <c r="AA32" i="60"/>
  <c r="AA31" i="60"/>
  <c r="AA30" i="60"/>
  <c r="AA29" i="60"/>
  <c r="AA28" i="60"/>
  <c r="AA27" i="60"/>
  <c r="AA26" i="60"/>
  <c r="AA25" i="60"/>
  <c r="AA24" i="60"/>
  <c r="AA23" i="60"/>
  <c r="AA22" i="60"/>
  <c r="AA21" i="60"/>
  <c r="AA20" i="60"/>
  <c r="AA19" i="60"/>
  <c r="AA18" i="60"/>
  <c r="AA17" i="60"/>
  <c r="AA16" i="60"/>
  <c r="AA15" i="60"/>
  <c r="AA14" i="60"/>
  <c r="AA13" i="60"/>
  <c r="Z41" i="60"/>
  <c r="Z40" i="60"/>
  <c r="Z39" i="60"/>
  <c r="Z38" i="60"/>
  <c r="Z37" i="60"/>
  <c r="Z36" i="60"/>
  <c r="Z35" i="60"/>
  <c r="Z34" i="60"/>
  <c r="Z33" i="60"/>
  <c r="Z32" i="60"/>
  <c r="Z31" i="60"/>
  <c r="Z30" i="60"/>
  <c r="Z29" i="60"/>
  <c r="Z28" i="60"/>
  <c r="Z27" i="60"/>
  <c r="Z26" i="60"/>
  <c r="Z25" i="60"/>
  <c r="Z24" i="60"/>
  <c r="Z23" i="60"/>
  <c r="Z22" i="60"/>
  <c r="Z21" i="60"/>
  <c r="Z20" i="60"/>
  <c r="Z19" i="60"/>
  <c r="Z18" i="60"/>
  <c r="Z17" i="60"/>
  <c r="Z16" i="60"/>
  <c r="Z15" i="60"/>
  <c r="Z14" i="60"/>
  <c r="Z13" i="60"/>
  <c r="X41" i="60"/>
  <c r="X40" i="60"/>
  <c r="X39" i="60"/>
  <c r="X38" i="60"/>
  <c r="X37" i="60"/>
  <c r="X36" i="60"/>
  <c r="X35" i="60"/>
  <c r="X34" i="60"/>
  <c r="X33" i="60"/>
  <c r="X32" i="60"/>
  <c r="X31" i="60"/>
  <c r="X30" i="60"/>
  <c r="X29" i="60"/>
  <c r="X28" i="60"/>
  <c r="X27" i="60"/>
  <c r="X26" i="60"/>
  <c r="X25" i="60"/>
  <c r="X24" i="60"/>
  <c r="X23" i="60"/>
  <c r="X22" i="60"/>
  <c r="X21" i="60"/>
  <c r="X20" i="60"/>
  <c r="X19" i="60"/>
  <c r="X18" i="60"/>
  <c r="X17" i="60"/>
  <c r="X16" i="60"/>
  <c r="X15" i="60"/>
  <c r="X14" i="60"/>
  <c r="X13" i="60"/>
  <c r="W41" i="60"/>
  <c r="W40" i="60"/>
  <c r="W39" i="60"/>
  <c r="W38" i="60"/>
  <c r="W37" i="60"/>
  <c r="W36" i="60"/>
  <c r="W35" i="60"/>
  <c r="W34" i="60"/>
  <c r="W33" i="60"/>
  <c r="W32" i="60"/>
  <c r="W31" i="60"/>
  <c r="W30" i="60"/>
  <c r="W29" i="60"/>
  <c r="W28" i="60"/>
  <c r="W27" i="60"/>
  <c r="W26" i="60"/>
  <c r="W25" i="60"/>
  <c r="W24" i="60"/>
  <c r="W23" i="60"/>
  <c r="W22" i="60"/>
  <c r="W21" i="60"/>
  <c r="W20" i="60"/>
  <c r="W19" i="60"/>
  <c r="W18" i="60"/>
  <c r="W17" i="60"/>
  <c r="W16" i="60"/>
  <c r="W15" i="60"/>
  <c r="W14" i="60"/>
  <c r="W13" i="60"/>
  <c r="V41" i="60"/>
  <c r="V40" i="60"/>
  <c r="V39" i="60"/>
  <c r="V38" i="60"/>
  <c r="V37" i="60"/>
  <c r="V36" i="60"/>
  <c r="V35" i="60"/>
  <c r="V34" i="60"/>
  <c r="V33" i="60"/>
  <c r="V32" i="60"/>
  <c r="V31" i="60"/>
  <c r="V30" i="60"/>
  <c r="V29" i="60"/>
  <c r="V28" i="60"/>
  <c r="V27" i="60"/>
  <c r="V26" i="60"/>
  <c r="V25" i="60"/>
  <c r="V24" i="60"/>
  <c r="V23" i="60"/>
  <c r="V22" i="60"/>
  <c r="V21" i="60"/>
  <c r="V20" i="60"/>
  <c r="V19" i="60"/>
  <c r="V18" i="60"/>
  <c r="V17" i="60"/>
  <c r="V16" i="60"/>
  <c r="V15" i="60"/>
  <c r="V14" i="60"/>
  <c r="V13" i="60"/>
  <c r="AD12" i="60"/>
  <c r="AC12" i="60"/>
  <c r="AB12" i="60"/>
  <c r="AA12" i="60"/>
  <c r="Z12" i="60"/>
  <c r="V12" i="60"/>
  <c r="E12" i="60"/>
  <c r="I11" i="60"/>
  <c r="I42" i="60"/>
  <c r="I43" i="60"/>
  <c r="I44" i="60"/>
  <c r="H11" i="60"/>
  <c r="H42" i="60"/>
  <c r="R12" i="60"/>
  <c r="R13" i="60"/>
  <c r="R14" i="60"/>
  <c r="R15" i="60"/>
  <c r="R16" i="60"/>
  <c r="R17" i="60"/>
  <c r="R18" i="60"/>
  <c r="R19" i="60"/>
  <c r="R20" i="60"/>
  <c r="R21" i="60"/>
  <c r="R22" i="60"/>
  <c r="R23" i="60"/>
  <c r="R24" i="60"/>
  <c r="R25" i="60"/>
  <c r="R26" i="60"/>
  <c r="R27" i="60"/>
  <c r="R28" i="60"/>
  <c r="R29" i="60"/>
  <c r="R30" i="60"/>
  <c r="R31" i="60"/>
  <c r="R32" i="60"/>
  <c r="R33" i="60"/>
  <c r="R34" i="60"/>
  <c r="R35" i="60"/>
  <c r="R36" i="60"/>
  <c r="R37" i="60"/>
  <c r="R38" i="60"/>
  <c r="R39" i="60"/>
  <c r="R40" i="60"/>
  <c r="R41" i="60"/>
  <c r="AD11" i="60"/>
  <c r="AC11" i="60"/>
  <c r="O11" i="60"/>
  <c r="N11" i="60"/>
  <c r="M11" i="60"/>
  <c r="L11" i="60"/>
  <c r="K11" i="60"/>
  <c r="J11" i="60"/>
  <c r="G11" i="60"/>
  <c r="F11" i="60"/>
  <c r="Q11" i="60"/>
  <c r="Q12" i="60"/>
  <c r="Q13" i="60"/>
  <c r="Q14" i="60"/>
  <c r="Q15" i="60"/>
  <c r="Q16" i="60"/>
  <c r="Q17" i="60"/>
  <c r="Q18" i="60"/>
  <c r="Q19" i="60"/>
  <c r="Q20" i="60"/>
  <c r="Q21" i="60"/>
  <c r="Q22" i="60"/>
  <c r="Q23" i="60"/>
  <c r="Q24" i="60"/>
  <c r="Q25" i="60"/>
  <c r="Q26" i="60"/>
  <c r="Q27" i="60"/>
  <c r="Q28" i="60"/>
  <c r="Q29" i="60"/>
  <c r="Q30" i="60"/>
  <c r="Q31" i="60"/>
  <c r="Q32" i="60"/>
  <c r="Q33" i="60"/>
  <c r="Q34" i="60"/>
  <c r="Q35" i="60"/>
  <c r="Q36" i="60"/>
  <c r="Q37" i="60"/>
  <c r="Q38" i="60"/>
  <c r="Q39" i="60"/>
  <c r="Q40" i="60"/>
  <c r="Q41" i="60"/>
  <c r="Q42" i="60"/>
  <c r="Q43" i="60"/>
  <c r="Y41" i="60"/>
  <c r="U41" i="60"/>
  <c r="Y40" i="60"/>
  <c r="U40" i="60"/>
  <c r="Y39" i="60"/>
  <c r="U39" i="60"/>
  <c r="Y38" i="60"/>
  <c r="U38" i="60"/>
  <c r="Y37" i="60"/>
  <c r="U37" i="60"/>
  <c r="Y36" i="60"/>
  <c r="U36" i="60"/>
  <c r="Y35" i="60"/>
  <c r="U35" i="60"/>
  <c r="Y34" i="60"/>
  <c r="U34" i="60"/>
  <c r="Y33" i="60"/>
  <c r="U33" i="60"/>
  <c r="Y32" i="60"/>
  <c r="U32" i="60"/>
  <c r="Y31" i="60"/>
  <c r="U31" i="60"/>
  <c r="Y30" i="60"/>
  <c r="U30" i="60"/>
  <c r="Y29" i="60"/>
  <c r="U29" i="60"/>
  <c r="Y28" i="60"/>
  <c r="U28" i="60"/>
  <c r="Y27" i="60"/>
  <c r="U27" i="60"/>
  <c r="Y26" i="60"/>
  <c r="U26" i="60"/>
  <c r="Y25" i="60"/>
  <c r="U25" i="60"/>
  <c r="Y24" i="60"/>
  <c r="U24" i="60"/>
  <c r="Y23" i="60"/>
  <c r="U23" i="60"/>
  <c r="Y22" i="60"/>
  <c r="U22" i="60"/>
  <c r="Y21" i="60"/>
  <c r="U21" i="60"/>
  <c r="Y20" i="60"/>
  <c r="U20" i="60"/>
  <c r="Y19" i="60"/>
  <c r="U19" i="60"/>
  <c r="Y18" i="60"/>
  <c r="U18" i="60"/>
  <c r="Y17" i="60"/>
  <c r="U17" i="60"/>
  <c r="Y16" i="60"/>
  <c r="U16" i="60"/>
  <c r="Y15" i="60"/>
  <c r="U15" i="60"/>
  <c r="Y14" i="60"/>
  <c r="U14" i="60"/>
  <c r="Y13" i="60"/>
  <c r="U13" i="60"/>
  <c r="U12" i="60"/>
  <c r="AB11" i="60"/>
  <c r="AA11" i="60"/>
  <c r="Z11" i="60"/>
  <c r="Y11" i="60"/>
  <c r="X11" i="60"/>
  <c r="W11" i="60"/>
  <c r="V11" i="60"/>
  <c r="U11" i="60"/>
  <c r="E11" i="60"/>
  <c r="H43" i="60"/>
  <c r="H44" i="60"/>
  <c r="R11" i="60"/>
  <c r="R42" i="60"/>
  <c r="E13" i="60"/>
  <c r="E14" i="60"/>
  <c r="E15" i="60"/>
  <c r="E16" i="60"/>
  <c r="E17" i="60"/>
  <c r="E18" i="60"/>
  <c r="E19" i="60"/>
  <c r="E20" i="60"/>
  <c r="E21" i="60"/>
  <c r="E22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23" i="60"/>
  <c r="H45" i="60"/>
  <c r="K42" i="60"/>
  <c r="J43" i="60"/>
  <c r="J44" i="60"/>
  <c r="J42" i="60"/>
</calcChain>
</file>

<file path=xl/sharedStrings.xml><?xml version="1.0" encoding="utf-8"?>
<sst xmlns="http://schemas.openxmlformats.org/spreadsheetml/2006/main" count="3283" uniqueCount="87">
  <si>
    <t>TIME</t>
  </si>
  <si>
    <t xml:space="preserve"> </t>
  </si>
  <si>
    <t>ALEO MANALI HYDROPOWER PVT LTD</t>
  </si>
  <si>
    <t>DAILY DATA REPORT</t>
  </si>
  <si>
    <t>UNIT I</t>
  </si>
  <si>
    <t>MAXIMUM</t>
  </si>
  <si>
    <t>CHANNEL</t>
  </si>
  <si>
    <t>LOAD</t>
  </si>
  <si>
    <t xml:space="preserve">Ambient T </t>
  </si>
  <si>
    <t>VALUE</t>
  </si>
  <si>
    <t>NUMBER</t>
  </si>
  <si>
    <t>(HRS)</t>
  </si>
  <si>
    <t>KW</t>
  </si>
  <si>
    <t>(Degc)</t>
  </si>
  <si>
    <t>Winding Temperature (Deg c)</t>
  </si>
  <si>
    <t>Bearing Temperature (Deg c)</t>
  </si>
  <si>
    <t>Generator Voltage (KV)</t>
  </si>
  <si>
    <t>Generator Current (A)</t>
  </si>
  <si>
    <t>Line Voltage (KV)</t>
  </si>
  <si>
    <t>Load (KW)</t>
  </si>
  <si>
    <t>MINIMUM</t>
  </si>
  <si>
    <t>Ambient Temperature (Degc)</t>
  </si>
  <si>
    <t>UNIT II</t>
  </si>
  <si>
    <t>Ambient Temp (Degc)</t>
  </si>
  <si>
    <t>PRODUCTION (KWH)</t>
  </si>
  <si>
    <t>Winding Temperature</t>
  </si>
  <si>
    <t>Unit 1</t>
  </si>
  <si>
    <t>Unit 2</t>
  </si>
  <si>
    <t>Units Produced</t>
  </si>
  <si>
    <t>Bearing Temperature</t>
  </si>
  <si>
    <t>Hrs of Operation</t>
  </si>
  <si>
    <t>Date</t>
  </si>
  <si>
    <t>No</t>
  </si>
  <si>
    <t>Temp</t>
  </si>
  <si>
    <t>Diff</t>
  </si>
  <si>
    <t>Ambient Temp</t>
  </si>
  <si>
    <t>Max</t>
  </si>
  <si>
    <t>Min</t>
  </si>
  <si>
    <t>Average Load (KW)</t>
  </si>
  <si>
    <t>DATED/Day</t>
  </si>
  <si>
    <t>Maximum</t>
  </si>
  <si>
    <t>Minimum</t>
  </si>
  <si>
    <t>(Deg c)</t>
  </si>
  <si>
    <t>Weather</t>
  </si>
  <si>
    <t xml:space="preserve">      Clear</t>
  </si>
  <si>
    <t xml:space="preserve">     Cloudy</t>
  </si>
  <si>
    <t>Rain</t>
  </si>
  <si>
    <t>Snow</t>
  </si>
  <si>
    <t>UNIT- I</t>
  </si>
  <si>
    <t>UNIT- II</t>
  </si>
  <si>
    <t>Total</t>
  </si>
  <si>
    <t>Cumulative</t>
  </si>
  <si>
    <t>Monthly</t>
  </si>
  <si>
    <t>G. Total</t>
  </si>
  <si>
    <t>TRIP- 1356.31</t>
  </si>
  <si>
    <t>TRIP- 805.48</t>
  </si>
  <si>
    <t>Gate No-4 &amp; Valve Operation</t>
  </si>
  <si>
    <t>Gate No-4</t>
  </si>
  <si>
    <t>Valve-1(%)</t>
  </si>
  <si>
    <t>Valve-2(%)</t>
  </si>
  <si>
    <t xml:space="preserve">  Valve-3(%)</t>
  </si>
  <si>
    <t>Valve-4(%)</t>
  </si>
  <si>
    <t>Valve-5(%)</t>
  </si>
  <si>
    <t xml:space="preserve">    </t>
  </si>
  <si>
    <t>Auxillary consumption</t>
  </si>
  <si>
    <t>Staff on Leave</t>
  </si>
  <si>
    <t xml:space="preserve"> Staff on Leave Name-</t>
  </si>
  <si>
    <t>145(KWH)</t>
  </si>
  <si>
    <t>DISCHARGE COUNTER</t>
  </si>
  <si>
    <t>Time</t>
  </si>
  <si>
    <t>Discharge Counter-I</t>
  </si>
  <si>
    <t>Discharge Counter-II</t>
  </si>
  <si>
    <t>Discharge Counter-III</t>
  </si>
  <si>
    <t>OT Max-90</t>
  </si>
  <si>
    <t>WT Max-90</t>
  </si>
  <si>
    <t>Camera-1</t>
  </si>
  <si>
    <t>Camera-2</t>
  </si>
  <si>
    <t>Camera-3</t>
  </si>
  <si>
    <t>Camera-4</t>
  </si>
  <si>
    <t>T/F- 1 (deg C)</t>
  </si>
  <si>
    <t>T/F-2  (deg C)</t>
  </si>
  <si>
    <t>Remarks</t>
  </si>
  <si>
    <t>OPU 1 (deg C) Max-80</t>
  </si>
  <si>
    <t>OPU 2 (deg C) Max-80</t>
  </si>
  <si>
    <t>Prepared by -</t>
  </si>
  <si>
    <t>JMR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</si>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</sst>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84" formatCode="[$-409]d\-mmm\-yy;@"/>
    <numFmt numFmtId="191" formatCode="0.0"/>
    <numFmt numFmtId="193" formatCode="_(* #,##0_);_(* \(#,##0\);_(* &quot;-&quot;??_);_(@_)"/>
    <numFmt numFmtId="194" formatCode="0.0%"/>
    <numFmt numFmtId="195" formatCode="#\ ?/2"/>
    <numFmt numFmtId="196" formatCode="h:mm;@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sz val="12"/>
      <color indexed="9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lightDown">
        <f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6" fillId="0" borderId="0"/>
    <xf numFmtId="9" fontId="1" fillId="0" borderId="0" applyFont="0" applyFill="0" applyBorder="0" applyAlignment="0" applyProtection="0"/>
  </cellStyleXfs>
  <cellXfs count="46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 wrapText="1"/>
    </xf>
    <xf numFmtId="18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4" fontId="0" fillId="0" borderId="9" xfId="0" applyNumberFormat="1" applyBorder="1" applyAlignment="1">
      <alignment horizontal="center" vertical="center"/>
    </xf>
    <xf numFmtId="18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93" fontId="0" fillId="0" borderId="0" xfId="1" applyNumberFormat="1" applyFont="1" applyBorder="1" applyAlignment="1">
      <alignment horizontal="center" vertical="center"/>
    </xf>
    <xf numFmtId="194" fontId="0" fillId="0" borderId="0" xfId="5" applyNumberFormat="1" applyFont="1" applyBorder="1" applyAlignment="1">
      <alignment horizontal="center" vertical="center"/>
    </xf>
    <xf numFmtId="184" fontId="0" fillId="0" borderId="1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0" xfId="4"/>
    <xf numFmtId="0" fontId="6" fillId="0" borderId="13" xfId="4" applyFont="1" applyBorder="1" applyAlignment="1">
      <alignment vertical="center"/>
    </xf>
    <xf numFmtId="0" fontId="6" fillId="0" borderId="14" xfId="4" applyFont="1" applyBorder="1" applyAlignment="1">
      <alignment vertical="center"/>
    </xf>
    <xf numFmtId="0" fontId="6" fillId="0" borderId="9" xfId="4" applyFont="1" applyBorder="1" applyAlignment="1">
      <alignment vertical="center"/>
    </xf>
    <xf numFmtId="0" fontId="6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6" fillId="0" borderId="15" xfId="4" applyFont="1" applyBorder="1" applyAlignment="1">
      <alignment vertical="center"/>
    </xf>
    <xf numFmtId="191" fontId="6" fillId="0" borderId="11" xfId="4" applyNumberFormat="1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196" fontId="6" fillId="0" borderId="16" xfId="4" applyNumberFormat="1" applyFont="1" applyBorder="1" applyAlignment="1">
      <alignment horizontal="center" vertical="center"/>
    </xf>
    <xf numFmtId="0" fontId="6" fillId="0" borderId="17" xfId="4" applyNumberFormat="1" applyFont="1" applyBorder="1" applyAlignment="1">
      <alignment horizontal="center" vertical="center"/>
    </xf>
    <xf numFmtId="0" fontId="6" fillId="0" borderId="3" xfId="4" applyNumberFormat="1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6" fillId="2" borderId="18" xfId="4" applyFont="1" applyFill="1" applyBorder="1" applyAlignment="1">
      <alignment horizontal="center" vertical="center"/>
    </xf>
    <xf numFmtId="0" fontId="6" fillId="0" borderId="10" xfId="4" applyFont="1" applyBorder="1" applyAlignment="1">
      <alignment vertical="center"/>
    </xf>
    <xf numFmtId="0" fontId="6" fillId="3" borderId="18" xfId="4" applyFont="1" applyFill="1" applyBorder="1" applyAlignment="1">
      <alignment horizontal="center" vertical="center"/>
    </xf>
    <xf numFmtId="49" fontId="6" fillId="3" borderId="18" xfId="4" applyNumberFormat="1" applyFont="1" applyFill="1" applyBorder="1" applyAlignment="1">
      <alignment horizontal="center" vertical="center"/>
    </xf>
    <xf numFmtId="0" fontId="6" fillId="3" borderId="19" xfId="4" applyFont="1" applyFill="1" applyBorder="1" applyAlignment="1">
      <alignment horizontal="center" vertical="center"/>
    </xf>
    <xf numFmtId="0" fontId="6" fillId="0" borderId="20" xfId="4" applyFont="1" applyBorder="1" applyAlignment="1">
      <alignment vertical="center"/>
    </xf>
    <xf numFmtId="2" fontId="6" fillId="0" borderId="5" xfId="4" applyNumberFormat="1" applyFont="1" applyBorder="1" applyAlignment="1">
      <alignment horizontal="center" vertical="center"/>
    </xf>
    <xf numFmtId="0" fontId="6" fillId="2" borderId="16" xfId="4" applyFont="1" applyFill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2" borderId="22" xfId="4" applyFont="1" applyFill="1" applyBorder="1" applyAlignment="1">
      <alignment horizontal="center" vertical="center"/>
    </xf>
    <xf numFmtId="196" fontId="6" fillId="0" borderId="23" xfId="4" applyNumberFormat="1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4" xfId="4" applyFont="1" applyBorder="1" applyAlignment="1">
      <alignment vertical="center"/>
    </xf>
    <xf numFmtId="49" fontId="6" fillId="0" borderId="15" xfId="4" applyNumberFormat="1" applyFont="1" applyBorder="1" applyAlignment="1">
      <alignment vertical="center"/>
    </xf>
    <xf numFmtId="0" fontId="6" fillId="0" borderId="25" xfId="4" applyFont="1" applyBorder="1" applyAlignment="1">
      <alignment vertical="center"/>
    </xf>
    <xf numFmtId="0" fontId="6" fillId="0" borderId="26" xfId="4" applyNumberFormat="1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49" fontId="6" fillId="2" borderId="27" xfId="4" applyNumberFormat="1" applyFont="1" applyFill="1" applyBorder="1" applyAlignment="1">
      <alignment horizontal="center" vertical="center"/>
    </xf>
    <xf numFmtId="0" fontId="6" fillId="2" borderId="28" xfId="4" applyFont="1" applyFill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0" xfId="4" applyFont="1" applyBorder="1" applyAlignment="1">
      <alignment vertical="center"/>
    </xf>
    <xf numFmtId="49" fontId="6" fillId="0" borderId="0" xfId="4" applyNumberFormat="1" applyFont="1" applyBorder="1" applyAlignment="1">
      <alignment vertical="center"/>
    </xf>
    <xf numFmtId="0" fontId="6" fillId="0" borderId="29" xfId="4" applyFont="1" applyBorder="1" applyAlignment="1">
      <alignment vertical="center"/>
    </xf>
    <xf numFmtId="191" fontId="6" fillId="0" borderId="30" xfId="4" applyNumberFormat="1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196" fontId="6" fillId="0" borderId="31" xfId="4" applyNumberFormat="1" applyFont="1" applyBorder="1" applyAlignment="1">
      <alignment horizontal="center" vertical="center"/>
    </xf>
    <xf numFmtId="191" fontId="6" fillId="0" borderId="7" xfId="4" applyNumberFormat="1" applyFont="1" applyBorder="1" applyAlignment="1">
      <alignment horizontal="center" vertical="center"/>
    </xf>
    <xf numFmtId="196" fontId="6" fillId="0" borderId="18" xfId="4" applyNumberFormat="1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0" fontId="6" fillId="0" borderId="32" xfId="4" applyFont="1" applyBorder="1" applyAlignment="1">
      <alignment vertical="center"/>
    </xf>
    <xf numFmtId="0" fontId="6" fillId="3" borderId="33" xfId="4" applyFont="1" applyFill="1" applyBorder="1" applyAlignment="1">
      <alignment horizontal="center" vertical="center"/>
    </xf>
    <xf numFmtId="49" fontId="6" fillId="3" borderId="33" xfId="4" applyNumberFormat="1" applyFont="1" applyFill="1" applyBorder="1" applyAlignment="1">
      <alignment horizontal="center" vertical="center"/>
    </xf>
    <xf numFmtId="0" fontId="6" fillId="0" borderId="34" xfId="4" applyFont="1" applyBorder="1" applyAlignment="1">
      <alignment vertical="center"/>
    </xf>
    <xf numFmtId="0" fontId="6" fillId="0" borderId="35" xfId="4" applyFont="1" applyBorder="1" applyAlignment="1">
      <alignment vertical="center"/>
    </xf>
    <xf numFmtId="0" fontId="6" fillId="0" borderId="15" xfId="4" applyFont="1" applyBorder="1" applyAlignment="1">
      <alignment horizontal="center" vertical="center"/>
    </xf>
    <xf numFmtId="2" fontId="6" fillId="2" borderId="15" xfId="4" applyNumberFormat="1" applyFont="1" applyFill="1" applyBorder="1" applyAlignment="1">
      <alignment horizontal="center" vertical="center"/>
    </xf>
    <xf numFmtId="0" fontId="6" fillId="4" borderId="15" xfId="4" applyFont="1" applyFill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3" fontId="6" fillId="0" borderId="0" xfId="4" applyNumberFormat="1" applyFont="1" applyAlignment="1">
      <alignment vertical="center"/>
    </xf>
    <xf numFmtId="0" fontId="6" fillId="0" borderId="36" xfId="4" applyFont="1" applyBorder="1" applyAlignment="1">
      <alignment vertical="center"/>
    </xf>
    <xf numFmtId="0" fontId="6" fillId="0" borderId="0" xfId="4" applyFont="1" applyAlignment="1">
      <alignment vertical="center" wrapText="1"/>
    </xf>
    <xf numFmtId="0" fontId="6" fillId="0" borderId="3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4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8" fillId="0" borderId="37" xfId="4" applyFont="1" applyBorder="1" applyAlignment="1">
      <alignment horizontal="center" vertical="center"/>
    </xf>
    <xf numFmtId="0" fontId="8" fillId="0" borderId="38" xfId="4" applyFont="1" applyBorder="1" applyAlignment="1">
      <alignment horizontal="center" vertical="center"/>
    </xf>
    <xf numFmtId="0" fontId="8" fillId="0" borderId="39" xfId="4" applyFont="1" applyBorder="1" applyAlignment="1">
      <alignment horizontal="center" vertical="center"/>
    </xf>
    <xf numFmtId="0" fontId="8" fillId="0" borderId="26" xfId="4" applyFont="1" applyBorder="1" applyAlignment="1">
      <alignment horizontal="center" vertical="center"/>
    </xf>
    <xf numFmtId="0" fontId="8" fillId="0" borderId="40" xfId="4" applyFont="1" applyBorder="1" applyAlignment="1">
      <alignment horizontal="center" vertical="center"/>
    </xf>
    <xf numFmtId="0" fontId="8" fillId="0" borderId="27" xfId="4" applyFont="1" applyBorder="1" applyAlignment="1">
      <alignment horizontal="center" vertical="center"/>
    </xf>
    <xf numFmtId="196" fontId="9" fillId="0" borderId="16" xfId="4" applyNumberFormat="1" applyFont="1" applyBorder="1" applyAlignment="1">
      <alignment horizontal="center" vertical="center"/>
    </xf>
    <xf numFmtId="0" fontId="9" fillId="0" borderId="3" xfId="4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1" fontId="9" fillId="0" borderId="3" xfId="4" applyNumberFormat="1" applyFont="1" applyBorder="1" applyAlignment="1">
      <alignment horizontal="center" vertical="center"/>
    </xf>
    <xf numFmtId="0" fontId="8" fillId="0" borderId="15" xfId="4" applyFont="1" applyBorder="1" applyAlignment="1">
      <alignment horizontal="center" vertical="center"/>
    </xf>
    <xf numFmtId="0" fontId="8" fillId="0" borderId="41" xfId="4" applyFont="1" applyBorder="1" applyAlignment="1">
      <alignment horizontal="center" vertical="center"/>
    </xf>
    <xf numFmtId="0" fontId="8" fillId="0" borderId="25" xfId="4" applyFont="1" applyBorder="1" applyAlignment="1">
      <alignment horizontal="center" vertical="center"/>
    </xf>
    <xf numFmtId="0" fontId="8" fillId="0" borderId="42" xfId="4" applyFont="1" applyBorder="1" applyAlignment="1">
      <alignment horizontal="center" vertical="center"/>
    </xf>
    <xf numFmtId="49" fontId="8" fillId="0" borderId="39" xfId="4" applyNumberFormat="1" applyFont="1" applyBorder="1" applyAlignment="1">
      <alignment horizontal="center" vertical="center"/>
    </xf>
    <xf numFmtId="0" fontId="8" fillId="0" borderId="43" xfId="4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49" fontId="8" fillId="0" borderId="23" xfId="4" applyNumberFormat="1" applyFont="1" applyBorder="1" applyAlignment="1">
      <alignment horizontal="center" vertical="center"/>
    </xf>
    <xf numFmtId="0" fontId="8" fillId="0" borderId="44" xfId="4" applyFont="1" applyBorder="1" applyAlignment="1">
      <alignment horizontal="center" vertical="center"/>
    </xf>
    <xf numFmtId="0" fontId="9" fillId="0" borderId="7" xfId="4" applyNumberFormat="1" applyFont="1" applyBorder="1" applyAlignment="1">
      <alignment horizontal="center" vertical="center"/>
    </xf>
    <xf numFmtId="0" fontId="9" fillId="0" borderId="7" xfId="4" applyFont="1" applyBorder="1" applyAlignment="1">
      <alignment horizontal="center" vertical="center"/>
    </xf>
    <xf numFmtId="1" fontId="9" fillId="0" borderId="7" xfId="4" applyNumberFormat="1" applyFont="1" applyBorder="1" applyAlignment="1">
      <alignment horizontal="center" vertical="center"/>
    </xf>
    <xf numFmtId="0" fontId="9" fillId="0" borderId="8" xfId="4" applyNumberFormat="1" applyFont="1" applyBorder="1" applyAlignment="1">
      <alignment horizontal="center" vertical="center"/>
    </xf>
    <xf numFmtId="0" fontId="8" fillId="0" borderId="45" xfId="4" applyFont="1" applyBorder="1" applyAlignment="1">
      <alignment horizontal="center" vertical="center"/>
    </xf>
    <xf numFmtId="0" fontId="8" fillId="0" borderId="28" xfId="4" applyFont="1" applyBorder="1" applyAlignment="1">
      <alignment horizontal="center" vertical="center"/>
    </xf>
    <xf numFmtId="0" fontId="10" fillId="0" borderId="42" xfId="4" applyFont="1" applyBorder="1" applyAlignment="1">
      <alignment horizontal="center" vertical="center"/>
    </xf>
    <xf numFmtId="3" fontId="10" fillId="0" borderId="15" xfId="4" applyNumberFormat="1" applyFont="1" applyBorder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193" fontId="10" fillId="0" borderId="45" xfId="2" applyNumberFormat="1" applyFont="1" applyBorder="1" applyAlignment="1">
      <alignment horizontal="center" vertical="center"/>
    </xf>
    <xf numFmtId="193" fontId="10" fillId="0" borderId="15" xfId="2" applyNumberFormat="1" applyFont="1" applyBorder="1" applyAlignment="1">
      <alignment horizontal="center" vertical="center"/>
    </xf>
    <xf numFmtId="3" fontId="10" fillId="0" borderId="15" xfId="4" applyNumberFormat="1" applyFont="1" applyBorder="1" applyAlignment="1">
      <alignment vertical="center"/>
    </xf>
    <xf numFmtId="0" fontId="11" fillId="0" borderId="15" xfId="4" applyFont="1" applyBorder="1" applyAlignment="1">
      <alignment horizontal="center" vertical="center" wrapText="1"/>
    </xf>
    <xf numFmtId="0" fontId="12" fillId="0" borderId="15" xfId="4" applyFont="1" applyFill="1" applyBorder="1" applyAlignment="1">
      <alignment horizontal="center" vertical="center"/>
    </xf>
    <xf numFmtId="0" fontId="11" fillId="0" borderId="45" xfId="4" applyFont="1" applyBorder="1" applyAlignment="1">
      <alignment horizontal="center" vertical="center"/>
    </xf>
    <xf numFmtId="0" fontId="9" fillId="0" borderId="0" xfId="4" applyFont="1" applyBorder="1" applyAlignment="1">
      <alignment vertical="center"/>
    </xf>
    <xf numFmtId="2" fontId="8" fillId="0" borderId="40" xfId="4" applyNumberFormat="1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0" fillId="0" borderId="25" xfId="4" applyFont="1" applyBorder="1" applyAlignment="1">
      <alignment vertical="center"/>
    </xf>
    <xf numFmtId="0" fontId="13" fillId="0" borderId="14" xfId="4" applyFont="1" applyBorder="1" applyAlignment="1">
      <alignment vertical="center"/>
    </xf>
    <xf numFmtId="0" fontId="14" fillId="0" borderId="9" xfId="4" applyFont="1" applyBorder="1" applyAlignment="1">
      <alignment horizontal="center" vertical="center"/>
    </xf>
    <xf numFmtId="0" fontId="9" fillId="0" borderId="46" xfId="4" applyFont="1" applyBorder="1" applyAlignment="1">
      <alignment horizontal="center" vertical="center"/>
    </xf>
    <xf numFmtId="0" fontId="9" fillId="0" borderId="47" xfId="4" applyFont="1" applyBorder="1" applyAlignment="1">
      <alignment horizontal="center" vertical="center"/>
    </xf>
    <xf numFmtId="0" fontId="9" fillId="0" borderId="48" xfId="4" applyFont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0" fontId="13" fillId="0" borderId="15" xfId="4" applyFont="1" applyBorder="1" applyAlignment="1">
      <alignment vertical="center"/>
    </xf>
    <xf numFmtId="0" fontId="10" fillId="0" borderId="46" xfId="4" applyFont="1" applyBorder="1" applyAlignment="1">
      <alignment horizontal="center" vertical="center"/>
    </xf>
    <xf numFmtId="0" fontId="10" fillId="0" borderId="48" xfId="4" applyFont="1" applyBorder="1" applyAlignment="1">
      <alignment horizontal="center" vertical="center"/>
    </xf>
    <xf numFmtId="0" fontId="10" fillId="0" borderId="49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49" fontId="8" fillId="0" borderId="38" xfId="4" applyNumberFormat="1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0" fontId="10" fillId="0" borderId="50" xfId="4" applyFont="1" applyBorder="1" applyAlignment="1">
      <alignment horizontal="center" vertical="center"/>
    </xf>
    <xf numFmtId="0" fontId="10" fillId="0" borderId="23" xfId="4" applyFont="1" applyBorder="1" applyAlignment="1">
      <alignment horizontal="center" vertical="center"/>
    </xf>
    <xf numFmtId="0" fontId="10" fillId="0" borderId="51" xfId="4" applyFont="1" applyBorder="1" applyAlignment="1">
      <alignment horizontal="center" vertical="center"/>
    </xf>
    <xf numFmtId="195" fontId="10" fillId="0" borderId="30" xfId="4" applyNumberFormat="1" applyFont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2" fontId="6" fillId="0" borderId="8" xfId="4" applyNumberFormat="1" applyFont="1" applyBorder="1" applyAlignment="1">
      <alignment horizontal="center" vertical="center"/>
    </xf>
    <xf numFmtId="1" fontId="6" fillId="0" borderId="33" xfId="4" applyNumberFormat="1" applyFont="1" applyBorder="1" applyAlignment="1">
      <alignment horizontal="center" vertical="center"/>
    </xf>
    <xf numFmtId="0" fontId="7" fillId="0" borderId="52" xfId="4" applyFont="1" applyBorder="1" applyAlignment="1">
      <alignment vertical="center"/>
    </xf>
    <xf numFmtId="0" fontId="6" fillId="0" borderId="53" xfId="4" applyFont="1" applyBorder="1" applyAlignment="1">
      <alignment horizontal="right" vertical="center"/>
    </xf>
    <xf numFmtId="0" fontId="6" fillId="0" borderId="32" xfId="4" applyFont="1" applyBorder="1" applyAlignment="1">
      <alignment horizontal="right" vertical="center"/>
    </xf>
    <xf numFmtId="0" fontId="12" fillId="0" borderId="34" xfId="4" applyFont="1" applyFill="1" applyBorder="1" applyAlignment="1">
      <alignment horizontal="center" vertical="center"/>
    </xf>
    <xf numFmtId="2" fontId="8" fillId="0" borderId="18" xfId="4" applyNumberFormat="1" applyFont="1" applyBorder="1" applyAlignment="1">
      <alignment horizontal="center" vertical="center"/>
    </xf>
    <xf numFmtId="2" fontId="10" fillId="0" borderId="30" xfId="4" applyNumberFormat="1" applyFont="1" applyBorder="1" applyAlignment="1">
      <alignment horizontal="center" vertical="center"/>
    </xf>
    <xf numFmtId="0" fontId="10" fillId="0" borderId="31" xfId="4" applyFont="1" applyBorder="1" applyAlignment="1">
      <alignment horizontal="left" vertical="center"/>
    </xf>
    <xf numFmtId="0" fontId="10" fillId="0" borderId="54" xfId="4" applyFont="1" applyBorder="1" applyAlignment="1">
      <alignment horizontal="left" vertical="center"/>
    </xf>
    <xf numFmtId="2" fontId="8" fillId="0" borderId="7" xfId="4" applyNumberFormat="1" applyFont="1" applyBorder="1" applyAlignment="1">
      <alignment horizontal="center" vertical="center"/>
    </xf>
    <xf numFmtId="2" fontId="8" fillId="0" borderId="2" xfId="4" applyNumberFormat="1" applyFont="1" applyBorder="1" applyAlignment="1">
      <alignment horizontal="center" vertical="center"/>
    </xf>
    <xf numFmtId="2" fontId="8" fillId="0" borderId="8" xfId="4" applyNumberFormat="1" applyFont="1" applyBorder="1" applyAlignment="1">
      <alignment horizontal="center" vertical="center"/>
    </xf>
    <xf numFmtId="2" fontId="8" fillId="0" borderId="33" xfId="4" applyNumberFormat="1" applyFont="1" applyBorder="1" applyAlignment="1">
      <alignment horizontal="center" vertical="center"/>
    </xf>
    <xf numFmtId="2" fontId="8" fillId="0" borderId="1" xfId="4" applyNumberFormat="1" applyFont="1" applyBorder="1" applyAlignment="1">
      <alignment horizontal="center" vertical="center"/>
    </xf>
    <xf numFmtId="0" fontId="11" fillId="0" borderId="34" xfId="4" applyFont="1" applyBorder="1" applyAlignment="1">
      <alignment horizontal="center" vertical="center"/>
    </xf>
    <xf numFmtId="0" fontId="6" fillId="0" borderId="16" xfId="4" applyNumberFormat="1" applyFont="1" applyBorder="1" applyAlignment="1">
      <alignment horizontal="center" vertical="center"/>
    </xf>
    <xf numFmtId="0" fontId="6" fillId="0" borderId="18" xfId="4" applyNumberFormat="1" applyFont="1" applyBorder="1" applyAlignment="1">
      <alignment horizontal="center" vertical="center"/>
    </xf>
    <xf numFmtId="0" fontId="6" fillId="0" borderId="15" xfId="4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14" xfId="0" applyFont="1" applyBorder="1" applyAlignment="1">
      <alignment vertical="center"/>
    </xf>
    <xf numFmtId="191" fontId="0" fillId="0" borderId="11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196" fontId="0" fillId="0" borderId="16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196" fontId="9" fillId="0" borderId="16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0" fillId="3" borderId="18" xfId="0" applyFont="1" applyFill="1" applyBorder="1" applyAlignment="1">
      <alignment horizontal="center" vertical="center"/>
    </xf>
    <xf numFmtId="49" fontId="0" fillId="3" borderId="18" xfId="0" applyNumberFormat="1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196" fontId="0" fillId="0" borderId="23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vertical="center"/>
    </xf>
    <xf numFmtId="0" fontId="8" fillId="0" borderId="42" xfId="0" applyFont="1" applyBorder="1" applyAlignment="1">
      <alignment horizontal="center" vertical="center"/>
    </xf>
    <xf numFmtId="49" fontId="0" fillId="0" borderId="15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8" fillId="0" borderId="39" xfId="0" applyNumberFormat="1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0" fillId="0" borderId="29" xfId="0" applyFont="1" applyBorder="1" applyAlignment="1">
      <alignment vertical="center"/>
    </xf>
    <xf numFmtId="191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196" fontId="0" fillId="0" borderId="31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191" fontId="0" fillId="0" borderId="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96" fontId="0" fillId="0" borderId="18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9" fillId="0" borderId="8" xfId="0" applyNumberFormat="1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49" fontId="0" fillId="3" borderId="33" xfId="0" applyNumberFormat="1" applyFont="1" applyFill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0" fillId="5" borderId="15" xfId="0" applyFont="1" applyFill="1" applyBorder="1" applyAlignment="1">
      <alignment vertical="center"/>
    </xf>
    <xf numFmtId="0" fontId="0" fillId="5" borderId="49" xfId="0" applyFont="1" applyFill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2" fontId="0" fillId="2" borderId="15" xfId="0" applyNumberFormat="1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3" fontId="10" fillId="0" borderId="15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7" fillId="0" borderId="52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1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0" fillId="0" borderId="53" xfId="0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32" xfId="0" applyFont="1" applyBorder="1" applyAlignment="1">
      <alignment horizontal="right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49" fontId="8" fillId="0" borderId="38" xfId="0" applyNumberFormat="1" applyFont="1" applyBorder="1" applyAlignment="1">
      <alignment horizontal="center" vertical="center"/>
    </xf>
    <xf numFmtId="195" fontId="10" fillId="0" borderId="30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1" fontId="0" fillId="0" borderId="3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vertical="center"/>
    </xf>
    <xf numFmtId="0" fontId="10" fillId="0" borderId="46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6" fillId="4" borderId="15" xfId="4" applyFont="1" applyFill="1" applyBorder="1" applyAlignment="1">
      <alignment vertical="center"/>
    </xf>
    <xf numFmtId="0" fontId="6" fillId="4" borderId="49" xfId="4" applyFont="1" applyFill="1" applyBorder="1" applyAlignment="1">
      <alignment vertical="center"/>
    </xf>
    <xf numFmtId="2" fontId="6" fillId="0" borderId="15" xfId="4" applyNumberFormat="1" applyBorder="1" applyAlignment="1">
      <alignment horizontal="center" vertical="center"/>
    </xf>
    <xf numFmtId="2" fontId="8" fillId="0" borderId="15" xfId="4" applyNumberFormat="1" applyFont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3" fontId="15" fillId="5" borderId="54" xfId="0" applyNumberFormat="1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3" fontId="15" fillId="5" borderId="1" xfId="0" applyNumberFormat="1" applyFont="1" applyFill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3" borderId="33" xfId="4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59" xfId="4" applyFont="1" applyBorder="1" applyAlignment="1">
      <alignment horizontal="center" vertical="center"/>
    </xf>
    <xf numFmtId="0" fontId="8" fillId="0" borderId="61" xfId="4" applyFont="1" applyBorder="1" applyAlignment="1">
      <alignment horizontal="center" vertical="center"/>
    </xf>
    <xf numFmtId="0" fontId="8" fillId="0" borderId="58" xfId="4" applyFont="1" applyBorder="1" applyAlignment="1">
      <alignment horizontal="center" vertical="center"/>
    </xf>
    <xf numFmtId="0" fontId="18" fillId="0" borderId="29" xfId="4" applyFont="1" applyBorder="1" applyAlignment="1">
      <alignment horizontal="center" vertical="center"/>
    </xf>
    <xf numFmtId="0" fontId="18" fillId="0" borderId="56" xfId="4" applyFont="1" applyBorder="1" applyAlignment="1">
      <alignment horizontal="center" vertical="center"/>
    </xf>
    <xf numFmtId="0" fontId="8" fillId="0" borderId="37" xfId="4" applyFont="1" applyBorder="1" applyAlignment="1">
      <alignment horizontal="center" vertical="center"/>
    </xf>
    <xf numFmtId="0" fontId="8" fillId="0" borderId="62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8" fillId="0" borderId="54" xfId="4" applyFont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0" fontId="8" fillId="0" borderId="59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54" xfId="4" applyFont="1" applyBorder="1" applyAlignment="1">
      <alignment horizontal="center" vertical="center"/>
    </xf>
    <xf numFmtId="0" fontId="19" fillId="0" borderId="52" xfId="4" applyFont="1" applyFill="1" applyBorder="1" applyAlignment="1">
      <alignment horizontal="justify" vertical="center"/>
    </xf>
    <xf numFmtId="0" fontId="19" fillId="0" borderId="25" xfId="4" applyFont="1" applyFill="1" applyBorder="1" applyAlignment="1">
      <alignment horizontal="justify" vertical="center"/>
    </xf>
    <xf numFmtId="0" fontId="19" fillId="0" borderId="49" xfId="4" applyFont="1" applyFill="1" applyBorder="1" applyAlignment="1">
      <alignment horizontal="justify" vertical="center"/>
    </xf>
    <xf numFmtId="0" fontId="6" fillId="0" borderId="16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10" fillId="0" borderId="57" xfId="4" applyFont="1" applyBorder="1" applyAlignment="1">
      <alignment horizontal="center" vertical="center"/>
    </xf>
    <xf numFmtId="0" fontId="10" fillId="0" borderId="58" xfId="4" applyFont="1" applyBorder="1" applyAlignment="1">
      <alignment horizontal="center" vertical="center"/>
    </xf>
    <xf numFmtId="0" fontId="10" fillId="0" borderId="34" xfId="4" applyFont="1" applyBorder="1" applyAlignment="1">
      <alignment vertical="center"/>
    </xf>
    <xf numFmtId="0" fontId="10" fillId="0" borderId="45" xfId="4" applyFont="1" applyBorder="1" applyAlignment="1">
      <alignment vertical="center"/>
    </xf>
    <xf numFmtId="0" fontId="10" fillId="0" borderId="52" xfId="4" applyFont="1" applyBorder="1" applyAlignment="1">
      <alignment horizontal="center" vertical="center"/>
    </xf>
    <xf numFmtId="0" fontId="10" fillId="0" borderId="25" xfId="4" applyFont="1" applyBorder="1" applyAlignment="1">
      <alignment horizontal="center" vertical="center"/>
    </xf>
    <xf numFmtId="0" fontId="10" fillId="0" borderId="40" xfId="4" applyFont="1" applyBorder="1" applyAlignment="1">
      <alignment horizontal="center" vertical="center"/>
    </xf>
    <xf numFmtId="0" fontId="4" fillId="4" borderId="38" xfId="4" applyFont="1" applyFill="1" applyBorder="1" applyAlignment="1">
      <alignment horizontal="center" vertical="justify"/>
    </xf>
    <xf numFmtId="0" fontId="4" fillId="4" borderId="57" xfId="4" applyFont="1" applyFill="1" applyBorder="1" applyAlignment="1">
      <alignment horizontal="center" vertical="justify"/>
    </xf>
    <xf numFmtId="0" fontId="4" fillId="4" borderId="0" xfId="4" applyFont="1" applyFill="1" applyBorder="1" applyAlignment="1">
      <alignment horizontal="center" vertical="justify"/>
    </xf>
    <xf numFmtId="0" fontId="4" fillId="4" borderId="36" xfId="4" applyFont="1" applyFill="1" applyBorder="1" applyAlignment="1">
      <alignment horizontal="center" vertical="justify"/>
    </xf>
    <xf numFmtId="0" fontId="4" fillId="4" borderId="40" xfId="4" applyFont="1" applyFill="1" applyBorder="1" applyAlignment="1">
      <alignment horizontal="center" vertical="justify"/>
    </xf>
    <xf numFmtId="0" fontId="4" fillId="4" borderId="58" xfId="4" applyFont="1" applyFill="1" applyBorder="1" applyAlignment="1">
      <alignment horizontal="center" vertical="justify"/>
    </xf>
    <xf numFmtId="0" fontId="14" fillId="0" borderId="20" xfId="4" applyFont="1" applyBorder="1" applyAlignment="1">
      <alignment horizontal="center" vertical="center" wrapText="1"/>
    </xf>
    <xf numFmtId="0" fontId="14" fillId="0" borderId="61" xfId="4" applyFont="1" applyBorder="1" applyAlignment="1">
      <alignment horizontal="center" vertical="center" wrapText="1"/>
    </xf>
    <xf numFmtId="0" fontId="10" fillId="4" borderId="35" xfId="4" applyFont="1" applyFill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54" xfId="4" applyFont="1" applyBorder="1" applyAlignment="1">
      <alignment horizontal="center" vertical="center"/>
    </xf>
    <xf numFmtId="0" fontId="6" fillId="4" borderId="20" xfId="4" applyFill="1" applyBorder="1" applyAlignment="1">
      <alignment horizontal="left"/>
    </xf>
    <xf numFmtId="0" fontId="6" fillId="4" borderId="38" xfId="4" applyFill="1" applyBorder="1" applyAlignment="1">
      <alignment horizontal="left"/>
    </xf>
    <xf numFmtId="0" fontId="6" fillId="4" borderId="57" xfId="4" applyFill="1" applyBorder="1" applyAlignment="1">
      <alignment horizontal="left"/>
    </xf>
    <xf numFmtId="0" fontId="6" fillId="4" borderId="61" xfId="4" applyFill="1" applyBorder="1" applyAlignment="1">
      <alignment horizontal="left"/>
    </xf>
    <xf numFmtId="0" fontId="6" fillId="4" borderId="40" xfId="4" applyFill="1" applyBorder="1" applyAlignment="1">
      <alignment horizontal="left"/>
    </xf>
    <xf numFmtId="0" fontId="6" fillId="4" borderId="58" xfId="4" applyFill="1" applyBorder="1" applyAlignment="1">
      <alignment horizontal="left"/>
    </xf>
    <xf numFmtId="0" fontId="6" fillId="0" borderId="33" xfId="4" applyFont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0" fontId="6" fillId="0" borderId="42" xfId="4" applyFont="1" applyBorder="1" applyAlignment="1">
      <alignment horizontal="center" vertical="center"/>
    </xf>
    <xf numFmtId="0" fontId="6" fillId="0" borderId="48" xfId="4" applyFont="1" applyBorder="1" applyAlignment="1">
      <alignment horizontal="center" vertical="center"/>
    </xf>
    <xf numFmtId="0" fontId="6" fillId="0" borderId="19" xfId="4" applyFont="1" applyBorder="1" applyAlignment="1">
      <alignment horizontal="center" vertical="center"/>
    </xf>
    <xf numFmtId="0" fontId="6" fillId="0" borderId="60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55" xfId="4" applyFont="1" applyBorder="1" applyAlignment="1">
      <alignment horizontal="center" vertical="center"/>
    </xf>
    <xf numFmtId="0" fontId="16" fillId="2" borderId="16" xfId="4" applyFont="1" applyFill="1" applyBorder="1" applyAlignment="1">
      <alignment horizontal="center" vertical="center"/>
    </xf>
    <xf numFmtId="0" fontId="16" fillId="2" borderId="6" xfId="4" applyFont="1" applyFill="1" applyBorder="1" applyAlignment="1">
      <alignment horizontal="center" vertical="center"/>
    </xf>
    <xf numFmtId="15" fontId="8" fillId="0" borderId="52" xfId="4" applyNumberFormat="1" applyFont="1" applyBorder="1" applyAlignment="1">
      <alignment horizontal="center" vertical="center"/>
    </xf>
    <xf numFmtId="15" fontId="8" fillId="0" borderId="25" xfId="4" applyNumberFormat="1" applyFont="1" applyBorder="1" applyAlignment="1">
      <alignment horizontal="center" vertical="center"/>
    </xf>
    <xf numFmtId="15" fontId="8" fillId="0" borderId="49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8" fillId="0" borderId="43" xfId="4" applyFont="1" applyBorder="1" applyAlignment="1">
      <alignment horizontal="center" vertical="center"/>
    </xf>
    <xf numFmtId="0" fontId="8" fillId="0" borderId="57" xfId="4" applyFont="1" applyBorder="1" applyAlignment="1">
      <alignment horizontal="center" vertical="center"/>
    </xf>
    <xf numFmtId="0" fontId="8" fillId="0" borderId="28" xfId="4" applyFont="1" applyBorder="1" applyAlignment="1">
      <alignment horizontal="center" vertical="center"/>
    </xf>
    <xf numFmtId="0" fontId="6" fillId="3" borderId="22" xfId="4" applyFont="1" applyFill="1" applyBorder="1" applyAlignment="1">
      <alignment horizontal="center" vertical="center"/>
    </xf>
    <xf numFmtId="0" fontId="6" fillId="3" borderId="59" xfId="4" applyFont="1" applyFill="1" applyBorder="1" applyAlignment="1">
      <alignment horizontal="center" vertical="center"/>
    </xf>
    <xf numFmtId="0" fontId="8" fillId="0" borderId="52" xfId="4" applyFont="1" applyBorder="1" applyAlignment="1">
      <alignment horizontal="center" vertical="center"/>
    </xf>
    <xf numFmtId="0" fontId="8" fillId="0" borderId="49" xfId="4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5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15" fontId="8" fillId="0" borderId="52" xfId="0" applyNumberFormat="1" applyFont="1" applyBorder="1" applyAlignment="1">
      <alignment horizontal="center" vertical="center"/>
    </xf>
    <xf numFmtId="15" fontId="8" fillId="0" borderId="25" xfId="0" applyNumberFormat="1" applyFont="1" applyBorder="1" applyAlignment="1">
      <alignment horizontal="center" vertical="center"/>
    </xf>
    <xf numFmtId="15" fontId="8" fillId="0" borderId="49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justify"/>
    </xf>
    <xf numFmtId="0" fontId="4" fillId="4" borderId="57" xfId="0" applyFont="1" applyFill="1" applyBorder="1" applyAlignment="1">
      <alignment horizontal="center" vertical="justify"/>
    </xf>
    <xf numFmtId="0" fontId="4" fillId="4" borderId="0" xfId="0" applyFont="1" applyFill="1" applyBorder="1" applyAlignment="1">
      <alignment horizontal="center" vertical="justify"/>
    </xf>
    <xf numFmtId="0" fontId="4" fillId="4" borderId="36" xfId="0" applyFont="1" applyFill="1" applyBorder="1" applyAlignment="1">
      <alignment horizontal="center" vertical="justify"/>
    </xf>
    <xf numFmtId="0" fontId="4" fillId="4" borderId="40" xfId="0" applyFont="1" applyFill="1" applyBorder="1" applyAlignment="1">
      <alignment horizontal="center" vertical="justify"/>
    </xf>
    <xf numFmtId="0" fontId="4" fillId="4" borderId="58" xfId="0" applyFont="1" applyFill="1" applyBorder="1" applyAlignment="1">
      <alignment horizontal="center" vertical="justify"/>
    </xf>
    <xf numFmtId="0" fontId="10" fillId="4" borderId="35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/>
    </xf>
    <xf numFmtId="0" fontId="0" fillId="4" borderId="38" xfId="0" applyFill="1" applyBorder="1" applyAlignment="1">
      <alignment horizontal="left"/>
    </xf>
    <xf numFmtId="0" fontId="0" fillId="4" borderId="57" xfId="0" applyFill="1" applyBorder="1" applyAlignment="1">
      <alignment horizontal="left"/>
    </xf>
    <xf numFmtId="0" fontId="0" fillId="4" borderId="61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4" borderId="58" xfId="0" applyFill="1" applyBorder="1" applyAlignment="1">
      <alignment horizontal="left"/>
    </xf>
    <xf numFmtId="0" fontId="0" fillId="3" borderId="3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9" fillId="0" borderId="52" xfId="0" applyFont="1" applyFill="1" applyBorder="1" applyAlignment="1">
      <alignment horizontal="justify" vertical="center"/>
    </xf>
    <xf numFmtId="0" fontId="19" fillId="0" borderId="25" xfId="0" applyFont="1" applyFill="1" applyBorder="1" applyAlignment="1">
      <alignment horizontal="justify" vertical="center"/>
    </xf>
    <xf numFmtId="0" fontId="19" fillId="0" borderId="49" xfId="0" applyFont="1" applyFill="1" applyBorder="1" applyAlignment="1">
      <alignment horizontal="justify" vertical="center"/>
    </xf>
    <xf numFmtId="184" fontId="0" fillId="0" borderId="34" xfId="0" applyNumberFormat="1" applyBorder="1" applyAlignment="1">
      <alignment horizontal="center" vertical="center"/>
    </xf>
    <xf numFmtId="184" fontId="0" fillId="0" borderId="45" xfId="0" applyNumberForma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</cellXfs>
  <cellStyles count="6">
    <cellStyle name="Comma" xfId="1" builtinId="3"/>
    <cellStyle name="Comma 2" xfId="2"/>
    <cellStyle name="Normal" xfId="0" builtinId="0"/>
    <cellStyle name="Normal 2" xfId="3"/>
    <cellStyle name="Normal 3" xfId="4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Winding Temperature</a:t>
            </a:r>
          </a:p>
        </c:rich>
      </c:tx>
      <c:layout>
        <c:manualLayout>
          <c:xMode val="edge"/>
          <c:yMode val="edge"/>
          <c:x val="0.23435637633916281"/>
          <c:y val="3.2257858011650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2545771207172"/>
          <c:y val="0.18975358440166243"/>
          <c:w val="0.80981740644903866"/>
          <c:h val="0.45730613840800638"/>
        </c:manualLayout>
      </c:layout>
      <c:lineChart>
        <c:grouping val="standard"/>
        <c:varyColors val="0"/>
        <c:ser>
          <c:idx val="0"/>
          <c:order val="0"/>
          <c:tx>
            <c:strRef>
              <c:f>Sheet1!$F$9:$F$10</c:f>
              <c:strCache>
                <c:ptCount val="2"/>
                <c:pt idx="0">
                  <c:v>Winding Temperature</c:v>
                </c:pt>
                <c:pt idx="1">
                  <c:v>Unit 1</c:v>
                </c:pt>
              </c:strCache>
            </c:strRef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Sheet1!$F$11:$F$41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A93-8292-800EF8E4C165}"/>
            </c:ext>
          </c:extLst>
        </c:ser>
        <c:ser>
          <c:idx val="1"/>
          <c:order val="1"/>
          <c:tx>
            <c:strRef>
              <c:f>Sheet1!$G$9:$G$10</c:f>
              <c:strCache>
                <c:ptCount val="2"/>
                <c:pt idx="0">
                  <c:v>Winding Temperature</c:v>
                </c:pt>
                <c:pt idx="1">
                  <c:v>Unit 2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Sheet1!$G$11:$G$41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A93-8292-800EF8E4C165}"/>
            </c:ext>
          </c:extLst>
        </c:ser>
        <c:ser>
          <c:idx val="2"/>
          <c:order val="2"/>
          <c:tx>
            <c:strRef>
              <c:f>Sheet1!$N$10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Sheet1!$N$11:$N$41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72-4A93-8292-800EF8E4C165}"/>
            </c:ext>
          </c:extLst>
        </c:ser>
        <c:ser>
          <c:idx val="3"/>
          <c:order val="3"/>
          <c:tx>
            <c:strRef>
              <c:f>Sheet1!$O$10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Sheet1!$O$11:$O$41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72-4A93-8292-800EF8E4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896784"/>
        <c:axId val="1"/>
      </c:lineChart>
      <c:dateAx>
        <c:axId val="119989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478622213302674"/>
              <c:y val="0.83871070994174513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(Degc)</a:t>
                </a:r>
              </a:p>
            </c:rich>
          </c:tx>
          <c:layout>
            <c:manualLayout>
              <c:xMode val="edge"/>
              <c:yMode val="edge"/>
              <c:x val="2.3312809960770342E-2"/>
              <c:y val="0.23719198514819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9896784"/>
        <c:crosses val="autoZero"/>
        <c:crossBetween val="between"/>
        <c:majorUnit val="2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67072680161019E-2"/>
          <c:y val="0.92613705553078329"/>
          <c:w val="0.90239056749388402"/>
          <c:h val="5.911513120409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Units Produced</a:t>
            </a:r>
          </a:p>
        </c:rich>
      </c:tx>
      <c:layout>
        <c:manualLayout>
          <c:xMode val="edge"/>
          <c:yMode val="edge"/>
          <c:x val="0.28311109582917854"/>
          <c:y val="3.24428777196181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61516822226275"/>
          <c:y val="0.1889312977099237"/>
          <c:w val="0.80073058407123221"/>
          <c:h val="0.43702290076335881"/>
        </c:manualLayout>
      </c:layout>
      <c:lineChart>
        <c:grouping val="standard"/>
        <c:varyColors val="0"/>
        <c:ser>
          <c:idx val="0"/>
          <c:order val="0"/>
          <c:tx>
            <c:strRef>
              <c:f>Sheet1!$H$9:$H$10</c:f>
              <c:strCache>
                <c:ptCount val="2"/>
                <c:pt idx="0">
                  <c:v>Units Produced</c:v>
                </c:pt>
                <c:pt idx="1">
                  <c:v>Unit 1</c:v>
                </c:pt>
              </c:strCache>
            </c:strRef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Sheet1!$H$11:$H$41</c:f>
              <c:numCache>
                <c:formatCode>#,##0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1-446E-8D49-E7EA50781838}"/>
            </c:ext>
          </c:extLst>
        </c:ser>
        <c:ser>
          <c:idx val="1"/>
          <c:order val="1"/>
          <c:tx>
            <c:strRef>
              <c:f>Sheet1!$I$9:$I$10</c:f>
              <c:strCache>
                <c:ptCount val="2"/>
                <c:pt idx="0">
                  <c:v>Units Produced</c:v>
                </c:pt>
                <c:pt idx="1">
                  <c:v>Unit 2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Sheet1!$I$11:$I$41</c:f>
              <c:numCache>
                <c:formatCode>#,##0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1-446E-8D49-E7EA50781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895184"/>
        <c:axId val="1"/>
      </c:lineChart>
      <c:dateAx>
        <c:axId val="119989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921126125609854"/>
              <c:y val="0.82824433296925837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(KWh)</a:t>
                </a:r>
              </a:p>
            </c:rich>
          </c:tx>
          <c:layout>
            <c:manualLayout>
              <c:xMode val="edge"/>
              <c:yMode val="edge"/>
              <c:x val="2.3086262688779623E-2"/>
              <c:y val="0.2919848663955000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9895184"/>
        <c:crosses val="autoZero"/>
        <c:crossBetween val="between"/>
        <c:majorUnit val="8000"/>
        <c:minorUnit val="5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994674678380477"/>
          <c:y val="0.92062411672344024"/>
          <c:w val="0.60499602499388916"/>
          <c:h val="6.20366655474016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Bearing Temperature</a:t>
            </a:r>
          </a:p>
        </c:rich>
      </c:tx>
      <c:layout>
        <c:manualLayout>
          <c:xMode val="edge"/>
          <c:yMode val="edge"/>
          <c:x val="0.23960888148893283"/>
          <c:y val="3.250480665069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0423200652196"/>
          <c:y val="0.189293117384149"/>
          <c:w val="0.81051381029220337"/>
          <c:h val="0.45506830239825719"/>
        </c:manualLayout>
      </c:layout>
      <c:lineChart>
        <c:grouping val="standard"/>
        <c:varyColors val="0"/>
        <c:ser>
          <c:idx val="0"/>
          <c:order val="0"/>
          <c:tx>
            <c:strRef>
              <c:f>Sheet1!$J$9:$J$10</c:f>
              <c:strCache>
                <c:ptCount val="2"/>
                <c:pt idx="0">
                  <c:v>Bearing Temperature</c:v>
                </c:pt>
                <c:pt idx="1">
                  <c:v>Unit 1</c:v>
                </c:pt>
              </c:strCache>
            </c:strRef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Sheet1!$J$11:$J$41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9-4024-9BFA-73BDAB512A65}"/>
            </c:ext>
          </c:extLst>
        </c:ser>
        <c:ser>
          <c:idx val="1"/>
          <c:order val="1"/>
          <c:tx>
            <c:strRef>
              <c:f>Sheet1!$K$9:$K$10</c:f>
              <c:strCache>
                <c:ptCount val="2"/>
                <c:pt idx="0">
                  <c:v>Bearing Temperature</c:v>
                </c:pt>
                <c:pt idx="1">
                  <c:v>Unit 2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Sheet1!$K$11:$K$41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9-4024-9BFA-73BDAB512A65}"/>
            </c:ext>
          </c:extLst>
        </c:ser>
        <c:ser>
          <c:idx val="2"/>
          <c:order val="2"/>
          <c:tx>
            <c:strRef>
              <c:f>Sheet1!$N$10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Sheet1!$N$11:$N$41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9-4024-9BFA-73BDAB512A65}"/>
            </c:ext>
          </c:extLst>
        </c:ser>
        <c:ser>
          <c:idx val="3"/>
          <c:order val="3"/>
          <c:tx>
            <c:strRef>
              <c:f>Sheet1!$O$10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Sheet1!$O$11:$O$41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9-4024-9BFA-73BDAB512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09584"/>
        <c:axId val="1"/>
      </c:lineChart>
      <c:dateAx>
        <c:axId val="119990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401008244013549"/>
              <c:y val="0.83747853680438489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60"/>
          <c:min val="-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(Degc)</a:t>
                </a:r>
              </a:p>
            </c:rich>
          </c:tx>
          <c:layout>
            <c:manualLayout>
              <c:xMode val="edge"/>
              <c:yMode val="edge"/>
              <c:x val="2.322738292074724E-2"/>
              <c:y val="0.23518265272633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9909584"/>
        <c:crosses val="autoZero"/>
        <c:crossBetween val="between"/>
        <c:minorUnit val="1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4860655618510265E-2"/>
          <c:y val="0.92348652679637655"/>
          <c:w val="0.88560772641309427"/>
          <c:h val="5.92611674949546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ALEO HEP : Hrs of Operation</a:t>
            </a:r>
          </a:p>
        </c:rich>
      </c:tx>
      <c:layout>
        <c:manualLayout>
          <c:xMode val="edge"/>
          <c:yMode val="edge"/>
          <c:x val="0.27548541170725754"/>
          <c:y val="3.24428682565215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39805825242719"/>
          <c:y val="0.1889312977099237"/>
          <c:w val="0.80097087378640786"/>
          <c:h val="0.43702290076335881"/>
        </c:manualLayout>
      </c:layout>
      <c:lineChart>
        <c:grouping val="standard"/>
        <c:varyColors val="0"/>
        <c:ser>
          <c:idx val="0"/>
          <c:order val="0"/>
          <c:tx>
            <c:strRef>
              <c:f>Sheet1!$L$9:$L$10</c:f>
              <c:strCache>
                <c:ptCount val="2"/>
                <c:pt idx="0">
                  <c:v>Hrs of Operation</c:v>
                </c:pt>
                <c:pt idx="1">
                  <c:v>Unit 1</c:v>
                </c:pt>
              </c:strCache>
            </c:strRef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Sheet1!$L$11:$L$41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8-4DE2-ACC8-7633597592AF}"/>
            </c:ext>
          </c:extLst>
        </c:ser>
        <c:ser>
          <c:idx val="1"/>
          <c:order val="1"/>
          <c:tx>
            <c:strRef>
              <c:f>Sheet1!$M$9:$M$10</c:f>
              <c:strCache>
                <c:ptCount val="2"/>
                <c:pt idx="0">
                  <c:v>Hrs of Operation</c:v>
                </c:pt>
                <c:pt idx="1">
                  <c:v>Unit 2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Sheet1!$E$11:$E$41</c:f>
              <c:numCache>
                <c:formatCode>[$-409]d\-mmm\-yy;@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Sheet1!$M$11:$M$41</c:f>
              <c:numCache>
                <c:formatCode>General</c:formatCode>
                <c:ptCount val="3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DE2-ACC8-76335975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09184"/>
        <c:axId val="1"/>
      </c:lineChart>
      <c:dateAx>
        <c:axId val="119990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975737044497341"/>
              <c:y val="0.82824431895137518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Operations (Hrs)</a:t>
                </a:r>
              </a:p>
            </c:rich>
          </c:tx>
          <c:layout>
            <c:manualLayout>
              <c:xMode val="edge"/>
              <c:yMode val="edge"/>
              <c:x val="2.3058353170969905E-2"/>
              <c:y val="0.25000006425144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9909184"/>
        <c:crosses val="autoZero"/>
        <c:crossBetween val="between"/>
        <c:majorUnit val="4"/>
        <c:min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864192538440396"/>
          <c:y val="0.92121079459710886"/>
          <c:w val="0.6164788692347305"/>
          <c:h val="6.15782616709297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46</xdr:row>
      <xdr:rowOff>19050</xdr:rowOff>
    </xdr:from>
    <xdr:to>
      <xdr:col>9</xdr:col>
      <xdr:colOff>95250</xdr:colOff>
      <xdr:row>70</xdr:row>
      <xdr:rowOff>0</xdr:rowOff>
    </xdr:to>
    <xdr:graphicFrame macro="">
      <xdr:nvGraphicFramePr>
        <xdr:cNvPr id="36930" name="Chart 2">
          <a:extLst>
            <a:ext uri="{FF2B5EF4-FFF2-40B4-BE49-F238E27FC236}">
              <a16:creationId xmlns:a16="http://schemas.microsoft.com/office/drawing/2014/main" id="{9DD46CD9-4F30-4B08-BD93-06E941D26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46</xdr:row>
      <xdr:rowOff>28575</xdr:rowOff>
    </xdr:from>
    <xdr:to>
      <xdr:col>17</xdr:col>
      <xdr:colOff>514350</xdr:colOff>
      <xdr:row>69</xdr:row>
      <xdr:rowOff>142875</xdr:rowOff>
    </xdr:to>
    <xdr:graphicFrame macro="">
      <xdr:nvGraphicFramePr>
        <xdr:cNvPr id="36931" name="Chart 3">
          <a:extLst>
            <a:ext uri="{FF2B5EF4-FFF2-40B4-BE49-F238E27FC236}">
              <a16:creationId xmlns:a16="http://schemas.microsoft.com/office/drawing/2014/main" id="{1B4CAC12-6018-49C5-9F0D-53D01BF38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70</xdr:row>
      <xdr:rowOff>57150</xdr:rowOff>
    </xdr:from>
    <xdr:to>
      <xdr:col>9</xdr:col>
      <xdr:colOff>123825</xdr:colOff>
      <xdr:row>94</xdr:row>
      <xdr:rowOff>28575</xdr:rowOff>
    </xdr:to>
    <xdr:graphicFrame macro="">
      <xdr:nvGraphicFramePr>
        <xdr:cNvPr id="36932" name="Chart 4">
          <a:extLst>
            <a:ext uri="{FF2B5EF4-FFF2-40B4-BE49-F238E27FC236}">
              <a16:creationId xmlns:a16="http://schemas.microsoft.com/office/drawing/2014/main" id="{2D6B0277-3586-4E60-8460-9C66F2C4B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70</xdr:row>
      <xdr:rowOff>66675</xdr:rowOff>
    </xdr:from>
    <xdr:to>
      <xdr:col>17</xdr:col>
      <xdr:colOff>523875</xdr:colOff>
      <xdr:row>94</xdr:row>
      <xdr:rowOff>47625</xdr:rowOff>
    </xdr:to>
    <xdr:graphicFrame macro="">
      <xdr:nvGraphicFramePr>
        <xdr:cNvPr id="36933" name="Chart 5">
          <a:extLst>
            <a:ext uri="{FF2B5EF4-FFF2-40B4-BE49-F238E27FC236}">
              <a16:creationId xmlns:a16="http://schemas.microsoft.com/office/drawing/2014/main" id="{071357B2-066C-454B-AA65-48DCEAFBC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P65"/>
  <sheetViews>
    <sheetView topLeftCell="A30" zoomScale="75" workbookViewId="0">
      <selection activeCell="C41" sqref="A1:IV65536"/>
    </sheetView>
  </sheetViews>
  <sheetFormatPr defaultRowHeight="12.75" x14ac:dyDescent="0.2"/>
  <cols>
    <col min="1" max="1" width="9.140625" style="1"/>
    <col min="2" max="2" width="25.7109375" style="1" bestFit="1" customWidth="1"/>
    <col min="3" max="3" width="26.7109375" style="4" customWidth="1"/>
    <col min="4" max="4" width="26.7109375" style="1" customWidth="1"/>
    <col min="5" max="8" width="14.7109375" style="1" customWidth="1"/>
    <col min="9" max="16384" width="9.140625" style="1"/>
  </cols>
  <sheetData>
    <row r="3" spans="2:8" ht="21" x14ac:dyDescent="0.2">
      <c r="B3" s="381" t="s">
        <v>2</v>
      </c>
      <c r="C3" s="381"/>
      <c r="D3" s="381"/>
      <c r="E3" s="381"/>
      <c r="F3" s="381"/>
      <c r="G3" s="381"/>
      <c r="H3" s="381"/>
    </row>
    <row r="4" spans="2:8" ht="9.75" customHeight="1" x14ac:dyDescent="0.25">
      <c r="B4" s="31"/>
      <c r="C4" s="31"/>
      <c r="D4" s="31"/>
      <c r="E4" s="31"/>
      <c r="F4" s="31"/>
      <c r="G4" s="31"/>
      <c r="H4" s="31"/>
    </row>
    <row r="5" spans="2:8" ht="15.75" x14ac:dyDescent="0.2">
      <c r="B5" s="382" t="s">
        <v>3</v>
      </c>
      <c r="C5" s="382"/>
      <c r="D5" s="382"/>
      <c r="E5" s="382"/>
      <c r="F5" s="382"/>
      <c r="G5" s="382"/>
      <c r="H5" s="382"/>
    </row>
    <row r="6" spans="2:8" ht="15.75" thickBot="1" x14ac:dyDescent="0.3">
      <c r="B6" s="31"/>
      <c r="C6" s="31"/>
      <c r="D6" s="31"/>
      <c r="E6" s="31"/>
      <c r="F6" s="31"/>
      <c r="G6" s="31"/>
      <c r="H6" s="31"/>
    </row>
    <row r="7" spans="2:8" ht="21" customHeight="1" thickBot="1" x14ac:dyDescent="0.3">
      <c r="B7" s="31"/>
      <c r="C7" s="31"/>
      <c r="D7" s="31"/>
      <c r="E7" s="170" t="s">
        <v>39</v>
      </c>
      <c r="F7" s="378">
        <v>41791</v>
      </c>
      <c r="G7" s="379"/>
      <c r="H7" s="380"/>
    </row>
    <row r="8" spans="2:8" ht="9.75" customHeight="1" thickBot="1" x14ac:dyDescent="0.3">
      <c r="B8" s="31"/>
      <c r="C8" s="31"/>
      <c r="D8" s="31"/>
      <c r="E8" s="31"/>
      <c r="F8" s="31"/>
      <c r="G8" s="31"/>
      <c r="H8" s="31"/>
    </row>
    <row r="9" spans="2:8" ht="24.75" customHeight="1" x14ac:dyDescent="0.2">
      <c r="B9" s="329" t="s">
        <v>4</v>
      </c>
      <c r="C9" s="92" t="s">
        <v>5</v>
      </c>
      <c r="D9" s="93" t="s">
        <v>6</v>
      </c>
      <c r="E9" s="94" t="s">
        <v>0</v>
      </c>
      <c r="F9" s="94" t="s">
        <v>7</v>
      </c>
      <c r="G9" s="383" t="s">
        <v>8</v>
      </c>
      <c r="H9" s="384"/>
    </row>
    <row r="10" spans="2:8" ht="24.75" customHeight="1" thickBot="1" x14ac:dyDescent="0.25">
      <c r="B10" s="330"/>
      <c r="C10" s="95" t="s">
        <v>9</v>
      </c>
      <c r="D10" s="96" t="s">
        <v>10</v>
      </c>
      <c r="E10" s="97" t="s">
        <v>11</v>
      </c>
      <c r="F10" s="97" t="s">
        <v>12</v>
      </c>
      <c r="G10" s="385" t="s">
        <v>13</v>
      </c>
      <c r="H10" s="328"/>
    </row>
    <row r="11" spans="2:8" ht="24.75" customHeight="1" x14ac:dyDescent="0.2">
      <c r="B11" s="33" t="s">
        <v>14</v>
      </c>
      <c r="C11" s="38"/>
      <c r="D11" s="168"/>
      <c r="E11" s="40"/>
      <c r="F11" s="41"/>
      <c r="G11" s="374"/>
      <c r="H11" s="375"/>
    </row>
    <row r="12" spans="2:8" ht="24.75" customHeight="1" x14ac:dyDescent="0.2">
      <c r="B12" s="34" t="s">
        <v>15</v>
      </c>
      <c r="C12" s="42"/>
      <c r="D12" s="169"/>
      <c r="E12" s="40"/>
      <c r="F12" s="44"/>
      <c r="G12" s="372"/>
      <c r="H12" s="373"/>
    </row>
    <row r="13" spans="2:8" ht="24.75" customHeight="1" x14ac:dyDescent="0.2">
      <c r="B13" s="34" t="s">
        <v>16</v>
      </c>
      <c r="C13" s="42"/>
      <c r="D13" s="45"/>
      <c r="E13" s="98"/>
      <c r="F13" s="44"/>
      <c r="G13" s="372"/>
      <c r="H13" s="373"/>
    </row>
    <row r="14" spans="2:8" ht="24.75" customHeight="1" x14ac:dyDescent="0.2">
      <c r="B14" s="34" t="s">
        <v>17</v>
      </c>
      <c r="C14" s="99"/>
      <c r="D14" s="45"/>
      <c r="E14" s="98"/>
      <c r="F14" s="44"/>
      <c r="G14" s="372"/>
      <c r="H14" s="373"/>
    </row>
    <row r="15" spans="2:8" ht="24.75" customHeight="1" x14ac:dyDescent="0.2">
      <c r="B15" s="34" t="s">
        <v>18</v>
      </c>
      <c r="C15" s="100"/>
      <c r="D15" s="45"/>
      <c r="E15" s="98"/>
      <c r="F15" s="44"/>
      <c r="G15" s="374"/>
      <c r="H15" s="375"/>
    </row>
    <row r="16" spans="2:8" ht="24.75" customHeight="1" x14ac:dyDescent="0.2">
      <c r="B16" s="34" t="s">
        <v>19</v>
      </c>
      <c r="C16" s="101"/>
      <c r="D16" s="45"/>
      <c r="E16" s="98"/>
      <c r="F16" s="44"/>
      <c r="G16" s="374"/>
      <c r="H16" s="375"/>
    </row>
    <row r="17" spans="2:8" ht="24.75" customHeight="1" thickBot="1" x14ac:dyDescent="0.25">
      <c r="B17" s="46" t="s">
        <v>38</v>
      </c>
      <c r="C17" s="99" t="s">
        <v>1</v>
      </c>
      <c r="D17" s="47"/>
      <c r="E17" s="48"/>
      <c r="F17" s="49"/>
      <c r="G17" s="386"/>
      <c r="H17" s="387"/>
    </row>
    <row r="18" spans="2:8" ht="24.75" customHeight="1" thickBot="1" x14ac:dyDescent="0.25">
      <c r="B18" s="50"/>
      <c r="C18" s="102" t="s">
        <v>20</v>
      </c>
      <c r="D18" s="103"/>
      <c r="E18" s="102"/>
      <c r="F18" s="104"/>
      <c r="G18" s="388"/>
      <c r="H18" s="389"/>
    </row>
    <row r="19" spans="2:8" ht="24.75" customHeight="1" x14ac:dyDescent="0.2">
      <c r="B19" s="33" t="s">
        <v>16</v>
      </c>
      <c r="C19" s="51"/>
      <c r="D19" s="52"/>
      <c r="E19" s="40"/>
      <c r="F19" s="39"/>
      <c r="G19" s="342"/>
      <c r="H19" s="343"/>
    </row>
    <row r="20" spans="2:8" ht="24.75" customHeight="1" thickBot="1" x14ac:dyDescent="0.25">
      <c r="B20" s="46" t="s">
        <v>19</v>
      </c>
      <c r="C20" s="53"/>
      <c r="D20" s="54"/>
      <c r="E20" s="55"/>
      <c r="F20" s="56"/>
      <c r="G20" s="325"/>
      <c r="H20" s="326"/>
    </row>
    <row r="21" spans="2:8" ht="24.75" customHeight="1" thickBot="1" x14ac:dyDescent="0.25">
      <c r="B21" s="57"/>
      <c r="C21" s="105" t="s">
        <v>40</v>
      </c>
      <c r="D21" s="102" t="s">
        <v>41</v>
      </c>
      <c r="E21" s="58"/>
      <c r="F21" s="59"/>
      <c r="G21" s="370"/>
      <c r="H21" s="371"/>
    </row>
    <row r="22" spans="2:8" ht="24.75" customHeight="1" thickBot="1" x14ac:dyDescent="0.25">
      <c r="B22" s="37" t="s">
        <v>21</v>
      </c>
      <c r="C22" s="60" t="s">
        <v>1</v>
      </c>
      <c r="D22" s="61" t="s">
        <v>1</v>
      </c>
      <c r="E22" s="62"/>
      <c r="F22" s="63"/>
      <c r="G22" s="376"/>
      <c r="H22" s="377"/>
    </row>
    <row r="23" spans="2:8" ht="15.75" thickBot="1" x14ac:dyDescent="0.3">
      <c r="B23" s="31"/>
      <c r="C23" s="64"/>
      <c r="D23" s="65"/>
      <c r="E23" s="66"/>
      <c r="F23" s="65"/>
      <c r="G23" s="325"/>
      <c r="H23" s="326"/>
    </row>
    <row r="24" spans="2:8" ht="24.75" customHeight="1" x14ac:dyDescent="0.2">
      <c r="B24" s="329" t="s">
        <v>22</v>
      </c>
      <c r="C24" s="331" t="s">
        <v>5</v>
      </c>
      <c r="D24" s="93" t="s">
        <v>6</v>
      </c>
      <c r="E24" s="106" t="s">
        <v>0</v>
      </c>
      <c r="F24" s="107" t="s">
        <v>7</v>
      </c>
      <c r="G24" s="333" t="s">
        <v>8</v>
      </c>
      <c r="H24" s="334"/>
    </row>
    <row r="25" spans="2:8" ht="24.75" customHeight="1" thickBot="1" x14ac:dyDescent="0.25">
      <c r="B25" s="330"/>
      <c r="C25" s="332"/>
      <c r="D25" s="108" t="s">
        <v>10</v>
      </c>
      <c r="E25" s="109" t="s">
        <v>11</v>
      </c>
      <c r="F25" s="110" t="s">
        <v>12</v>
      </c>
      <c r="G25" s="335" t="s">
        <v>42</v>
      </c>
      <c r="H25" s="336"/>
    </row>
    <row r="26" spans="2:8" ht="24.75" customHeight="1" x14ac:dyDescent="0.2">
      <c r="B26" s="67" t="s">
        <v>14</v>
      </c>
      <c r="C26" s="68"/>
      <c r="D26" s="69"/>
      <c r="E26" s="70"/>
      <c r="F26" s="69"/>
      <c r="G26" s="337"/>
      <c r="H26" s="338"/>
    </row>
    <row r="27" spans="2:8" ht="24.75" customHeight="1" x14ac:dyDescent="0.2">
      <c r="B27" s="32" t="s">
        <v>15</v>
      </c>
      <c r="C27" s="71"/>
      <c r="D27" s="43"/>
      <c r="E27" s="72"/>
      <c r="F27" s="43"/>
      <c r="G27" s="321"/>
      <c r="H27" s="322"/>
    </row>
    <row r="28" spans="2:8" ht="24.75" customHeight="1" x14ac:dyDescent="0.2">
      <c r="B28" s="32" t="s">
        <v>16</v>
      </c>
      <c r="C28" s="73"/>
      <c r="D28" s="45"/>
      <c r="E28" s="72"/>
      <c r="F28" s="43"/>
      <c r="G28" s="321"/>
      <c r="H28" s="322"/>
    </row>
    <row r="29" spans="2:8" ht="24.75" customHeight="1" x14ac:dyDescent="0.2">
      <c r="B29" s="32" t="s">
        <v>17</v>
      </c>
      <c r="C29" s="111"/>
      <c r="D29" s="45"/>
      <c r="E29" s="72"/>
      <c r="F29" s="43"/>
      <c r="G29" s="321"/>
      <c r="H29" s="322"/>
    </row>
    <row r="30" spans="2:8" ht="24.75" customHeight="1" x14ac:dyDescent="0.2">
      <c r="B30" s="32" t="s">
        <v>18</v>
      </c>
      <c r="C30" s="112"/>
      <c r="D30" s="45"/>
      <c r="E30" s="72"/>
      <c r="F30" s="43"/>
      <c r="G30" s="321"/>
      <c r="H30" s="322"/>
    </row>
    <row r="31" spans="2:8" ht="24.75" customHeight="1" x14ac:dyDescent="0.2">
      <c r="B31" s="32" t="s">
        <v>19</v>
      </c>
      <c r="C31" s="113"/>
      <c r="D31" s="45"/>
      <c r="E31" s="72"/>
      <c r="F31" s="43"/>
      <c r="G31" s="321"/>
      <c r="H31" s="322"/>
    </row>
    <row r="32" spans="2:8" ht="24.75" customHeight="1" thickBot="1" x14ac:dyDescent="0.25">
      <c r="B32" s="74" t="s">
        <v>38</v>
      </c>
      <c r="C32" s="114"/>
      <c r="D32" s="75"/>
      <c r="E32" s="76"/>
      <c r="F32" s="75"/>
      <c r="G32" s="323"/>
      <c r="H32" s="324"/>
    </row>
    <row r="33" spans="2:16" ht="24.75" customHeight="1" thickBot="1" x14ac:dyDescent="0.3">
      <c r="B33" s="77"/>
      <c r="C33" s="115" t="s">
        <v>20</v>
      </c>
      <c r="D33" s="116"/>
      <c r="E33" s="115" t="s">
        <v>0</v>
      </c>
      <c r="F33" s="96" t="s">
        <v>7</v>
      </c>
      <c r="G33" s="327" t="s">
        <v>8</v>
      </c>
      <c r="H33" s="328"/>
      <c r="I33" s="31"/>
      <c r="J33" s="31"/>
      <c r="K33" s="31"/>
      <c r="L33" s="31"/>
      <c r="M33" s="31"/>
      <c r="N33" s="31"/>
      <c r="O33" s="31"/>
      <c r="P33" s="35" t="s">
        <v>1</v>
      </c>
    </row>
    <row r="34" spans="2:16" ht="24.75" customHeight="1" x14ac:dyDescent="0.25">
      <c r="B34" s="33" t="s">
        <v>16</v>
      </c>
      <c r="C34" s="51"/>
      <c r="D34" s="52"/>
      <c r="E34" s="40"/>
      <c r="F34" s="39"/>
      <c r="G34" s="342"/>
      <c r="H34" s="343"/>
      <c r="I34" s="31"/>
      <c r="J34" s="31"/>
      <c r="K34" s="31"/>
      <c r="L34" s="31"/>
      <c r="M34" s="31"/>
      <c r="N34" s="31"/>
      <c r="O34" s="31"/>
      <c r="P34" s="31"/>
    </row>
    <row r="35" spans="2:16" ht="24.75" customHeight="1" thickBot="1" x14ac:dyDescent="0.3">
      <c r="B35" s="46" t="s">
        <v>19</v>
      </c>
      <c r="C35" s="53"/>
      <c r="D35" s="54"/>
      <c r="E35" s="55"/>
      <c r="F35" s="39"/>
      <c r="G35" s="325"/>
      <c r="H35" s="326"/>
      <c r="I35" s="31"/>
      <c r="J35" s="31"/>
      <c r="K35" s="31"/>
      <c r="L35" s="31"/>
      <c r="M35" s="31"/>
      <c r="N35" s="31"/>
      <c r="O35" s="31"/>
      <c r="P35" s="31"/>
    </row>
    <row r="36" spans="2:16" ht="24.75" customHeight="1" thickBot="1" x14ac:dyDescent="0.3">
      <c r="B36" s="78"/>
      <c r="C36" s="105" t="s">
        <v>40</v>
      </c>
      <c r="D36" s="102" t="s">
        <v>41</v>
      </c>
      <c r="E36" s="58"/>
      <c r="F36" s="344" t="s">
        <v>43</v>
      </c>
      <c r="G36" s="313" t="s">
        <v>44</v>
      </c>
      <c r="H36" s="314" t="s">
        <v>45</v>
      </c>
      <c r="I36" s="31"/>
      <c r="J36" s="31"/>
      <c r="K36" s="31"/>
      <c r="L36" s="31"/>
      <c r="M36" s="31"/>
      <c r="N36" s="31"/>
      <c r="O36" s="31"/>
      <c r="P36" s="31"/>
    </row>
    <row r="37" spans="2:16" ht="24.75" customHeight="1" thickBot="1" x14ac:dyDescent="0.3">
      <c r="B37" s="37" t="s">
        <v>23</v>
      </c>
      <c r="C37" s="79"/>
      <c r="D37" s="36"/>
      <c r="E37" s="80"/>
      <c r="F37" s="345"/>
      <c r="G37" s="81" t="s">
        <v>46</v>
      </c>
      <c r="H37" s="81" t="s">
        <v>47</v>
      </c>
      <c r="I37" s="31"/>
      <c r="J37" s="31"/>
      <c r="K37" s="31"/>
      <c r="L37" s="31"/>
      <c r="M37" s="31"/>
      <c r="N37" s="31"/>
      <c r="O37" s="31"/>
      <c r="P37" s="31"/>
    </row>
    <row r="38" spans="2:16" ht="24.75" customHeight="1" thickBot="1" x14ac:dyDescent="0.3">
      <c r="B38" s="50"/>
      <c r="C38" s="117" t="s">
        <v>48</v>
      </c>
      <c r="D38" s="117" t="s">
        <v>49</v>
      </c>
      <c r="E38" s="118" t="s">
        <v>50</v>
      </c>
      <c r="F38" s="346" t="s">
        <v>51</v>
      </c>
      <c r="G38" s="119" t="s">
        <v>52</v>
      </c>
      <c r="H38" s="120" t="s">
        <v>53</v>
      </c>
      <c r="I38" s="31"/>
      <c r="J38" s="31"/>
      <c r="K38" s="31"/>
      <c r="L38" s="31"/>
      <c r="M38" s="31"/>
      <c r="N38" s="31"/>
      <c r="O38" s="31"/>
      <c r="P38" s="31"/>
    </row>
    <row r="39" spans="2:16" ht="24.75" customHeight="1" thickBot="1" x14ac:dyDescent="0.3">
      <c r="B39" s="167" t="s">
        <v>24</v>
      </c>
      <c r="C39" s="82"/>
      <c r="D39" s="61"/>
      <c r="E39" s="121">
        <v>44909</v>
      </c>
      <c r="F39" s="347"/>
      <c r="G39" s="122"/>
      <c r="H39" s="123"/>
      <c r="I39" s="83"/>
      <c r="J39" s="31"/>
      <c r="K39" s="31"/>
      <c r="L39" s="31"/>
      <c r="M39" s="31"/>
      <c r="N39" s="31"/>
      <c r="O39" s="31"/>
      <c r="P39" s="31"/>
    </row>
    <row r="40" spans="2:16" ht="18" customHeight="1" thickBot="1" x14ac:dyDescent="0.3">
      <c r="B40" s="50"/>
      <c r="C40" s="31"/>
      <c r="D40" s="348"/>
      <c r="E40" s="349"/>
      <c r="F40" s="350"/>
      <c r="G40" s="345"/>
      <c r="H40" s="84"/>
      <c r="I40" s="31"/>
      <c r="J40" s="31"/>
      <c r="K40" s="31"/>
      <c r="L40" s="31"/>
      <c r="M40" s="31"/>
      <c r="N40" s="31"/>
      <c r="O40" s="31"/>
      <c r="P40" s="31"/>
    </row>
    <row r="41" spans="2:16" s="9" customFormat="1" ht="24.75" customHeight="1" thickBot="1" x14ac:dyDescent="0.25">
      <c r="B41" s="124" t="s">
        <v>4</v>
      </c>
      <c r="C41" s="315"/>
      <c r="D41" s="339"/>
      <c r="E41" s="340"/>
      <c r="F41" s="340"/>
      <c r="G41" s="341"/>
      <c r="H41" s="125" t="s">
        <v>54</v>
      </c>
      <c r="I41" s="85"/>
      <c r="J41" s="85"/>
      <c r="K41" s="85"/>
      <c r="L41" s="85"/>
      <c r="M41" s="85"/>
      <c r="N41" s="85"/>
      <c r="O41" s="85"/>
      <c r="P41" s="85"/>
    </row>
    <row r="42" spans="2:16" ht="24.75" customHeight="1" thickBot="1" x14ac:dyDescent="0.3">
      <c r="B42" s="126" t="s">
        <v>22</v>
      </c>
      <c r="C42" s="316"/>
      <c r="D42" s="339"/>
      <c r="E42" s="340"/>
      <c r="F42" s="340"/>
      <c r="G42" s="341"/>
      <c r="H42" s="157" t="s">
        <v>55</v>
      </c>
      <c r="I42" s="31"/>
      <c r="J42" s="31"/>
      <c r="K42" s="31"/>
      <c r="L42" s="31"/>
      <c r="M42" s="31"/>
      <c r="N42" s="31"/>
      <c r="O42" s="31"/>
      <c r="P42" s="31"/>
    </row>
    <row r="43" spans="2:16" ht="24" customHeight="1" thickBot="1" x14ac:dyDescent="0.3">
      <c r="B43" s="154" t="s">
        <v>56</v>
      </c>
      <c r="C43" s="159" t="s">
        <v>57</v>
      </c>
      <c r="D43" s="151" t="s">
        <v>58</v>
      </c>
      <c r="E43" s="160" t="s">
        <v>59</v>
      </c>
      <c r="F43" s="160" t="s">
        <v>60</v>
      </c>
      <c r="G43" s="160" t="s">
        <v>61</v>
      </c>
      <c r="H43" s="161" t="s">
        <v>62</v>
      </c>
      <c r="I43" s="36"/>
      <c r="J43" s="65"/>
      <c r="K43" s="65"/>
      <c r="L43" s="65"/>
      <c r="M43" s="65"/>
      <c r="N43" s="65"/>
      <c r="O43" s="31"/>
      <c r="P43" s="31"/>
    </row>
    <row r="44" spans="2:16" ht="25.15" customHeight="1" x14ac:dyDescent="0.25">
      <c r="B44" s="155" t="s">
        <v>40</v>
      </c>
      <c r="C44" s="162"/>
      <c r="D44" s="158"/>
      <c r="E44" s="158"/>
      <c r="F44" s="158"/>
      <c r="G44" s="158"/>
      <c r="H44" s="163"/>
      <c r="I44" s="35" t="s">
        <v>63</v>
      </c>
      <c r="J44" s="127"/>
      <c r="K44" s="65"/>
      <c r="L44" s="65"/>
      <c r="M44" s="65"/>
      <c r="N44" s="65"/>
      <c r="O44" s="31"/>
      <c r="P44" s="31"/>
    </row>
    <row r="45" spans="2:16" ht="25.15" customHeight="1" thickBot="1" x14ac:dyDescent="0.3">
      <c r="B45" s="156" t="s">
        <v>41</v>
      </c>
      <c r="C45" s="164"/>
      <c r="D45" s="165"/>
      <c r="E45" s="165"/>
      <c r="F45" s="165"/>
      <c r="G45" s="165"/>
      <c r="H45" s="166"/>
      <c r="I45" s="31"/>
      <c r="J45" s="65"/>
      <c r="K45" s="65"/>
      <c r="L45" s="65"/>
      <c r="M45" s="65"/>
      <c r="N45" s="65"/>
      <c r="O45" s="31"/>
      <c r="P45" s="31"/>
    </row>
    <row r="46" spans="2:16" ht="25.15" customHeight="1" thickBot="1" x14ac:dyDescent="0.3">
      <c r="B46" s="143" t="s">
        <v>64</v>
      </c>
      <c r="C46" s="128" t="s">
        <v>65</v>
      </c>
      <c r="D46" s="359" t="s">
        <v>66</v>
      </c>
      <c r="E46" s="362" t="s">
        <v>1</v>
      </c>
      <c r="F46" s="363"/>
      <c r="G46" s="363"/>
      <c r="H46" s="364"/>
      <c r="I46" s="31"/>
      <c r="J46" s="65"/>
      <c r="K46" s="65"/>
      <c r="L46" s="65"/>
      <c r="M46" s="65"/>
      <c r="N46" s="65"/>
      <c r="O46" s="31"/>
      <c r="P46" s="31"/>
    </row>
    <row r="47" spans="2:16" ht="25.15" customHeight="1" thickBot="1" x14ac:dyDescent="0.3">
      <c r="B47" s="129" t="s">
        <v>67</v>
      </c>
      <c r="C47" s="144" t="s">
        <v>1</v>
      </c>
      <c r="D47" s="359"/>
      <c r="E47" s="365"/>
      <c r="F47" s="366"/>
      <c r="G47" s="366"/>
      <c r="H47" s="367"/>
      <c r="I47" s="31"/>
      <c r="J47" s="65"/>
      <c r="K47" s="65"/>
      <c r="L47" s="65"/>
      <c r="M47" s="65"/>
      <c r="N47" s="65"/>
      <c r="O47" s="31"/>
      <c r="P47" s="31"/>
    </row>
    <row r="48" spans="2:16" ht="25.15" customHeight="1" x14ac:dyDescent="0.25">
      <c r="B48" s="357" t="s">
        <v>68</v>
      </c>
      <c r="C48" s="150" t="s">
        <v>69</v>
      </c>
      <c r="D48" s="151" t="s">
        <v>70</v>
      </c>
      <c r="E48" s="360" t="s">
        <v>71</v>
      </c>
      <c r="F48" s="360"/>
      <c r="G48" s="360" t="s">
        <v>72</v>
      </c>
      <c r="H48" s="361"/>
      <c r="I48" s="31"/>
      <c r="J48" s="65"/>
      <c r="K48" s="65"/>
      <c r="L48" s="65"/>
      <c r="M48" s="65"/>
      <c r="N48" s="65"/>
      <c r="O48" s="31"/>
      <c r="P48" s="31"/>
    </row>
    <row r="49" spans="2:14" ht="25.15" customHeight="1" thickBot="1" x14ac:dyDescent="0.3">
      <c r="B49" s="358"/>
      <c r="C49" s="152"/>
      <c r="D49" s="153"/>
      <c r="E49" s="368"/>
      <c r="F49" s="368"/>
      <c r="G49" s="368"/>
      <c r="H49" s="369"/>
      <c r="I49" s="31"/>
      <c r="J49" s="65"/>
      <c r="K49" s="65"/>
      <c r="L49" s="65"/>
      <c r="M49" s="65"/>
      <c r="N49" s="65"/>
    </row>
    <row r="50" spans="2:14" ht="25.15" customHeight="1" thickBot="1" x14ac:dyDescent="0.3">
      <c r="B50" s="131"/>
      <c r="C50" s="145" t="s">
        <v>73</v>
      </c>
      <c r="D50" s="146" t="s">
        <v>74</v>
      </c>
      <c r="E50" s="147" t="s">
        <v>75</v>
      </c>
      <c r="F50" s="148" t="s">
        <v>76</v>
      </c>
      <c r="G50" s="148" t="s">
        <v>77</v>
      </c>
      <c r="H50" s="149" t="s">
        <v>78</v>
      </c>
      <c r="I50" s="31"/>
      <c r="J50" s="65"/>
      <c r="K50" s="65"/>
      <c r="L50" s="65"/>
      <c r="M50" s="65"/>
      <c r="N50" s="65"/>
    </row>
    <row r="51" spans="2:14" ht="25.15" customHeight="1" thickBot="1" x14ac:dyDescent="0.3">
      <c r="B51" s="132" t="s">
        <v>79</v>
      </c>
      <c r="C51" s="86"/>
      <c r="D51" s="87"/>
      <c r="E51" s="133"/>
      <c r="F51" s="134"/>
      <c r="G51" s="134"/>
      <c r="H51" s="135"/>
      <c r="I51" s="31"/>
      <c r="J51" s="65"/>
      <c r="K51" s="65"/>
      <c r="L51" s="65"/>
      <c r="M51" s="65"/>
      <c r="N51" s="65"/>
    </row>
    <row r="52" spans="2:14" ht="25.15" customHeight="1" thickBot="1" x14ac:dyDescent="0.3">
      <c r="B52" s="136" t="s">
        <v>80</v>
      </c>
      <c r="C52" s="88"/>
      <c r="D52" s="89"/>
      <c r="E52" s="350" t="s">
        <v>81</v>
      </c>
      <c r="F52" s="350"/>
      <c r="G52" s="350"/>
      <c r="H52" s="345"/>
      <c r="I52" s="31"/>
      <c r="J52" s="31"/>
      <c r="K52" s="31"/>
      <c r="L52" s="31"/>
      <c r="M52" s="31"/>
      <c r="N52" s="31"/>
    </row>
    <row r="53" spans="2:14" ht="25.15" customHeight="1" thickBot="1" x14ac:dyDescent="0.3">
      <c r="B53" s="137"/>
      <c r="C53" s="138" t="s">
        <v>36</v>
      </c>
      <c r="D53" s="139" t="s">
        <v>37</v>
      </c>
      <c r="E53" s="351" t="s">
        <v>1</v>
      </c>
      <c r="F53" s="351"/>
      <c r="G53" s="351"/>
      <c r="H53" s="352"/>
      <c r="I53" s="31"/>
      <c r="J53" s="31"/>
      <c r="K53" s="31"/>
      <c r="L53" s="31"/>
      <c r="M53" s="31"/>
      <c r="N53" s="31"/>
    </row>
    <row r="54" spans="2:14" ht="25.15" customHeight="1" x14ac:dyDescent="0.25">
      <c r="B54" s="142" t="s">
        <v>82</v>
      </c>
      <c r="C54" s="90"/>
      <c r="D54" s="91"/>
      <c r="E54" s="353"/>
      <c r="F54" s="353"/>
      <c r="G54" s="353"/>
      <c r="H54" s="354"/>
      <c r="I54" s="31"/>
      <c r="J54" s="31"/>
      <c r="K54" s="31"/>
      <c r="L54" s="31"/>
      <c r="M54" s="31"/>
      <c r="N54" s="31"/>
    </row>
    <row r="55" spans="2:14" ht="25.15" customHeight="1" thickBot="1" x14ac:dyDescent="0.3">
      <c r="B55" s="136" t="s">
        <v>83</v>
      </c>
      <c r="C55" s="88"/>
      <c r="D55" s="89"/>
      <c r="E55" s="355"/>
      <c r="F55" s="355"/>
      <c r="G55" s="355"/>
      <c r="H55" s="356"/>
      <c r="I55" s="31"/>
      <c r="J55" s="31"/>
      <c r="K55" s="31"/>
      <c r="L55" s="31"/>
      <c r="M55" s="31"/>
      <c r="N55" s="31"/>
    </row>
    <row r="56" spans="2:14" ht="25.15" customHeight="1" thickBot="1" x14ac:dyDescent="0.3">
      <c r="B56" s="141" t="s">
        <v>84</v>
      </c>
      <c r="C56" s="130" t="s">
        <v>1</v>
      </c>
      <c r="D56" s="130"/>
      <c r="E56" s="130"/>
      <c r="F56" s="130"/>
      <c r="G56" s="130"/>
      <c r="H56" s="140"/>
      <c r="I56" s="31"/>
      <c r="J56" s="31"/>
      <c r="K56" s="31"/>
      <c r="L56" s="31"/>
      <c r="M56" s="31"/>
      <c r="N56" s="31"/>
    </row>
    <row r="57" spans="2:14" ht="25.15" customHeight="1" x14ac:dyDescent="0.2"/>
    <row r="58" spans="2:14" ht="25.15" customHeight="1" x14ac:dyDescent="0.2"/>
    <row r="59" spans="2:14" ht="25.15" customHeight="1" x14ac:dyDescent="0.2"/>
    <row r="60" spans="2:14" ht="25.15" customHeight="1" x14ac:dyDescent="0.2"/>
    <row r="61" spans="2:14" ht="25.15" customHeight="1" x14ac:dyDescent="0.2"/>
    <row r="62" spans="2:14" ht="25.15" customHeight="1" x14ac:dyDescent="0.2"/>
    <row r="63" spans="2:14" ht="25.15" customHeight="1" x14ac:dyDescent="0.2"/>
    <row r="64" spans="2:14" ht="25.15" customHeight="1" x14ac:dyDescent="0.2"/>
    <row r="65" ht="25.15" customHeight="1" x14ac:dyDescent="0.2"/>
  </sheetData>
  <mergeCells count="47">
    <mergeCell ref="G22:H22"/>
    <mergeCell ref="G11:H11"/>
    <mergeCell ref="F7:H7"/>
    <mergeCell ref="B3:H3"/>
    <mergeCell ref="B5:H5"/>
    <mergeCell ref="B9:B10"/>
    <mergeCell ref="G9:H9"/>
    <mergeCell ref="G10:H10"/>
    <mergeCell ref="G17:H17"/>
    <mergeCell ref="G18:H18"/>
    <mergeCell ref="G19:H19"/>
    <mergeCell ref="G20:H20"/>
    <mergeCell ref="G21:H21"/>
    <mergeCell ref="G12:H12"/>
    <mergeCell ref="G13:H13"/>
    <mergeCell ref="G14:H14"/>
    <mergeCell ref="G15:H15"/>
    <mergeCell ref="G16:H16"/>
    <mergeCell ref="E52:H52"/>
    <mergeCell ref="E53:H55"/>
    <mergeCell ref="B48:B49"/>
    <mergeCell ref="D46:D47"/>
    <mergeCell ref="G48:H48"/>
    <mergeCell ref="E48:F48"/>
    <mergeCell ref="E46:H47"/>
    <mergeCell ref="E49:F49"/>
    <mergeCell ref="G49:H49"/>
    <mergeCell ref="G28:H28"/>
    <mergeCell ref="G29:H29"/>
    <mergeCell ref="G30:H30"/>
    <mergeCell ref="D42:G42"/>
    <mergeCell ref="G34:H34"/>
    <mergeCell ref="G35:H35"/>
    <mergeCell ref="F36:F37"/>
    <mergeCell ref="F38:F39"/>
    <mergeCell ref="D40:G40"/>
    <mergeCell ref="D41:G41"/>
    <mergeCell ref="G31:H31"/>
    <mergeCell ref="G32:H32"/>
    <mergeCell ref="G23:H23"/>
    <mergeCell ref="G33:H33"/>
    <mergeCell ref="B24:B25"/>
    <mergeCell ref="C24:C25"/>
    <mergeCell ref="G24:H24"/>
    <mergeCell ref="G25:H25"/>
    <mergeCell ref="G26:H26"/>
    <mergeCell ref="G27:H27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'9'!F7:H7+1</f>
        <v>41800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'10'!F7:H7+1</f>
        <v>41801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'11'!F7:H7+1</f>
        <v>41802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B5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'12'!F7:H7+1</f>
        <v>41803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'13'!F7:H7+1</f>
        <v>41804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K22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'14'!F7:H7+1</f>
        <v>41805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'15'!F7:H7+1</f>
        <v>41806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'16'!F7:H7+1</f>
        <v>41807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'17'!F7:H7+1</f>
        <v>41808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'18'!F7:H7+1</f>
        <v>41809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7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'1'!F7:H7+1</f>
        <v>41792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B48:B49"/>
    <mergeCell ref="E48:F48"/>
    <mergeCell ref="G48:H48"/>
    <mergeCell ref="E49:F49"/>
    <mergeCell ref="G49:H49"/>
    <mergeCell ref="D40:G40"/>
    <mergeCell ref="D41:G41"/>
    <mergeCell ref="D42:G42"/>
    <mergeCell ref="E52:H52"/>
    <mergeCell ref="E53:H55"/>
    <mergeCell ref="D46:D47"/>
    <mergeCell ref="E46:H47"/>
    <mergeCell ref="G32:H32"/>
    <mergeCell ref="G33:H33"/>
    <mergeCell ref="G34:H34"/>
    <mergeCell ref="G35:H35"/>
    <mergeCell ref="F36:F37"/>
    <mergeCell ref="F38:F39"/>
    <mergeCell ref="G26:H26"/>
    <mergeCell ref="G27:H27"/>
    <mergeCell ref="G28:H28"/>
    <mergeCell ref="G29:H29"/>
    <mergeCell ref="G30:H30"/>
    <mergeCell ref="G31:H31"/>
    <mergeCell ref="G21:H21"/>
    <mergeCell ref="G22:H22"/>
    <mergeCell ref="G23:H23"/>
    <mergeCell ref="C24:C25"/>
    <mergeCell ref="G24:H24"/>
    <mergeCell ref="G25:H25"/>
    <mergeCell ref="B24:B25"/>
    <mergeCell ref="F7:H7"/>
    <mergeCell ref="G11:H11"/>
    <mergeCell ref="G12:H12"/>
    <mergeCell ref="G13:H13"/>
    <mergeCell ref="G14:H14"/>
    <mergeCell ref="G9:H9"/>
    <mergeCell ref="G18:H18"/>
    <mergeCell ref="G19:H19"/>
    <mergeCell ref="G20:H20"/>
    <mergeCell ref="G10:H10"/>
    <mergeCell ref="G15:H15"/>
    <mergeCell ref="G16:H16"/>
    <mergeCell ref="G17:H17"/>
    <mergeCell ref="B3:H3"/>
    <mergeCell ref="B5:H5"/>
    <mergeCell ref="B9:B10"/>
  </mergeCells>
  <phoneticPr fontId="3" type="noConversion"/>
  <pageMargins left="0.42" right="0.38" top="0.63" bottom="1" header="0.5" footer="0.5"/>
  <pageSetup paperSize="9" scale="78" orientation="portrait" horizontalDpi="4294967295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'19'!F7:H7+1</f>
        <v>41810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'20'!F7:H7+1</f>
        <v>41811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B3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'21'!F7:H7+1</f>
        <v>41812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'22'!F7:H7+1</f>
        <v>41813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'23'!F7:H7+1</f>
        <v>41814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'24'!F7:H7+1</f>
        <v>41815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'25'!F7:H7+1</f>
        <v>41816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'26'!F7:H7+1</f>
        <v>41817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'27'!F7:H7+1</f>
        <v>41818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'28'!F7:H7+1</f>
        <v>41819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B5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'2'!F7:H7+1</f>
        <v>41793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pageSetup paperSize="9" orientation="portrait" horizontalDpi="4294967295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'29'!F7:H7+1</f>
        <v>41820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B5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'30'!F7:H7+1</f>
        <v>41821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8:AD45"/>
  <sheetViews>
    <sheetView showZeros="0" tabSelected="1" zoomScale="70" zoomScaleNormal="70" workbookViewId="0">
      <selection activeCell="K45" sqref="K45"/>
    </sheetView>
  </sheetViews>
  <sheetFormatPr defaultRowHeight="12.75" x14ac:dyDescent="0.2"/>
  <cols>
    <col min="1" max="1" width="2.7109375" style="4" customWidth="1"/>
    <col min="2" max="4" width="9.140625" style="4"/>
    <col min="5" max="5" width="13.42578125" style="10" customWidth="1"/>
    <col min="6" max="13" width="12.7109375" style="4" customWidth="1"/>
    <col min="14" max="16384" width="9.140625" style="4"/>
  </cols>
  <sheetData>
    <row r="8" spans="5:30" ht="13.5" thickBot="1" x14ac:dyDescent="0.25"/>
    <row r="9" spans="5:30" x14ac:dyDescent="0.2">
      <c r="E9" s="459" t="s">
        <v>31</v>
      </c>
      <c r="F9" s="463" t="s">
        <v>25</v>
      </c>
      <c r="G9" s="462"/>
      <c r="H9" s="461" t="s">
        <v>28</v>
      </c>
      <c r="I9" s="462"/>
      <c r="J9" s="461" t="s">
        <v>29</v>
      </c>
      <c r="K9" s="462"/>
      <c r="L9" s="461" t="s">
        <v>30</v>
      </c>
      <c r="M9" s="462"/>
      <c r="N9" s="461" t="s">
        <v>35</v>
      </c>
      <c r="O9" s="462"/>
      <c r="Q9" s="4" t="s">
        <v>33</v>
      </c>
    </row>
    <row r="10" spans="5:30" ht="13.5" thickBot="1" x14ac:dyDescent="0.25">
      <c r="E10" s="460"/>
      <c r="F10" s="6" t="s">
        <v>26</v>
      </c>
      <c r="G10" s="2" t="s">
        <v>27</v>
      </c>
      <c r="H10" s="12" t="s">
        <v>26</v>
      </c>
      <c r="I10" s="2" t="s">
        <v>27</v>
      </c>
      <c r="J10" s="12" t="s">
        <v>26</v>
      </c>
      <c r="K10" s="2" t="s">
        <v>27</v>
      </c>
      <c r="L10" s="12" t="s">
        <v>26</v>
      </c>
      <c r="M10" s="2" t="s">
        <v>27</v>
      </c>
      <c r="N10" s="12" t="s">
        <v>36</v>
      </c>
      <c r="O10" s="2" t="s">
        <v>37</v>
      </c>
      <c r="P10" s="4" t="s">
        <v>32</v>
      </c>
      <c r="Q10" s="4" t="s">
        <v>34</v>
      </c>
    </row>
    <row r="11" spans="5:30" x14ac:dyDescent="0.2">
      <c r="E11" s="25">
        <f>'1'!F7</f>
        <v>41791</v>
      </c>
      <c r="F11" s="15">
        <f>'1'!$C$11</f>
        <v>0</v>
      </c>
      <c r="G11" s="8">
        <f>'1'!$C$26</f>
        <v>0</v>
      </c>
      <c r="H11" s="16">
        <f>'1'!$C$39</f>
        <v>0</v>
      </c>
      <c r="I11" s="17">
        <f>'1'!$D$39</f>
        <v>0</v>
      </c>
      <c r="J11" s="7">
        <f>'1'!$C$12</f>
        <v>0</v>
      </c>
      <c r="K11" s="8">
        <f>'1'!$C$27</f>
        <v>0</v>
      </c>
      <c r="L11" s="7">
        <f>'1'!$C$41</f>
        <v>0</v>
      </c>
      <c r="M11" s="8">
        <f>'1'!$C$42</f>
        <v>0</v>
      </c>
      <c r="N11" s="7" t="str">
        <f>'1'!$C$22</f>
        <v xml:space="preserve"> </v>
      </c>
      <c r="O11" s="8" t="str">
        <f>'1'!$D$22</f>
        <v xml:space="preserve"> </v>
      </c>
      <c r="P11" s="4">
        <v>1</v>
      </c>
      <c r="Q11" s="4">
        <f t="shared" ref="Q11:Q41" si="0">G11-F11</f>
        <v>0</v>
      </c>
      <c r="R11" s="26">
        <f>I11+H11</f>
        <v>0</v>
      </c>
      <c r="U11" s="15">
        <f>'1'!$C$11</f>
        <v>0</v>
      </c>
      <c r="V11" s="8">
        <f>'1'!$C$26</f>
        <v>0</v>
      </c>
      <c r="W11" s="16">
        <f>'1'!$C$39</f>
        <v>0</v>
      </c>
      <c r="X11" s="17">
        <f>'1'!$D$39</f>
        <v>0</v>
      </c>
      <c r="Y11" s="7">
        <f>'1'!$C$12</f>
        <v>0</v>
      </c>
      <c r="Z11" s="8">
        <f>'1'!$C$27</f>
        <v>0</v>
      </c>
      <c r="AA11" s="7">
        <f>'1'!$C$41</f>
        <v>0</v>
      </c>
      <c r="AB11" s="8">
        <f>'1'!$C$42</f>
        <v>0</v>
      </c>
      <c r="AC11" s="7" t="str">
        <f>'1'!$C$22</f>
        <v xml:space="preserve"> </v>
      </c>
      <c r="AD11" s="8" t="str">
        <f>'1'!$D$22</f>
        <v xml:space="preserve"> </v>
      </c>
    </row>
    <row r="12" spans="5:30" x14ac:dyDescent="0.2">
      <c r="E12" s="13">
        <f>'2'!F7</f>
        <v>41792</v>
      </c>
      <c r="F12" s="5"/>
      <c r="G12" s="3"/>
      <c r="H12" s="18"/>
      <c r="I12" s="19"/>
      <c r="J12" s="11"/>
      <c r="K12" s="3"/>
      <c r="L12" s="11"/>
      <c r="M12" s="3"/>
      <c r="N12" s="11"/>
      <c r="O12" s="3"/>
      <c r="P12" s="4">
        <v>2</v>
      </c>
      <c r="Q12" s="4">
        <f t="shared" si="0"/>
        <v>0</v>
      </c>
      <c r="R12" s="26">
        <f t="shared" ref="R12:R41" si="1">I12+H12</f>
        <v>0</v>
      </c>
      <c r="U12" s="5">
        <f>'2'!$C$11</f>
        <v>0</v>
      </c>
      <c r="V12" s="3">
        <f>'2'!$C$26</f>
        <v>0</v>
      </c>
      <c r="W12" s="18">
        <f>'2'!$C$39</f>
        <v>0</v>
      </c>
      <c r="X12" s="19">
        <f>'2'!$D$39</f>
        <v>0</v>
      </c>
      <c r="Y12" s="11">
        <f>'2'!$C$12</f>
        <v>0</v>
      </c>
      <c r="Z12" s="3">
        <f>'2'!$C$27</f>
        <v>0</v>
      </c>
      <c r="AA12" s="27">
        <f>'2'!$C$41</f>
        <v>0</v>
      </c>
      <c r="AB12" s="28">
        <f>'2'!$C$42</f>
        <v>0</v>
      </c>
      <c r="AC12" s="11">
        <f>'2'!$C$22</f>
        <v>0</v>
      </c>
      <c r="AD12" s="3">
        <f>'2'!$D$22</f>
        <v>0</v>
      </c>
    </row>
    <row r="13" spans="5:30" x14ac:dyDescent="0.2">
      <c r="E13" s="13">
        <f>'3'!F7</f>
        <v>41793</v>
      </c>
      <c r="F13" s="5"/>
      <c r="G13" s="3"/>
      <c r="H13" s="18"/>
      <c r="I13" s="19"/>
      <c r="J13" s="11"/>
      <c r="K13" s="3"/>
      <c r="L13" s="11"/>
      <c r="M13" s="3"/>
      <c r="N13" s="11"/>
      <c r="O13" s="3"/>
      <c r="P13" s="4">
        <v>3</v>
      </c>
      <c r="Q13" s="4">
        <f t="shared" si="0"/>
        <v>0</v>
      </c>
      <c r="R13" s="26">
        <f t="shared" si="1"/>
        <v>0</v>
      </c>
      <c r="U13" s="5">
        <f>'3'!$C$11</f>
        <v>0</v>
      </c>
      <c r="V13" s="3">
        <f>'3'!$C$26</f>
        <v>0</v>
      </c>
      <c r="W13" s="18">
        <f>'3'!$C$39</f>
        <v>0</v>
      </c>
      <c r="X13" s="19">
        <f>'3'!$D$39</f>
        <v>0</v>
      </c>
      <c r="Y13" s="11">
        <f>'3'!$C$12</f>
        <v>0</v>
      </c>
      <c r="Z13" s="3">
        <f>'3'!$C$27</f>
        <v>0</v>
      </c>
      <c r="AA13" s="11">
        <f>'3'!$C$41</f>
        <v>0</v>
      </c>
      <c r="AB13" s="28">
        <f>'3'!$C$42</f>
        <v>0</v>
      </c>
      <c r="AC13" s="11">
        <f>'3'!$C$22</f>
        <v>0</v>
      </c>
      <c r="AD13" s="3">
        <f>'3'!$D$22</f>
        <v>0</v>
      </c>
    </row>
    <row r="14" spans="5:30" x14ac:dyDescent="0.2">
      <c r="E14" s="13">
        <f>'4'!F7</f>
        <v>41794</v>
      </c>
      <c r="F14" s="5"/>
      <c r="G14" s="3"/>
      <c r="H14" s="18"/>
      <c r="I14" s="19"/>
      <c r="J14" s="11"/>
      <c r="K14" s="3"/>
      <c r="L14" s="11"/>
      <c r="M14" s="3"/>
      <c r="N14" s="11"/>
      <c r="O14" s="3"/>
      <c r="P14" s="4">
        <v>4</v>
      </c>
      <c r="Q14" s="4">
        <f t="shared" si="0"/>
        <v>0</v>
      </c>
      <c r="R14" s="26">
        <f t="shared" si="1"/>
        <v>0</v>
      </c>
      <c r="U14" s="5">
        <f>'4'!$C$11</f>
        <v>0</v>
      </c>
      <c r="V14" s="3">
        <f>'4'!$C$26</f>
        <v>0</v>
      </c>
      <c r="W14" s="18">
        <f>'4'!$C$39</f>
        <v>0</v>
      </c>
      <c r="X14" s="19">
        <f>'4'!$D$39</f>
        <v>0</v>
      </c>
      <c r="Y14" s="11">
        <f>'4'!$C$12</f>
        <v>0</v>
      </c>
      <c r="Z14" s="3">
        <f>'4'!$C$27</f>
        <v>0</v>
      </c>
      <c r="AA14" s="11">
        <f>'4'!$C$41</f>
        <v>0</v>
      </c>
      <c r="AB14" s="28">
        <f>'4'!$C$42</f>
        <v>0</v>
      </c>
      <c r="AC14" s="11">
        <f>'4'!$C$22</f>
        <v>0</v>
      </c>
      <c r="AD14" s="3">
        <f>'4'!$D$22</f>
        <v>0</v>
      </c>
    </row>
    <row r="15" spans="5:30" x14ac:dyDescent="0.2">
      <c r="E15" s="13">
        <f>'5'!$F$7</f>
        <v>41795</v>
      </c>
      <c r="F15" s="5"/>
      <c r="G15" s="3"/>
      <c r="H15" s="18"/>
      <c r="I15" s="19"/>
      <c r="J15" s="11"/>
      <c r="K15" s="3"/>
      <c r="L15" s="11"/>
      <c r="M15" s="3"/>
      <c r="N15" s="11"/>
      <c r="O15" s="3"/>
      <c r="P15" s="4">
        <v>5</v>
      </c>
      <c r="Q15" s="4">
        <f t="shared" si="0"/>
        <v>0</v>
      </c>
      <c r="R15" s="26">
        <f t="shared" si="1"/>
        <v>0</v>
      </c>
      <c r="U15" s="5">
        <f>'5'!$C$11</f>
        <v>0</v>
      </c>
      <c r="V15" s="3">
        <f>'5'!$C$26</f>
        <v>0</v>
      </c>
      <c r="W15" s="18">
        <f>'5'!$C$39</f>
        <v>0</v>
      </c>
      <c r="X15" s="19">
        <f>'5'!$D$39</f>
        <v>0</v>
      </c>
      <c r="Y15" s="11">
        <f>'5'!$C$12</f>
        <v>0</v>
      </c>
      <c r="Z15" s="3">
        <f>'5'!$C$27</f>
        <v>0</v>
      </c>
      <c r="AA15" s="11">
        <f>'5'!$C$41</f>
        <v>0</v>
      </c>
      <c r="AB15" s="3">
        <f>'5'!$C$42</f>
        <v>0</v>
      </c>
      <c r="AC15" s="11">
        <f>'5'!$C$22</f>
        <v>0</v>
      </c>
      <c r="AD15" s="3">
        <f>'5'!$D$22</f>
        <v>0</v>
      </c>
    </row>
    <row r="16" spans="5:30" x14ac:dyDescent="0.2">
      <c r="E16" s="13">
        <f>'6'!$F$7</f>
        <v>41796</v>
      </c>
      <c r="F16" s="5"/>
      <c r="G16" s="3"/>
      <c r="H16" s="18"/>
      <c r="I16" s="19"/>
      <c r="J16" s="11"/>
      <c r="K16" s="3"/>
      <c r="L16" s="11"/>
      <c r="M16" s="3"/>
      <c r="N16" s="11"/>
      <c r="O16" s="3"/>
      <c r="P16" s="4">
        <v>6</v>
      </c>
      <c r="Q16" s="4">
        <f t="shared" si="0"/>
        <v>0</v>
      </c>
      <c r="R16" s="26">
        <f t="shared" si="1"/>
        <v>0</v>
      </c>
      <c r="U16" s="5">
        <f>'6'!$C$11</f>
        <v>0</v>
      </c>
      <c r="V16" s="3">
        <f>'6'!$C$26</f>
        <v>0</v>
      </c>
      <c r="W16" s="18">
        <f>'6'!$C$39</f>
        <v>0</v>
      </c>
      <c r="X16" s="19">
        <f>'6'!$D$39</f>
        <v>0</v>
      </c>
      <c r="Y16" s="11">
        <f>'6'!$C$12</f>
        <v>0</v>
      </c>
      <c r="Z16" s="3">
        <f>'6'!$C$27</f>
        <v>0</v>
      </c>
      <c r="AA16" s="11">
        <f>'6'!$C$41</f>
        <v>0</v>
      </c>
      <c r="AB16" s="3">
        <f>'6'!$C$42</f>
        <v>0</v>
      </c>
      <c r="AC16" s="11">
        <f>'6'!$C$22</f>
        <v>0</v>
      </c>
      <c r="AD16" s="3">
        <f>'6'!$D$22</f>
        <v>0</v>
      </c>
    </row>
    <row r="17" spans="5:30" x14ac:dyDescent="0.2">
      <c r="E17" s="13">
        <f>'7'!$F$7</f>
        <v>41797</v>
      </c>
      <c r="F17" s="5"/>
      <c r="G17" s="3"/>
      <c r="H17" s="18"/>
      <c r="I17" s="19"/>
      <c r="J17" s="11"/>
      <c r="K17" s="3"/>
      <c r="L17" s="11"/>
      <c r="M17" s="3"/>
      <c r="N17" s="11"/>
      <c r="O17" s="3"/>
      <c r="P17" s="4">
        <v>7</v>
      </c>
      <c r="Q17" s="4">
        <f t="shared" si="0"/>
        <v>0</v>
      </c>
      <c r="R17" s="26">
        <f t="shared" si="1"/>
        <v>0</v>
      </c>
      <c r="U17" s="5">
        <f>'7'!$C$11</f>
        <v>0</v>
      </c>
      <c r="V17" s="3">
        <f>'7'!$C$26</f>
        <v>0</v>
      </c>
      <c r="W17" s="18">
        <f>'7'!$C$39</f>
        <v>0</v>
      </c>
      <c r="X17" s="19">
        <f>'7'!$D$39</f>
        <v>0</v>
      </c>
      <c r="Y17" s="11">
        <f>'7'!$C$12</f>
        <v>0</v>
      </c>
      <c r="Z17" s="3">
        <f>'7'!$C$27</f>
        <v>0</v>
      </c>
      <c r="AA17" s="11">
        <f>'7'!$C$41</f>
        <v>0</v>
      </c>
      <c r="AB17" s="3">
        <f>'7'!$C$42</f>
        <v>0</v>
      </c>
      <c r="AC17" s="11">
        <f>'7'!$C$22</f>
        <v>0</v>
      </c>
      <c r="AD17" s="3">
        <f>'7'!$D$22</f>
        <v>0</v>
      </c>
    </row>
    <row r="18" spans="5:30" x14ac:dyDescent="0.2">
      <c r="E18" s="13">
        <f>'8'!$F$7</f>
        <v>41798</v>
      </c>
      <c r="F18" s="5"/>
      <c r="G18" s="3"/>
      <c r="H18" s="18"/>
      <c r="I18" s="19"/>
      <c r="J18" s="11"/>
      <c r="K18" s="3"/>
      <c r="L18" s="11"/>
      <c r="M18" s="3"/>
      <c r="N18" s="11"/>
      <c r="O18" s="3"/>
      <c r="P18" s="4">
        <v>8</v>
      </c>
      <c r="Q18" s="4">
        <f t="shared" si="0"/>
        <v>0</v>
      </c>
      <c r="R18" s="26">
        <f t="shared" si="1"/>
        <v>0</v>
      </c>
      <c r="U18" s="5">
        <f>'8'!$C$11</f>
        <v>0</v>
      </c>
      <c r="V18" s="3">
        <f>'8'!$C$26</f>
        <v>0</v>
      </c>
      <c r="W18" s="18">
        <f>'8'!$C$39</f>
        <v>0</v>
      </c>
      <c r="X18" s="19">
        <f>'8'!$D$39</f>
        <v>0</v>
      </c>
      <c r="Y18" s="11">
        <f>'8'!$C$12</f>
        <v>0</v>
      </c>
      <c r="Z18" s="3">
        <f>'8'!$C$27</f>
        <v>0</v>
      </c>
      <c r="AA18" s="11">
        <f>'8'!$C$41</f>
        <v>0</v>
      </c>
      <c r="AB18" s="3">
        <f>'8'!$C$42</f>
        <v>0</v>
      </c>
      <c r="AC18" s="11">
        <f>'8'!$C$22</f>
        <v>0</v>
      </c>
      <c r="AD18" s="3">
        <f>'8'!$D$22</f>
        <v>0</v>
      </c>
    </row>
    <row r="19" spans="5:30" x14ac:dyDescent="0.2">
      <c r="E19" s="13">
        <f>'9'!$F$7</f>
        <v>41799</v>
      </c>
      <c r="F19" s="5"/>
      <c r="G19" s="3"/>
      <c r="H19" s="18"/>
      <c r="I19" s="19"/>
      <c r="J19" s="11"/>
      <c r="K19" s="3"/>
      <c r="L19" s="11"/>
      <c r="M19" s="3"/>
      <c r="N19" s="11"/>
      <c r="O19" s="3"/>
      <c r="P19" s="4">
        <v>9</v>
      </c>
      <c r="Q19" s="4">
        <f t="shared" si="0"/>
        <v>0</v>
      </c>
      <c r="R19" s="26">
        <f t="shared" si="1"/>
        <v>0</v>
      </c>
      <c r="U19" s="5">
        <f>'9'!$C$11</f>
        <v>0</v>
      </c>
      <c r="V19" s="3">
        <f>'9'!$C$26</f>
        <v>0</v>
      </c>
      <c r="W19" s="18">
        <f>'9'!$C$39</f>
        <v>0</v>
      </c>
      <c r="X19" s="19">
        <f>'9'!$D$39</f>
        <v>0</v>
      </c>
      <c r="Y19" s="11">
        <f>'9'!$C$12</f>
        <v>0</v>
      </c>
      <c r="Z19" s="3">
        <f>'9'!$C$27</f>
        <v>0</v>
      </c>
      <c r="AA19" s="11">
        <f>'9'!$C$41</f>
        <v>0</v>
      </c>
      <c r="AB19" s="3">
        <f>'9'!$C$42</f>
        <v>0</v>
      </c>
      <c r="AC19" s="11">
        <f>'9'!$C$22</f>
        <v>0</v>
      </c>
      <c r="AD19" s="3">
        <f>'9'!$D$22</f>
        <v>0</v>
      </c>
    </row>
    <row r="20" spans="5:30" x14ac:dyDescent="0.2">
      <c r="E20" s="13">
        <f>'10'!$F$7</f>
        <v>41800</v>
      </c>
      <c r="F20" s="5"/>
      <c r="G20" s="3"/>
      <c r="H20" s="18"/>
      <c r="I20" s="19"/>
      <c r="J20" s="11"/>
      <c r="K20" s="3"/>
      <c r="L20" s="11"/>
      <c r="M20" s="3"/>
      <c r="N20" s="11"/>
      <c r="O20" s="3"/>
      <c r="P20" s="4">
        <v>10</v>
      </c>
      <c r="Q20" s="4">
        <f t="shared" si="0"/>
        <v>0</v>
      </c>
      <c r="R20" s="26">
        <f t="shared" si="1"/>
        <v>0</v>
      </c>
      <c r="U20" s="5">
        <f>'10'!$C$11</f>
        <v>0</v>
      </c>
      <c r="V20" s="3">
        <f>'10'!$C$26</f>
        <v>0</v>
      </c>
      <c r="W20" s="18">
        <f>'10'!$C$39</f>
        <v>0</v>
      </c>
      <c r="X20" s="19">
        <f>'10'!$D$39</f>
        <v>0</v>
      </c>
      <c r="Y20" s="11">
        <f>'10'!$C$12</f>
        <v>0</v>
      </c>
      <c r="Z20" s="3">
        <f>'10'!$C$27</f>
        <v>0</v>
      </c>
      <c r="AA20" s="11">
        <f>'10'!$C$41</f>
        <v>0</v>
      </c>
      <c r="AB20" s="3">
        <f>'10'!$C$42</f>
        <v>0</v>
      </c>
      <c r="AC20" s="11">
        <f>'10'!$C$22</f>
        <v>0</v>
      </c>
      <c r="AD20" s="3">
        <f>'10'!$D$22</f>
        <v>0</v>
      </c>
    </row>
    <row r="21" spans="5:30" x14ac:dyDescent="0.2">
      <c r="E21" s="13">
        <f>'11'!$F$7</f>
        <v>41801</v>
      </c>
      <c r="F21" s="5"/>
      <c r="G21" s="3"/>
      <c r="H21" s="18"/>
      <c r="I21" s="19"/>
      <c r="J21" s="11"/>
      <c r="K21" s="3"/>
      <c r="L21" s="11"/>
      <c r="M21" s="3"/>
      <c r="N21" s="11"/>
      <c r="O21" s="3"/>
      <c r="P21" s="4">
        <v>11</v>
      </c>
      <c r="Q21" s="4">
        <f t="shared" si="0"/>
        <v>0</v>
      </c>
      <c r="R21" s="26">
        <f t="shared" si="1"/>
        <v>0</v>
      </c>
      <c r="U21" s="5">
        <f>'11'!$C$11</f>
        <v>0</v>
      </c>
      <c r="V21" s="3">
        <f>'11'!$C$26</f>
        <v>0</v>
      </c>
      <c r="W21" s="18">
        <f>'11'!$C$39</f>
        <v>0</v>
      </c>
      <c r="X21" s="19">
        <f>'11'!$D$39</f>
        <v>0</v>
      </c>
      <c r="Y21" s="11">
        <f>'11'!$C$12</f>
        <v>0</v>
      </c>
      <c r="Z21" s="3">
        <f>'11'!$C$27</f>
        <v>0</v>
      </c>
      <c r="AA21" s="11">
        <f>'11'!$C$41</f>
        <v>0</v>
      </c>
      <c r="AB21" s="3">
        <f>'11'!$C$42</f>
        <v>0</v>
      </c>
      <c r="AC21" s="11">
        <f>'11'!$C$22</f>
        <v>0</v>
      </c>
      <c r="AD21" s="3">
        <f>'11'!$D$22</f>
        <v>0</v>
      </c>
    </row>
    <row r="22" spans="5:30" x14ac:dyDescent="0.2">
      <c r="E22" s="13">
        <f>'12'!$F$7</f>
        <v>41802</v>
      </c>
      <c r="F22" s="5"/>
      <c r="G22" s="3"/>
      <c r="H22" s="18"/>
      <c r="I22" s="19"/>
      <c r="J22" s="11"/>
      <c r="K22" s="3"/>
      <c r="L22" s="11"/>
      <c r="M22" s="3"/>
      <c r="N22" s="11"/>
      <c r="O22" s="3"/>
      <c r="P22" s="4">
        <v>12</v>
      </c>
      <c r="Q22" s="4">
        <f t="shared" si="0"/>
        <v>0</v>
      </c>
      <c r="R22" s="26">
        <f t="shared" si="1"/>
        <v>0</v>
      </c>
      <c r="U22" s="5">
        <f>'12'!$C$11</f>
        <v>0</v>
      </c>
      <c r="V22" s="3">
        <f>'12'!$C$26</f>
        <v>0</v>
      </c>
      <c r="W22" s="18">
        <f>'12'!$C$39</f>
        <v>0</v>
      </c>
      <c r="X22" s="19">
        <f>'12'!$D$39</f>
        <v>0</v>
      </c>
      <c r="Y22" s="11">
        <f>'12'!$C$12</f>
        <v>0</v>
      </c>
      <c r="Z22" s="3">
        <f>'12'!$C$27</f>
        <v>0</v>
      </c>
      <c r="AA22" s="11">
        <f>'12'!$C$41</f>
        <v>0</v>
      </c>
      <c r="AB22" s="3">
        <f>'12'!$C$42</f>
        <v>0</v>
      </c>
      <c r="AC22" s="11">
        <f>'12'!$C$22</f>
        <v>0</v>
      </c>
      <c r="AD22" s="3">
        <f>'12'!$D$22</f>
        <v>0</v>
      </c>
    </row>
    <row r="23" spans="5:30" x14ac:dyDescent="0.2">
      <c r="E23" s="13">
        <f>'13'!$F$7</f>
        <v>41803</v>
      </c>
      <c r="F23" s="5"/>
      <c r="G23" s="3"/>
      <c r="H23" s="18"/>
      <c r="I23" s="19"/>
      <c r="J23" s="11"/>
      <c r="K23" s="3"/>
      <c r="L23" s="11"/>
      <c r="M23" s="3"/>
      <c r="N23" s="11"/>
      <c r="O23" s="3"/>
      <c r="P23" s="4">
        <v>13</v>
      </c>
      <c r="Q23" s="4">
        <f t="shared" si="0"/>
        <v>0</v>
      </c>
      <c r="R23" s="26">
        <f t="shared" si="1"/>
        <v>0</v>
      </c>
      <c r="U23" s="5">
        <f>'13'!$C$11</f>
        <v>0</v>
      </c>
      <c r="V23" s="3">
        <f>'13'!$C$26</f>
        <v>0</v>
      </c>
      <c r="W23" s="18">
        <f>'13'!$C$39</f>
        <v>0</v>
      </c>
      <c r="X23" s="19">
        <f>'13'!$D$39</f>
        <v>0</v>
      </c>
      <c r="Y23" s="11">
        <f>'13'!$C$12</f>
        <v>0</v>
      </c>
      <c r="Z23" s="3">
        <f>'13'!$C$27</f>
        <v>0</v>
      </c>
      <c r="AA23" s="11">
        <f>'13'!$C$41</f>
        <v>0</v>
      </c>
      <c r="AB23" s="3">
        <f>'13'!$C$42</f>
        <v>0</v>
      </c>
      <c r="AC23" s="11">
        <f>'13'!$C$22</f>
        <v>0</v>
      </c>
      <c r="AD23" s="3">
        <f>'13'!$D$22</f>
        <v>0</v>
      </c>
    </row>
    <row r="24" spans="5:30" x14ac:dyDescent="0.2">
      <c r="E24" s="13">
        <f>'14'!$F$7</f>
        <v>41804</v>
      </c>
      <c r="F24" s="5"/>
      <c r="G24" s="3"/>
      <c r="H24" s="18"/>
      <c r="I24" s="19"/>
      <c r="J24" s="11"/>
      <c r="K24" s="3"/>
      <c r="L24" s="11"/>
      <c r="M24" s="3"/>
      <c r="N24" s="11"/>
      <c r="O24" s="3"/>
      <c r="P24" s="4">
        <v>14</v>
      </c>
      <c r="Q24" s="4">
        <f t="shared" si="0"/>
        <v>0</v>
      </c>
      <c r="R24" s="26">
        <f t="shared" si="1"/>
        <v>0</v>
      </c>
      <c r="U24" s="5">
        <f>'14'!$C$11</f>
        <v>0</v>
      </c>
      <c r="V24" s="3">
        <f>'14'!$C$26</f>
        <v>0</v>
      </c>
      <c r="W24" s="18">
        <f>'14'!$C$39</f>
        <v>0</v>
      </c>
      <c r="X24" s="19">
        <f>'14'!$D$39</f>
        <v>0</v>
      </c>
      <c r="Y24" s="11">
        <f>'14'!$C$12</f>
        <v>0</v>
      </c>
      <c r="Z24" s="3">
        <f>'14'!$C$27</f>
        <v>0</v>
      </c>
      <c r="AA24" s="11">
        <f>'14'!$C$41</f>
        <v>0</v>
      </c>
      <c r="AB24" s="3">
        <f>'14'!$C$42</f>
        <v>0</v>
      </c>
      <c r="AC24" s="11">
        <f>'14'!$C$22</f>
        <v>0</v>
      </c>
      <c r="AD24" s="3">
        <f>'14'!$D$22</f>
        <v>0</v>
      </c>
    </row>
    <row r="25" spans="5:30" x14ac:dyDescent="0.2">
      <c r="E25" s="13">
        <f>'15'!$F$7</f>
        <v>41805</v>
      </c>
      <c r="F25" s="5"/>
      <c r="G25" s="3"/>
      <c r="H25" s="18"/>
      <c r="I25" s="19"/>
      <c r="J25" s="11"/>
      <c r="K25" s="3"/>
      <c r="L25" s="11"/>
      <c r="M25" s="3"/>
      <c r="N25" s="11"/>
      <c r="O25" s="3"/>
      <c r="P25" s="4">
        <v>15</v>
      </c>
      <c r="Q25" s="4">
        <f t="shared" si="0"/>
        <v>0</v>
      </c>
      <c r="R25" s="26">
        <f t="shared" si="1"/>
        <v>0</v>
      </c>
      <c r="U25" s="5">
        <f>'15'!$C$11</f>
        <v>0</v>
      </c>
      <c r="V25" s="3">
        <f>'15'!$C$26</f>
        <v>0</v>
      </c>
      <c r="W25" s="18">
        <f>'15'!$C$39</f>
        <v>0</v>
      </c>
      <c r="X25" s="19">
        <f>'15'!$D$39</f>
        <v>0</v>
      </c>
      <c r="Y25" s="11">
        <f>'15'!$C$12</f>
        <v>0</v>
      </c>
      <c r="Z25" s="3">
        <f>'15'!$C$27</f>
        <v>0</v>
      </c>
      <c r="AA25" s="11">
        <f>'15'!$C$41</f>
        <v>0</v>
      </c>
      <c r="AB25" s="3">
        <f>'15'!$C$42</f>
        <v>0</v>
      </c>
      <c r="AC25" s="11">
        <f>'15'!$C$22</f>
        <v>0</v>
      </c>
      <c r="AD25" s="3">
        <f>'15'!$D$22</f>
        <v>0</v>
      </c>
    </row>
    <row r="26" spans="5:30" x14ac:dyDescent="0.2">
      <c r="E26" s="13">
        <f>'16'!$F$7</f>
        <v>41806</v>
      </c>
      <c r="F26" s="5"/>
      <c r="G26" s="3"/>
      <c r="H26" s="18"/>
      <c r="I26" s="19"/>
      <c r="J26" s="11"/>
      <c r="K26" s="3"/>
      <c r="L26" s="11"/>
      <c r="M26" s="3"/>
      <c r="N26" s="11"/>
      <c r="O26" s="3"/>
      <c r="P26" s="4">
        <v>16</v>
      </c>
      <c r="Q26" s="4">
        <f t="shared" si="0"/>
        <v>0</v>
      </c>
      <c r="R26" s="26">
        <f t="shared" si="1"/>
        <v>0</v>
      </c>
      <c r="U26" s="5">
        <f>'16'!$C$11</f>
        <v>0</v>
      </c>
      <c r="V26" s="3">
        <f>'16'!$C$26</f>
        <v>0</v>
      </c>
      <c r="W26" s="18">
        <f>'16'!$C$39</f>
        <v>0</v>
      </c>
      <c r="X26" s="19">
        <f>'16'!$D$39</f>
        <v>0</v>
      </c>
      <c r="Y26" s="11">
        <f>'16'!$C$12</f>
        <v>0</v>
      </c>
      <c r="Z26" s="3">
        <f>'16'!$C$27</f>
        <v>0</v>
      </c>
      <c r="AA26" s="18">
        <f>'16'!$C$41</f>
        <v>0</v>
      </c>
      <c r="AB26" s="3">
        <f>'16'!$C$42</f>
        <v>0</v>
      </c>
      <c r="AC26" s="11">
        <f>'16'!$C$22</f>
        <v>0</v>
      </c>
      <c r="AD26" s="3">
        <f>'16'!$D$22</f>
        <v>0</v>
      </c>
    </row>
    <row r="27" spans="5:30" x14ac:dyDescent="0.2">
      <c r="E27" s="13">
        <f>'17'!$F$7</f>
        <v>41807</v>
      </c>
      <c r="F27" s="5"/>
      <c r="G27" s="3"/>
      <c r="H27" s="18"/>
      <c r="I27" s="19"/>
      <c r="J27" s="11"/>
      <c r="K27" s="3"/>
      <c r="L27" s="11"/>
      <c r="M27" s="3"/>
      <c r="N27" s="11"/>
      <c r="O27" s="3"/>
      <c r="P27" s="4">
        <v>17</v>
      </c>
      <c r="Q27" s="4">
        <f t="shared" si="0"/>
        <v>0</v>
      </c>
      <c r="R27" s="26">
        <f t="shared" si="1"/>
        <v>0</v>
      </c>
      <c r="U27" s="5">
        <f>'17'!$C$11</f>
        <v>0</v>
      </c>
      <c r="V27" s="3">
        <f>'17'!$C$26</f>
        <v>0</v>
      </c>
      <c r="W27" s="18">
        <f>'17'!$C$39</f>
        <v>0</v>
      </c>
      <c r="X27" s="19">
        <f>'17'!$D$39</f>
        <v>0</v>
      </c>
      <c r="Y27" s="11">
        <f>'17'!$C$12</f>
        <v>0</v>
      </c>
      <c r="Z27" s="3">
        <f>'17'!$C$27</f>
        <v>0</v>
      </c>
      <c r="AA27" s="11">
        <f>'17'!$C$41</f>
        <v>0</v>
      </c>
      <c r="AB27" s="3">
        <f>'17'!$C$42</f>
        <v>0</v>
      </c>
      <c r="AC27" s="11">
        <f>'17'!$C$22</f>
        <v>0</v>
      </c>
      <c r="AD27" s="3">
        <f>'17'!$D$22</f>
        <v>0</v>
      </c>
    </row>
    <row r="28" spans="5:30" x14ac:dyDescent="0.2">
      <c r="E28" s="13">
        <f>'18'!$F$7</f>
        <v>41808</v>
      </c>
      <c r="F28" s="5"/>
      <c r="G28" s="3"/>
      <c r="H28" s="18"/>
      <c r="I28" s="19"/>
      <c r="J28" s="11"/>
      <c r="K28" s="3"/>
      <c r="L28" s="11"/>
      <c r="M28" s="3"/>
      <c r="N28" s="11"/>
      <c r="O28" s="3"/>
      <c r="P28" s="4">
        <v>18</v>
      </c>
      <c r="Q28" s="4">
        <f t="shared" si="0"/>
        <v>0</v>
      </c>
      <c r="R28" s="26">
        <f t="shared" si="1"/>
        <v>0</v>
      </c>
      <c r="U28" s="5">
        <f>'18'!$C$11</f>
        <v>0</v>
      </c>
      <c r="V28" s="3">
        <f>'18'!$C$26</f>
        <v>0</v>
      </c>
      <c r="W28" s="18">
        <f>'18'!$C$39</f>
        <v>0</v>
      </c>
      <c r="X28" s="19">
        <f>'18'!$D$39</f>
        <v>0</v>
      </c>
      <c r="Y28" s="11">
        <f>'18'!$C$12</f>
        <v>0</v>
      </c>
      <c r="Z28" s="3">
        <f>'18'!$C$27</f>
        <v>0</v>
      </c>
      <c r="AA28" s="11">
        <f>'18'!$C$41</f>
        <v>0</v>
      </c>
      <c r="AB28" s="3">
        <f>'18'!$C$42</f>
        <v>0</v>
      </c>
      <c r="AC28" s="11">
        <f>'18'!$C$22</f>
        <v>0</v>
      </c>
      <c r="AD28" s="3">
        <f>'18'!$D$22</f>
        <v>0</v>
      </c>
    </row>
    <row r="29" spans="5:30" x14ac:dyDescent="0.2">
      <c r="E29" s="13">
        <f>'19'!$F$7</f>
        <v>41809</v>
      </c>
      <c r="F29" s="5"/>
      <c r="G29" s="3"/>
      <c r="H29" s="18"/>
      <c r="I29" s="19"/>
      <c r="J29" s="11"/>
      <c r="K29" s="3"/>
      <c r="L29" s="11"/>
      <c r="M29" s="3"/>
      <c r="N29" s="11"/>
      <c r="O29" s="3"/>
      <c r="P29" s="4">
        <v>19</v>
      </c>
      <c r="Q29" s="4">
        <f t="shared" si="0"/>
        <v>0</v>
      </c>
      <c r="R29" s="26">
        <f t="shared" si="1"/>
        <v>0</v>
      </c>
      <c r="U29" s="5">
        <f>'19'!$C$11</f>
        <v>0</v>
      </c>
      <c r="V29" s="3">
        <f>'19'!$C$26</f>
        <v>0</v>
      </c>
      <c r="W29" s="18">
        <f>'19'!$C$39</f>
        <v>0</v>
      </c>
      <c r="X29" s="19">
        <f>'19'!$D$39</f>
        <v>0</v>
      </c>
      <c r="Y29" s="11">
        <f>'19'!$C$12</f>
        <v>0</v>
      </c>
      <c r="Z29" s="3">
        <f>'19'!$C$27</f>
        <v>0</v>
      </c>
      <c r="AA29" s="11">
        <f>'19'!$C$41</f>
        <v>0</v>
      </c>
      <c r="AB29" s="3">
        <f>'19'!$C$42</f>
        <v>0</v>
      </c>
      <c r="AC29" s="11">
        <f>'19'!$C$22</f>
        <v>0</v>
      </c>
      <c r="AD29" s="3">
        <f>'19'!$D$22</f>
        <v>0</v>
      </c>
    </row>
    <row r="30" spans="5:30" x14ac:dyDescent="0.2">
      <c r="E30" s="13">
        <f>'20'!$F$7</f>
        <v>41810</v>
      </c>
      <c r="F30" s="5"/>
      <c r="G30" s="3"/>
      <c r="H30" s="18"/>
      <c r="I30" s="19"/>
      <c r="J30" s="11"/>
      <c r="K30" s="3"/>
      <c r="L30" s="11"/>
      <c r="M30" s="3"/>
      <c r="N30" s="11"/>
      <c r="O30" s="3"/>
      <c r="P30" s="4">
        <v>20</v>
      </c>
      <c r="Q30" s="4">
        <f t="shared" si="0"/>
        <v>0</v>
      </c>
      <c r="R30" s="26">
        <f t="shared" si="1"/>
        <v>0</v>
      </c>
      <c r="U30" s="5">
        <f>'20'!$C$11</f>
        <v>0</v>
      </c>
      <c r="V30" s="3">
        <f>'20'!$C$26</f>
        <v>0</v>
      </c>
      <c r="W30" s="18">
        <f>'20'!$C$39</f>
        <v>0</v>
      </c>
      <c r="X30" s="19">
        <f>'20'!$D$39</f>
        <v>0</v>
      </c>
      <c r="Y30" s="11">
        <f>'20'!$C$12</f>
        <v>0</v>
      </c>
      <c r="Z30" s="3">
        <f>'20'!$C$27</f>
        <v>0</v>
      </c>
      <c r="AA30" s="11">
        <f>'20'!$C$41</f>
        <v>0</v>
      </c>
      <c r="AB30" s="3">
        <f>'20'!$C$42</f>
        <v>0</v>
      </c>
      <c r="AC30" s="11">
        <f>'20'!$C$22</f>
        <v>0</v>
      </c>
      <c r="AD30" s="3">
        <f>'20'!$D$22</f>
        <v>0</v>
      </c>
    </row>
    <row r="31" spans="5:30" x14ac:dyDescent="0.2">
      <c r="E31" s="13">
        <f>'21'!$F$7</f>
        <v>41811</v>
      </c>
      <c r="F31" s="5"/>
      <c r="G31" s="3"/>
      <c r="H31" s="18"/>
      <c r="I31" s="19"/>
      <c r="J31" s="11"/>
      <c r="K31" s="3"/>
      <c r="L31" s="11"/>
      <c r="M31" s="3"/>
      <c r="N31" s="11"/>
      <c r="O31" s="3"/>
      <c r="P31" s="4">
        <v>21</v>
      </c>
      <c r="Q31" s="4">
        <f t="shared" si="0"/>
        <v>0</v>
      </c>
      <c r="R31" s="26">
        <f t="shared" si="1"/>
        <v>0</v>
      </c>
      <c r="U31" s="5">
        <f>'21'!$C$11</f>
        <v>0</v>
      </c>
      <c r="V31" s="3">
        <f>'21'!$C$26</f>
        <v>0</v>
      </c>
      <c r="W31" s="18">
        <f>'21'!$C$39</f>
        <v>0</v>
      </c>
      <c r="X31" s="19">
        <f>'21'!$D$39</f>
        <v>0</v>
      </c>
      <c r="Y31" s="11">
        <f>'21'!$C$12</f>
        <v>0</v>
      </c>
      <c r="Z31" s="3">
        <f>'21'!$C$27</f>
        <v>0</v>
      </c>
      <c r="AA31" s="11">
        <f>'21'!$C$41</f>
        <v>0</v>
      </c>
      <c r="AB31" s="3">
        <f>'21'!$C$42</f>
        <v>0</v>
      </c>
      <c r="AC31" s="11">
        <f>'21'!$C$22</f>
        <v>0</v>
      </c>
      <c r="AD31" s="3">
        <f>'21'!$D$22</f>
        <v>0</v>
      </c>
    </row>
    <row r="32" spans="5:30" x14ac:dyDescent="0.2">
      <c r="E32" s="13">
        <f>'22'!$F$7</f>
        <v>41812</v>
      </c>
      <c r="F32" s="5"/>
      <c r="G32" s="3"/>
      <c r="H32" s="18"/>
      <c r="I32" s="19"/>
      <c r="J32" s="11"/>
      <c r="K32" s="3"/>
      <c r="L32" s="11"/>
      <c r="M32" s="3"/>
      <c r="N32" s="11"/>
      <c r="O32" s="3"/>
      <c r="P32" s="4">
        <v>22</v>
      </c>
      <c r="Q32" s="4">
        <f t="shared" si="0"/>
        <v>0</v>
      </c>
      <c r="R32" s="26">
        <f t="shared" si="1"/>
        <v>0</v>
      </c>
      <c r="U32" s="5">
        <f>'22'!$C$11</f>
        <v>0</v>
      </c>
      <c r="V32" s="3">
        <f>'22'!$C$26</f>
        <v>0</v>
      </c>
      <c r="W32" s="18">
        <f>'22'!$C$39</f>
        <v>0</v>
      </c>
      <c r="X32" s="19">
        <f>'22'!$D$39</f>
        <v>0</v>
      </c>
      <c r="Y32" s="11">
        <f>'22'!$C$12</f>
        <v>0</v>
      </c>
      <c r="Z32" s="3">
        <f>'22'!$C$27</f>
        <v>0</v>
      </c>
      <c r="AA32" s="11">
        <f>'22'!$C$41</f>
        <v>0</v>
      </c>
      <c r="AB32" s="3">
        <f>'22'!$C$42</f>
        <v>0</v>
      </c>
      <c r="AC32" s="11">
        <f>'22'!$C$22</f>
        <v>0</v>
      </c>
      <c r="AD32" s="3">
        <f>'22'!$D$22</f>
        <v>0</v>
      </c>
    </row>
    <row r="33" spans="5:30" x14ac:dyDescent="0.2">
      <c r="E33" s="13">
        <f>'23'!$F$7</f>
        <v>41813</v>
      </c>
      <c r="F33" s="5"/>
      <c r="G33" s="3"/>
      <c r="H33" s="18"/>
      <c r="I33" s="19"/>
      <c r="J33" s="11"/>
      <c r="K33" s="3"/>
      <c r="L33" s="11"/>
      <c r="M33" s="3"/>
      <c r="N33" s="11"/>
      <c r="O33" s="3"/>
      <c r="P33" s="4">
        <v>23</v>
      </c>
      <c r="Q33" s="4">
        <f t="shared" si="0"/>
        <v>0</v>
      </c>
      <c r="R33" s="26">
        <f t="shared" si="1"/>
        <v>0</v>
      </c>
      <c r="U33" s="5">
        <f>'23'!$C$11</f>
        <v>0</v>
      </c>
      <c r="V33" s="3">
        <f>'23'!$C$26</f>
        <v>0</v>
      </c>
      <c r="W33" s="18">
        <f>'23'!$C$39</f>
        <v>0</v>
      </c>
      <c r="X33" s="19">
        <f>'23'!$D$39</f>
        <v>0</v>
      </c>
      <c r="Y33" s="11">
        <f>'23'!$C$12</f>
        <v>0</v>
      </c>
      <c r="Z33" s="3">
        <f>'23'!$C$27</f>
        <v>0</v>
      </c>
      <c r="AA33" s="11">
        <f>'23'!$C$41</f>
        <v>0</v>
      </c>
      <c r="AB33" s="3">
        <f>'23'!$C$42</f>
        <v>0</v>
      </c>
      <c r="AC33" s="11">
        <f>'23'!$C$22</f>
        <v>0</v>
      </c>
      <c r="AD33" s="3">
        <f>'23'!$D$22</f>
        <v>0</v>
      </c>
    </row>
    <row r="34" spans="5:30" x14ac:dyDescent="0.2">
      <c r="E34" s="13">
        <f>'24'!$F$7</f>
        <v>41814</v>
      </c>
      <c r="F34" s="5"/>
      <c r="G34" s="3"/>
      <c r="H34" s="18"/>
      <c r="I34" s="19"/>
      <c r="J34" s="11"/>
      <c r="K34" s="3"/>
      <c r="L34" s="11"/>
      <c r="M34" s="3"/>
      <c r="N34" s="11"/>
      <c r="O34" s="3"/>
      <c r="P34" s="4">
        <v>24</v>
      </c>
      <c r="Q34" s="4">
        <f t="shared" si="0"/>
        <v>0</v>
      </c>
      <c r="R34" s="26">
        <f t="shared" si="1"/>
        <v>0</v>
      </c>
      <c r="U34" s="5">
        <f>'24'!$C$11</f>
        <v>0</v>
      </c>
      <c r="V34" s="3">
        <f>'24'!$C$26</f>
        <v>0</v>
      </c>
      <c r="W34" s="18">
        <f>'24'!$C$39</f>
        <v>0</v>
      </c>
      <c r="X34" s="19">
        <f>'24'!$D$39</f>
        <v>0</v>
      </c>
      <c r="Y34" s="11">
        <f>'24'!$C$12</f>
        <v>0</v>
      </c>
      <c r="Z34" s="3">
        <f>'24'!$C$27</f>
        <v>0</v>
      </c>
      <c r="AA34" s="11">
        <f>'24'!$C$41</f>
        <v>0</v>
      </c>
      <c r="AB34" s="3">
        <f>'24'!$C$42</f>
        <v>0</v>
      </c>
      <c r="AC34" s="11">
        <f>'24'!$C$22</f>
        <v>0</v>
      </c>
      <c r="AD34" s="3">
        <f>'24'!$D$22</f>
        <v>0</v>
      </c>
    </row>
    <row r="35" spans="5:30" x14ac:dyDescent="0.2">
      <c r="E35" s="13">
        <f>'25'!$F$7</f>
        <v>41815</v>
      </c>
      <c r="F35" s="5"/>
      <c r="G35" s="3"/>
      <c r="H35" s="18"/>
      <c r="I35" s="19"/>
      <c r="J35" s="11"/>
      <c r="K35" s="3"/>
      <c r="L35" s="11"/>
      <c r="M35" s="3"/>
      <c r="N35" s="11"/>
      <c r="O35" s="3"/>
      <c r="P35" s="4">
        <v>25</v>
      </c>
      <c r="Q35" s="4">
        <f t="shared" si="0"/>
        <v>0</v>
      </c>
      <c r="R35" s="26">
        <f t="shared" si="1"/>
        <v>0</v>
      </c>
      <c r="U35" s="5">
        <f>'25'!$C$11</f>
        <v>0</v>
      </c>
      <c r="V35" s="3">
        <f>'25'!$C$26</f>
        <v>0</v>
      </c>
      <c r="W35" s="18">
        <f>'25'!$C$39</f>
        <v>0</v>
      </c>
      <c r="X35" s="19">
        <f>'25'!$D$39</f>
        <v>0</v>
      </c>
      <c r="Y35" s="11">
        <f>'25'!$C$12</f>
        <v>0</v>
      </c>
      <c r="Z35" s="3">
        <f>'25'!$C$27</f>
        <v>0</v>
      </c>
      <c r="AA35" s="11">
        <f>'25'!$C$41</f>
        <v>0</v>
      </c>
      <c r="AB35" s="3">
        <f>'25'!$C$42</f>
        <v>0</v>
      </c>
      <c r="AC35" s="11">
        <f>'25'!$C$22</f>
        <v>0</v>
      </c>
      <c r="AD35" s="3">
        <f>'25'!$D$22</f>
        <v>0</v>
      </c>
    </row>
    <row r="36" spans="5:30" x14ac:dyDescent="0.2">
      <c r="E36" s="13">
        <f>'26'!$F$7</f>
        <v>41816</v>
      </c>
      <c r="F36" s="5"/>
      <c r="G36" s="3"/>
      <c r="H36" s="18"/>
      <c r="I36" s="19"/>
      <c r="J36" s="11"/>
      <c r="K36" s="3"/>
      <c r="L36" s="11"/>
      <c r="M36" s="3"/>
      <c r="N36" s="11"/>
      <c r="O36" s="3"/>
      <c r="P36" s="4">
        <v>26</v>
      </c>
      <c r="Q36" s="4">
        <f t="shared" si="0"/>
        <v>0</v>
      </c>
      <c r="R36" s="26">
        <f t="shared" si="1"/>
        <v>0</v>
      </c>
      <c r="U36" s="5">
        <f>'26'!$C$11</f>
        <v>0</v>
      </c>
      <c r="V36" s="3">
        <f>'26'!$C$26</f>
        <v>0</v>
      </c>
      <c r="W36" s="18">
        <f>'26'!$C$39</f>
        <v>0</v>
      </c>
      <c r="X36" s="19">
        <f>'26'!$D$39</f>
        <v>0</v>
      </c>
      <c r="Y36" s="11">
        <f>'26'!$C$12</f>
        <v>0</v>
      </c>
      <c r="Z36" s="3">
        <f>'26'!$C$27</f>
        <v>0</v>
      </c>
      <c r="AA36" s="11">
        <f>'26'!$C$41</f>
        <v>0</v>
      </c>
      <c r="AB36" s="3">
        <f>'26'!$C$42</f>
        <v>0</v>
      </c>
      <c r="AC36" s="11">
        <f>'26'!$C$22</f>
        <v>0</v>
      </c>
      <c r="AD36" s="3">
        <f>'26'!$D$22</f>
        <v>0</v>
      </c>
    </row>
    <row r="37" spans="5:30" x14ac:dyDescent="0.2">
      <c r="E37" s="13">
        <f>'27'!$F$7</f>
        <v>41817</v>
      </c>
      <c r="F37" s="5"/>
      <c r="G37" s="3"/>
      <c r="H37" s="18"/>
      <c r="I37" s="19"/>
      <c r="J37" s="11"/>
      <c r="K37" s="3"/>
      <c r="L37" s="11"/>
      <c r="M37" s="3"/>
      <c r="N37" s="11"/>
      <c r="O37" s="3"/>
      <c r="P37" s="4">
        <v>27</v>
      </c>
      <c r="Q37" s="4">
        <f t="shared" si="0"/>
        <v>0</v>
      </c>
      <c r="R37" s="26">
        <f t="shared" si="1"/>
        <v>0</v>
      </c>
      <c r="U37" s="5">
        <f>'27'!$C$11</f>
        <v>0</v>
      </c>
      <c r="V37" s="3">
        <f>'27'!$C$26</f>
        <v>0</v>
      </c>
      <c r="W37" s="18">
        <f>'27'!$C$39</f>
        <v>0</v>
      </c>
      <c r="X37" s="19">
        <f>'27'!$D$39</f>
        <v>0</v>
      </c>
      <c r="Y37" s="11">
        <f>'27'!$C$12</f>
        <v>0</v>
      </c>
      <c r="Z37" s="3">
        <f>'27'!$C$27</f>
        <v>0</v>
      </c>
      <c r="AA37" s="11">
        <f>'27'!$C$41</f>
        <v>0</v>
      </c>
      <c r="AB37" s="3">
        <f>'27'!$C$42</f>
        <v>0</v>
      </c>
      <c r="AC37" s="11">
        <f>'27'!$C$22</f>
        <v>0</v>
      </c>
      <c r="AD37" s="3">
        <f>'27'!$D$22</f>
        <v>0</v>
      </c>
    </row>
    <row r="38" spans="5:30" x14ac:dyDescent="0.2">
      <c r="E38" s="13">
        <f>'28'!$F$7</f>
        <v>41818</v>
      </c>
      <c r="F38" s="5"/>
      <c r="G38" s="3"/>
      <c r="H38" s="18"/>
      <c r="I38" s="19"/>
      <c r="J38" s="11"/>
      <c r="K38" s="3"/>
      <c r="L38" s="11"/>
      <c r="M38" s="3"/>
      <c r="N38" s="11"/>
      <c r="O38" s="3"/>
      <c r="P38" s="4">
        <v>28</v>
      </c>
      <c r="Q38" s="4">
        <f t="shared" si="0"/>
        <v>0</v>
      </c>
      <c r="R38" s="26">
        <f t="shared" si="1"/>
        <v>0</v>
      </c>
      <c r="U38" s="5">
        <f>'28'!$C$11</f>
        <v>0</v>
      </c>
      <c r="V38" s="3">
        <f>'28'!$C$26</f>
        <v>0</v>
      </c>
      <c r="W38" s="18">
        <f>'28'!$C$39</f>
        <v>0</v>
      </c>
      <c r="X38" s="19">
        <f>'28'!$D$39</f>
        <v>0</v>
      </c>
      <c r="Y38" s="11">
        <f>'28'!$C$12</f>
        <v>0</v>
      </c>
      <c r="Z38" s="3">
        <f>'28'!$C$27</f>
        <v>0</v>
      </c>
      <c r="AA38" s="11">
        <f>'28'!$C$41</f>
        <v>0</v>
      </c>
      <c r="AB38" s="3">
        <f>'28'!$C$42</f>
        <v>0</v>
      </c>
      <c r="AC38" s="11">
        <f>'28'!$C$22</f>
        <v>0</v>
      </c>
      <c r="AD38" s="3">
        <f>'28'!$D$22</f>
        <v>0</v>
      </c>
    </row>
    <row r="39" spans="5:30" x14ac:dyDescent="0.2">
      <c r="E39" s="13">
        <f>'29'!$F$7</f>
        <v>41819</v>
      </c>
      <c r="F39" s="5"/>
      <c r="G39" s="3"/>
      <c r="H39" s="18"/>
      <c r="I39" s="19"/>
      <c r="J39" s="11"/>
      <c r="K39" s="3"/>
      <c r="L39" s="11"/>
      <c r="M39" s="3"/>
      <c r="N39" s="11"/>
      <c r="O39" s="3"/>
      <c r="P39" s="4">
        <v>29</v>
      </c>
      <c r="Q39" s="4">
        <f t="shared" si="0"/>
        <v>0</v>
      </c>
      <c r="R39" s="26">
        <f t="shared" si="1"/>
        <v>0</v>
      </c>
      <c r="U39" s="5">
        <f>'29'!$C$11</f>
        <v>0</v>
      </c>
      <c r="V39" s="3">
        <f>'29'!$C$26</f>
        <v>0</v>
      </c>
      <c r="W39" s="18">
        <f>'29'!$C$39</f>
        <v>0</v>
      </c>
      <c r="X39" s="19">
        <f>'29'!$D$39</f>
        <v>0</v>
      </c>
      <c r="Y39" s="11">
        <f>'29'!$C$12</f>
        <v>0</v>
      </c>
      <c r="Z39" s="3">
        <f>'29'!$C$27</f>
        <v>0</v>
      </c>
      <c r="AA39" s="11">
        <f>'29'!$C$41</f>
        <v>0</v>
      </c>
      <c r="AB39" s="3">
        <f>'29'!$C$42</f>
        <v>0</v>
      </c>
      <c r="AC39" s="11">
        <f>'29'!$C$22</f>
        <v>0</v>
      </c>
      <c r="AD39" s="3">
        <f>'29'!$D$22</f>
        <v>0</v>
      </c>
    </row>
    <row r="40" spans="5:30" x14ac:dyDescent="0.2">
      <c r="E40" s="13">
        <f>'30'!$F$7</f>
        <v>41820</v>
      </c>
      <c r="F40" s="5"/>
      <c r="G40" s="3"/>
      <c r="H40" s="18"/>
      <c r="I40" s="19"/>
      <c r="J40" s="11"/>
      <c r="K40" s="3"/>
      <c r="L40" s="11"/>
      <c r="M40" s="3"/>
      <c r="N40" s="11"/>
      <c r="O40" s="3"/>
      <c r="P40" s="4">
        <v>30</v>
      </c>
      <c r="Q40" s="4">
        <f t="shared" si="0"/>
        <v>0</v>
      </c>
      <c r="R40" s="26">
        <f t="shared" si="1"/>
        <v>0</v>
      </c>
      <c r="U40" s="5">
        <f>'30'!$C$11</f>
        <v>0</v>
      </c>
      <c r="V40" s="3">
        <f>'30'!$C$26</f>
        <v>0</v>
      </c>
      <c r="W40" s="18">
        <f>'30'!$C$39</f>
        <v>0</v>
      </c>
      <c r="X40" s="19">
        <f>'30'!$D$39</f>
        <v>0</v>
      </c>
      <c r="Y40" s="11">
        <f>'30'!$C$12</f>
        <v>0</v>
      </c>
      <c r="Z40" s="3">
        <f>'30'!$C$27</f>
        <v>0</v>
      </c>
      <c r="AA40" s="11">
        <f>'30'!$C$41</f>
        <v>0</v>
      </c>
      <c r="AB40" s="3">
        <f>'30'!$C$42</f>
        <v>0</v>
      </c>
      <c r="AC40" s="11">
        <f>'30'!$C$22</f>
        <v>0</v>
      </c>
      <c r="AD40" s="3">
        <f>'30'!$D$22</f>
        <v>0</v>
      </c>
    </row>
    <row r="41" spans="5:30" ht="13.5" thickBot="1" x14ac:dyDescent="0.25">
      <c r="E41" s="14">
        <f>'31'!$F$7</f>
        <v>41821</v>
      </c>
      <c r="F41" s="6"/>
      <c r="G41" s="2"/>
      <c r="H41" s="12"/>
      <c r="I41" s="2"/>
      <c r="J41" s="12"/>
      <c r="K41" s="2"/>
      <c r="L41" s="12"/>
      <c r="M41" s="2"/>
      <c r="N41" s="12"/>
      <c r="O41" s="2"/>
      <c r="P41" s="4">
        <v>31</v>
      </c>
      <c r="Q41" s="4">
        <f t="shared" si="0"/>
        <v>0</v>
      </c>
      <c r="R41" s="26">
        <f t="shared" si="1"/>
        <v>0</v>
      </c>
      <c r="U41" s="6">
        <f>'31'!$C$11</f>
        <v>0</v>
      </c>
      <c r="V41" s="2">
        <f>'31'!$C$26</f>
        <v>0</v>
      </c>
      <c r="W41" s="29">
        <f>'31'!$C$39</f>
        <v>0</v>
      </c>
      <c r="X41" s="30">
        <f>'31'!$D$39</f>
        <v>0</v>
      </c>
      <c r="Y41" s="12">
        <f>'31'!$C$12</f>
        <v>0</v>
      </c>
      <c r="Z41" s="2">
        <f>'31'!$C$27</f>
        <v>0</v>
      </c>
      <c r="AA41" s="12">
        <f>'31'!$C$41</f>
        <v>0</v>
      </c>
      <c r="AB41" s="2">
        <f>'31'!$C$42</f>
        <v>0</v>
      </c>
      <c r="AC41" s="12">
        <f>'31'!$C$22</f>
        <v>0</v>
      </c>
      <c r="AD41" s="2">
        <f>'31'!$D$22</f>
        <v>0</v>
      </c>
    </row>
    <row r="42" spans="5:30" ht="13.5" thickBot="1" x14ac:dyDescent="0.25">
      <c r="E42" s="20"/>
      <c r="F42" s="21"/>
      <c r="G42" s="21"/>
      <c r="H42" s="22">
        <f>SUM(H11:H41)</f>
        <v>0</v>
      </c>
      <c r="I42" s="22">
        <f>SUM(I11:I41)</f>
        <v>0</v>
      </c>
      <c r="J42" s="23">
        <f>(I42+H42)*2.5</f>
        <v>0</v>
      </c>
      <c r="K42" s="22">
        <f>I42+H42</f>
        <v>0</v>
      </c>
      <c r="L42" s="21"/>
      <c r="M42" s="21"/>
      <c r="Q42" s="4">
        <f>SUM(Q11:Q41)</f>
        <v>0</v>
      </c>
      <c r="R42" s="26">
        <f>SUM(R11:R41)</f>
        <v>0</v>
      </c>
      <c r="U42" s="21"/>
      <c r="V42" s="21"/>
      <c r="W42" s="21"/>
      <c r="X42" s="21"/>
      <c r="Y42" s="21"/>
      <c r="Z42" s="21"/>
      <c r="AA42" s="21"/>
      <c r="AB42" s="21"/>
    </row>
    <row r="43" spans="5:30" x14ac:dyDescent="0.2">
      <c r="E43" s="20"/>
      <c r="F43" s="21"/>
      <c r="G43" s="21"/>
      <c r="H43" s="22">
        <f>H42/P11</f>
        <v>0</v>
      </c>
      <c r="I43" s="22">
        <f>I42/P11</f>
        <v>0</v>
      </c>
      <c r="J43" s="22">
        <f>H43+I43</f>
        <v>0</v>
      </c>
      <c r="K43" s="21"/>
      <c r="L43" s="21"/>
      <c r="M43" s="317" t="s">
        <v>85</v>
      </c>
      <c r="N43" s="318" t="s">
        <v>1</v>
      </c>
      <c r="Q43" s="4">
        <f>Q42/P11</f>
        <v>0</v>
      </c>
      <c r="U43" s="21"/>
      <c r="V43" s="21"/>
      <c r="W43" s="21"/>
      <c r="X43" s="21"/>
      <c r="Y43" s="21"/>
      <c r="Z43" s="21"/>
      <c r="AA43" s="21"/>
      <c r="AB43" s="21"/>
    </row>
    <row r="44" spans="5:30" ht="13.5" thickBot="1" x14ac:dyDescent="0.25">
      <c r="E44" s="20"/>
      <c r="F44" s="21"/>
      <c r="G44" s="21"/>
      <c r="H44" s="22">
        <f>H43/24</f>
        <v>0</v>
      </c>
      <c r="I44" s="22">
        <f>I43/24</f>
        <v>0</v>
      </c>
      <c r="J44" s="24">
        <f>J43/(3000*24)</f>
        <v>0</v>
      </c>
      <c r="K44" s="21"/>
      <c r="L44" s="21"/>
      <c r="M44" s="319" t="s">
        <v>86</v>
      </c>
      <c r="N44" s="320" t="s">
        <v>1</v>
      </c>
      <c r="U44" s="21"/>
      <c r="V44" s="21"/>
      <c r="W44" s="21"/>
      <c r="X44" s="21"/>
      <c r="Y44" s="21"/>
      <c r="Z44" s="21"/>
      <c r="AA44" s="21"/>
      <c r="AB44" s="21"/>
    </row>
    <row r="45" spans="5:30" x14ac:dyDescent="0.2">
      <c r="E45" s="20"/>
      <c r="F45" s="21"/>
      <c r="G45" s="21"/>
      <c r="H45" s="22">
        <f>H44+I44</f>
        <v>0</v>
      </c>
      <c r="I45" s="22"/>
      <c r="J45" s="21"/>
      <c r="K45" s="21"/>
      <c r="L45" s="21"/>
      <c r="M45" s="21"/>
      <c r="U45" s="21"/>
      <c r="V45" s="21"/>
      <c r="W45" s="21"/>
      <c r="X45" s="21"/>
      <c r="Y45" s="21"/>
      <c r="Z45" s="21"/>
      <c r="AA45" s="21"/>
      <c r="AB45" s="21"/>
    </row>
  </sheetData>
  <mergeCells count="6">
    <mergeCell ref="E9:E10"/>
    <mergeCell ref="N9:O9"/>
    <mergeCell ref="F9:G9"/>
    <mergeCell ref="H9:I9"/>
    <mergeCell ref="J9:K9"/>
    <mergeCell ref="L9:M9"/>
  </mergeCells>
  <phoneticPr fontId="3" type="noConversion"/>
  <pageMargins left="0.36" right="0.46" top="0.73" bottom="1" header="0.5" footer="0.5"/>
  <pageSetup paperSize="9" scale="75" orientation="landscape" horizontalDpi="4294967295" verticalDpi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'3'!F7:H7+1</f>
        <v>41794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56000000000000005" right="0.48" top="1" bottom="0.69" header="0.5" footer="0.5"/>
  <pageSetup paperSize="9" scale="76" orientation="portrait" horizontalDpi="4294967295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'4'!F7:H7+1</f>
        <v>41795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48" right="0.48" top="1" bottom="0.62" header="0.5" footer="0.5"/>
  <pageSetup paperSize="9" scale="77" orientation="portrait" horizontalDpi="4294967295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topLeftCell="A4" zoomScale="75" workbookViewId="0">
      <selection activeCell="B6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'5'!F7:H7+1</f>
        <v>41796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pageSetup paperSize="9" orientation="portrait" horizontalDpi="4294967295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topLeftCell="A4"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'6'!F7:H7+1</f>
        <v>41797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V56"/>
  <sheetViews>
    <sheetView zoomScale="75" workbookViewId="0">
      <selection activeCell="I7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'7'!F7:H7+1</f>
        <v>41798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0" type="noConversion"/>
  <pageMargins left="0.54" right="0.4" top="0.72" bottom="0.64" header="0.5" footer="0.5"/>
  <pageSetup paperSize="9" scale="77" orientation="portrait" horizontalDpi="4294967295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V56"/>
  <sheetViews>
    <sheetView zoomScale="75" workbookViewId="0">
      <selection activeCell="F8" sqref="A1:IV65536"/>
    </sheetView>
  </sheetViews>
  <sheetFormatPr defaultRowHeight="12.75" x14ac:dyDescent="0.2"/>
  <cols>
    <col min="1" max="1" width="9.140625" style="171"/>
    <col min="2" max="2" width="27" style="171" customWidth="1"/>
    <col min="3" max="3" width="26.7109375" style="172" customWidth="1"/>
    <col min="4" max="4" width="26.7109375" style="171" customWidth="1"/>
    <col min="5" max="8" width="14.7109375" style="171" customWidth="1"/>
    <col min="9" max="16384" width="9.140625" style="171"/>
  </cols>
  <sheetData>
    <row r="3" spans="2:8" ht="21" x14ac:dyDescent="0.2">
      <c r="B3" s="396" t="s">
        <v>2</v>
      </c>
      <c r="C3" s="396"/>
      <c r="D3" s="396"/>
      <c r="E3" s="396"/>
      <c r="F3" s="396"/>
      <c r="G3" s="396"/>
      <c r="H3" s="396"/>
    </row>
    <row r="4" spans="2:8" ht="9.75" customHeight="1" x14ac:dyDescent="0.2"/>
    <row r="5" spans="2:8" ht="15.75" x14ac:dyDescent="0.2">
      <c r="B5" s="397" t="s">
        <v>3</v>
      </c>
      <c r="C5" s="397"/>
      <c r="D5" s="397"/>
      <c r="E5" s="397"/>
      <c r="F5" s="397"/>
      <c r="G5" s="397"/>
      <c r="H5" s="397"/>
    </row>
    <row r="6" spans="2:8" ht="13.5" thickBot="1" x14ac:dyDescent="0.25"/>
    <row r="7" spans="2:8" ht="21" customHeight="1" thickBot="1" x14ac:dyDescent="0.25">
      <c r="E7" s="173" t="s">
        <v>39</v>
      </c>
      <c r="F7" s="400">
        <f>'8'!F7:H7+1</f>
        <v>41799</v>
      </c>
      <c r="G7" s="401"/>
      <c r="H7" s="402"/>
    </row>
    <row r="8" spans="2:8" ht="9.75" customHeight="1" thickBot="1" x14ac:dyDescent="0.25"/>
    <row r="9" spans="2:8" ht="24.75" customHeight="1" x14ac:dyDescent="0.2">
      <c r="B9" s="398" t="s">
        <v>4</v>
      </c>
      <c r="C9" s="174" t="s">
        <v>5</v>
      </c>
      <c r="D9" s="175" t="s">
        <v>6</v>
      </c>
      <c r="E9" s="176" t="s">
        <v>0</v>
      </c>
      <c r="F9" s="176" t="s">
        <v>7</v>
      </c>
      <c r="G9" s="405" t="s">
        <v>8</v>
      </c>
      <c r="H9" s="406"/>
    </row>
    <row r="10" spans="2:8" ht="24.75" customHeight="1" thickBot="1" x14ac:dyDescent="0.25">
      <c r="B10" s="399"/>
      <c r="C10" s="177" t="s">
        <v>9</v>
      </c>
      <c r="D10" s="178" t="s">
        <v>10</v>
      </c>
      <c r="E10" s="179" t="s">
        <v>11</v>
      </c>
      <c r="F10" s="179" t="s">
        <v>12</v>
      </c>
      <c r="G10" s="390" t="s">
        <v>13</v>
      </c>
      <c r="H10" s="391"/>
    </row>
    <row r="11" spans="2:8" ht="24.75" customHeight="1" x14ac:dyDescent="0.2">
      <c r="B11" s="180" t="s">
        <v>14</v>
      </c>
      <c r="C11" s="181"/>
      <c r="D11" s="182"/>
      <c r="E11" s="183"/>
      <c r="F11" s="184"/>
      <c r="G11" s="392"/>
      <c r="H11" s="393"/>
    </row>
    <row r="12" spans="2:8" ht="24.75" customHeight="1" x14ac:dyDescent="0.2">
      <c r="B12" s="185" t="s">
        <v>15</v>
      </c>
      <c r="C12" s="186"/>
      <c r="D12" s="187"/>
      <c r="E12" s="183"/>
      <c r="F12" s="188"/>
      <c r="G12" s="403"/>
      <c r="H12" s="404"/>
    </row>
    <row r="13" spans="2:8" ht="24.75" customHeight="1" x14ac:dyDescent="0.2">
      <c r="B13" s="185" t="s">
        <v>16</v>
      </c>
      <c r="C13" s="186"/>
      <c r="D13" s="189"/>
      <c r="E13" s="190"/>
      <c r="F13" s="188"/>
      <c r="G13" s="403"/>
      <c r="H13" s="404"/>
    </row>
    <row r="14" spans="2:8" ht="24.75" customHeight="1" x14ac:dyDescent="0.2">
      <c r="B14" s="185" t="s">
        <v>17</v>
      </c>
      <c r="C14" s="191"/>
      <c r="D14" s="189"/>
      <c r="E14" s="190"/>
      <c r="F14" s="188"/>
      <c r="G14" s="403"/>
      <c r="H14" s="404"/>
    </row>
    <row r="15" spans="2:8" ht="24.75" customHeight="1" x14ac:dyDescent="0.2">
      <c r="B15" s="185" t="s">
        <v>18</v>
      </c>
      <c r="C15" s="192"/>
      <c r="D15" s="189"/>
      <c r="E15" s="190"/>
      <c r="F15" s="188"/>
      <c r="G15" s="392"/>
      <c r="H15" s="393"/>
    </row>
    <row r="16" spans="2:8" ht="24.75" customHeight="1" x14ac:dyDescent="0.2">
      <c r="B16" s="185" t="s">
        <v>19</v>
      </c>
      <c r="C16" s="193"/>
      <c r="D16" s="189"/>
      <c r="E16" s="190"/>
      <c r="F16" s="188"/>
      <c r="G16" s="392"/>
      <c r="H16" s="393"/>
    </row>
    <row r="17" spans="2:8" ht="24.75" customHeight="1" thickBot="1" x14ac:dyDescent="0.25">
      <c r="B17" s="194" t="s">
        <v>38</v>
      </c>
      <c r="C17" s="191"/>
      <c r="D17" s="195"/>
      <c r="E17" s="196"/>
      <c r="F17" s="197"/>
      <c r="G17" s="394"/>
      <c r="H17" s="395"/>
    </row>
    <row r="18" spans="2:8" ht="24.75" customHeight="1" thickBot="1" x14ac:dyDescent="0.25">
      <c r="B18" s="198"/>
      <c r="C18" s="199" t="s">
        <v>20</v>
      </c>
      <c r="D18" s="200"/>
      <c r="E18" s="199"/>
      <c r="F18" s="201"/>
      <c r="G18" s="407"/>
      <c r="H18" s="408"/>
    </row>
    <row r="19" spans="2:8" ht="24.75" customHeight="1" x14ac:dyDescent="0.2">
      <c r="B19" s="180" t="s">
        <v>16</v>
      </c>
      <c r="C19" s="202"/>
      <c r="D19" s="203"/>
      <c r="E19" s="183"/>
      <c r="F19" s="204"/>
      <c r="G19" s="409"/>
      <c r="H19" s="410"/>
    </row>
    <row r="20" spans="2:8" ht="24.75" customHeight="1" thickBot="1" x14ac:dyDescent="0.25">
      <c r="B20" s="194" t="s">
        <v>19</v>
      </c>
      <c r="C20" s="206"/>
      <c r="D20" s="207"/>
      <c r="E20" s="208"/>
      <c r="F20" s="209"/>
      <c r="G20" s="411"/>
      <c r="H20" s="412"/>
    </row>
    <row r="21" spans="2:8" ht="24.75" customHeight="1" thickBot="1" x14ac:dyDescent="0.25">
      <c r="B21" s="210"/>
      <c r="C21" s="211" t="s">
        <v>40</v>
      </c>
      <c r="D21" s="199" t="s">
        <v>41</v>
      </c>
      <c r="E21" s="212"/>
      <c r="F21" s="213"/>
      <c r="G21" s="413"/>
      <c r="H21" s="414"/>
    </row>
    <row r="22" spans="2:8" ht="24.75" customHeight="1" thickBot="1" x14ac:dyDescent="0.25">
      <c r="B22" s="214" t="s">
        <v>21</v>
      </c>
      <c r="C22" s="215"/>
      <c r="D22" s="216"/>
      <c r="E22" s="217"/>
      <c r="F22" s="218"/>
      <c r="G22" s="415"/>
      <c r="H22" s="416"/>
    </row>
    <row r="23" spans="2:8" ht="13.5" thickBot="1" x14ac:dyDescent="0.25">
      <c r="C23" s="219"/>
      <c r="D23" s="220"/>
      <c r="E23" s="221"/>
      <c r="F23" s="220"/>
      <c r="G23" s="411"/>
      <c r="H23" s="412"/>
    </row>
    <row r="24" spans="2:8" ht="24.75" customHeight="1" x14ac:dyDescent="0.2">
      <c r="B24" s="398" t="s">
        <v>22</v>
      </c>
      <c r="C24" s="417" t="s">
        <v>5</v>
      </c>
      <c r="D24" s="175" t="s">
        <v>6</v>
      </c>
      <c r="E24" s="222" t="s">
        <v>0</v>
      </c>
      <c r="F24" s="223" t="s">
        <v>7</v>
      </c>
      <c r="G24" s="419" t="s">
        <v>8</v>
      </c>
      <c r="H24" s="420"/>
    </row>
    <row r="25" spans="2:8" ht="24.75" customHeight="1" thickBot="1" x14ac:dyDescent="0.25">
      <c r="B25" s="399"/>
      <c r="C25" s="418"/>
      <c r="D25" s="224" t="s">
        <v>10</v>
      </c>
      <c r="E25" s="225" t="s">
        <v>11</v>
      </c>
      <c r="F25" s="226" t="s">
        <v>12</v>
      </c>
      <c r="G25" s="421" t="s">
        <v>42</v>
      </c>
      <c r="H25" s="422"/>
    </row>
    <row r="26" spans="2:8" ht="24.75" customHeight="1" x14ac:dyDescent="0.2">
      <c r="B26" s="227" t="s">
        <v>14</v>
      </c>
      <c r="C26" s="228"/>
      <c r="D26" s="229"/>
      <c r="E26" s="230"/>
      <c r="F26" s="229"/>
      <c r="G26" s="423"/>
      <c r="H26" s="424"/>
    </row>
    <row r="27" spans="2:8" ht="24.75" customHeight="1" x14ac:dyDescent="0.2">
      <c r="B27" s="231" t="s">
        <v>15</v>
      </c>
      <c r="C27" s="232"/>
      <c r="D27" s="233"/>
      <c r="E27" s="234"/>
      <c r="F27" s="233"/>
      <c r="G27" s="425"/>
      <c r="H27" s="426"/>
    </row>
    <row r="28" spans="2:8" ht="24.75" customHeight="1" x14ac:dyDescent="0.2">
      <c r="B28" s="231" t="s">
        <v>16</v>
      </c>
      <c r="C28" s="236"/>
      <c r="D28" s="189"/>
      <c r="E28" s="234"/>
      <c r="F28" s="233"/>
      <c r="G28" s="425"/>
      <c r="H28" s="426"/>
    </row>
    <row r="29" spans="2:8" ht="24.75" customHeight="1" x14ac:dyDescent="0.2">
      <c r="B29" s="231" t="s">
        <v>17</v>
      </c>
      <c r="C29" s="237"/>
      <c r="D29" s="189"/>
      <c r="E29" s="234"/>
      <c r="F29" s="233"/>
      <c r="G29" s="425"/>
      <c r="H29" s="426"/>
    </row>
    <row r="30" spans="2:8" ht="24.75" customHeight="1" x14ac:dyDescent="0.2">
      <c r="B30" s="231" t="s">
        <v>18</v>
      </c>
      <c r="C30" s="238"/>
      <c r="D30" s="189"/>
      <c r="E30" s="234"/>
      <c r="F30" s="233"/>
      <c r="G30" s="425"/>
      <c r="H30" s="426"/>
    </row>
    <row r="31" spans="2:8" ht="24.75" customHeight="1" x14ac:dyDescent="0.2">
      <c r="B31" s="231" t="s">
        <v>19</v>
      </c>
      <c r="C31" s="239"/>
      <c r="D31" s="189"/>
      <c r="E31" s="234"/>
      <c r="F31" s="233"/>
      <c r="G31" s="425"/>
      <c r="H31" s="426"/>
    </row>
    <row r="32" spans="2:8" ht="24.75" customHeight="1" thickBot="1" x14ac:dyDescent="0.25">
      <c r="B32" s="240" t="s">
        <v>38</v>
      </c>
      <c r="C32" s="241"/>
      <c r="D32" s="242"/>
      <c r="E32" s="243"/>
      <c r="F32" s="242"/>
      <c r="G32" s="442"/>
      <c r="H32" s="443"/>
    </row>
    <row r="33" spans="1:256" ht="24.75" customHeight="1" thickBot="1" x14ac:dyDescent="0.25">
      <c r="B33" s="244"/>
      <c r="C33" s="245" t="s">
        <v>20</v>
      </c>
      <c r="D33" s="246"/>
      <c r="E33" s="245" t="s">
        <v>0</v>
      </c>
      <c r="F33" s="178" t="s">
        <v>7</v>
      </c>
      <c r="G33" s="444" t="s">
        <v>8</v>
      </c>
      <c r="H33" s="391"/>
      <c r="P33" s="171" t="s">
        <v>1</v>
      </c>
    </row>
    <row r="34" spans="1:256" ht="24.75" customHeight="1" x14ac:dyDescent="0.2">
      <c r="B34" s="180" t="s">
        <v>16</v>
      </c>
      <c r="C34" s="202"/>
      <c r="D34" s="203"/>
      <c r="E34" s="183"/>
      <c r="F34" s="204"/>
      <c r="G34" s="409"/>
      <c r="H34" s="410"/>
    </row>
    <row r="35" spans="1:256" ht="24.75" customHeight="1" thickBot="1" x14ac:dyDescent="0.25">
      <c r="B35" s="194" t="s">
        <v>19</v>
      </c>
      <c r="C35" s="206"/>
      <c r="D35" s="207"/>
      <c r="E35" s="208"/>
      <c r="F35" s="204"/>
      <c r="G35" s="411"/>
      <c r="H35" s="412"/>
    </row>
    <row r="36" spans="1:256" ht="24.75" customHeight="1" thickBot="1" x14ac:dyDescent="0.25">
      <c r="B36" s="247"/>
      <c r="C36" s="211" t="s">
        <v>40</v>
      </c>
      <c r="D36" s="199" t="s">
        <v>41</v>
      </c>
      <c r="E36" s="212"/>
      <c r="F36" s="445" t="s">
        <v>43</v>
      </c>
      <c r="G36" s="248" t="s">
        <v>44</v>
      </c>
      <c r="H36" s="249" t="s">
        <v>45</v>
      </c>
    </row>
    <row r="37" spans="1:256" ht="24.75" customHeight="1" thickBot="1" x14ac:dyDescent="0.25">
      <c r="B37" s="214" t="s">
        <v>23</v>
      </c>
      <c r="C37" s="250"/>
      <c r="D37" s="172"/>
      <c r="E37" s="251"/>
      <c r="F37" s="428"/>
      <c r="G37" s="252" t="s">
        <v>46</v>
      </c>
      <c r="H37" s="253" t="s">
        <v>47</v>
      </c>
    </row>
    <row r="38" spans="1:256" ht="24.75" customHeight="1" thickBot="1" x14ac:dyDescent="0.25">
      <c r="B38" s="198"/>
      <c r="C38" s="254" t="s">
        <v>48</v>
      </c>
      <c r="D38" s="254" t="s">
        <v>49</v>
      </c>
      <c r="E38" s="255" t="s">
        <v>50</v>
      </c>
      <c r="F38" s="446" t="s">
        <v>51</v>
      </c>
      <c r="G38" s="256" t="s">
        <v>52</v>
      </c>
      <c r="H38" s="257" t="s">
        <v>53</v>
      </c>
    </row>
    <row r="39" spans="1:256" ht="24.75" customHeight="1" thickBot="1" x14ac:dyDescent="0.25">
      <c r="B39" s="258" t="s">
        <v>24</v>
      </c>
      <c r="C39" s="259"/>
      <c r="D39" s="216"/>
      <c r="E39" s="121">
        <f>C39+D39</f>
        <v>0</v>
      </c>
      <c r="F39" s="447"/>
      <c r="G39" s="122"/>
      <c r="H39" s="260"/>
      <c r="I39" s="261"/>
    </row>
    <row r="40" spans="1:256" ht="18" customHeight="1" thickBot="1" x14ac:dyDescent="0.25">
      <c r="B40" s="198"/>
      <c r="D40" s="454"/>
      <c r="E40" s="455"/>
      <c r="F40" s="427"/>
      <c r="G40" s="428"/>
      <c r="H40" s="262"/>
    </row>
    <row r="41" spans="1:256" s="9" customFormat="1" ht="24.75" customHeight="1" thickBot="1" x14ac:dyDescent="0.25">
      <c r="A41" s="263"/>
      <c r="B41" s="264" t="s">
        <v>4</v>
      </c>
      <c r="C41" s="265"/>
      <c r="D41" s="456"/>
      <c r="E41" s="457"/>
      <c r="F41" s="457"/>
      <c r="G41" s="458"/>
      <c r="H41" s="266" t="s">
        <v>54</v>
      </c>
      <c r="I41" s="263"/>
      <c r="J41" s="263"/>
      <c r="K41" s="263"/>
      <c r="L41" s="263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  <c r="BJ41" s="263"/>
      <c r="BK41" s="263"/>
      <c r="BL41" s="263"/>
      <c r="BM41" s="263"/>
      <c r="BN41" s="263"/>
      <c r="BO41" s="263"/>
      <c r="BP41" s="263"/>
      <c r="BQ41" s="263"/>
      <c r="BR41" s="263"/>
      <c r="BS41" s="263"/>
      <c r="BT41" s="263"/>
      <c r="BU41" s="263"/>
      <c r="BV41" s="263"/>
      <c r="BW41" s="263"/>
      <c r="BX41" s="263"/>
      <c r="BY41" s="263"/>
      <c r="BZ41" s="263"/>
      <c r="CA41" s="263"/>
      <c r="CB41" s="263"/>
      <c r="CC41" s="263"/>
      <c r="CD41" s="263"/>
      <c r="CE41" s="263"/>
      <c r="CF41" s="263"/>
      <c r="CG41" s="263"/>
      <c r="CH41" s="263"/>
      <c r="CI41" s="263"/>
      <c r="CJ41" s="263"/>
      <c r="CK41" s="263"/>
      <c r="CL41" s="263"/>
      <c r="CM41" s="263"/>
      <c r="CN41" s="263"/>
      <c r="CO41" s="263"/>
      <c r="CP41" s="263"/>
      <c r="CQ41" s="263"/>
      <c r="CR41" s="263"/>
      <c r="CS41" s="263"/>
      <c r="CT41" s="263"/>
      <c r="CU41" s="263"/>
      <c r="CV41" s="263"/>
      <c r="CW41" s="263"/>
      <c r="CX41" s="263"/>
      <c r="CY41" s="263"/>
      <c r="CZ41" s="263"/>
      <c r="DA41" s="263"/>
      <c r="DB41" s="263"/>
      <c r="DC41" s="263"/>
      <c r="DD41" s="263"/>
      <c r="DE41" s="263"/>
      <c r="DF41" s="263"/>
      <c r="DG41" s="263"/>
      <c r="DH41" s="263"/>
      <c r="DI41" s="263"/>
      <c r="DJ41" s="263"/>
      <c r="DK41" s="263"/>
      <c r="DL41" s="263"/>
      <c r="DM41" s="263"/>
      <c r="DN41" s="263"/>
      <c r="DO41" s="263"/>
      <c r="DP41" s="263"/>
      <c r="DQ41" s="263"/>
      <c r="DR41" s="263"/>
      <c r="DS41" s="263"/>
      <c r="DT41" s="263"/>
      <c r="DU41" s="263"/>
      <c r="DV41" s="263"/>
      <c r="DW41" s="263"/>
      <c r="DX41" s="263"/>
      <c r="DY41" s="263"/>
      <c r="DZ41" s="263"/>
      <c r="EA41" s="263"/>
      <c r="EB41" s="263"/>
      <c r="EC41" s="263"/>
      <c r="ED41" s="263"/>
      <c r="EE41" s="263"/>
      <c r="EF41" s="263"/>
      <c r="EG41" s="263"/>
      <c r="EH41" s="263"/>
      <c r="EI41" s="263"/>
      <c r="EJ41" s="263"/>
      <c r="EK41" s="263"/>
      <c r="EL41" s="263"/>
      <c r="EM41" s="263"/>
      <c r="EN41" s="263"/>
      <c r="EO41" s="263"/>
      <c r="EP41" s="263"/>
      <c r="EQ41" s="263"/>
      <c r="ER41" s="263"/>
      <c r="ES41" s="263"/>
      <c r="ET41" s="263"/>
      <c r="EU41" s="263"/>
      <c r="EV41" s="263"/>
      <c r="EW41" s="263"/>
      <c r="EX41" s="263"/>
      <c r="EY41" s="263"/>
      <c r="EZ41" s="263"/>
      <c r="FA41" s="263"/>
      <c r="FB41" s="263"/>
      <c r="FC41" s="263"/>
      <c r="FD41" s="263"/>
      <c r="FE41" s="263"/>
      <c r="FF41" s="263"/>
      <c r="FG41" s="263"/>
      <c r="FH41" s="263"/>
      <c r="FI41" s="263"/>
      <c r="FJ41" s="263"/>
      <c r="FK41" s="263"/>
      <c r="FL41" s="263"/>
      <c r="FM41" s="263"/>
      <c r="FN41" s="263"/>
      <c r="FO41" s="263"/>
      <c r="FP41" s="263"/>
      <c r="FQ41" s="263"/>
      <c r="FR41" s="263"/>
      <c r="FS41" s="263"/>
      <c r="FT41" s="263"/>
      <c r="FU41" s="263"/>
      <c r="FV41" s="263"/>
      <c r="FW41" s="263"/>
      <c r="FX41" s="263"/>
      <c r="FY41" s="263"/>
      <c r="FZ41" s="263"/>
      <c r="GA41" s="263"/>
      <c r="GB41" s="263"/>
      <c r="GC41" s="263"/>
      <c r="GD41" s="263"/>
      <c r="GE41" s="263"/>
      <c r="GF41" s="263"/>
      <c r="GG41" s="263"/>
      <c r="GH41" s="263"/>
      <c r="GI41" s="263"/>
      <c r="GJ41" s="263"/>
      <c r="GK41" s="263"/>
      <c r="GL41" s="263"/>
      <c r="GM41" s="263"/>
      <c r="GN41" s="263"/>
      <c r="GO41" s="263"/>
      <c r="GP41" s="263"/>
      <c r="GQ41" s="263"/>
      <c r="GR41" s="263"/>
      <c r="GS41" s="263"/>
      <c r="GT41" s="263"/>
      <c r="GU41" s="263"/>
      <c r="GV41" s="263"/>
      <c r="GW41" s="263"/>
      <c r="GX41" s="263"/>
      <c r="GY41" s="263"/>
      <c r="GZ41" s="263"/>
      <c r="HA41" s="263"/>
      <c r="HB41" s="263"/>
      <c r="HC41" s="263"/>
      <c r="HD41" s="263"/>
      <c r="HE41" s="263"/>
      <c r="HF41" s="263"/>
      <c r="HG41" s="263"/>
      <c r="HH41" s="263"/>
      <c r="HI41" s="263"/>
      <c r="HJ41" s="263"/>
      <c r="HK41" s="263"/>
      <c r="HL41" s="263"/>
      <c r="HM41" s="263"/>
      <c r="HN41" s="263"/>
      <c r="HO41" s="263"/>
      <c r="HP41" s="263"/>
      <c r="HQ41" s="263"/>
      <c r="HR41" s="263"/>
      <c r="HS41" s="263"/>
      <c r="HT41" s="263"/>
      <c r="HU41" s="263"/>
      <c r="HV41" s="263"/>
      <c r="HW41" s="263"/>
      <c r="HX41" s="263"/>
      <c r="HY41" s="263"/>
      <c r="HZ41" s="263"/>
      <c r="IA41" s="263"/>
      <c r="IB41" s="263"/>
      <c r="IC41" s="263"/>
      <c r="ID41" s="263"/>
      <c r="IE41" s="263"/>
      <c r="IF41" s="263"/>
      <c r="IG41" s="263"/>
      <c r="IH41" s="263"/>
      <c r="II41" s="263"/>
      <c r="IJ41" s="263"/>
      <c r="IK41" s="263"/>
      <c r="IL41" s="263"/>
      <c r="IM41" s="263"/>
      <c r="IN41" s="263"/>
      <c r="IO41" s="263"/>
      <c r="IP41" s="263"/>
      <c r="IQ41" s="263"/>
      <c r="IR41" s="263"/>
      <c r="IS41" s="263"/>
      <c r="IT41" s="263"/>
      <c r="IU41" s="263"/>
      <c r="IV41" s="263"/>
    </row>
    <row r="42" spans="1:256" ht="24.75" customHeight="1" thickBot="1" x14ac:dyDescent="0.25">
      <c r="B42" s="267" t="s">
        <v>22</v>
      </c>
      <c r="C42" s="268"/>
      <c r="D42" s="456"/>
      <c r="E42" s="457"/>
      <c r="F42" s="457"/>
      <c r="G42" s="458"/>
      <c r="H42" s="269" t="s">
        <v>55</v>
      </c>
    </row>
    <row r="43" spans="1:256" ht="16.5" thickBot="1" x14ac:dyDescent="0.25">
      <c r="B43" s="270" t="s">
        <v>56</v>
      </c>
      <c r="C43" s="271" t="s">
        <v>57</v>
      </c>
      <c r="D43" s="272" t="s">
        <v>58</v>
      </c>
      <c r="E43" s="273" t="s">
        <v>59</v>
      </c>
      <c r="F43" s="273" t="s">
        <v>60</v>
      </c>
      <c r="G43" s="273" t="s">
        <v>61</v>
      </c>
      <c r="H43" s="274" t="s">
        <v>62</v>
      </c>
      <c r="I43" s="172"/>
      <c r="J43" s="220"/>
      <c r="K43" s="220"/>
      <c r="L43" s="220"/>
      <c r="M43" s="220"/>
      <c r="N43" s="220"/>
    </row>
    <row r="44" spans="1:256" ht="24" customHeight="1" x14ac:dyDescent="0.2">
      <c r="B44" s="275" t="s">
        <v>40</v>
      </c>
      <c r="C44" s="276"/>
      <c r="D44" s="277"/>
      <c r="E44" s="277"/>
      <c r="F44" s="277"/>
      <c r="G44" s="277"/>
      <c r="H44" s="278"/>
      <c r="I44" s="171" t="s">
        <v>63</v>
      </c>
      <c r="J44" s="279"/>
      <c r="K44" s="220"/>
      <c r="L44" s="220"/>
      <c r="M44" s="220"/>
      <c r="N44" s="220"/>
    </row>
    <row r="45" spans="1:256" ht="13.5" thickBot="1" x14ac:dyDescent="0.25">
      <c r="B45" s="280" t="s">
        <v>41</v>
      </c>
      <c r="C45" s="281"/>
      <c r="D45" s="282"/>
      <c r="E45" s="282"/>
      <c r="F45" s="282"/>
      <c r="G45" s="282"/>
      <c r="H45" s="283"/>
      <c r="J45" s="220"/>
      <c r="K45" s="220"/>
      <c r="L45" s="220"/>
      <c r="M45" s="220"/>
      <c r="N45" s="220"/>
    </row>
    <row r="46" spans="1:256" ht="15.75" thickBot="1" x14ac:dyDescent="0.25">
      <c r="B46" s="284" t="s">
        <v>64</v>
      </c>
      <c r="C46" s="285" t="s">
        <v>65</v>
      </c>
      <c r="D46" s="435" t="s">
        <v>66</v>
      </c>
      <c r="E46" s="436"/>
      <c r="F46" s="437"/>
      <c r="G46" s="437"/>
      <c r="H46" s="438"/>
      <c r="J46" s="220"/>
      <c r="K46" s="220"/>
      <c r="L46" s="220"/>
      <c r="M46" s="220"/>
      <c r="N46" s="220"/>
    </row>
    <row r="47" spans="1:256" ht="15.75" thickBot="1" x14ac:dyDescent="0.25">
      <c r="B47" s="286" t="s">
        <v>67</v>
      </c>
      <c r="C47" s="287"/>
      <c r="D47" s="435"/>
      <c r="E47" s="439"/>
      <c r="F47" s="440"/>
      <c r="G47" s="440"/>
      <c r="H47" s="441"/>
      <c r="J47" s="220"/>
      <c r="K47" s="220"/>
      <c r="L47" s="220"/>
      <c r="M47" s="220"/>
      <c r="N47" s="220"/>
    </row>
    <row r="48" spans="1:256" ht="15.75" x14ac:dyDescent="0.2">
      <c r="B48" s="448" t="s">
        <v>68</v>
      </c>
      <c r="C48" s="288" t="s">
        <v>69</v>
      </c>
      <c r="D48" s="272" t="s">
        <v>70</v>
      </c>
      <c r="E48" s="450" t="s">
        <v>71</v>
      </c>
      <c r="F48" s="450"/>
      <c r="G48" s="450" t="s">
        <v>72</v>
      </c>
      <c r="H48" s="451"/>
      <c r="J48" s="220"/>
      <c r="K48" s="220"/>
      <c r="L48" s="220"/>
      <c r="M48" s="220"/>
      <c r="N48" s="220"/>
    </row>
    <row r="49" spans="2:14" ht="13.5" thickBot="1" x14ac:dyDescent="0.25">
      <c r="B49" s="449"/>
      <c r="C49" s="289"/>
      <c r="D49" s="290"/>
      <c r="E49" s="452"/>
      <c r="F49" s="452"/>
      <c r="G49" s="452"/>
      <c r="H49" s="453"/>
      <c r="J49" s="220"/>
      <c r="K49" s="220"/>
      <c r="L49" s="220"/>
      <c r="M49" s="220"/>
      <c r="N49" s="220"/>
    </row>
    <row r="50" spans="2:14" ht="16.5" thickBot="1" x14ac:dyDescent="0.25">
      <c r="B50" s="292"/>
      <c r="C50" s="293" t="s">
        <v>73</v>
      </c>
      <c r="D50" s="294" t="s">
        <v>74</v>
      </c>
      <c r="E50" s="295" t="s">
        <v>75</v>
      </c>
      <c r="F50" s="296" t="s">
        <v>76</v>
      </c>
      <c r="G50" s="296" t="s">
        <v>77</v>
      </c>
      <c r="H50" s="297" t="s">
        <v>78</v>
      </c>
      <c r="J50" s="220"/>
      <c r="K50" s="220"/>
      <c r="L50" s="220"/>
      <c r="M50" s="220"/>
      <c r="N50" s="220"/>
    </row>
    <row r="51" spans="2:14" ht="16.5" thickBot="1" x14ac:dyDescent="0.25">
      <c r="B51" s="298" t="s">
        <v>79</v>
      </c>
      <c r="C51" s="299"/>
      <c r="D51" s="235"/>
      <c r="E51" s="300"/>
      <c r="F51" s="301"/>
      <c r="G51" s="301"/>
      <c r="H51" s="302"/>
      <c r="J51" s="220"/>
      <c r="K51" s="220"/>
      <c r="L51" s="220"/>
      <c r="M51" s="220"/>
      <c r="N51" s="220"/>
    </row>
    <row r="52" spans="2:14" ht="16.5" thickBot="1" x14ac:dyDescent="0.25">
      <c r="B52" s="303" t="s">
        <v>80</v>
      </c>
      <c r="C52" s="304"/>
      <c r="D52" s="291"/>
      <c r="E52" s="427" t="s">
        <v>81</v>
      </c>
      <c r="F52" s="427"/>
      <c r="G52" s="427"/>
      <c r="H52" s="428"/>
    </row>
    <row r="53" spans="2:14" ht="16.5" thickBot="1" x14ac:dyDescent="0.25">
      <c r="B53" s="305"/>
      <c r="C53" s="306" t="s">
        <v>36</v>
      </c>
      <c r="D53" s="307" t="s">
        <v>37</v>
      </c>
      <c r="E53" s="429" t="s">
        <v>1</v>
      </c>
      <c r="F53" s="429"/>
      <c r="G53" s="429"/>
      <c r="H53" s="430"/>
    </row>
    <row r="54" spans="2:14" ht="15" x14ac:dyDescent="0.2">
      <c r="B54" s="308" t="s">
        <v>82</v>
      </c>
      <c r="C54" s="309"/>
      <c r="D54" s="205"/>
      <c r="E54" s="431"/>
      <c r="F54" s="431"/>
      <c r="G54" s="431"/>
      <c r="H54" s="432"/>
    </row>
    <row r="55" spans="2:14" ht="15.75" thickBot="1" x14ac:dyDescent="0.25">
      <c r="B55" s="303" t="s">
        <v>83</v>
      </c>
      <c r="C55" s="304"/>
      <c r="D55" s="291"/>
      <c r="E55" s="433"/>
      <c r="F55" s="433"/>
      <c r="G55" s="433"/>
      <c r="H55" s="434"/>
    </row>
    <row r="56" spans="2:14" ht="16.5" thickBot="1" x14ac:dyDescent="0.25">
      <c r="B56" s="310" t="s">
        <v>84</v>
      </c>
      <c r="C56" s="311" t="s">
        <v>1</v>
      </c>
      <c r="D56" s="311"/>
      <c r="E56" s="311"/>
      <c r="F56" s="311"/>
      <c r="G56" s="311"/>
      <c r="H56" s="312"/>
    </row>
  </sheetData>
  <mergeCells count="47">
    <mergeCell ref="E52:H52"/>
    <mergeCell ref="E53:H55"/>
    <mergeCell ref="D41:G41"/>
    <mergeCell ref="D42:G42"/>
    <mergeCell ref="D46:D47"/>
    <mergeCell ref="E46:H47"/>
    <mergeCell ref="B48:B49"/>
    <mergeCell ref="E48:F48"/>
    <mergeCell ref="G48:H48"/>
    <mergeCell ref="E49:F49"/>
    <mergeCell ref="G49:H49"/>
    <mergeCell ref="G33:H33"/>
    <mergeCell ref="G34:H34"/>
    <mergeCell ref="G35:H35"/>
    <mergeCell ref="F36:F37"/>
    <mergeCell ref="F38:F39"/>
    <mergeCell ref="G26:H26"/>
    <mergeCell ref="D40:G40"/>
    <mergeCell ref="G27:H27"/>
    <mergeCell ref="G28:H28"/>
    <mergeCell ref="G29:H29"/>
    <mergeCell ref="G30:H30"/>
    <mergeCell ref="G31:H31"/>
    <mergeCell ref="G32:H32"/>
    <mergeCell ref="G20:H20"/>
    <mergeCell ref="G21:H21"/>
    <mergeCell ref="G22:H22"/>
    <mergeCell ref="G23:H23"/>
    <mergeCell ref="C24:C25"/>
    <mergeCell ref="G24:H24"/>
    <mergeCell ref="G25:H25"/>
    <mergeCell ref="G14:H14"/>
    <mergeCell ref="G15:H15"/>
    <mergeCell ref="G16:H16"/>
    <mergeCell ref="G17:H17"/>
    <mergeCell ref="G18:H18"/>
    <mergeCell ref="G19:H19"/>
    <mergeCell ref="B3:H3"/>
    <mergeCell ref="B5:H5"/>
    <mergeCell ref="B9:B10"/>
    <mergeCell ref="B24:B25"/>
    <mergeCell ref="G9:H9"/>
    <mergeCell ref="G10:H10"/>
    <mergeCell ref="F7:H7"/>
    <mergeCell ref="G11:H11"/>
    <mergeCell ref="G12:H12"/>
    <mergeCell ref="G13:H13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13</vt:i4>
      </vt:variant>
    </vt:vector>
  </HeadingPairs>
  <TitlesOfParts>
    <vt:vector size="4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  <vt:lpstr>'1'!Print_Area</vt:lpstr>
      <vt:lpstr>'14'!Print_Area</vt:lpstr>
      <vt:lpstr>'15'!Print_Area</vt:lpstr>
      <vt:lpstr>'2'!Print_Area</vt:lpstr>
      <vt:lpstr>'21'!Print_Area</vt:lpstr>
      <vt:lpstr>'22'!Print_Area</vt:lpstr>
      <vt:lpstr>'28'!Print_Area</vt:lpstr>
      <vt:lpstr>'31'!Print_Area</vt:lpstr>
      <vt:lpstr>'4'!Print_Area</vt:lpstr>
      <vt:lpstr>'5'!Print_Area</vt:lpstr>
      <vt:lpstr>'7'!Print_Area</vt:lpstr>
      <vt:lpstr>'8'!Print_Area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Daksh Gupta</cp:lastModifiedBy>
  <cp:lastPrinted>2005-09-07T16:46:11Z</cp:lastPrinted>
  <dcterms:created xsi:type="dcterms:W3CDTF">1996-10-14T23:33:28Z</dcterms:created>
  <dcterms:modified xsi:type="dcterms:W3CDTF">2020-07-19T06:24:15Z</dcterms:modified>
</cp:coreProperties>
</file>