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6.xml" ContentType="application/vnd.ms-office.chartstyle+xml"/>
  <Override PartName="/xl/charts/colors1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9.xml" ContentType="application/vnd.ms-office.chartstyle+xml"/>
  <Override PartName="/xl/charts/colors1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91965\Desktop\ila\analytics\New folder\New folder\"/>
    </mc:Choice>
  </mc:AlternateContent>
  <xr:revisionPtr revIDLastSave="0" documentId="8_{5B86E251-58BA-4DF5-95E8-8230068A2FAE}" xr6:coauthVersionLast="47" xr6:coauthVersionMax="47" xr10:uidLastSave="{00000000-0000-0000-0000-000000000000}"/>
  <bookViews>
    <workbookView xWindow="-108" yWindow="-108" windowWidth="23256" windowHeight="12456" xr2:uid="{A7643931-564A-4410-8CF9-2AF2D3CA195C}"/>
  </bookViews>
  <sheets>
    <sheet name="HR ANALYATICS DASHBOARDS" sheetId="3" r:id="rId1"/>
    <sheet name="KPI" sheetId="2" r:id="rId2"/>
    <sheet name="Rating" sheetId="4" r:id="rId3"/>
    <sheet name="Gender" sheetId="6" r:id="rId4"/>
    <sheet name="Education By Attrition" sheetId="7" r:id="rId5"/>
    <sheet name=" Attrition by job" sheetId="8" r:id="rId6"/>
    <sheet name="Dept. wise Attrition" sheetId="9" r:id="rId7"/>
    <sheet name="Age " sheetId="10" r:id="rId8"/>
    <sheet name="Matir status" sheetId="12" r:id="rId9"/>
  </sheets>
  <definedNames>
    <definedName name="_xlchart.v1.0" hidden="1">' Attrition by job'!$E$4:$E$12</definedName>
    <definedName name="_xlchart.v1.1" hidden="1">' Attrition by job'!$F$4:$F$12</definedName>
    <definedName name="_xlchart.v1.4" hidden="1">' Attrition by job'!$E$4:$E$12</definedName>
    <definedName name="_xlchart.v1.5" hidden="1">' Attrition by job'!$F$4:$F$12</definedName>
    <definedName name="_xlchart.v2.2" hidden="1">'Matir status'!$C$4:$C$6</definedName>
    <definedName name="_xlchart.v2.3" hidden="1">'Matir status'!$D$4:$D$6</definedName>
    <definedName name="_xlchart.v2.6" hidden="1">'Matir status'!$C$4:$C$6</definedName>
    <definedName name="_xlchart.v2.7" hidden="1">'Matir status'!$D$4:$D$6</definedName>
    <definedName name="Slicer_Department">#N/A</definedName>
    <definedName name="Slicer_Education_Field2">#N/A</definedName>
    <definedName name="Slicer_Gender">#N/A</definedName>
    <definedName name="Slicer_Gender2">#N/A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 i="2" l="1"/>
  <c r="C5" i="12"/>
  <c r="C6" i="12"/>
  <c r="C7" i="12"/>
  <c r="C4" i="12"/>
  <c r="E5" i="8"/>
  <c r="E6" i="8"/>
  <c r="E7" i="8"/>
  <c r="E8" i="8"/>
  <c r="E9" i="8"/>
  <c r="E10" i="8"/>
  <c r="E11" i="8"/>
  <c r="E12" i="8"/>
  <c r="E4" i="8"/>
  <c r="A8" i="2"/>
  <c r="C8" i="2"/>
  <c r="B8" i="2"/>
  <c r="F12" i="8"/>
  <c r="F10" i="8"/>
  <c r="F6" i="8"/>
  <c r="D6" i="12"/>
  <c r="F9" i="8"/>
  <c r="D4" i="12"/>
  <c r="F5" i="8"/>
  <c r="D7" i="12"/>
  <c r="F11" i="8"/>
  <c r="F4" i="8"/>
  <c r="F8" i="8"/>
  <c r="B8" i="6"/>
  <c r="D5" i="12"/>
  <c r="B9" i="6"/>
  <c r="F7" i="8"/>
  <c r="B7" i="4"/>
  <c r="C8" i="6" l="1"/>
  <c r="C9" i="6"/>
  <c r="C7" i="4"/>
  <c r="B8" i="4"/>
  <c r="C8" i="4" s="1"/>
  <c r="E8" i="2"/>
</calcChain>
</file>

<file path=xl/sharedStrings.xml><?xml version="1.0" encoding="utf-8"?>
<sst xmlns="http://schemas.openxmlformats.org/spreadsheetml/2006/main" count="62" uniqueCount="46">
  <si>
    <t>Attrition</t>
  </si>
  <si>
    <t>Job Role</t>
  </si>
  <si>
    <t>Marital Status</t>
  </si>
  <si>
    <t>35 - 44</t>
  </si>
  <si>
    <t>Sales</t>
  </si>
  <si>
    <t>Female</t>
  </si>
  <si>
    <t>Sales Executive</t>
  </si>
  <si>
    <t>Single</t>
  </si>
  <si>
    <t>Associates Degree</t>
  </si>
  <si>
    <t>45 - 54</t>
  </si>
  <si>
    <t>R&amp;D</t>
  </si>
  <si>
    <t>Male</t>
  </si>
  <si>
    <t>Research Scientist</t>
  </si>
  <si>
    <t>Married</t>
  </si>
  <si>
    <t>High School</t>
  </si>
  <si>
    <t>Laboratory Technician</t>
  </si>
  <si>
    <t>25 - 34</t>
  </si>
  <si>
    <t>Master's Degree</t>
  </si>
  <si>
    <t>Over 55</t>
  </si>
  <si>
    <t>Bachelor's Degree</t>
  </si>
  <si>
    <t>Divorced</t>
  </si>
  <si>
    <t>Manufacturing Director</t>
  </si>
  <si>
    <t>Healthcare Representative</t>
  </si>
  <si>
    <t>Under 25</t>
  </si>
  <si>
    <t>Manager</t>
  </si>
  <si>
    <t>Sales Representative</t>
  </si>
  <si>
    <t>Research Director</t>
  </si>
  <si>
    <t>Doctoral Degree</t>
  </si>
  <si>
    <t>HR</t>
  </si>
  <si>
    <t>Human Resources</t>
  </si>
  <si>
    <t>Count of Employee Number</t>
  </si>
  <si>
    <t>Sum of CF_attrition count</t>
  </si>
  <si>
    <t>Average Age</t>
  </si>
  <si>
    <t>Average of Age</t>
  </si>
  <si>
    <t>Total Employees</t>
  </si>
  <si>
    <t>Attrition Count</t>
  </si>
  <si>
    <t>Active Employees</t>
  </si>
  <si>
    <t>Attrition Rate</t>
  </si>
  <si>
    <t>Average of Job Satisfaction</t>
  </si>
  <si>
    <t>RATING</t>
  </si>
  <si>
    <t>BALANCE RATING</t>
  </si>
  <si>
    <t>Row Labels</t>
  </si>
  <si>
    <t>Grand Total</t>
  </si>
  <si>
    <t>Count of Employee Count</t>
  </si>
  <si>
    <t>Attition</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</si>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</sst>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6">
    <dxf>
      <numFmt numFmtId="164" formatCode="0.0"/>
    </dxf>
    <dxf>
      <font>
        <b/>
        <i val="0"/>
        <sz val="12"/>
        <color theme="4" tint="-0.499984740745262"/>
        <name val="Calibri"/>
        <family val="2"/>
        <scheme val="minor"/>
      </font>
      <fill>
        <gradientFill degree="90">
          <stop position="0">
            <color theme="3"/>
          </stop>
          <stop position="1">
            <color theme="3" tint="0.80001220740379042"/>
          </stop>
        </gradientFill>
      </fill>
    </dxf>
    <dxf>
      <font>
        <b/>
        <i val="0"/>
        <sz val="10"/>
        <name val="Calibri"/>
        <family val="2"/>
        <scheme val="minor"/>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C05F883D-3295-46FF-BBEE-487E0EBA2B3B}">
      <tableStyleElement type="headerRow" dxfId="5"/>
      <tableStyleElement type="firstRowStripe" dxfId="4"/>
      <tableStyleElement type="secondRowStripe" dxfId="3"/>
    </tableStyle>
    <tableStyle name="Slicer Style 1" pivot="0" table="0" count="5" xr9:uid="{CFE0509C-A637-4A09-8708-6D4E6B9205E5}">
      <tableStyleElement type="wholeTable" dxfId="2"/>
      <tableStyleElement type="headerRow" dxfId="1"/>
    </tableStyle>
  </tableStyles>
  <colors>
    <mruColors>
      <color rgb="FF7E1908"/>
      <color rgb="FF260000"/>
      <color rgb="FF920000"/>
      <color rgb="FF8C472C"/>
      <color rgb="FF9E0000"/>
      <color rgb="FF9831A9"/>
      <color rgb="FF223968"/>
      <color rgb="FF3F1EE2"/>
      <color rgb="FFC03EB1"/>
      <color rgb="FF8F217F"/>
    </mruColors>
  </colors>
  <extLst>
    <ext xmlns:x14="http://schemas.microsoft.com/office/spreadsheetml/2009/9/main" uri="{46F421CA-312F-682f-3DD2-61675219B42D}">
      <x14:dxfs count="3">
        <dxf>
          <font>
            <b/>
            <i val="0"/>
            <sz val="10"/>
            <name val="Calibri"/>
            <family val="2"/>
            <scheme val="minor"/>
          </font>
          <fill>
            <gradientFill>
              <stop position="0">
                <color theme="2" tint="-0.89803765984069339"/>
              </stop>
              <stop position="1">
                <color theme="2" tint="-0.49803155613879818"/>
              </stop>
            </gradientFill>
          </fill>
        </dxf>
        <dxf>
          <font>
            <b/>
            <i val="0"/>
            <sz val="10"/>
            <color theme="0"/>
            <name val="Calibri"/>
            <family val="2"/>
            <scheme val="minor"/>
          </font>
          <fill>
            <gradientFill>
              <stop position="0">
                <color theme="9" tint="-0.49803155613879818"/>
              </stop>
              <stop position="1">
                <color theme="9" tint="-0.25098422193060094"/>
              </stop>
            </gradientFill>
          </fill>
        </dxf>
        <dxf>
          <fill>
            <gradientFill>
              <stop position="0">
                <color theme="2" tint="-0.89803765984069339"/>
              </stop>
              <stop position="1">
                <color theme="2"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1.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484624898263765"/>
          <c:y val="3.4188034188034191E-2"/>
          <c:w val="0.46683187351461847"/>
          <c:h val="0.96581196581196582"/>
        </c:manualLayout>
      </c:layout>
      <c:doughnutChart>
        <c:varyColors val="1"/>
        <c:ser>
          <c:idx val="0"/>
          <c:order val="0"/>
          <c:dPt>
            <c:idx val="0"/>
            <c:bubble3D val="0"/>
            <c:spPr>
              <a:gradFill>
                <a:gsLst>
                  <a:gs pos="0">
                    <a:schemeClr val="accent1">
                      <a:lumMod val="5000"/>
                      <a:lumOff val="95000"/>
                    </a:schemeClr>
                  </a:gs>
                  <a:gs pos="0">
                    <a:schemeClr val="accent1">
                      <a:lumMod val="50000"/>
                    </a:schemeClr>
                  </a:gs>
                  <a:gs pos="100000">
                    <a:schemeClr val="accent3">
                      <a:lumMod val="75000"/>
                    </a:schemeClr>
                  </a:gs>
                  <a:gs pos="64300">
                    <a:schemeClr val="accent6">
                      <a:lumMod val="50000"/>
                    </a:schemeClr>
                  </a:gs>
                  <a:gs pos="100000">
                    <a:schemeClr val="accent3">
                      <a:lumMod val="50000"/>
                      <a:alpha val="95000"/>
                    </a:schemeClr>
                  </a:gs>
                </a:gsLst>
                <a:lin ang="5400000" scaled="1"/>
              </a:gradFill>
              <a:ln w="19050">
                <a:noFill/>
              </a:ln>
              <a:effectLst/>
            </c:spPr>
            <c:extLst>
              <c:ext xmlns:c16="http://schemas.microsoft.com/office/drawing/2014/chart" uri="{C3380CC4-5D6E-409C-BE32-E72D297353CC}">
                <c16:uniqueId val="{00000001-768D-4AC7-9C1A-8B85C33E60BA}"/>
              </c:ext>
            </c:extLst>
          </c:dPt>
          <c:dPt>
            <c:idx val="1"/>
            <c:bubble3D val="0"/>
            <c:spPr>
              <a:solidFill>
                <a:schemeClr val="bg1">
                  <a:alpha val="95000"/>
                </a:schemeClr>
              </a:solidFill>
              <a:ln w="19050">
                <a:solidFill>
                  <a:schemeClr val="lt1"/>
                </a:solidFill>
              </a:ln>
              <a:effectLst/>
            </c:spPr>
            <c:extLst>
              <c:ext xmlns:c16="http://schemas.microsoft.com/office/drawing/2014/chart" uri="{C3380CC4-5D6E-409C-BE32-E72D297353CC}">
                <c16:uniqueId val="{00000003-768D-4AC7-9C1A-8B85C33E60BA}"/>
              </c:ext>
            </c:extLst>
          </c:dPt>
          <c:val>
            <c:numRef>
              <c:f>Rating!$C$7:$C$8</c:f>
              <c:numCache>
                <c:formatCode>General</c:formatCode>
                <c:ptCount val="2"/>
                <c:pt idx="0">
                  <c:v>0.97727272727272729</c:v>
                </c:pt>
                <c:pt idx="1">
                  <c:v>2.2727272727272707E-2</c:v>
                </c:pt>
              </c:numCache>
            </c:numRef>
          </c:val>
          <c:extLst>
            <c:ext xmlns:c16="http://schemas.microsoft.com/office/drawing/2014/chart" uri="{C3380CC4-5D6E-409C-BE32-E72D297353CC}">
              <c16:uniqueId val="{00000004-768D-4AC7-9C1A-8B85C33E60BA}"/>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Rating!$B$7</c:f>
              <c:numCache>
                <c:formatCode>0.0</c:formatCode>
                <c:ptCount val="1"/>
                <c:pt idx="0">
                  <c:v>3.9090909090909092</c:v>
                </c:pt>
              </c:numCache>
            </c:numRef>
          </c:val>
          <c:extLst>
            <c:ext xmlns:c16="http://schemas.microsoft.com/office/drawing/2014/chart" uri="{C3380CC4-5D6E-409C-BE32-E72D297353CC}">
              <c16:uniqueId val="{00000000-33E4-4EFE-9A1A-14ADC5DDF526}"/>
            </c:ext>
          </c:extLst>
        </c:ser>
        <c:ser>
          <c:idx val="1"/>
          <c:order val="1"/>
          <c:spPr>
            <a:solidFill>
              <a:schemeClr val="bg1"/>
            </a:solidFill>
            <a:ln>
              <a:noFill/>
            </a:ln>
            <a:effectLst/>
          </c:spPr>
          <c:invertIfNegative val="0"/>
          <c:val>
            <c:numRef>
              <c:f>Rating!$B$8</c:f>
              <c:numCache>
                <c:formatCode>0.0</c:formatCode>
                <c:ptCount val="1"/>
                <c:pt idx="0">
                  <c:v>9.0909090909090828E-2</c:v>
                </c:pt>
              </c:numCache>
            </c:numRef>
          </c:val>
          <c:extLst>
            <c:ext xmlns:c16="http://schemas.microsoft.com/office/drawing/2014/chart" uri="{C3380CC4-5D6E-409C-BE32-E72D297353CC}">
              <c16:uniqueId val="{00000001-33E4-4EFE-9A1A-14ADC5DDF526}"/>
            </c:ext>
          </c:extLst>
        </c:ser>
        <c:dLbls>
          <c:showLegendKey val="0"/>
          <c:showVal val="0"/>
          <c:showCatName val="0"/>
          <c:showSerName val="0"/>
          <c:showPercent val="0"/>
          <c:showBubbleSize val="0"/>
        </c:dLbls>
        <c:gapWidth val="0"/>
        <c:overlap val="100"/>
        <c:axId val="1887284304"/>
        <c:axId val="1600326560"/>
      </c:barChart>
      <c:catAx>
        <c:axId val="1887284304"/>
        <c:scaling>
          <c:orientation val="minMax"/>
        </c:scaling>
        <c:delete val="1"/>
        <c:axPos val="l"/>
        <c:majorTickMark val="out"/>
        <c:minorTickMark val="none"/>
        <c:tickLblPos val="nextTo"/>
        <c:crossAx val="1600326560"/>
        <c:crosses val="autoZero"/>
        <c:auto val="1"/>
        <c:lblAlgn val="ctr"/>
        <c:lblOffset val="100"/>
        <c:noMultiLvlLbl val="0"/>
      </c:catAx>
      <c:valAx>
        <c:axId val="1600326560"/>
        <c:scaling>
          <c:orientation val="minMax"/>
          <c:max val="4"/>
        </c:scaling>
        <c:delete val="1"/>
        <c:axPos val="b"/>
        <c:numFmt formatCode="0.0" sourceLinked="1"/>
        <c:majorTickMark val="out"/>
        <c:minorTickMark val="none"/>
        <c:tickLblPos val="nextTo"/>
        <c:crossAx val="1887284304"/>
        <c:crosses val="autoZero"/>
        <c:crossBetween val="between"/>
      </c:valAx>
      <c:spPr>
        <a:noFill/>
        <a:ln w="9525">
          <a:solidFill>
            <a:schemeClr val="lt1">
              <a:shade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
                      <a:lumOff val="95000"/>
                    </a:schemeClr>
                  </a:gs>
                  <a:gs pos="0">
                    <a:srgbClr val="C03EB1"/>
                  </a:gs>
                  <a:gs pos="100000">
                    <a:schemeClr val="accent3">
                      <a:lumMod val="75000"/>
                    </a:schemeClr>
                  </a:gs>
                  <a:gs pos="64300">
                    <a:srgbClr val="2D39D3"/>
                  </a:gs>
                  <a:gs pos="100000">
                    <a:srgbClr val="2D39D3">
                      <a:alpha val="94902"/>
                    </a:srgbClr>
                  </a:gs>
                </a:gsLst>
                <a:lin ang="10800000" scaled="0"/>
              </a:gradFill>
              <a:ln w="19050">
                <a:solidFill>
                  <a:schemeClr val="lt1"/>
                </a:solidFill>
              </a:ln>
              <a:effectLst/>
            </c:spPr>
            <c:extLst>
              <c:ext xmlns:c16="http://schemas.microsoft.com/office/drawing/2014/chart" uri="{C3380CC4-5D6E-409C-BE32-E72D297353CC}">
                <c16:uniqueId val="{00000001-BA09-4F9D-8B3B-24CBC86D0937}"/>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BA09-4F9D-8B3B-24CBC86D0937}"/>
              </c:ext>
            </c:extLst>
          </c:dPt>
          <c:val>
            <c:numRef>
              <c:f>Gender!$C$8:$C$9</c:f>
              <c:numCache>
                <c:formatCode>0%</c:formatCode>
                <c:ptCount val="2"/>
                <c:pt idx="0">
                  <c:v>0.39393939393939392</c:v>
                </c:pt>
                <c:pt idx="1">
                  <c:v>0.60606060606060608</c:v>
                </c:pt>
              </c:numCache>
            </c:numRef>
          </c:val>
          <c:extLst>
            <c:ext xmlns:c16="http://schemas.microsoft.com/office/drawing/2014/chart" uri="{C3380CC4-5D6E-409C-BE32-E72D297353CC}">
              <c16:uniqueId val="{00000004-BA09-4F9D-8B3B-24CBC86D093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solidFill>
                <a:schemeClr val="bg1">
                  <a:lumMod val="85000"/>
                </a:schemeClr>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F08A-43A8-83CF-58D6229414B3}"/>
              </c:ext>
            </c:extLst>
          </c:dPt>
          <c:dPt>
            <c:idx val="1"/>
            <c:bubble3D val="0"/>
            <c:spPr>
              <a:gradFill>
                <a:gsLst>
                  <a:gs pos="0">
                    <a:schemeClr val="accent5">
                      <a:lumMod val="50000"/>
                    </a:schemeClr>
                  </a:gs>
                  <a:gs pos="0">
                    <a:schemeClr val="accent1">
                      <a:lumMod val="50000"/>
                    </a:schemeClr>
                  </a:gs>
                  <a:gs pos="100000">
                    <a:schemeClr val="accent3">
                      <a:lumMod val="75000"/>
                    </a:schemeClr>
                  </a:gs>
                  <a:gs pos="100000">
                    <a:srgbClr val="2D39D3"/>
                  </a:gs>
                  <a:gs pos="60800">
                    <a:schemeClr val="accent5">
                      <a:lumMod val="50000"/>
                    </a:schemeClr>
                  </a:gs>
                  <a:gs pos="100000">
                    <a:schemeClr val="accent5">
                      <a:lumMod val="50000"/>
                    </a:schemeClr>
                  </a:gs>
                </a:gsLst>
                <a:lin ang="10800000" scaled="0"/>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F08A-43A8-83CF-58D6229414B3}"/>
              </c:ext>
            </c:extLst>
          </c:dPt>
          <c:val>
            <c:numRef>
              <c:f>Gender!$C$8:$C$9</c:f>
              <c:numCache>
                <c:formatCode>0%</c:formatCode>
                <c:ptCount val="2"/>
                <c:pt idx="0">
                  <c:v>0.39393939393939392</c:v>
                </c:pt>
                <c:pt idx="1">
                  <c:v>0.60606060606060608</c:v>
                </c:pt>
              </c:numCache>
            </c:numRef>
          </c:val>
          <c:extLst>
            <c:ext xmlns:c16="http://schemas.microsoft.com/office/drawing/2014/chart" uri="{C3380CC4-5D6E-409C-BE32-E72D297353CC}">
              <c16:uniqueId val="{00000004-F08A-43A8-83CF-58D6229414B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0"/>
                </a:schemeClr>
              </a:gs>
              <a:gs pos="100000">
                <a:schemeClr val="accent6">
                  <a:lumMod val="75000"/>
                </a:schemeClr>
              </a:gs>
            </a:gsLst>
            <a:lin ang="5400000" scaled="1"/>
          </a:gradFill>
          <a:ln>
            <a:gradFill>
              <a:gsLst>
                <a:gs pos="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399720854982907"/>
          <c:y val="8.0063681096901845E-2"/>
          <c:w val="0.76572456055017879"/>
          <c:h val="0.88257326772454392"/>
        </c:manualLayout>
      </c:layout>
      <c:barChart>
        <c:barDir val="bar"/>
        <c:grouping val="clustered"/>
        <c:varyColors val="0"/>
        <c:ser>
          <c:idx val="0"/>
          <c:order val="0"/>
          <c:tx>
            <c:strRef>
              <c:f>'Education By Attrition'!$B$3</c:f>
              <c:strCache>
                <c:ptCount val="1"/>
                <c:pt idx="0">
                  <c:v>Total</c:v>
                </c:pt>
              </c:strCache>
            </c:strRef>
          </c:tx>
          <c:spPr>
            <a:gradFill>
              <a:gsLst>
                <a:gs pos="0">
                  <a:schemeClr val="accent1">
                    <a:lumMod val="50000"/>
                  </a:schemeClr>
                </a:gs>
                <a:gs pos="100000">
                  <a:schemeClr val="accent6">
                    <a:lumMod val="75000"/>
                  </a:schemeClr>
                </a:gs>
              </a:gsLst>
              <a:lin ang="5400000" scaled="1"/>
            </a:gradFill>
            <a:ln>
              <a:gradFill>
                <a:gsLst>
                  <a:gs pos="0">
                    <a:schemeClr val="accent1">
                      <a:lumMod val="45000"/>
                      <a:lumOff val="55000"/>
                    </a:schemeClr>
                  </a:gs>
                  <a:gs pos="100000">
                    <a:schemeClr val="accent1">
                      <a:lumMod val="30000"/>
                      <a:lumOff val="70000"/>
                    </a:schemeClr>
                  </a:gs>
                </a:gsLst>
                <a:lin ang="5400000" scaled="1"/>
              </a:grad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Associates Degree</c:v>
                </c:pt>
                <c:pt idx="2">
                  <c:v>Master's Degree</c:v>
                </c:pt>
                <c:pt idx="3">
                  <c:v>High School</c:v>
                </c:pt>
                <c:pt idx="4">
                  <c:v>Bachelor's Degree</c:v>
                </c:pt>
              </c:strCache>
            </c:strRef>
          </c:cat>
          <c:val>
            <c:numRef>
              <c:f>'Education By Attrition'!$B$4:$B$9</c:f>
              <c:numCache>
                <c:formatCode>General</c:formatCode>
                <c:ptCount val="5"/>
                <c:pt idx="0">
                  <c:v>2</c:v>
                </c:pt>
                <c:pt idx="1">
                  <c:v>4</c:v>
                </c:pt>
                <c:pt idx="2">
                  <c:v>4</c:v>
                </c:pt>
                <c:pt idx="3">
                  <c:v>6</c:v>
                </c:pt>
                <c:pt idx="4">
                  <c:v>16</c:v>
                </c:pt>
              </c:numCache>
            </c:numRef>
          </c:val>
          <c:extLst>
            <c:ext xmlns:c16="http://schemas.microsoft.com/office/drawing/2014/chart" uri="{C3380CC4-5D6E-409C-BE32-E72D297353CC}">
              <c16:uniqueId val="{00000000-F506-4580-B135-F15C4D68A77B}"/>
            </c:ext>
          </c:extLst>
        </c:ser>
        <c:dLbls>
          <c:dLblPos val="outEnd"/>
          <c:showLegendKey val="0"/>
          <c:showVal val="1"/>
          <c:showCatName val="0"/>
          <c:showSerName val="0"/>
          <c:showPercent val="0"/>
          <c:showBubbleSize val="0"/>
        </c:dLbls>
        <c:gapWidth val="63"/>
        <c:axId val="1712135776"/>
        <c:axId val="1712135296"/>
      </c:barChart>
      <c:catAx>
        <c:axId val="17121357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712135296"/>
        <c:crosses val="autoZero"/>
        <c:auto val="1"/>
        <c:lblAlgn val="ctr"/>
        <c:lblOffset val="100"/>
        <c:noMultiLvlLbl val="0"/>
      </c:catAx>
      <c:valAx>
        <c:axId val="1712135296"/>
        <c:scaling>
          <c:orientation val="minMax"/>
        </c:scaling>
        <c:delete val="1"/>
        <c:axPos val="b"/>
        <c:numFmt formatCode="General" sourceLinked="1"/>
        <c:majorTickMark val="out"/>
        <c:minorTickMark val="none"/>
        <c:tickLblPos val="nextTo"/>
        <c:crossAx val="1712135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9831A9"/>
          </a:solidFill>
          <a:ln w="9525">
            <a:solidFill>
              <a:schemeClr val="bg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2">
                  <a:lumMod val="75000"/>
                </a:schemeClr>
              </a:gs>
            </a:gsLst>
            <a:lin ang="5400000" scaled="1"/>
          </a:gradFill>
          <a:ln w="9525">
            <a:solidFill>
              <a:schemeClr val="bg2">
                <a:lumMod val="75000"/>
              </a:schemeClr>
            </a:solidFill>
          </a:ln>
          <a:effectLst/>
        </c:spPr>
      </c:pivotFmt>
      <c:pivotFmt>
        <c:idx val="7"/>
        <c:spPr>
          <a:gradFill>
            <a:gsLst>
              <a:gs pos="0">
                <a:schemeClr val="accent2"/>
              </a:gs>
              <a:gs pos="100000">
                <a:schemeClr val="accent6">
                  <a:lumMod val="75000"/>
                </a:schemeClr>
              </a:gs>
            </a:gsLst>
            <a:lin ang="5400000" scaled="1"/>
          </a:gradFill>
          <a:ln w="9525">
            <a:solidFill>
              <a:schemeClr val="bg2">
                <a:lumMod val="75000"/>
              </a:schemeClr>
            </a:solidFill>
          </a:ln>
          <a:effectLst/>
        </c:spPr>
      </c:pivotFmt>
      <c:pivotFmt>
        <c:idx val="8"/>
        <c:spPr>
          <a:gradFill>
            <a:gsLst>
              <a:gs pos="0">
                <a:srgbClr val="0070C0"/>
              </a:gs>
              <a:gs pos="100000">
                <a:srgbClr val="3F1EE2"/>
              </a:gs>
            </a:gsLst>
            <a:lin ang="5400000" scaled="1"/>
          </a:gradFill>
          <a:ln w="9525">
            <a:solidFill>
              <a:schemeClr val="bg2">
                <a:lumMod val="75000"/>
              </a:schemeClr>
            </a:solidFill>
          </a:ln>
          <a:effectLst/>
        </c:spPr>
      </c:pivotFmt>
    </c:pivotFmts>
    <c:plotArea>
      <c:layout/>
      <c:pieChart>
        <c:varyColors val="1"/>
        <c:ser>
          <c:idx val="0"/>
          <c:order val="0"/>
          <c:tx>
            <c:strRef>
              <c:f>'Dept. wise Attrition'!$B$3</c:f>
              <c:strCache>
                <c:ptCount val="1"/>
                <c:pt idx="0">
                  <c:v>Total</c:v>
                </c:pt>
              </c:strCache>
            </c:strRef>
          </c:tx>
          <c:spPr>
            <a:solidFill>
              <a:srgbClr val="9831A9"/>
            </a:solidFill>
            <a:ln w="9525">
              <a:solidFill>
                <a:schemeClr val="bg2">
                  <a:lumMod val="75000"/>
                </a:schemeClr>
              </a:solidFill>
            </a:ln>
          </c:spPr>
          <c:dPt>
            <c:idx val="0"/>
            <c:bubble3D val="0"/>
            <c:spPr>
              <a:gradFill>
                <a:gsLst>
                  <a:gs pos="0">
                    <a:schemeClr val="accent1">
                      <a:lumMod val="75000"/>
                    </a:schemeClr>
                  </a:gs>
                  <a:gs pos="100000">
                    <a:schemeClr val="accent2">
                      <a:lumMod val="75000"/>
                    </a:schemeClr>
                  </a:gs>
                </a:gsLst>
                <a:lin ang="5400000" scaled="1"/>
              </a:gradFill>
              <a:ln w="9525">
                <a:solidFill>
                  <a:schemeClr val="bg2">
                    <a:lumMod val="75000"/>
                  </a:schemeClr>
                </a:solidFill>
              </a:ln>
              <a:effectLst/>
            </c:spPr>
            <c:extLst>
              <c:ext xmlns:c16="http://schemas.microsoft.com/office/drawing/2014/chart" uri="{C3380CC4-5D6E-409C-BE32-E72D297353CC}">
                <c16:uniqueId val="{00000001-7651-4940-B951-0F696BBB677E}"/>
              </c:ext>
            </c:extLst>
          </c:dPt>
          <c:dPt>
            <c:idx val="1"/>
            <c:bubble3D val="0"/>
            <c:spPr>
              <a:gradFill>
                <a:gsLst>
                  <a:gs pos="0">
                    <a:schemeClr val="accent2"/>
                  </a:gs>
                  <a:gs pos="100000">
                    <a:schemeClr val="accent6">
                      <a:lumMod val="75000"/>
                    </a:schemeClr>
                  </a:gs>
                </a:gsLst>
                <a:lin ang="5400000" scaled="1"/>
              </a:gradFill>
              <a:ln w="9525">
                <a:solidFill>
                  <a:schemeClr val="bg2">
                    <a:lumMod val="75000"/>
                  </a:schemeClr>
                </a:solidFill>
              </a:ln>
              <a:effectLst/>
            </c:spPr>
            <c:extLst>
              <c:ext xmlns:c16="http://schemas.microsoft.com/office/drawing/2014/chart" uri="{C3380CC4-5D6E-409C-BE32-E72D297353CC}">
                <c16:uniqueId val="{00000003-7651-4940-B951-0F696BBB677E}"/>
              </c:ext>
            </c:extLst>
          </c:dPt>
          <c:dPt>
            <c:idx val="2"/>
            <c:bubble3D val="0"/>
            <c:spPr>
              <a:gradFill>
                <a:gsLst>
                  <a:gs pos="0">
                    <a:srgbClr val="0070C0"/>
                  </a:gs>
                  <a:gs pos="100000">
                    <a:srgbClr val="3F1EE2"/>
                  </a:gs>
                </a:gsLst>
                <a:lin ang="5400000" scaled="1"/>
              </a:gradFill>
              <a:ln w="9525">
                <a:solidFill>
                  <a:schemeClr val="bg2">
                    <a:lumMod val="75000"/>
                  </a:schemeClr>
                </a:solidFill>
              </a:ln>
              <a:effectLst/>
            </c:spPr>
            <c:extLst>
              <c:ext xmlns:c16="http://schemas.microsoft.com/office/drawing/2014/chart" uri="{C3380CC4-5D6E-409C-BE32-E72D297353CC}">
                <c16:uniqueId val="{00000005-7651-4940-B951-0F696BBB677E}"/>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6.25E-2</c:v>
                </c:pt>
                <c:pt idx="1">
                  <c:v>0.625</c:v>
                </c:pt>
                <c:pt idx="2">
                  <c:v>0.3125</c:v>
                </c:pt>
              </c:numCache>
            </c:numRef>
          </c:val>
          <c:extLst>
            <c:ext xmlns:c16="http://schemas.microsoft.com/office/drawing/2014/chart" uri="{C3380CC4-5D6E-409C-BE32-E72D297353CC}">
              <c16:uniqueId val="{00000006-7651-4940-B951-0F696BBB677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DASHBOARD.xlsx]Age !PivotTable1</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223968"/>
              </a:gs>
              <a:gs pos="47500">
                <a:schemeClr val="accent6">
                  <a:lumMod val="75000"/>
                </a:schemeClr>
              </a:gs>
              <a:gs pos="95000">
                <a:schemeClr val="bg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'!$B$3</c:f>
              <c:strCache>
                <c:ptCount val="1"/>
                <c:pt idx="0">
                  <c:v>Total</c:v>
                </c:pt>
              </c:strCache>
            </c:strRef>
          </c:tx>
          <c:spPr>
            <a:gradFill>
              <a:gsLst>
                <a:gs pos="0">
                  <a:srgbClr val="223968"/>
                </a:gs>
                <a:gs pos="47500">
                  <a:schemeClr val="accent6">
                    <a:lumMod val="75000"/>
                  </a:schemeClr>
                </a:gs>
                <a:gs pos="95000">
                  <a:schemeClr val="bg2">
                    <a:lumMod val="50000"/>
                  </a:schemeClr>
                </a:gs>
              </a:gsLst>
              <a:lin ang="5400000" scaled="1"/>
            </a:gradFill>
            <a:ln>
              <a:noFill/>
            </a:ln>
            <a:effectLst/>
          </c:spPr>
          <c:invertIfNegative val="0"/>
          <c:cat>
            <c:strRef>
              <c:f>'Age '!$A$4:$A$9</c:f>
              <c:strCache>
                <c:ptCount val="5"/>
                <c:pt idx="0">
                  <c:v>25 - 34</c:v>
                </c:pt>
                <c:pt idx="1">
                  <c:v>Under 25</c:v>
                </c:pt>
                <c:pt idx="2">
                  <c:v>35 - 44</c:v>
                </c:pt>
                <c:pt idx="3">
                  <c:v>Over 55</c:v>
                </c:pt>
                <c:pt idx="4">
                  <c:v>45 - 54</c:v>
                </c:pt>
              </c:strCache>
            </c:strRef>
          </c:cat>
          <c:val>
            <c:numRef>
              <c:f>'Age '!$B$4:$B$9</c:f>
              <c:numCache>
                <c:formatCode>General</c:formatCode>
                <c:ptCount val="5"/>
                <c:pt idx="0">
                  <c:v>18</c:v>
                </c:pt>
                <c:pt idx="1">
                  <c:v>6</c:v>
                </c:pt>
                <c:pt idx="2">
                  <c:v>4</c:v>
                </c:pt>
                <c:pt idx="3">
                  <c:v>2</c:v>
                </c:pt>
                <c:pt idx="4">
                  <c:v>2</c:v>
                </c:pt>
              </c:numCache>
            </c:numRef>
          </c:val>
          <c:extLst>
            <c:ext xmlns:c16="http://schemas.microsoft.com/office/drawing/2014/chart" uri="{C3380CC4-5D6E-409C-BE32-E72D297353CC}">
              <c16:uniqueId val="{00000000-A8A8-4EB9-AA34-6DBE24BA762C}"/>
            </c:ext>
          </c:extLst>
        </c:ser>
        <c:dLbls>
          <c:showLegendKey val="0"/>
          <c:showVal val="0"/>
          <c:showCatName val="0"/>
          <c:showSerName val="0"/>
          <c:showPercent val="0"/>
          <c:showBubbleSize val="0"/>
        </c:dLbls>
        <c:gapWidth val="97"/>
        <c:overlap val="-27"/>
        <c:axId val="371491375"/>
        <c:axId val="371491855"/>
      </c:barChart>
      <c:catAx>
        <c:axId val="3714913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002060"/>
                </a:solidFill>
                <a:latin typeface="+mn-lt"/>
                <a:ea typeface="+mn-ea"/>
                <a:cs typeface="+mn-cs"/>
              </a:defRPr>
            </a:pPr>
            <a:endParaRPr lang="en-US"/>
          </a:p>
        </c:txPr>
        <c:crossAx val="371491855"/>
        <c:crosses val="autoZero"/>
        <c:auto val="1"/>
        <c:lblAlgn val="ctr"/>
        <c:lblOffset val="100"/>
        <c:noMultiLvlLbl val="0"/>
      </c:catAx>
      <c:valAx>
        <c:axId val="371491855"/>
        <c:scaling>
          <c:orientation val="minMax"/>
        </c:scaling>
        <c:delete val="1"/>
        <c:axPos val="l"/>
        <c:numFmt formatCode="General" sourceLinked="1"/>
        <c:majorTickMark val="out"/>
        <c:minorTickMark val="none"/>
        <c:tickLblPos val="nextTo"/>
        <c:crossAx val="371491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494562346192491"/>
          <c:y val="0.17282413388679865"/>
          <c:w val="0.48165871403240423"/>
          <c:h val="0.94322026068010523"/>
        </c:manualLayout>
      </c:layout>
      <c:doughnutChart>
        <c:varyColors val="1"/>
        <c:ser>
          <c:idx val="0"/>
          <c:order val="0"/>
          <c:spPr>
            <a:ln>
              <a:noFill/>
            </a:ln>
          </c:spPr>
          <c:dPt>
            <c:idx val="0"/>
            <c:bubble3D val="0"/>
            <c:spPr>
              <a:gradFill>
                <a:gsLst>
                  <a:gs pos="0">
                    <a:schemeClr val="accent1">
                      <a:lumMod val="50000"/>
                    </a:schemeClr>
                  </a:gs>
                  <a:gs pos="48300">
                    <a:schemeClr val="accent5">
                      <a:lumMod val="75000"/>
                    </a:schemeClr>
                  </a:gs>
                  <a:gs pos="100000">
                    <a:schemeClr val="accent6">
                      <a:lumMod val="50000"/>
                    </a:schemeClr>
                  </a:gs>
                </a:gsLst>
                <a:lin ang="7800000" scaled="0"/>
              </a:gradFill>
              <a:ln w="19050">
                <a:noFill/>
              </a:ln>
              <a:effectLst/>
            </c:spPr>
            <c:extLst>
              <c:ext xmlns:c16="http://schemas.microsoft.com/office/drawing/2014/chart" uri="{C3380CC4-5D6E-409C-BE32-E72D297353CC}">
                <c16:uniqueId val="{00000001-CF2A-433F-9EE4-165C57ED5E36}"/>
              </c:ext>
            </c:extLst>
          </c:dPt>
          <c:dPt>
            <c:idx val="1"/>
            <c:bubble3D val="0"/>
            <c:spPr>
              <a:noFill/>
              <a:ln w="19050">
                <a:noFill/>
              </a:ln>
              <a:effectLst/>
            </c:spPr>
            <c:extLst>
              <c:ext xmlns:c16="http://schemas.microsoft.com/office/drawing/2014/chart" uri="{C3380CC4-5D6E-409C-BE32-E72D297353CC}">
                <c16:uniqueId val="{00000003-CF2A-433F-9EE4-165C57ED5E36}"/>
              </c:ext>
            </c:extLst>
          </c:dPt>
          <c:val>
            <c:numRef>
              <c:f>Rating!$C$7:$C$8</c:f>
              <c:numCache>
                <c:formatCode>General</c:formatCode>
                <c:ptCount val="2"/>
                <c:pt idx="0">
                  <c:v>0.97727272727272729</c:v>
                </c:pt>
                <c:pt idx="1">
                  <c:v>2.2727272727272707E-2</c:v>
                </c:pt>
              </c:numCache>
            </c:numRef>
          </c:val>
          <c:extLst>
            <c:ext xmlns:c16="http://schemas.microsoft.com/office/drawing/2014/chart" uri="{C3380CC4-5D6E-409C-BE32-E72D297353CC}">
              <c16:uniqueId val="{00000004-CF2A-433F-9EE4-165C57ED5E3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920000"/>
            </a:solidFill>
            <a:ln>
              <a:noFill/>
            </a:ln>
            <a:effectLst/>
          </c:spPr>
          <c:invertIfNegative val="0"/>
          <c:val>
            <c:numRef>
              <c:f>Rating!$B$7</c:f>
              <c:numCache>
                <c:formatCode>0.0</c:formatCode>
                <c:ptCount val="1"/>
                <c:pt idx="0">
                  <c:v>3.9090909090909092</c:v>
                </c:pt>
              </c:numCache>
            </c:numRef>
          </c:val>
          <c:extLst>
            <c:ext xmlns:c16="http://schemas.microsoft.com/office/drawing/2014/chart" uri="{C3380CC4-5D6E-409C-BE32-E72D297353CC}">
              <c16:uniqueId val="{00000000-A43F-4890-931C-0DBFB371FD7F}"/>
            </c:ext>
          </c:extLst>
        </c:ser>
        <c:ser>
          <c:idx val="1"/>
          <c:order val="1"/>
          <c:spPr>
            <a:solidFill>
              <a:schemeClr val="bg1"/>
            </a:solidFill>
            <a:ln>
              <a:noFill/>
            </a:ln>
            <a:effectLst/>
          </c:spPr>
          <c:invertIfNegative val="0"/>
          <c:val>
            <c:numRef>
              <c:f>Rating!$B$8</c:f>
              <c:numCache>
                <c:formatCode>0.0</c:formatCode>
                <c:ptCount val="1"/>
                <c:pt idx="0">
                  <c:v>9.0909090909090828E-2</c:v>
                </c:pt>
              </c:numCache>
            </c:numRef>
          </c:val>
          <c:extLst>
            <c:ext xmlns:c16="http://schemas.microsoft.com/office/drawing/2014/chart" uri="{C3380CC4-5D6E-409C-BE32-E72D297353CC}">
              <c16:uniqueId val="{00000001-A43F-4890-931C-0DBFB371FD7F}"/>
            </c:ext>
          </c:extLst>
        </c:ser>
        <c:dLbls>
          <c:showLegendKey val="0"/>
          <c:showVal val="0"/>
          <c:showCatName val="0"/>
          <c:showSerName val="0"/>
          <c:showPercent val="0"/>
          <c:showBubbleSize val="0"/>
        </c:dLbls>
        <c:gapWidth val="0"/>
        <c:overlap val="100"/>
        <c:axId val="1887284304"/>
        <c:axId val="1600326560"/>
      </c:barChart>
      <c:catAx>
        <c:axId val="1887284304"/>
        <c:scaling>
          <c:orientation val="minMax"/>
        </c:scaling>
        <c:delete val="1"/>
        <c:axPos val="l"/>
        <c:majorTickMark val="out"/>
        <c:minorTickMark val="none"/>
        <c:tickLblPos val="nextTo"/>
        <c:crossAx val="1600326560"/>
        <c:crosses val="autoZero"/>
        <c:auto val="1"/>
        <c:lblAlgn val="ctr"/>
        <c:lblOffset val="100"/>
        <c:noMultiLvlLbl val="0"/>
      </c:catAx>
      <c:valAx>
        <c:axId val="1600326560"/>
        <c:scaling>
          <c:orientation val="minMax"/>
          <c:max val="4"/>
          <c:min val="0"/>
        </c:scaling>
        <c:delete val="1"/>
        <c:axPos val="b"/>
        <c:numFmt formatCode="0.0" sourceLinked="1"/>
        <c:majorTickMark val="out"/>
        <c:minorTickMark val="none"/>
        <c:tickLblPos val="nextTo"/>
        <c:crossAx val="1887284304"/>
        <c:crosses val="autoZero"/>
        <c:crossBetween val="between"/>
      </c:valAx>
      <c:spPr>
        <a:noFill/>
        <a:ln w="9525">
          <a:solidFill>
            <a:schemeClr val="lt1">
              <a:shade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CC-42E9-953E-CB6C2BDD05F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CC-42E9-953E-CB6C2BDD05F7}"/>
              </c:ext>
            </c:extLst>
          </c:dPt>
          <c:val>
            <c:numRef>
              <c:f>Rating!$C$7:$C$8</c:f>
              <c:numCache>
                <c:formatCode>General</c:formatCode>
                <c:ptCount val="2"/>
                <c:pt idx="0">
                  <c:v>0.97727272727272729</c:v>
                </c:pt>
                <c:pt idx="1">
                  <c:v>2.2727272727272707E-2</c:v>
                </c:pt>
              </c:numCache>
            </c:numRef>
          </c:val>
          <c:extLst>
            <c:ext xmlns:c16="http://schemas.microsoft.com/office/drawing/2014/chart" uri="{C3380CC4-5D6E-409C-BE32-E72D297353CC}">
              <c16:uniqueId val="{00000000-52F8-4311-B34A-A84D5C706EE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920000"/>
            </a:solidFill>
            <a:ln>
              <a:noFill/>
            </a:ln>
            <a:effectLst/>
          </c:spPr>
          <c:invertIfNegative val="0"/>
          <c:val>
            <c:numRef>
              <c:f>Rating!$B$7</c:f>
              <c:numCache>
                <c:formatCode>0.0</c:formatCode>
                <c:ptCount val="1"/>
                <c:pt idx="0">
                  <c:v>3.9090909090909092</c:v>
                </c:pt>
              </c:numCache>
            </c:numRef>
          </c:val>
          <c:extLst>
            <c:ext xmlns:c16="http://schemas.microsoft.com/office/drawing/2014/chart" uri="{C3380CC4-5D6E-409C-BE32-E72D297353CC}">
              <c16:uniqueId val="{00000000-BEF0-47BC-885D-427ED844B795}"/>
            </c:ext>
          </c:extLst>
        </c:ser>
        <c:ser>
          <c:idx val="1"/>
          <c:order val="1"/>
          <c:spPr>
            <a:solidFill>
              <a:schemeClr val="bg1"/>
            </a:solidFill>
            <a:ln>
              <a:noFill/>
            </a:ln>
            <a:effectLst/>
          </c:spPr>
          <c:invertIfNegative val="0"/>
          <c:val>
            <c:numRef>
              <c:f>Rating!$B$8</c:f>
              <c:numCache>
                <c:formatCode>0.0</c:formatCode>
                <c:ptCount val="1"/>
                <c:pt idx="0">
                  <c:v>9.0909090909090828E-2</c:v>
                </c:pt>
              </c:numCache>
            </c:numRef>
          </c:val>
          <c:extLst>
            <c:ext xmlns:c16="http://schemas.microsoft.com/office/drawing/2014/chart" uri="{C3380CC4-5D6E-409C-BE32-E72D297353CC}">
              <c16:uniqueId val="{00000001-BEF0-47BC-885D-427ED844B795}"/>
            </c:ext>
          </c:extLst>
        </c:ser>
        <c:dLbls>
          <c:showLegendKey val="0"/>
          <c:showVal val="0"/>
          <c:showCatName val="0"/>
          <c:showSerName val="0"/>
          <c:showPercent val="0"/>
          <c:showBubbleSize val="0"/>
        </c:dLbls>
        <c:gapWidth val="0"/>
        <c:overlap val="100"/>
        <c:axId val="1887284304"/>
        <c:axId val="1600326560"/>
      </c:barChart>
      <c:catAx>
        <c:axId val="1887284304"/>
        <c:scaling>
          <c:orientation val="minMax"/>
        </c:scaling>
        <c:delete val="1"/>
        <c:axPos val="l"/>
        <c:majorTickMark val="out"/>
        <c:minorTickMark val="none"/>
        <c:tickLblPos val="nextTo"/>
        <c:crossAx val="1600326560"/>
        <c:crosses val="autoZero"/>
        <c:auto val="1"/>
        <c:lblAlgn val="ctr"/>
        <c:lblOffset val="100"/>
        <c:noMultiLvlLbl val="0"/>
      </c:catAx>
      <c:valAx>
        <c:axId val="1600326560"/>
        <c:scaling>
          <c:orientation val="minMax"/>
          <c:max val="4"/>
          <c:min val="0"/>
        </c:scaling>
        <c:delete val="1"/>
        <c:axPos val="b"/>
        <c:numFmt formatCode="0.0" sourceLinked="1"/>
        <c:majorTickMark val="out"/>
        <c:minorTickMark val="none"/>
        <c:tickLblPos val="nextTo"/>
        <c:crossAx val="1887284304"/>
        <c:crosses val="autoZero"/>
        <c:crossBetween val="between"/>
      </c:valAx>
      <c:spPr>
        <a:noFill/>
        <a:ln w="9525">
          <a:solidFill>
            <a:schemeClr val="lt1">
              <a:shade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BB-4968-B0C2-C13E541511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BB-4968-B0C2-C13E54151119}"/>
              </c:ext>
            </c:extLst>
          </c:dPt>
          <c:val>
            <c:numRef>
              <c:f>Gender!$C$8:$C$9</c:f>
              <c:numCache>
                <c:formatCode>0%</c:formatCode>
                <c:ptCount val="2"/>
                <c:pt idx="0">
                  <c:v>0.39393939393939392</c:v>
                </c:pt>
                <c:pt idx="1">
                  <c:v>0.60606060606060608</c:v>
                </c:pt>
              </c:numCache>
            </c:numRef>
          </c:val>
          <c:extLst>
            <c:ext xmlns:c16="http://schemas.microsoft.com/office/drawing/2014/chart" uri="{C3380CC4-5D6E-409C-BE32-E72D297353CC}">
              <c16:uniqueId val="{00000000-11E7-4DE1-ADED-46AB1084670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Associates Degree</c:v>
                </c:pt>
                <c:pt idx="2">
                  <c:v>Master's Degree</c:v>
                </c:pt>
                <c:pt idx="3">
                  <c:v>High School</c:v>
                </c:pt>
                <c:pt idx="4">
                  <c:v>Bachelor's Degree</c:v>
                </c:pt>
              </c:strCache>
            </c:strRef>
          </c:cat>
          <c:val>
            <c:numRef>
              <c:f>'Education By Attrition'!$B$4:$B$9</c:f>
              <c:numCache>
                <c:formatCode>General</c:formatCode>
                <c:ptCount val="5"/>
                <c:pt idx="0">
                  <c:v>2</c:v>
                </c:pt>
                <c:pt idx="1">
                  <c:v>4</c:v>
                </c:pt>
                <c:pt idx="2">
                  <c:v>4</c:v>
                </c:pt>
                <c:pt idx="3">
                  <c:v>6</c:v>
                </c:pt>
                <c:pt idx="4">
                  <c:v>16</c:v>
                </c:pt>
              </c:numCache>
            </c:numRef>
          </c:val>
          <c:extLst>
            <c:ext xmlns:c16="http://schemas.microsoft.com/office/drawing/2014/chart" uri="{C3380CC4-5D6E-409C-BE32-E72D297353CC}">
              <c16:uniqueId val="{00000000-2918-4814-A2DD-D8C86A65F897}"/>
            </c:ext>
          </c:extLst>
        </c:ser>
        <c:dLbls>
          <c:dLblPos val="outEnd"/>
          <c:showLegendKey val="0"/>
          <c:showVal val="1"/>
          <c:showCatName val="0"/>
          <c:showSerName val="0"/>
          <c:showPercent val="0"/>
          <c:showBubbleSize val="0"/>
        </c:dLbls>
        <c:gapWidth val="182"/>
        <c:axId val="1712135776"/>
        <c:axId val="1712135296"/>
      </c:barChart>
      <c:catAx>
        <c:axId val="17121357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135296"/>
        <c:crosses val="autoZero"/>
        <c:auto val="1"/>
        <c:lblAlgn val="ctr"/>
        <c:lblOffset val="100"/>
        <c:noMultiLvlLbl val="0"/>
      </c:catAx>
      <c:valAx>
        <c:axId val="1712135296"/>
        <c:scaling>
          <c:orientation val="minMax"/>
        </c:scaling>
        <c:delete val="1"/>
        <c:axPos val="b"/>
        <c:numFmt formatCode="General" sourceLinked="1"/>
        <c:majorTickMark val="out"/>
        <c:minorTickMark val="none"/>
        <c:tickLblPos val="nextTo"/>
        <c:crossAx val="1712135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42-44EE-82ED-1B38D7813C4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42-44EE-82ED-1B38D7813C4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F42-44EE-82ED-1B38D7813C4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6.25E-2</c:v>
                </c:pt>
                <c:pt idx="1">
                  <c:v>0.625</c:v>
                </c:pt>
                <c:pt idx="2">
                  <c:v>0.3125</c:v>
                </c:pt>
              </c:numCache>
            </c:numRef>
          </c:val>
          <c:extLst>
            <c:ext xmlns:c16="http://schemas.microsoft.com/office/drawing/2014/chart" uri="{C3380CC4-5D6E-409C-BE32-E72D297353CC}">
              <c16:uniqueId val="{00000000-49BB-4EE2-AAE9-01CA46F3A9F1}"/>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DASHBOARD.xlsx]Age !PivotTable1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'!$B$3</c:f>
              <c:strCache>
                <c:ptCount val="1"/>
                <c:pt idx="0">
                  <c:v>Total</c:v>
                </c:pt>
              </c:strCache>
            </c:strRef>
          </c:tx>
          <c:spPr>
            <a:solidFill>
              <a:schemeClr val="accent1"/>
            </a:solidFill>
            <a:ln>
              <a:noFill/>
            </a:ln>
            <a:effectLst/>
          </c:spPr>
          <c:invertIfNegative val="0"/>
          <c:cat>
            <c:strRef>
              <c:f>'Age '!$A$4:$A$9</c:f>
              <c:strCache>
                <c:ptCount val="5"/>
                <c:pt idx="0">
                  <c:v>25 - 34</c:v>
                </c:pt>
                <c:pt idx="1">
                  <c:v>Under 25</c:v>
                </c:pt>
                <c:pt idx="2">
                  <c:v>35 - 44</c:v>
                </c:pt>
                <c:pt idx="3">
                  <c:v>Over 55</c:v>
                </c:pt>
                <c:pt idx="4">
                  <c:v>45 - 54</c:v>
                </c:pt>
              </c:strCache>
            </c:strRef>
          </c:cat>
          <c:val>
            <c:numRef>
              <c:f>'Age '!$B$4:$B$9</c:f>
              <c:numCache>
                <c:formatCode>General</c:formatCode>
                <c:ptCount val="5"/>
                <c:pt idx="0">
                  <c:v>18</c:v>
                </c:pt>
                <c:pt idx="1">
                  <c:v>6</c:v>
                </c:pt>
                <c:pt idx="2">
                  <c:v>4</c:v>
                </c:pt>
                <c:pt idx="3">
                  <c:v>2</c:v>
                </c:pt>
                <c:pt idx="4">
                  <c:v>2</c:v>
                </c:pt>
              </c:numCache>
            </c:numRef>
          </c:val>
          <c:extLst>
            <c:ext xmlns:c16="http://schemas.microsoft.com/office/drawing/2014/chart" uri="{C3380CC4-5D6E-409C-BE32-E72D297353CC}">
              <c16:uniqueId val="{00000000-A5AE-4D9D-BB59-6DF4A2A0EC19}"/>
            </c:ext>
          </c:extLst>
        </c:ser>
        <c:dLbls>
          <c:showLegendKey val="0"/>
          <c:showVal val="0"/>
          <c:showCatName val="0"/>
          <c:showSerName val="0"/>
          <c:showPercent val="0"/>
          <c:showBubbleSize val="0"/>
        </c:dLbls>
        <c:gapWidth val="219"/>
        <c:overlap val="-27"/>
        <c:axId val="371491375"/>
        <c:axId val="371491855"/>
      </c:barChart>
      <c:catAx>
        <c:axId val="3714913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491855"/>
        <c:crosses val="autoZero"/>
        <c:auto val="1"/>
        <c:lblAlgn val="ctr"/>
        <c:lblOffset val="100"/>
        <c:noMultiLvlLbl val="0"/>
      </c:catAx>
      <c:valAx>
        <c:axId val="371491855"/>
        <c:scaling>
          <c:orientation val="minMax"/>
        </c:scaling>
        <c:delete val="1"/>
        <c:axPos val="l"/>
        <c:numFmt formatCode="General" sourceLinked="1"/>
        <c:majorTickMark val="out"/>
        <c:minorTickMark val="none"/>
        <c:tickLblPos val="nextTo"/>
        <c:crossAx val="371491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F028951C-9E32-4AB3-AB60-CA1708CBA92F}">
          <cx:spPr>
            <a:ln>
              <a:noFill/>
            </a:ln>
          </cx:spPr>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8C9A82B1-B5CC-40CC-AC5B-2A442DE0178C}">
          <cx:spPr>
            <a:gradFill>
              <a:gsLst>
                <a:gs pos="0">
                  <a:schemeClr val="accent5">
                    <a:lumMod val="75000"/>
                  </a:schemeClr>
                </a:gs>
                <a:gs pos="100000">
                  <a:srgbClr val="260000"/>
                </a:gs>
              </a:gsLst>
              <a:lin ang="5400000" scaled="1"/>
            </a:gradFill>
          </cx:spPr>
          <cx:dataLabels>
            <cx:spPr>
              <a:solidFill>
                <a:schemeClr val="accent1"/>
              </a:solidFill>
            </cx:spPr>
            <cx:txPr>
              <a:bodyPr spcFirstLastPara="1" vertOverflow="ellipsis" horzOverflow="overflow" wrap="square" lIns="0" tIns="0" rIns="0" bIns="0" anchor="ctr" anchorCtr="1"/>
              <a:lstStyle/>
              <a:p>
                <a:pPr algn="ctr" rtl="0">
                  <a:defRPr sz="1200" b="1">
                    <a:solidFill>
                      <a:schemeClr val="bg1"/>
                    </a:solidFill>
                  </a:defRPr>
                </a:pPr>
                <a:endParaRPr lang="en-US" sz="12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a:solidFill>
                  <a:srgbClr val="002060"/>
                </a:solidFill>
              </a:defRPr>
            </a:pPr>
            <a:endParaRPr lang="en-US" sz="1050" b="1" i="0" u="none" strike="noStrike" baseline="0">
              <a:solidFill>
                <a:srgbClr val="002060"/>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F028951C-9E32-4AB3-AB60-CA1708CBA92F}">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8C9A82B1-B5CC-40CC-AC5B-2A442DE0178C}">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21" Type="http://schemas.openxmlformats.org/officeDocument/2006/relationships/image" Target="../media/image12.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24" Type="http://schemas.openxmlformats.org/officeDocument/2006/relationships/chart" Target="../charts/chart9.xml"/><Relationship Id="rId5" Type="http://schemas.openxmlformats.org/officeDocument/2006/relationships/image" Target="../media/image5.png"/><Relationship Id="rId15" Type="http://schemas.openxmlformats.org/officeDocument/2006/relationships/image" Target="../media/image11.svg"/><Relationship Id="rId23" Type="http://schemas.openxmlformats.org/officeDocument/2006/relationships/chart" Target="../charts/chart8.xml"/><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 Id="rId22" Type="http://schemas.microsoft.com/office/2007/relationships/hdphoto" Target="../media/hdphoto1.wdp"/></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8</xdr:col>
      <xdr:colOff>431973</xdr:colOff>
      <xdr:row>4</xdr:row>
      <xdr:rowOff>15240</xdr:rowOff>
    </xdr:from>
    <xdr:to>
      <xdr:col>37</xdr:col>
      <xdr:colOff>563880</xdr:colOff>
      <xdr:row>52</xdr:row>
      <xdr:rowOff>91440</xdr:rowOff>
    </xdr:to>
    <xdr:grpSp>
      <xdr:nvGrpSpPr>
        <xdr:cNvPr id="169" name="Group 168">
          <a:extLst>
            <a:ext uri="{FF2B5EF4-FFF2-40B4-BE49-F238E27FC236}">
              <a16:creationId xmlns:a16="http://schemas.microsoft.com/office/drawing/2014/main" id="{D7E16902-5D0E-7426-978C-E75E3B1BC0B0}"/>
            </a:ext>
          </a:extLst>
        </xdr:cNvPr>
        <xdr:cNvGrpSpPr/>
      </xdr:nvGrpSpPr>
      <xdr:grpSpPr>
        <a:xfrm>
          <a:off x="5308773" y="746760"/>
          <a:ext cx="17810307" cy="8854440"/>
          <a:chOff x="5186853" y="899160"/>
          <a:chExt cx="17810307" cy="8854440"/>
        </a:xfrm>
      </xdr:grpSpPr>
      <xdr:grpSp>
        <xdr:nvGrpSpPr>
          <xdr:cNvPr id="160" name="Group 159">
            <a:extLst>
              <a:ext uri="{FF2B5EF4-FFF2-40B4-BE49-F238E27FC236}">
                <a16:creationId xmlns:a16="http://schemas.microsoft.com/office/drawing/2014/main" id="{4AB9972F-7085-FA29-E480-91C621C647CA}"/>
              </a:ext>
            </a:extLst>
          </xdr:cNvPr>
          <xdr:cNvGrpSpPr/>
        </xdr:nvGrpSpPr>
        <xdr:grpSpPr>
          <a:xfrm>
            <a:off x="5186853" y="899160"/>
            <a:ext cx="17734107" cy="8854440"/>
            <a:chOff x="5134537" y="65869"/>
            <a:chExt cx="14848439" cy="8019387"/>
          </a:xfrm>
        </xdr:grpSpPr>
        <xdr:sp macro="" textlink="">
          <xdr:nvSpPr>
            <xdr:cNvPr id="83" name="TextBox 82">
              <a:extLst>
                <a:ext uri="{FF2B5EF4-FFF2-40B4-BE49-F238E27FC236}">
                  <a16:creationId xmlns:a16="http://schemas.microsoft.com/office/drawing/2014/main" id="{BDE1DE80-A278-E00B-B722-98EA72DCD1E1}"/>
                </a:ext>
              </a:extLst>
            </xdr:cNvPr>
            <xdr:cNvSpPr txBox="1"/>
          </xdr:nvSpPr>
          <xdr:spPr>
            <a:xfrm>
              <a:off x="5781343" y="1375391"/>
              <a:ext cx="1905948" cy="376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9E0000"/>
                  </a:solidFill>
                </a:rPr>
                <a:t>TOTAL</a:t>
              </a:r>
              <a:r>
                <a:rPr lang="en-IN" sz="1600" b="1" baseline="0">
                  <a:solidFill>
                    <a:srgbClr val="9E0000"/>
                  </a:solidFill>
                </a:rPr>
                <a:t>  EMOLOYEES</a:t>
              </a:r>
              <a:endParaRPr lang="en-IN" sz="1600" b="1">
                <a:solidFill>
                  <a:srgbClr val="9E0000"/>
                </a:solidFill>
              </a:endParaRPr>
            </a:p>
          </xdr:txBody>
        </xdr:sp>
        <xdr:sp macro="" textlink="KPI!A8">
          <xdr:nvSpPr>
            <xdr:cNvPr id="111" name="TextBox 110">
              <a:extLst>
                <a:ext uri="{FF2B5EF4-FFF2-40B4-BE49-F238E27FC236}">
                  <a16:creationId xmlns:a16="http://schemas.microsoft.com/office/drawing/2014/main" id="{ACD29B7C-B45A-4392-970B-5A7E1455F50D}"/>
                </a:ext>
              </a:extLst>
            </xdr:cNvPr>
            <xdr:cNvSpPr txBox="1"/>
          </xdr:nvSpPr>
          <xdr:spPr>
            <a:xfrm>
              <a:off x="5757757" y="1806459"/>
              <a:ext cx="1931348" cy="3935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8D6AB6-CE66-4C5A-947B-3DCB1A41221A}" type="TxLink">
                <a:rPr lang="en-US" sz="2000" b="1" i="0" u="none" strike="noStrike">
                  <a:solidFill>
                    <a:srgbClr val="002060"/>
                  </a:solidFill>
                  <a:latin typeface="Calibri"/>
                  <a:ea typeface="Calibri"/>
                  <a:cs typeface="Calibri"/>
                </a:rPr>
                <a:pPr algn="ctr"/>
                <a:t>1470</a:t>
              </a:fld>
              <a:endParaRPr lang="en-IN" sz="1600" b="1">
                <a:solidFill>
                  <a:srgbClr val="002060"/>
                </a:solidFill>
              </a:endParaRPr>
            </a:p>
          </xdr:txBody>
        </xdr:sp>
        <xdr:sp macro="" textlink="">
          <xdr:nvSpPr>
            <xdr:cNvPr id="112" name="TextBox 111">
              <a:extLst>
                <a:ext uri="{FF2B5EF4-FFF2-40B4-BE49-F238E27FC236}">
                  <a16:creationId xmlns:a16="http://schemas.microsoft.com/office/drawing/2014/main" id="{B8803C86-C247-45FD-8CE8-9794F31E62FA}"/>
                </a:ext>
              </a:extLst>
            </xdr:cNvPr>
            <xdr:cNvSpPr txBox="1"/>
          </xdr:nvSpPr>
          <xdr:spPr>
            <a:xfrm>
              <a:off x="8603533" y="1366320"/>
              <a:ext cx="1905947" cy="351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9E0000"/>
                  </a:solidFill>
                </a:rPr>
                <a:t>ATTRITION  COUNT</a:t>
              </a:r>
            </a:p>
          </xdr:txBody>
        </xdr:sp>
        <xdr:sp macro="" textlink="KPI!B8">
          <xdr:nvSpPr>
            <xdr:cNvPr id="113" name="TextBox 112">
              <a:extLst>
                <a:ext uri="{FF2B5EF4-FFF2-40B4-BE49-F238E27FC236}">
                  <a16:creationId xmlns:a16="http://schemas.microsoft.com/office/drawing/2014/main" id="{EDB38914-3F0F-41CF-AEA9-AA206BFF8315}"/>
                </a:ext>
              </a:extLst>
            </xdr:cNvPr>
            <xdr:cNvSpPr txBox="1"/>
          </xdr:nvSpPr>
          <xdr:spPr>
            <a:xfrm>
              <a:off x="8691938" y="1791946"/>
              <a:ext cx="1740916" cy="4062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E9BC32F-BC66-4996-8ABF-45AAC58D4C35}" type="TxLink">
                <a:rPr lang="en-US" sz="2400" b="1" i="0" u="none" strike="noStrike">
                  <a:solidFill>
                    <a:srgbClr val="002060"/>
                  </a:solidFill>
                  <a:latin typeface="Calibri"/>
                  <a:ea typeface="Calibri"/>
                  <a:cs typeface="Calibri"/>
                </a:rPr>
                <a:pPr algn="ctr"/>
                <a:t>237</a:t>
              </a:fld>
              <a:endParaRPr lang="en-IN" sz="1600" b="1">
                <a:solidFill>
                  <a:srgbClr val="002060"/>
                </a:solidFill>
              </a:endParaRPr>
            </a:p>
          </xdr:txBody>
        </xdr:sp>
        <xdr:sp macro="" textlink="">
          <xdr:nvSpPr>
            <xdr:cNvPr id="114" name="TextBox 113">
              <a:extLst>
                <a:ext uri="{FF2B5EF4-FFF2-40B4-BE49-F238E27FC236}">
                  <a16:creationId xmlns:a16="http://schemas.microsoft.com/office/drawing/2014/main" id="{64F63791-6E40-4EB8-8E37-CBAD32A858A2}"/>
                </a:ext>
              </a:extLst>
            </xdr:cNvPr>
            <xdr:cNvSpPr txBox="1"/>
          </xdr:nvSpPr>
          <xdr:spPr>
            <a:xfrm>
              <a:off x="11504630" y="1368133"/>
              <a:ext cx="1918647" cy="351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9E0000"/>
                  </a:solidFill>
                </a:rPr>
                <a:t>AVERAGE</a:t>
              </a:r>
              <a:r>
                <a:rPr lang="en-IN" sz="1600" b="1" baseline="0">
                  <a:solidFill>
                    <a:srgbClr val="9E0000"/>
                  </a:solidFill>
                </a:rPr>
                <a:t> AGE </a:t>
              </a:r>
              <a:endParaRPr lang="en-IN" sz="1600" b="1">
                <a:solidFill>
                  <a:srgbClr val="9E0000"/>
                </a:solidFill>
              </a:endParaRPr>
            </a:p>
          </xdr:txBody>
        </xdr:sp>
        <xdr:sp macro="" textlink="KPI!C8">
          <xdr:nvSpPr>
            <xdr:cNvPr id="115" name="TextBox 114">
              <a:extLst>
                <a:ext uri="{FF2B5EF4-FFF2-40B4-BE49-F238E27FC236}">
                  <a16:creationId xmlns:a16="http://schemas.microsoft.com/office/drawing/2014/main" id="{3CC55D58-F77A-4923-BFB6-6D389C61FFF1}"/>
                </a:ext>
              </a:extLst>
            </xdr:cNvPr>
            <xdr:cNvSpPr txBox="1"/>
          </xdr:nvSpPr>
          <xdr:spPr>
            <a:xfrm>
              <a:off x="11495559" y="1782874"/>
              <a:ext cx="1905947" cy="3893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19F62E3-6034-4A38-BC05-6BC58E1996E3}" type="TxLink">
                <a:rPr lang="en-US" sz="2000" b="1" i="0" u="none" strike="noStrike">
                  <a:solidFill>
                    <a:srgbClr val="002060"/>
                  </a:solidFill>
                  <a:latin typeface="Calibri"/>
                  <a:ea typeface="Calibri"/>
                  <a:cs typeface="Calibri"/>
                </a:rPr>
                <a:pPr algn="ctr"/>
                <a:t>37</a:t>
              </a:fld>
              <a:endParaRPr lang="en-IN" sz="1600" b="1">
                <a:solidFill>
                  <a:srgbClr val="002060"/>
                </a:solidFill>
              </a:endParaRPr>
            </a:p>
          </xdr:txBody>
        </xdr:sp>
        <xdr:sp macro="" textlink="">
          <xdr:nvSpPr>
            <xdr:cNvPr id="116" name="TextBox 115">
              <a:extLst>
                <a:ext uri="{FF2B5EF4-FFF2-40B4-BE49-F238E27FC236}">
                  <a16:creationId xmlns:a16="http://schemas.microsoft.com/office/drawing/2014/main" id="{0A69A7B3-DC66-4F07-B85D-42B9D96E4FF5}"/>
                </a:ext>
              </a:extLst>
            </xdr:cNvPr>
            <xdr:cNvSpPr txBox="1"/>
          </xdr:nvSpPr>
          <xdr:spPr>
            <a:xfrm>
              <a:off x="14439303" y="1357247"/>
              <a:ext cx="1949491" cy="3657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9E0000"/>
                  </a:solidFill>
                </a:rPr>
                <a:t>ACTIVE</a:t>
              </a:r>
              <a:r>
                <a:rPr lang="en-IN" sz="1600" b="1" baseline="0">
                  <a:solidFill>
                    <a:srgbClr val="9E0000"/>
                  </a:solidFill>
                </a:rPr>
                <a:t> EMPLOYEES</a:t>
              </a:r>
              <a:endParaRPr lang="en-IN" sz="1600" b="1">
                <a:solidFill>
                  <a:srgbClr val="9E0000"/>
                </a:solidFill>
              </a:endParaRPr>
            </a:p>
          </xdr:txBody>
        </xdr:sp>
        <xdr:sp macro="" textlink="KPI!D8">
          <xdr:nvSpPr>
            <xdr:cNvPr id="117" name="TextBox 116">
              <a:extLst>
                <a:ext uri="{FF2B5EF4-FFF2-40B4-BE49-F238E27FC236}">
                  <a16:creationId xmlns:a16="http://schemas.microsoft.com/office/drawing/2014/main" id="{828F125D-DA5E-4477-83DD-A65BFFD359DC}"/>
                </a:ext>
              </a:extLst>
            </xdr:cNvPr>
            <xdr:cNvSpPr txBox="1"/>
          </xdr:nvSpPr>
          <xdr:spPr>
            <a:xfrm>
              <a:off x="14435676" y="1770174"/>
              <a:ext cx="1942234" cy="4406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5DCD083-788C-4408-86FD-3BA4CB6D88CF}" type="TxLink">
                <a:rPr lang="en-US" sz="2000" b="1" i="0" u="none" strike="noStrike">
                  <a:solidFill>
                    <a:srgbClr val="002060"/>
                  </a:solidFill>
                  <a:latin typeface="Calibri"/>
                  <a:ea typeface="Calibri"/>
                  <a:cs typeface="Calibri"/>
                </a:rPr>
                <a:pPr algn="ctr"/>
                <a:t>1233</a:t>
              </a:fld>
              <a:endParaRPr lang="en-IN" sz="1600" b="1">
                <a:solidFill>
                  <a:srgbClr val="002060"/>
                </a:solidFill>
              </a:endParaRPr>
            </a:p>
          </xdr:txBody>
        </xdr:sp>
        <xdr:sp macro="" textlink="">
          <xdr:nvSpPr>
            <xdr:cNvPr id="118" name="TextBox 117">
              <a:extLst>
                <a:ext uri="{FF2B5EF4-FFF2-40B4-BE49-F238E27FC236}">
                  <a16:creationId xmlns:a16="http://schemas.microsoft.com/office/drawing/2014/main" id="{2F738DFE-DBA6-4DDA-BD1A-6B7252BF4812}"/>
                </a:ext>
              </a:extLst>
            </xdr:cNvPr>
            <xdr:cNvSpPr txBox="1"/>
          </xdr:nvSpPr>
          <xdr:spPr>
            <a:xfrm>
              <a:off x="17306850" y="1344548"/>
              <a:ext cx="1905948" cy="3584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9E0000"/>
                  </a:solidFill>
                </a:rPr>
                <a:t>ATTRITION</a:t>
              </a:r>
              <a:r>
                <a:rPr lang="en-IN" sz="1600" b="1" baseline="0">
                  <a:solidFill>
                    <a:srgbClr val="9E0000"/>
                  </a:solidFill>
                </a:rPr>
                <a:t> RATE</a:t>
              </a:r>
              <a:endParaRPr lang="en-IN" sz="1600" b="1">
                <a:solidFill>
                  <a:srgbClr val="9E0000"/>
                </a:solidFill>
              </a:endParaRPr>
            </a:p>
          </xdr:txBody>
        </xdr:sp>
        <xdr:sp macro="" textlink="KPI!E8">
          <xdr:nvSpPr>
            <xdr:cNvPr id="119" name="TextBox 118">
              <a:extLst>
                <a:ext uri="{FF2B5EF4-FFF2-40B4-BE49-F238E27FC236}">
                  <a16:creationId xmlns:a16="http://schemas.microsoft.com/office/drawing/2014/main" id="{11B3F0A9-BC67-40C2-86EB-DF7D7B6EEA10}"/>
                </a:ext>
              </a:extLst>
            </xdr:cNvPr>
            <xdr:cNvSpPr txBox="1"/>
          </xdr:nvSpPr>
          <xdr:spPr>
            <a:xfrm>
              <a:off x="17308664" y="1761102"/>
              <a:ext cx="1905947" cy="4020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ADF2EB-87A3-45C8-A184-54C7AA47D611}" type="TxLink">
                <a:rPr lang="en-US" sz="2000" b="1" i="0" u="none" strike="noStrike">
                  <a:solidFill>
                    <a:srgbClr val="002060"/>
                  </a:solidFill>
                  <a:latin typeface="Calibri"/>
                  <a:ea typeface="Calibri"/>
                  <a:cs typeface="Calibri"/>
                </a:rPr>
                <a:pPr algn="ctr"/>
                <a:t>16.12%</a:t>
              </a:fld>
              <a:endParaRPr lang="en-IN" sz="1600" b="1">
                <a:solidFill>
                  <a:srgbClr val="002060"/>
                </a:solidFill>
              </a:endParaRPr>
            </a:p>
          </xdr:txBody>
        </xdr:sp>
        <xdr:pic>
          <xdr:nvPicPr>
            <xdr:cNvPr id="120" name="image4.png">
              <a:extLst>
                <a:ext uri="{FF2B5EF4-FFF2-40B4-BE49-F238E27FC236}">
                  <a16:creationId xmlns:a16="http://schemas.microsoft.com/office/drawing/2014/main" id="{A1C0ED7B-184B-41F6-85C0-D071194AFACC}"/>
                </a:ext>
              </a:extLst>
            </xdr:cNvPr>
            <xdr:cNvPicPr preferRelativeResize="0"/>
          </xdr:nvPicPr>
          <xdr:blipFill>
            <a:blip xmlns:r="http://schemas.openxmlformats.org/officeDocument/2006/relationships" r:embed="rId1" cstate="print"/>
            <a:stretch>
              <a:fillRect/>
            </a:stretch>
          </xdr:blipFill>
          <xdr:spPr>
            <a:xfrm>
              <a:off x="7801591" y="1311891"/>
              <a:ext cx="422275" cy="419100"/>
            </a:xfrm>
            <a:prstGeom prst="rect">
              <a:avLst/>
            </a:prstGeom>
            <a:noFill/>
          </xdr:spPr>
        </xdr:pic>
        <xdr:pic>
          <xdr:nvPicPr>
            <xdr:cNvPr id="121" name="image5.png">
              <a:extLst>
                <a:ext uri="{FF2B5EF4-FFF2-40B4-BE49-F238E27FC236}">
                  <a16:creationId xmlns:a16="http://schemas.microsoft.com/office/drawing/2014/main" id="{40BF93BD-75C5-4164-8472-3AAC1359DEED}"/>
                </a:ext>
              </a:extLst>
            </xdr:cNvPr>
            <xdr:cNvPicPr preferRelativeResize="0"/>
          </xdr:nvPicPr>
          <xdr:blipFill>
            <a:blip xmlns:r="http://schemas.openxmlformats.org/officeDocument/2006/relationships" r:embed="rId2" cstate="print"/>
            <a:stretch>
              <a:fillRect/>
            </a:stretch>
          </xdr:blipFill>
          <xdr:spPr>
            <a:xfrm>
              <a:off x="16465539" y="1356340"/>
              <a:ext cx="500198" cy="351065"/>
            </a:xfrm>
            <a:prstGeom prst="rect">
              <a:avLst/>
            </a:prstGeom>
            <a:noFill/>
          </xdr:spPr>
        </xdr:pic>
        <xdr:pic>
          <xdr:nvPicPr>
            <xdr:cNvPr id="122" name="image2.png">
              <a:extLst>
                <a:ext uri="{FF2B5EF4-FFF2-40B4-BE49-F238E27FC236}">
                  <a16:creationId xmlns:a16="http://schemas.microsoft.com/office/drawing/2014/main" id="{56B922B5-B26B-444D-9C62-67832E06551C}"/>
                </a:ext>
              </a:extLst>
            </xdr:cNvPr>
            <xdr:cNvPicPr preferRelativeResize="0"/>
          </xdr:nvPicPr>
          <xdr:blipFill>
            <a:blip xmlns:r="http://schemas.openxmlformats.org/officeDocument/2006/relationships" r:embed="rId3" cstate="print"/>
            <a:stretch>
              <a:fillRect/>
            </a:stretch>
          </xdr:blipFill>
          <xdr:spPr>
            <a:xfrm>
              <a:off x="19372456" y="1359062"/>
              <a:ext cx="511628" cy="315686"/>
            </a:xfrm>
            <a:prstGeom prst="rect">
              <a:avLst/>
            </a:prstGeom>
            <a:noFill/>
          </xdr:spPr>
        </xdr:pic>
        <xdr:pic>
          <xdr:nvPicPr>
            <xdr:cNvPr id="123" name="image6.png">
              <a:extLst>
                <a:ext uri="{FF2B5EF4-FFF2-40B4-BE49-F238E27FC236}">
                  <a16:creationId xmlns:a16="http://schemas.microsoft.com/office/drawing/2014/main" id="{A2594C1F-9804-4BCE-9641-26A870045CD3}"/>
                </a:ext>
              </a:extLst>
            </xdr:cNvPr>
            <xdr:cNvPicPr preferRelativeResize="0"/>
          </xdr:nvPicPr>
          <xdr:blipFill>
            <a:blip xmlns:r="http://schemas.openxmlformats.org/officeDocument/2006/relationships" r:embed="rId4" cstate="print"/>
            <a:stretch>
              <a:fillRect/>
            </a:stretch>
          </xdr:blipFill>
          <xdr:spPr>
            <a:xfrm>
              <a:off x="13548205" y="1356341"/>
              <a:ext cx="525508" cy="361950"/>
            </a:xfrm>
            <a:prstGeom prst="rect">
              <a:avLst/>
            </a:prstGeom>
            <a:noFill/>
          </xdr:spPr>
        </xdr:pic>
        <xdr:pic>
          <xdr:nvPicPr>
            <xdr:cNvPr id="124" name="image7.png">
              <a:extLst>
                <a:ext uri="{FF2B5EF4-FFF2-40B4-BE49-F238E27FC236}">
                  <a16:creationId xmlns:a16="http://schemas.microsoft.com/office/drawing/2014/main" id="{D2C5ABC5-7D2B-4627-AFF3-D5D53EDE2F7D}"/>
                </a:ext>
              </a:extLst>
            </xdr:cNvPr>
            <xdr:cNvPicPr preferRelativeResize="0"/>
          </xdr:nvPicPr>
          <xdr:blipFill>
            <a:blip xmlns:r="http://schemas.openxmlformats.org/officeDocument/2006/relationships" r:embed="rId5" cstate="print"/>
            <a:stretch>
              <a:fillRect/>
            </a:stretch>
          </xdr:blipFill>
          <xdr:spPr>
            <a:xfrm>
              <a:off x="10567537" y="1337291"/>
              <a:ext cx="620486" cy="475342"/>
            </a:xfrm>
            <a:prstGeom prst="rect">
              <a:avLst/>
            </a:prstGeom>
            <a:noFill/>
          </xdr:spPr>
        </xdr:pic>
        <xdr:sp macro="" textlink="">
          <xdr:nvSpPr>
            <xdr:cNvPr id="125" name="TextBox 124">
              <a:extLst>
                <a:ext uri="{FF2B5EF4-FFF2-40B4-BE49-F238E27FC236}">
                  <a16:creationId xmlns:a16="http://schemas.microsoft.com/office/drawing/2014/main" id="{B6F041E0-0585-1F67-D668-A2734180D9BF}"/>
                </a:ext>
              </a:extLst>
            </xdr:cNvPr>
            <xdr:cNvSpPr txBox="1"/>
          </xdr:nvSpPr>
          <xdr:spPr>
            <a:xfrm>
              <a:off x="6453549" y="380269"/>
              <a:ext cx="7413334" cy="6910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800" b="1">
                  <a:solidFill>
                    <a:srgbClr val="002060"/>
                  </a:solidFill>
                  <a:latin typeface="+mn-lt"/>
                </a:rPr>
                <a:t>HR ANALYTICS DASHBOARD</a:t>
              </a:r>
            </a:p>
          </xdr:txBody>
        </xdr:sp>
        <xdr:pic>
          <xdr:nvPicPr>
            <xdr:cNvPr id="126" name="image1.png">
              <a:extLst>
                <a:ext uri="{FF2B5EF4-FFF2-40B4-BE49-F238E27FC236}">
                  <a16:creationId xmlns:a16="http://schemas.microsoft.com/office/drawing/2014/main" id="{DD039800-D0B5-48B7-A668-88288008404D}"/>
                </a:ext>
              </a:extLst>
            </xdr:cNvPr>
            <xdr:cNvPicPr preferRelativeResize="0"/>
          </xdr:nvPicPr>
          <xdr:blipFill>
            <a:blip xmlns:r="http://schemas.openxmlformats.org/officeDocument/2006/relationships" r:embed="rId6" cstate="print"/>
            <a:stretch>
              <a:fillRect/>
            </a:stretch>
          </xdr:blipFill>
          <xdr:spPr>
            <a:xfrm>
              <a:off x="5569071" y="382083"/>
              <a:ext cx="814614" cy="727529"/>
            </a:xfrm>
            <a:prstGeom prst="rect">
              <a:avLst/>
            </a:prstGeom>
            <a:noFill/>
          </xdr:spPr>
        </xdr:pic>
        <xdr:pic>
          <xdr:nvPicPr>
            <xdr:cNvPr id="127" name="image3.png">
              <a:extLst>
                <a:ext uri="{FF2B5EF4-FFF2-40B4-BE49-F238E27FC236}">
                  <a16:creationId xmlns:a16="http://schemas.microsoft.com/office/drawing/2014/main" id="{76C6AC67-E64D-4BE0-8972-BB2E4A10C709}"/>
                </a:ext>
              </a:extLst>
            </xdr:cNvPr>
            <xdr:cNvPicPr preferRelativeResize="0"/>
          </xdr:nvPicPr>
          <xdr:blipFill>
            <a:blip xmlns:r="http://schemas.openxmlformats.org/officeDocument/2006/relationships" r:embed="rId7" cstate="print"/>
            <a:stretch>
              <a:fillRect/>
            </a:stretch>
          </xdr:blipFill>
          <xdr:spPr>
            <a:xfrm>
              <a:off x="14188934" y="345255"/>
              <a:ext cx="956128" cy="749300"/>
            </a:xfrm>
            <a:prstGeom prst="rect">
              <a:avLst/>
            </a:prstGeom>
            <a:noFill/>
          </xdr:spPr>
        </xdr:pic>
        <xdr:sp macro="" textlink="">
          <xdr:nvSpPr>
            <xdr:cNvPr id="128" name="TextBox 127">
              <a:extLst>
                <a:ext uri="{FF2B5EF4-FFF2-40B4-BE49-F238E27FC236}">
                  <a16:creationId xmlns:a16="http://schemas.microsoft.com/office/drawing/2014/main" id="{7365B073-84E0-C92D-FAB2-9C7CB5B43436}"/>
                </a:ext>
              </a:extLst>
            </xdr:cNvPr>
            <xdr:cNvSpPr txBox="1"/>
          </xdr:nvSpPr>
          <xdr:spPr>
            <a:xfrm>
              <a:off x="15184082" y="363940"/>
              <a:ext cx="1588448" cy="7786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9E0000"/>
                  </a:solidFill>
                </a:rPr>
                <a:t>JOB</a:t>
              </a:r>
            </a:p>
            <a:p>
              <a:r>
                <a:rPr lang="en-IN" sz="1400" b="1">
                  <a:solidFill>
                    <a:srgbClr val="9E0000"/>
                  </a:solidFill>
                </a:rPr>
                <a:t>SATISFACTION</a:t>
              </a:r>
            </a:p>
            <a:p>
              <a:r>
                <a:rPr lang="en-IN" sz="1400" b="1">
                  <a:solidFill>
                    <a:srgbClr val="9E0000"/>
                  </a:solidFill>
                </a:rPr>
                <a:t>RATING</a:t>
              </a:r>
            </a:p>
          </xdr:txBody>
        </xdr:sp>
        <xdr:graphicFrame macro="">
          <xdr:nvGraphicFramePr>
            <xdr:cNvPr id="130" name="Chart 129">
              <a:extLst>
                <a:ext uri="{FF2B5EF4-FFF2-40B4-BE49-F238E27FC236}">
                  <a16:creationId xmlns:a16="http://schemas.microsoft.com/office/drawing/2014/main" id="{3D2B0023-3CFE-4DD3-8A32-F81006883025}"/>
                </a:ext>
              </a:extLst>
            </xdr:cNvPr>
            <xdr:cNvGraphicFramePr>
              <a:graphicFrameLocks/>
            </xdr:cNvGraphicFramePr>
          </xdr:nvGraphicFramePr>
          <xdr:xfrm>
            <a:off x="16552081" y="376640"/>
            <a:ext cx="1550710" cy="759631"/>
          </xdr:xfrm>
          <a:graphic>
            <a:graphicData uri="http://schemas.openxmlformats.org/drawingml/2006/chart">
              <c:chart xmlns:c="http://schemas.openxmlformats.org/drawingml/2006/chart" xmlns:r="http://schemas.openxmlformats.org/officeDocument/2006/relationships" r:id="rId8"/>
            </a:graphicData>
          </a:graphic>
        </xdr:graphicFrame>
        <xdr:sp macro="" textlink="Rating!B7">
          <xdr:nvSpPr>
            <xdr:cNvPr id="131" name="TextBox 130">
              <a:extLst>
                <a:ext uri="{FF2B5EF4-FFF2-40B4-BE49-F238E27FC236}">
                  <a16:creationId xmlns:a16="http://schemas.microsoft.com/office/drawing/2014/main" id="{8030C7CF-242C-A7EB-9DF5-E8D354335D0C}"/>
                </a:ext>
              </a:extLst>
            </xdr:cNvPr>
            <xdr:cNvSpPr txBox="1"/>
          </xdr:nvSpPr>
          <xdr:spPr>
            <a:xfrm>
              <a:off x="17102730" y="571310"/>
              <a:ext cx="474449" cy="363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2F5068-14E4-4ED3-9095-E17A27BE95DE}" type="TxLink">
                <a:rPr lang="en-US" sz="1600" b="1" i="0" u="none" strike="noStrike">
                  <a:solidFill>
                    <a:srgbClr val="002060"/>
                  </a:solidFill>
                  <a:latin typeface="Calibri"/>
                  <a:ea typeface="Calibri"/>
                  <a:cs typeface="Calibri"/>
                </a:rPr>
                <a:pPr algn="ctr"/>
                <a:t>3.9</a:t>
              </a:fld>
              <a:endParaRPr lang="en-IN" sz="1050" b="1">
                <a:solidFill>
                  <a:srgbClr val="002060"/>
                </a:solidFill>
              </a:endParaRPr>
            </a:p>
          </xdr:txBody>
        </xdr:sp>
        <xdr:graphicFrame macro="">
          <xdr:nvGraphicFramePr>
            <xdr:cNvPr id="134" name="Chart 133">
              <a:extLst>
                <a:ext uri="{FF2B5EF4-FFF2-40B4-BE49-F238E27FC236}">
                  <a16:creationId xmlns:a16="http://schemas.microsoft.com/office/drawing/2014/main" id="{273B2415-A1C6-427F-A084-060725C5A2BE}"/>
                </a:ext>
              </a:extLst>
            </xdr:cNvPr>
            <xdr:cNvGraphicFramePr>
              <a:graphicFrameLocks/>
            </xdr:cNvGraphicFramePr>
          </xdr:nvGraphicFramePr>
          <xdr:xfrm>
            <a:off x="17691479" y="440140"/>
            <a:ext cx="2291497" cy="674541"/>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132" name="Freeform: Shape 131">
              <a:extLst>
                <a:ext uri="{FF2B5EF4-FFF2-40B4-BE49-F238E27FC236}">
                  <a16:creationId xmlns:a16="http://schemas.microsoft.com/office/drawing/2014/main" id="{0B84B305-F4DD-9740-18EF-D5E11C710127}"/>
                </a:ext>
              </a:extLst>
            </xdr:cNvPr>
            <xdr:cNvSpPr/>
          </xdr:nvSpPr>
          <xdr:spPr>
            <a:xfrm>
              <a:off x="17835729" y="571310"/>
              <a:ext cx="1596598" cy="404500"/>
            </a:xfrm>
            <a:custGeom>
              <a:avLst/>
              <a:gdLst>
                <a:gd name="connsiteX0" fmla="*/ 0 w 2875938"/>
                <a:gd name="connsiteY0" fmla="*/ 0 h 618204"/>
                <a:gd name="connsiteX1" fmla="*/ 302349 w 2875938"/>
                <a:gd name="connsiteY1" fmla="*/ 0 h 618204"/>
                <a:gd name="connsiteX2" fmla="*/ 230975 w 2875938"/>
                <a:gd name="connsiteY2" fmla="*/ 236134 h 618204"/>
                <a:gd name="connsiteX3" fmla="*/ 1 w 2875938"/>
                <a:gd name="connsiteY3" fmla="*/ 236132 h 618204"/>
                <a:gd name="connsiteX4" fmla="*/ 186864 w 2875938"/>
                <a:gd name="connsiteY4" fmla="*/ 382069 h 618204"/>
                <a:gd name="connsiteX5" fmla="*/ 115487 w 2875938"/>
                <a:gd name="connsiteY5" fmla="*/ 618202 h 618204"/>
                <a:gd name="connsiteX6" fmla="*/ 302349 w 2875938"/>
                <a:gd name="connsiteY6" fmla="*/ 472263 h 618204"/>
                <a:gd name="connsiteX7" fmla="*/ 489210 w 2875938"/>
                <a:gd name="connsiteY7" fmla="*/ 618202 h 618204"/>
                <a:gd name="connsiteX8" fmla="*/ 417833 w 2875938"/>
                <a:gd name="connsiteY8" fmla="*/ 382069 h 618204"/>
                <a:gd name="connsiteX9" fmla="*/ 604696 w 2875938"/>
                <a:gd name="connsiteY9" fmla="*/ 236132 h 618204"/>
                <a:gd name="connsiteX10" fmla="*/ 373722 w 2875938"/>
                <a:gd name="connsiteY10" fmla="*/ 236134 h 618204"/>
                <a:gd name="connsiteX11" fmla="*/ 302349 w 2875938"/>
                <a:gd name="connsiteY11" fmla="*/ 0 h 618204"/>
                <a:gd name="connsiteX12" fmla="*/ 1059429 w 2875938"/>
                <a:gd name="connsiteY12" fmla="*/ 0 h 618204"/>
                <a:gd name="connsiteX13" fmla="*/ 988055 w 2875938"/>
                <a:gd name="connsiteY13" fmla="*/ 236134 h 618204"/>
                <a:gd name="connsiteX14" fmla="*/ 757081 w 2875938"/>
                <a:gd name="connsiteY14" fmla="*/ 236132 h 618204"/>
                <a:gd name="connsiteX15" fmla="*/ 943944 w 2875938"/>
                <a:gd name="connsiteY15" fmla="*/ 382069 h 618204"/>
                <a:gd name="connsiteX16" fmla="*/ 872567 w 2875938"/>
                <a:gd name="connsiteY16" fmla="*/ 618202 h 618204"/>
                <a:gd name="connsiteX17" fmla="*/ 1059429 w 2875938"/>
                <a:gd name="connsiteY17" fmla="*/ 472263 h 618204"/>
                <a:gd name="connsiteX18" fmla="*/ 1246290 w 2875938"/>
                <a:gd name="connsiteY18" fmla="*/ 618202 h 618204"/>
                <a:gd name="connsiteX19" fmla="*/ 1174913 w 2875938"/>
                <a:gd name="connsiteY19" fmla="*/ 382069 h 618204"/>
                <a:gd name="connsiteX20" fmla="*/ 1361776 w 2875938"/>
                <a:gd name="connsiteY20" fmla="*/ 236132 h 618204"/>
                <a:gd name="connsiteX21" fmla="*/ 1130802 w 2875938"/>
                <a:gd name="connsiteY21" fmla="*/ 236134 h 618204"/>
                <a:gd name="connsiteX22" fmla="*/ 1059429 w 2875938"/>
                <a:gd name="connsiteY22" fmla="*/ 0 h 618204"/>
                <a:gd name="connsiteX23" fmla="*/ 1816509 w 2875938"/>
                <a:gd name="connsiteY23" fmla="*/ 0 h 618204"/>
                <a:gd name="connsiteX24" fmla="*/ 1745135 w 2875938"/>
                <a:gd name="connsiteY24" fmla="*/ 236134 h 618204"/>
                <a:gd name="connsiteX25" fmla="*/ 1514161 w 2875938"/>
                <a:gd name="connsiteY25" fmla="*/ 236132 h 618204"/>
                <a:gd name="connsiteX26" fmla="*/ 1701024 w 2875938"/>
                <a:gd name="connsiteY26" fmla="*/ 382069 h 618204"/>
                <a:gd name="connsiteX27" fmla="*/ 1629647 w 2875938"/>
                <a:gd name="connsiteY27" fmla="*/ 618202 h 618204"/>
                <a:gd name="connsiteX28" fmla="*/ 1816509 w 2875938"/>
                <a:gd name="connsiteY28" fmla="*/ 472263 h 618204"/>
                <a:gd name="connsiteX29" fmla="*/ 2003370 w 2875938"/>
                <a:gd name="connsiteY29" fmla="*/ 618202 h 618204"/>
                <a:gd name="connsiteX30" fmla="*/ 1931993 w 2875938"/>
                <a:gd name="connsiteY30" fmla="*/ 382069 h 618204"/>
                <a:gd name="connsiteX31" fmla="*/ 2118856 w 2875938"/>
                <a:gd name="connsiteY31" fmla="*/ 236132 h 618204"/>
                <a:gd name="connsiteX32" fmla="*/ 1887882 w 2875938"/>
                <a:gd name="connsiteY32" fmla="*/ 236134 h 618204"/>
                <a:gd name="connsiteX33" fmla="*/ 1816509 w 2875938"/>
                <a:gd name="connsiteY33" fmla="*/ 0 h 618204"/>
                <a:gd name="connsiteX34" fmla="*/ 2573590 w 2875938"/>
                <a:gd name="connsiteY34" fmla="*/ 0 h 618204"/>
                <a:gd name="connsiteX35" fmla="*/ 2502216 w 2875938"/>
                <a:gd name="connsiteY35" fmla="*/ 236134 h 618204"/>
                <a:gd name="connsiteX36" fmla="*/ 2271242 w 2875938"/>
                <a:gd name="connsiteY36" fmla="*/ 236132 h 618204"/>
                <a:gd name="connsiteX37" fmla="*/ 2458105 w 2875938"/>
                <a:gd name="connsiteY37" fmla="*/ 382069 h 618204"/>
                <a:gd name="connsiteX38" fmla="*/ 2386728 w 2875938"/>
                <a:gd name="connsiteY38" fmla="*/ 618202 h 618204"/>
                <a:gd name="connsiteX39" fmla="*/ 2573590 w 2875938"/>
                <a:gd name="connsiteY39" fmla="*/ 472263 h 618204"/>
                <a:gd name="connsiteX40" fmla="*/ 2760451 w 2875938"/>
                <a:gd name="connsiteY40" fmla="*/ 618202 h 618204"/>
                <a:gd name="connsiteX41" fmla="*/ 2689074 w 2875938"/>
                <a:gd name="connsiteY41" fmla="*/ 382069 h 618204"/>
                <a:gd name="connsiteX42" fmla="*/ 2875937 w 2875938"/>
                <a:gd name="connsiteY42" fmla="*/ 236132 h 618204"/>
                <a:gd name="connsiteX43" fmla="*/ 2644963 w 2875938"/>
                <a:gd name="connsiteY43" fmla="*/ 236134 h 618204"/>
                <a:gd name="connsiteX44" fmla="*/ 2573590 w 2875938"/>
                <a:gd name="connsiteY44" fmla="*/ 0 h 618204"/>
                <a:gd name="connsiteX45" fmla="*/ 2875938 w 2875938"/>
                <a:gd name="connsiteY45" fmla="*/ 0 h 618204"/>
                <a:gd name="connsiteX46" fmla="*/ 2875938 w 2875938"/>
                <a:gd name="connsiteY46" fmla="*/ 618204 h 618204"/>
                <a:gd name="connsiteX47" fmla="*/ 0 w 2875938"/>
                <a:gd name="connsiteY47" fmla="*/ 618204 h 6182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875938" h="618204">
                  <a:moveTo>
                    <a:pt x="0" y="0"/>
                  </a:moveTo>
                  <a:lnTo>
                    <a:pt x="302349" y="0"/>
                  </a:lnTo>
                  <a:lnTo>
                    <a:pt x="230975" y="236134"/>
                  </a:lnTo>
                  <a:lnTo>
                    <a:pt x="1" y="236132"/>
                  </a:lnTo>
                  <a:lnTo>
                    <a:pt x="186864" y="382069"/>
                  </a:lnTo>
                  <a:lnTo>
                    <a:pt x="115487" y="618202"/>
                  </a:lnTo>
                  <a:lnTo>
                    <a:pt x="302349" y="472263"/>
                  </a:lnTo>
                  <a:lnTo>
                    <a:pt x="489210" y="618202"/>
                  </a:lnTo>
                  <a:lnTo>
                    <a:pt x="417833" y="382069"/>
                  </a:lnTo>
                  <a:lnTo>
                    <a:pt x="604696" y="236132"/>
                  </a:lnTo>
                  <a:lnTo>
                    <a:pt x="373722" y="236134"/>
                  </a:lnTo>
                  <a:lnTo>
                    <a:pt x="302349" y="0"/>
                  </a:lnTo>
                  <a:lnTo>
                    <a:pt x="1059429" y="0"/>
                  </a:lnTo>
                  <a:lnTo>
                    <a:pt x="988055" y="236134"/>
                  </a:lnTo>
                  <a:lnTo>
                    <a:pt x="757081" y="236132"/>
                  </a:lnTo>
                  <a:lnTo>
                    <a:pt x="943944" y="382069"/>
                  </a:lnTo>
                  <a:lnTo>
                    <a:pt x="872567" y="618202"/>
                  </a:lnTo>
                  <a:lnTo>
                    <a:pt x="1059429" y="472263"/>
                  </a:lnTo>
                  <a:lnTo>
                    <a:pt x="1246290" y="618202"/>
                  </a:lnTo>
                  <a:lnTo>
                    <a:pt x="1174913" y="382069"/>
                  </a:lnTo>
                  <a:lnTo>
                    <a:pt x="1361776" y="236132"/>
                  </a:lnTo>
                  <a:lnTo>
                    <a:pt x="1130802" y="236134"/>
                  </a:lnTo>
                  <a:lnTo>
                    <a:pt x="1059429" y="0"/>
                  </a:lnTo>
                  <a:lnTo>
                    <a:pt x="1816509" y="0"/>
                  </a:lnTo>
                  <a:lnTo>
                    <a:pt x="1745135" y="236134"/>
                  </a:lnTo>
                  <a:lnTo>
                    <a:pt x="1514161" y="236132"/>
                  </a:lnTo>
                  <a:lnTo>
                    <a:pt x="1701024" y="382069"/>
                  </a:lnTo>
                  <a:lnTo>
                    <a:pt x="1629647" y="618202"/>
                  </a:lnTo>
                  <a:lnTo>
                    <a:pt x="1816509" y="472263"/>
                  </a:lnTo>
                  <a:lnTo>
                    <a:pt x="2003370" y="618202"/>
                  </a:lnTo>
                  <a:lnTo>
                    <a:pt x="1931993" y="382069"/>
                  </a:lnTo>
                  <a:lnTo>
                    <a:pt x="2118856" y="236132"/>
                  </a:lnTo>
                  <a:lnTo>
                    <a:pt x="1887882" y="236134"/>
                  </a:lnTo>
                  <a:lnTo>
                    <a:pt x="1816509" y="0"/>
                  </a:lnTo>
                  <a:lnTo>
                    <a:pt x="2573590" y="0"/>
                  </a:lnTo>
                  <a:lnTo>
                    <a:pt x="2502216" y="236134"/>
                  </a:lnTo>
                  <a:lnTo>
                    <a:pt x="2271242" y="236132"/>
                  </a:lnTo>
                  <a:lnTo>
                    <a:pt x="2458105" y="382069"/>
                  </a:lnTo>
                  <a:lnTo>
                    <a:pt x="2386728" y="618202"/>
                  </a:lnTo>
                  <a:lnTo>
                    <a:pt x="2573590" y="472263"/>
                  </a:lnTo>
                  <a:lnTo>
                    <a:pt x="2760451" y="618202"/>
                  </a:lnTo>
                  <a:lnTo>
                    <a:pt x="2689074" y="382069"/>
                  </a:lnTo>
                  <a:lnTo>
                    <a:pt x="2875937" y="236132"/>
                  </a:lnTo>
                  <a:lnTo>
                    <a:pt x="2644963" y="236134"/>
                  </a:lnTo>
                  <a:lnTo>
                    <a:pt x="2573590" y="0"/>
                  </a:lnTo>
                  <a:lnTo>
                    <a:pt x="2875938" y="0"/>
                  </a:lnTo>
                  <a:lnTo>
                    <a:pt x="2875938" y="618204"/>
                  </a:lnTo>
                  <a:lnTo>
                    <a:pt x="0" y="618204"/>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148" name="Group 147">
              <a:extLst>
                <a:ext uri="{FF2B5EF4-FFF2-40B4-BE49-F238E27FC236}">
                  <a16:creationId xmlns:a16="http://schemas.microsoft.com/office/drawing/2014/main" id="{AC95DC24-8565-BF73-B724-812C71F0ADA6}"/>
                </a:ext>
              </a:extLst>
            </xdr:cNvPr>
            <xdr:cNvGrpSpPr/>
          </xdr:nvGrpSpPr>
          <xdr:grpSpPr>
            <a:xfrm>
              <a:off x="5134537" y="65869"/>
              <a:ext cx="14739582" cy="8019387"/>
              <a:chOff x="5336268" y="231775"/>
              <a:chExt cx="14630400" cy="7975600"/>
            </a:xfrm>
          </xdr:grpSpPr>
          <xdr:grpSp>
            <xdr:nvGrpSpPr>
              <xdr:cNvPr id="56" name="Shape 2">
                <a:extLst>
                  <a:ext uri="{FF2B5EF4-FFF2-40B4-BE49-F238E27FC236}">
                    <a16:creationId xmlns:a16="http://schemas.microsoft.com/office/drawing/2014/main" id="{54B003E9-F885-4391-92DE-0D97C8C5C533}"/>
                  </a:ext>
                </a:extLst>
              </xdr:cNvPr>
              <xdr:cNvGrpSpPr/>
            </xdr:nvGrpSpPr>
            <xdr:grpSpPr>
              <a:xfrm>
                <a:off x="5336268" y="231775"/>
                <a:ext cx="14630400" cy="7975600"/>
                <a:chOff x="0" y="60488"/>
                <a:chExt cx="10692000" cy="7439025"/>
              </a:xfrm>
            </xdr:grpSpPr>
            <xdr:grpSp>
              <xdr:nvGrpSpPr>
                <xdr:cNvPr id="57" name="Shape 29">
                  <a:extLst>
                    <a:ext uri="{FF2B5EF4-FFF2-40B4-BE49-F238E27FC236}">
                      <a16:creationId xmlns:a16="http://schemas.microsoft.com/office/drawing/2014/main" id="{AD7A14FC-9ABD-0AD5-DE4C-A52510D152B9}"/>
                    </a:ext>
                  </a:extLst>
                </xdr:cNvPr>
                <xdr:cNvGrpSpPr/>
              </xdr:nvGrpSpPr>
              <xdr:grpSpPr>
                <a:xfrm>
                  <a:off x="0" y="60488"/>
                  <a:ext cx="10692000" cy="7439025"/>
                  <a:chOff x="1752600" y="190500"/>
                  <a:chExt cx="13468350" cy="7776000"/>
                </a:xfrm>
              </xdr:grpSpPr>
              <xdr:sp macro="" textlink="">
                <xdr:nvSpPr>
                  <xdr:cNvPr id="58" name="Shape 4">
                    <a:extLst>
                      <a:ext uri="{FF2B5EF4-FFF2-40B4-BE49-F238E27FC236}">
                        <a16:creationId xmlns:a16="http://schemas.microsoft.com/office/drawing/2014/main" id="{9D3DF633-2348-91CE-ECEC-D78D77D1756A}"/>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ctr" rtl="0">
                      <a:spcBef>
                        <a:spcPts val="0"/>
                      </a:spcBef>
                      <a:spcAft>
                        <a:spcPts val="0"/>
                      </a:spcAft>
                      <a:buNone/>
                    </a:pPr>
                    <a:endParaRPr sz="2400"/>
                  </a:p>
                </xdr:txBody>
              </xdr:sp>
              <xdr:sp macro="" textlink="">
                <xdr:nvSpPr>
                  <xdr:cNvPr id="59" name="Shape 30">
                    <a:extLst>
                      <a:ext uri="{FF2B5EF4-FFF2-40B4-BE49-F238E27FC236}">
                        <a16:creationId xmlns:a16="http://schemas.microsoft.com/office/drawing/2014/main" id="{0F3553DC-97C6-E999-4550-DC33D3E0C381}"/>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chemeClr val="lt1"/>
                        </a:solidFill>
                        <a:latin typeface="Calibri"/>
                        <a:ea typeface="Calibri"/>
                        <a:cs typeface="Calibri"/>
                        <a:sym typeface="Calibri"/>
                      </a:rPr>
                      <a:t>`</a:t>
                    </a:r>
                    <a:endParaRPr sz="2400"/>
                  </a:p>
                </xdr:txBody>
              </xdr:sp>
              <xdr:sp macro="" textlink="">
                <xdr:nvSpPr>
                  <xdr:cNvPr id="60" name="Shape 31">
                    <a:extLst>
                      <a:ext uri="{FF2B5EF4-FFF2-40B4-BE49-F238E27FC236}">
                        <a16:creationId xmlns:a16="http://schemas.microsoft.com/office/drawing/2014/main" id="{28EA6AFC-AFBD-FFC2-5FE2-5C76452254F8}"/>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solidFill>
                        <a:srgbClr val="7030A0"/>
                      </a:solidFill>
                      <a:latin typeface="Lato"/>
                      <a:ea typeface="Lato"/>
                      <a:cs typeface="Lato"/>
                      <a:sym typeface="Lato"/>
                    </a:endParaRPr>
                  </a:p>
                </xdr:txBody>
              </xdr:sp>
              <xdr:sp macro="" textlink="">
                <xdr:nvSpPr>
                  <xdr:cNvPr id="61" name="Shape 32">
                    <a:extLst>
                      <a:ext uri="{FF2B5EF4-FFF2-40B4-BE49-F238E27FC236}">
                        <a16:creationId xmlns:a16="http://schemas.microsoft.com/office/drawing/2014/main" id="{C60917E5-4FB4-153C-D0C9-230AF62168C8}"/>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p>
                </xdr:txBody>
              </xdr:sp>
              <xdr:sp macro="" textlink="">
                <xdr:nvSpPr>
                  <xdr:cNvPr id="62" name="Shape 33">
                    <a:extLst>
                      <a:ext uri="{FF2B5EF4-FFF2-40B4-BE49-F238E27FC236}">
                        <a16:creationId xmlns:a16="http://schemas.microsoft.com/office/drawing/2014/main" id="{C914F6CB-A49C-B46F-90A9-770A97B5137E}"/>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p>
                </xdr:txBody>
              </xdr:sp>
              <xdr:grpSp>
                <xdr:nvGrpSpPr>
                  <xdr:cNvPr id="63" name="Shape 34">
                    <a:extLst>
                      <a:ext uri="{FF2B5EF4-FFF2-40B4-BE49-F238E27FC236}">
                        <a16:creationId xmlns:a16="http://schemas.microsoft.com/office/drawing/2014/main" id="{A85110D5-391A-E86D-7B9B-7C39DA4A93CF}"/>
                      </a:ext>
                    </a:extLst>
                  </xdr:cNvPr>
                  <xdr:cNvGrpSpPr/>
                </xdr:nvGrpSpPr>
                <xdr:grpSpPr>
                  <a:xfrm>
                    <a:off x="1846116" y="1204686"/>
                    <a:ext cx="13289109" cy="1009876"/>
                    <a:chOff x="1846116" y="1204686"/>
                    <a:chExt cx="13403409" cy="1009876"/>
                  </a:xfrm>
                </xdr:grpSpPr>
                <xdr:sp macro="" textlink="">
                  <xdr:nvSpPr>
                    <xdr:cNvPr id="78" name="Shape 35">
                      <a:extLst>
                        <a:ext uri="{FF2B5EF4-FFF2-40B4-BE49-F238E27FC236}">
                          <a16:creationId xmlns:a16="http://schemas.microsoft.com/office/drawing/2014/main" id="{7533A73F-A49B-28FC-DD63-643EA8D3DC08}"/>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p>
                  </xdr:txBody>
                </xdr:sp>
                <xdr:sp macro="" textlink="">
                  <xdr:nvSpPr>
                    <xdr:cNvPr id="79" name="Shape 36">
                      <a:extLst>
                        <a:ext uri="{FF2B5EF4-FFF2-40B4-BE49-F238E27FC236}">
                          <a16:creationId xmlns:a16="http://schemas.microsoft.com/office/drawing/2014/main" id="{608658BF-E21F-D34E-90AB-CB796B4C40DC}"/>
                        </a:ext>
                      </a:extLst>
                    </xdr:cNvPr>
                    <xdr:cNvSpPr/>
                  </xdr:nvSpPr>
                  <xdr:spPr>
                    <a:xfrm>
                      <a:off x="4567417" y="1204686"/>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p>
                  </xdr:txBody>
                </xdr:sp>
                <xdr:sp macro="" textlink="">
                  <xdr:nvSpPr>
                    <xdr:cNvPr id="80" name="Shape 37">
                      <a:extLst>
                        <a:ext uri="{FF2B5EF4-FFF2-40B4-BE49-F238E27FC236}">
                          <a16:creationId xmlns:a16="http://schemas.microsoft.com/office/drawing/2014/main" id="{B2CE91DD-E9FC-4018-953B-4E23AC21AA38}"/>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p>
                  </xdr:txBody>
                </xdr:sp>
                <xdr:sp macro="" textlink="">
                  <xdr:nvSpPr>
                    <xdr:cNvPr id="81" name="Shape 38">
                      <a:extLst>
                        <a:ext uri="{FF2B5EF4-FFF2-40B4-BE49-F238E27FC236}">
                          <a16:creationId xmlns:a16="http://schemas.microsoft.com/office/drawing/2014/main" id="{AEF7243C-9F56-E9AE-5764-B42548FFB0A3}"/>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p>
                  </xdr:txBody>
                </xdr:sp>
                <xdr:sp macro="" textlink="">
                  <xdr:nvSpPr>
                    <xdr:cNvPr id="82" name="Shape 39">
                      <a:extLst>
                        <a:ext uri="{FF2B5EF4-FFF2-40B4-BE49-F238E27FC236}">
                          <a16:creationId xmlns:a16="http://schemas.microsoft.com/office/drawing/2014/main" id="{0BAFA71B-8064-6F83-D7DB-F838DE46B7CD}"/>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p>
                  </xdr:txBody>
                </xdr:sp>
              </xdr:grpSp>
              <xdr:grpSp>
                <xdr:nvGrpSpPr>
                  <xdr:cNvPr id="64" name="Shape 40">
                    <a:extLst>
                      <a:ext uri="{FF2B5EF4-FFF2-40B4-BE49-F238E27FC236}">
                        <a16:creationId xmlns:a16="http://schemas.microsoft.com/office/drawing/2014/main" id="{A10F0866-BE00-8669-328F-2789FAA9FE86}"/>
                      </a:ext>
                    </a:extLst>
                  </xdr:cNvPr>
                  <xdr:cNvGrpSpPr/>
                </xdr:nvGrpSpPr>
                <xdr:grpSpPr>
                  <a:xfrm>
                    <a:off x="1847145" y="5162550"/>
                    <a:ext cx="3867930" cy="2709509"/>
                    <a:chOff x="1847145" y="2304895"/>
                    <a:chExt cx="3867930" cy="2772878"/>
                  </a:xfrm>
                </xdr:grpSpPr>
                <xdr:sp macro="" textlink="">
                  <xdr:nvSpPr>
                    <xdr:cNvPr id="76" name="Shape 41">
                      <a:extLst>
                        <a:ext uri="{FF2B5EF4-FFF2-40B4-BE49-F238E27FC236}">
                          <a16:creationId xmlns:a16="http://schemas.microsoft.com/office/drawing/2014/main" id="{5EEF6B5E-5BE9-B590-9BD3-DFBA4108468E}"/>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p>
                  </xdr:txBody>
                </xdr:sp>
                <xdr:cxnSp macro="">
                  <xdr:nvCxnSpPr>
                    <xdr:cNvPr id="77" name="Shape 42">
                      <a:extLst>
                        <a:ext uri="{FF2B5EF4-FFF2-40B4-BE49-F238E27FC236}">
                          <a16:creationId xmlns:a16="http://schemas.microsoft.com/office/drawing/2014/main" id="{D2611FAE-29EB-B32F-0BEA-839CAB07F482}"/>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5" name="Shape 43">
                    <a:extLst>
                      <a:ext uri="{FF2B5EF4-FFF2-40B4-BE49-F238E27FC236}">
                        <a16:creationId xmlns:a16="http://schemas.microsoft.com/office/drawing/2014/main" id="{1AB550FC-9CD5-E078-C7BC-4BD1E086010A}"/>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6" name="Shape 44">
                    <a:extLst>
                      <a:ext uri="{FF2B5EF4-FFF2-40B4-BE49-F238E27FC236}">
                        <a16:creationId xmlns:a16="http://schemas.microsoft.com/office/drawing/2014/main" id="{47D5074B-5331-3B46-86A1-8D3A5E23BAFD}"/>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p>
                </xdr:txBody>
              </xdr:sp>
              <xdr:cxnSp macro="">
                <xdr:nvCxnSpPr>
                  <xdr:cNvPr id="67" name="Shape 45">
                    <a:extLst>
                      <a:ext uri="{FF2B5EF4-FFF2-40B4-BE49-F238E27FC236}">
                        <a16:creationId xmlns:a16="http://schemas.microsoft.com/office/drawing/2014/main" id="{27E36DDD-ED14-3F60-DA79-7CC8F05BCDEA}"/>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8" name="Shape 46">
                    <a:extLst>
                      <a:ext uri="{FF2B5EF4-FFF2-40B4-BE49-F238E27FC236}">
                        <a16:creationId xmlns:a16="http://schemas.microsoft.com/office/drawing/2014/main" id="{D2D94879-17C7-F343-5FC8-CF75B37593CB}"/>
                      </a:ext>
                    </a:extLst>
                  </xdr:cNvPr>
                  <xdr:cNvSpPr/>
                </xdr:nvSpPr>
                <xdr:spPr>
                  <a:xfrm>
                    <a:off x="1847144"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p>
                </xdr:txBody>
              </xdr:sp>
              <xdr:cxnSp macro="">
                <xdr:nvCxnSpPr>
                  <xdr:cNvPr id="69" name="Shape 47">
                    <a:extLst>
                      <a:ext uri="{FF2B5EF4-FFF2-40B4-BE49-F238E27FC236}">
                        <a16:creationId xmlns:a16="http://schemas.microsoft.com/office/drawing/2014/main" id="{6A19DBC4-6940-3EE8-7AE7-DE9958C0C5CB}"/>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0" name="Shape 48">
                    <a:extLst>
                      <a:ext uri="{FF2B5EF4-FFF2-40B4-BE49-F238E27FC236}">
                        <a16:creationId xmlns:a16="http://schemas.microsoft.com/office/drawing/2014/main" id="{285403F0-F1E0-A386-9D06-446897E5BBF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p>
                </xdr:txBody>
              </xdr:sp>
              <xdr:cxnSp macro="">
                <xdr:nvCxnSpPr>
                  <xdr:cNvPr id="71" name="Shape 49">
                    <a:extLst>
                      <a:ext uri="{FF2B5EF4-FFF2-40B4-BE49-F238E27FC236}">
                        <a16:creationId xmlns:a16="http://schemas.microsoft.com/office/drawing/2014/main" id="{03355305-28DE-2F52-0C94-55082D8CAB83}"/>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2" name="Shape 50">
                    <a:extLst>
                      <a:ext uri="{FF2B5EF4-FFF2-40B4-BE49-F238E27FC236}">
                        <a16:creationId xmlns:a16="http://schemas.microsoft.com/office/drawing/2014/main" id="{0E970C94-A989-65EF-EBAE-5A5967699A2A}"/>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p>
                </xdr:txBody>
              </xdr:sp>
              <xdr:cxnSp macro="">
                <xdr:nvCxnSpPr>
                  <xdr:cNvPr id="73" name="Shape 51">
                    <a:extLst>
                      <a:ext uri="{FF2B5EF4-FFF2-40B4-BE49-F238E27FC236}">
                        <a16:creationId xmlns:a16="http://schemas.microsoft.com/office/drawing/2014/main" id="{536AE030-46BE-6051-548D-D5A7C9B8D55B}"/>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4" name="Shape 52">
                    <a:extLst>
                      <a:ext uri="{FF2B5EF4-FFF2-40B4-BE49-F238E27FC236}">
                        <a16:creationId xmlns:a16="http://schemas.microsoft.com/office/drawing/2014/main" id="{9B52D06C-9FE3-92EA-F16C-832366C2C02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p>
                </xdr:txBody>
              </xdr:sp>
              <xdr:cxnSp macro="">
                <xdr:nvCxnSpPr>
                  <xdr:cNvPr id="75" name="Shape 53">
                    <a:extLst>
                      <a:ext uri="{FF2B5EF4-FFF2-40B4-BE49-F238E27FC236}">
                        <a16:creationId xmlns:a16="http://schemas.microsoft.com/office/drawing/2014/main" id="{6F62E354-8ABB-6C59-96C2-82799279BB23}"/>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graphicFrame macro="">
            <xdr:nvGraphicFramePr>
              <xdr:cNvPr id="139" name="Chart 138">
                <a:extLst>
                  <a:ext uri="{FF2B5EF4-FFF2-40B4-BE49-F238E27FC236}">
                    <a16:creationId xmlns:a16="http://schemas.microsoft.com/office/drawing/2014/main" id="{4CB4DBBF-3FCD-4DAC-A096-9E94C8902191}"/>
                  </a:ext>
                </a:extLst>
              </xdr:cNvPr>
              <xdr:cNvGraphicFramePr>
                <a:graphicFrameLocks/>
              </xdr:cNvGraphicFramePr>
            </xdr:nvGraphicFramePr>
            <xdr:xfrm>
              <a:off x="5372100" y="3659187"/>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40" name="Chart 139">
                <a:extLst>
                  <a:ext uri="{FF2B5EF4-FFF2-40B4-BE49-F238E27FC236}">
                    <a16:creationId xmlns:a16="http://schemas.microsoft.com/office/drawing/2014/main" id="{26F0A11A-0333-4C20-B411-588D86A12565}"/>
                  </a:ext>
                </a:extLst>
              </xdr:cNvPr>
              <xdr:cNvGraphicFramePr>
                <a:graphicFrameLocks/>
              </xdr:cNvGraphicFramePr>
            </xdr:nvGraphicFramePr>
            <xdr:xfrm>
              <a:off x="8283575" y="3611562"/>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42" name="Graphic 141" descr="Male profile with solid fill">
                <a:extLst>
                  <a:ext uri="{FF2B5EF4-FFF2-40B4-BE49-F238E27FC236}">
                    <a16:creationId xmlns:a16="http://schemas.microsoft.com/office/drawing/2014/main" id="{5A666320-C70B-DECA-CDC1-397192C9BA4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7610474" y="3871911"/>
                <a:ext cx="857251" cy="857251"/>
              </a:xfrm>
              <a:prstGeom prst="rect">
                <a:avLst/>
              </a:prstGeom>
            </xdr:spPr>
          </xdr:pic>
          <xdr:pic>
            <xdr:nvPicPr>
              <xdr:cNvPr id="144" name="Graphic 143" descr="Female Profile with solid fill">
                <a:extLst>
                  <a:ext uri="{FF2B5EF4-FFF2-40B4-BE49-F238E27FC236}">
                    <a16:creationId xmlns:a16="http://schemas.microsoft.com/office/drawing/2014/main" id="{08510BAE-19C1-9322-2034-EB5314B0CF8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6665099" y="3879036"/>
                <a:ext cx="843001" cy="843001"/>
              </a:xfrm>
              <a:prstGeom prst="rect">
                <a:avLst/>
              </a:prstGeom>
            </xdr:spPr>
          </xdr:pic>
          <xdr:sp macro="" textlink="Gender!$B$8">
            <xdr:nvSpPr>
              <xdr:cNvPr id="146" name="TextBox 145">
                <a:extLst>
                  <a:ext uri="{FF2B5EF4-FFF2-40B4-BE49-F238E27FC236}">
                    <a16:creationId xmlns:a16="http://schemas.microsoft.com/office/drawing/2014/main" id="{1ABF93CD-724A-4917-A5E2-FA811B7796A9}"/>
                  </a:ext>
                </a:extLst>
              </xdr:cNvPr>
              <xdr:cNvSpPr txBox="1"/>
            </xdr:nvSpPr>
            <xdr:spPr>
              <a:xfrm>
                <a:off x="5791200" y="4187825"/>
                <a:ext cx="5619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AEA66E-D1D2-4CC0-91C0-5ACEC65439E4}" type="TxLink">
                  <a:rPr lang="en-US" sz="2400" b="1" i="0" u="none" strike="noStrike">
                    <a:solidFill>
                      <a:schemeClr val="accent1">
                        <a:lumMod val="50000"/>
                      </a:schemeClr>
                    </a:solidFill>
                    <a:latin typeface="Calibri"/>
                    <a:ea typeface="Calibri"/>
                    <a:cs typeface="Calibri"/>
                  </a:rPr>
                  <a:pPr algn="ctr"/>
                  <a:t>52</a:t>
                </a:fld>
                <a:endParaRPr lang="en-IN" sz="2400" b="1">
                  <a:solidFill>
                    <a:schemeClr val="accent1">
                      <a:lumMod val="50000"/>
                    </a:schemeClr>
                  </a:solidFill>
                </a:endParaRPr>
              </a:p>
            </xdr:txBody>
          </xdr:sp>
          <xdr:sp macro="" textlink="Gender!$B$9">
            <xdr:nvSpPr>
              <xdr:cNvPr id="147" name="TextBox 146">
                <a:extLst>
                  <a:ext uri="{FF2B5EF4-FFF2-40B4-BE49-F238E27FC236}">
                    <a16:creationId xmlns:a16="http://schemas.microsoft.com/office/drawing/2014/main" id="{105F74B2-4C22-41E5-810D-C021D545846D}"/>
                  </a:ext>
                </a:extLst>
              </xdr:cNvPr>
              <xdr:cNvSpPr txBox="1"/>
            </xdr:nvSpPr>
            <xdr:spPr>
              <a:xfrm>
                <a:off x="8724900" y="4152899"/>
                <a:ext cx="504825" cy="358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89C4B36-4D83-428A-B17A-94C4BBAE4AE0}" type="TxLink">
                  <a:rPr lang="en-US" sz="2400" b="1" i="0" u="none" strike="noStrike">
                    <a:solidFill>
                      <a:schemeClr val="accent1">
                        <a:lumMod val="50000"/>
                      </a:schemeClr>
                    </a:solidFill>
                    <a:latin typeface="Calibri"/>
                    <a:ea typeface="Calibri"/>
                    <a:cs typeface="Calibri"/>
                  </a:rPr>
                  <a:pPr algn="ctr"/>
                  <a:t>80</a:t>
                </a:fld>
                <a:endParaRPr lang="en-IN" sz="2400" b="1">
                  <a:solidFill>
                    <a:schemeClr val="accent1">
                      <a:lumMod val="50000"/>
                    </a:schemeClr>
                  </a:solidFill>
                </a:endParaRPr>
              </a:p>
            </xdr:txBody>
          </xdr:sp>
        </xdr:grpSp>
        <mc:AlternateContent xmlns:mc="http://schemas.openxmlformats.org/markup-compatibility/2006" xmlns:a14="http://schemas.microsoft.com/office/drawing/2010/main">
          <mc:Choice Requires="a14">
            <xdr:graphicFrame macro="">
              <xdr:nvGraphicFramePr>
                <xdr:cNvPr id="149" name="Gender 3">
                  <a:extLst>
                    <a:ext uri="{FF2B5EF4-FFF2-40B4-BE49-F238E27FC236}">
                      <a16:creationId xmlns:a16="http://schemas.microsoft.com/office/drawing/2014/main" id="{4CC4D282-4471-4CB2-9AC4-049522FD4433}"/>
                    </a:ext>
                  </a:extLst>
                </xdr:cNvPr>
                <xdr:cNvGraphicFramePr/>
              </xdr:nvGraphicFramePr>
              <xdr:xfrm>
                <a:off x="6362836" y="2863661"/>
                <a:ext cx="1828800" cy="764368"/>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6775781" y="3835884"/>
                  <a:ext cx="2184212" cy="8439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50" name="Chart 149">
              <a:extLst>
                <a:ext uri="{FF2B5EF4-FFF2-40B4-BE49-F238E27FC236}">
                  <a16:creationId xmlns:a16="http://schemas.microsoft.com/office/drawing/2014/main" id="{49714312-5338-4A9D-B01C-E7863332A98F}"/>
                </a:ext>
              </a:extLst>
            </xdr:cNvPr>
            <xdr:cNvGraphicFramePr>
              <a:graphicFrameLocks/>
            </xdr:cNvGraphicFramePr>
          </xdr:nvGraphicFramePr>
          <xdr:xfrm>
            <a:off x="9621673" y="2647569"/>
            <a:ext cx="5254387" cy="2367984"/>
          </xdr:xfrm>
          <a:graphic>
            <a:graphicData uri="http://schemas.openxmlformats.org/drawingml/2006/chart">
              <c:chart xmlns:c="http://schemas.openxmlformats.org/drawingml/2006/chart" xmlns:r="http://schemas.openxmlformats.org/officeDocument/2006/relationships" r:id="rId16"/>
            </a:graphicData>
          </a:graphic>
        </xdr:graphicFrame>
        <mc:AlternateContent xmlns:mc="http://schemas.openxmlformats.org/markup-compatibility/2006">
          <mc:Choice xmlns:cx1="http://schemas.microsoft.com/office/drawing/2015/9/8/chartex" Requires="cx1">
            <xdr:graphicFrame macro="">
              <xdr:nvGraphicFramePr>
                <xdr:cNvPr id="151" name="Chart 150">
                  <a:extLst>
                    <a:ext uri="{FF2B5EF4-FFF2-40B4-BE49-F238E27FC236}">
                      <a16:creationId xmlns:a16="http://schemas.microsoft.com/office/drawing/2014/main" id="{B916BB1A-2756-4396-A088-E7E9AA1DD10D}"/>
                    </a:ext>
                  </a:extLst>
                </xdr:cNvPr>
                <xdr:cNvGraphicFramePr/>
              </xdr:nvGraphicFramePr>
              <xdr:xfrm>
                <a:off x="14983672" y="2638567"/>
                <a:ext cx="4748716" cy="2388358"/>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4983672" y="2638567"/>
                  <a:ext cx="4748716" cy="238835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aphicFrame macro="">
          <xdr:nvGraphicFramePr>
            <xdr:cNvPr id="152" name="Chart 151">
              <a:extLst>
                <a:ext uri="{FF2B5EF4-FFF2-40B4-BE49-F238E27FC236}">
                  <a16:creationId xmlns:a16="http://schemas.microsoft.com/office/drawing/2014/main" id="{54223FD5-5F4C-4420-9531-806381BD4C70}"/>
                </a:ext>
              </a:extLst>
            </xdr:cNvPr>
            <xdr:cNvGraphicFramePr>
              <a:graphicFrameLocks/>
            </xdr:cNvGraphicFramePr>
          </xdr:nvGraphicFramePr>
          <xdr:xfrm>
            <a:off x="5288507" y="5606955"/>
            <a:ext cx="4151194" cy="2263254"/>
          </xdr:xfrm>
          <a:graphic>
            <a:graphicData uri="http://schemas.openxmlformats.org/drawingml/2006/chart">
              <c:chart xmlns:c="http://schemas.openxmlformats.org/drawingml/2006/chart" xmlns:r="http://schemas.openxmlformats.org/officeDocument/2006/relationships" r:id="rId18"/>
            </a:graphicData>
          </a:graphic>
        </xdr:graphicFrame>
        <xdr:graphicFrame macro="">
          <xdr:nvGraphicFramePr>
            <xdr:cNvPr id="3" name="Chart 2">
              <a:extLst>
                <a:ext uri="{FF2B5EF4-FFF2-40B4-BE49-F238E27FC236}">
                  <a16:creationId xmlns:a16="http://schemas.microsoft.com/office/drawing/2014/main" id="{C951F29C-9663-4C0F-ABB8-83E42C8F0F38}"/>
                </a:ext>
              </a:extLst>
            </xdr:cNvPr>
            <xdr:cNvGraphicFramePr>
              <a:graphicFrameLocks/>
            </xdr:cNvGraphicFramePr>
          </xdr:nvGraphicFramePr>
          <xdr:xfrm>
            <a:off x="9621672" y="5581839"/>
            <a:ext cx="3821373" cy="2311115"/>
          </xdr:xfrm>
          <a:graphic>
            <a:graphicData uri="http://schemas.openxmlformats.org/drawingml/2006/chart">
              <c:chart xmlns:c="http://schemas.openxmlformats.org/drawingml/2006/chart" xmlns:r="http://schemas.openxmlformats.org/officeDocument/2006/relationships" r:id="rId19"/>
            </a:graphicData>
          </a:graphic>
        </xdr:graphicFrame>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243B948F-E48D-4493-994E-F293170CA397}"/>
                    </a:ext>
                  </a:extLst>
                </xdr:cNvPr>
                <xdr:cNvGraphicFramePr/>
              </xdr:nvGraphicFramePr>
              <xdr:xfrm>
                <a:off x="13602269" y="5606955"/>
                <a:ext cx="3059374" cy="2365612"/>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3602269" y="5606955"/>
                  <a:ext cx="3059374" cy="236561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xmlns:a14="http://schemas.microsoft.com/office/drawing/2010/main">
          <mc:Choice Requires="a14">
            <xdr:graphicFrame macro="">
              <xdr:nvGraphicFramePr>
                <xdr:cNvPr id="6" name="Department 1">
                  <a:extLst>
                    <a:ext uri="{FF2B5EF4-FFF2-40B4-BE49-F238E27FC236}">
                      <a16:creationId xmlns:a16="http://schemas.microsoft.com/office/drawing/2014/main" id="{221218E9-5605-4F83-8D24-505FDDD56B58}"/>
                    </a:ext>
                  </a:extLst>
                </xdr:cNvPr>
                <xdr:cNvGraphicFramePr/>
              </xdr:nvGraphicFramePr>
              <xdr:xfrm>
                <a:off x="18372865" y="5627255"/>
                <a:ext cx="1390451" cy="1333103"/>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21119858" y="6887249"/>
                  <a:ext cx="1660673" cy="14719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Education Field 4">
                  <a:extLst>
                    <a:ext uri="{FF2B5EF4-FFF2-40B4-BE49-F238E27FC236}">
                      <a16:creationId xmlns:a16="http://schemas.microsoft.com/office/drawing/2014/main" id="{FA023C3C-E533-47EC-8FAF-7047C804AD83}"/>
                    </a:ext>
                  </a:extLst>
                </xdr:cNvPr>
                <xdr:cNvGraphicFramePr/>
              </xdr:nvGraphicFramePr>
              <xdr:xfrm>
                <a:off x="16820865" y="5618328"/>
                <a:ext cx="1546745" cy="2320119"/>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9266240" y="6877393"/>
                  <a:ext cx="1847342" cy="25617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 name="TextBox 1">
              <a:extLst>
                <a:ext uri="{FF2B5EF4-FFF2-40B4-BE49-F238E27FC236}">
                  <a16:creationId xmlns:a16="http://schemas.microsoft.com/office/drawing/2014/main" id="{FC41D361-EC2F-22BA-1506-A8E275C541EC}"/>
                </a:ext>
              </a:extLst>
            </xdr:cNvPr>
            <xdr:cNvSpPr txBox="1"/>
          </xdr:nvSpPr>
          <xdr:spPr>
            <a:xfrm>
              <a:off x="5356747" y="1188492"/>
              <a:ext cx="2081284" cy="3753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8C472C"/>
                  </a:solidFill>
                </a:rPr>
                <a:t>Total</a:t>
              </a:r>
              <a:r>
                <a:rPr lang="en-IN" sz="2000" b="1" baseline="0">
                  <a:solidFill>
                    <a:srgbClr val="8C472C"/>
                  </a:solidFill>
                </a:rPr>
                <a:t> Employees</a:t>
              </a:r>
              <a:endParaRPr lang="en-IN" sz="2000" b="1">
                <a:solidFill>
                  <a:srgbClr val="8C472C"/>
                </a:solidFill>
              </a:endParaRPr>
            </a:p>
          </xdr:txBody>
        </xdr:sp>
        <xdr:sp macro="" textlink="">
          <xdr:nvSpPr>
            <xdr:cNvPr id="4" name="TextBox 3">
              <a:extLst>
                <a:ext uri="{FF2B5EF4-FFF2-40B4-BE49-F238E27FC236}">
                  <a16:creationId xmlns:a16="http://schemas.microsoft.com/office/drawing/2014/main" id="{3DE62881-F5AA-4B4B-80ED-B8B08970CE01}"/>
                </a:ext>
              </a:extLst>
            </xdr:cNvPr>
            <xdr:cNvSpPr txBox="1"/>
          </xdr:nvSpPr>
          <xdr:spPr>
            <a:xfrm>
              <a:off x="8614013" y="1143000"/>
              <a:ext cx="1592239" cy="3753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baseline="0">
                  <a:solidFill>
                    <a:srgbClr val="8C472C"/>
                  </a:solidFill>
                </a:rPr>
                <a:t> Attrition</a:t>
              </a:r>
              <a:endParaRPr lang="en-IN" sz="2000" b="1">
                <a:solidFill>
                  <a:srgbClr val="8C472C"/>
                </a:solidFill>
              </a:endParaRPr>
            </a:p>
          </xdr:txBody>
        </xdr:sp>
        <xdr:sp macro="" textlink="">
          <xdr:nvSpPr>
            <xdr:cNvPr id="8" name="TextBox 7">
              <a:extLst>
                <a:ext uri="{FF2B5EF4-FFF2-40B4-BE49-F238E27FC236}">
                  <a16:creationId xmlns:a16="http://schemas.microsoft.com/office/drawing/2014/main" id="{7848DDFD-86A8-491A-84A3-B577551362C3}"/>
                </a:ext>
              </a:extLst>
            </xdr:cNvPr>
            <xdr:cNvSpPr txBox="1"/>
          </xdr:nvSpPr>
          <xdr:spPr>
            <a:xfrm>
              <a:off x="11473218" y="1143000"/>
              <a:ext cx="1592239" cy="3753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8C472C"/>
                  </a:solidFill>
                </a:rPr>
                <a:t>Active</a:t>
              </a:r>
            </a:p>
          </xdr:txBody>
        </xdr:sp>
        <xdr:sp macro="" textlink="">
          <xdr:nvSpPr>
            <xdr:cNvPr id="105" name="TextBox 104">
              <a:extLst>
                <a:ext uri="{FF2B5EF4-FFF2-40B4-BE49-F238E27FC236}">
                  <a16:creationId xmlns:a16="http://schemas.microsoft.com/office/drawing/2014/main" id="{D7F02AEC-DB8B-4E70-9E52-EEB030B29CBB}"/>
                </a:ext>
              </a:extLst>
            </xdr:cNvPr>
            <xdr:cNvSpPr txBox="1"/>
          </xdr:nvSpPr>
          <xdr:spPr>
            <a:xfrm>
              <a:off x="14273285" y="1154373"/>
              <a:ext cx="1958454" cy="3753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8C472C"/>
                  </a:solidFill>
                </a:rPr>
                <a:t>Attrition Rate</a:t>
              </a:r>
            </a:p>
          </xdr:txBody>
        </xdr:sp>
        <xdr:sp macro="" textlink="">
          <xdr:nvSpPr>
            <xdr:cNvPr id="106" name="TextBox 105">
              <a:extLst>
                <a:ext uri="{FF2B5EF4-FFF2-40B4-BE49-F238E27FC236}">
                  <a16:creationId xmlns:a16="http://schemas.microsoft.com/office/drawing/2014/main" id="{EC520054-A4C3-48D4-A6A7-E9F4D638C53E}"/>
                </a:ext>
              </a:extLst>
            </xdr:cNvPr>
            <xdr:cNvSpPr txBox="1"/>
          </xdr:nvSpPr>
          <xdr:spPr>
            <a:xfrm>
              <a:off x="17419093" y="1188493"/>
              <a:ext cx="1592239" cy="3753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8C472C"/>
                  </a:solidFill>
                </a:rPr>
                <a:t>Average</a:t>
              </a:r>
              <a:r>
                <a:rPr lang="en-IN" sz="2000" b="1" baseline="0">
                  <a:solidFill>
                    <a:srgbClr val="8C472C"/>
                  </a:solidFill>
                </a:rPr>
                <a:t> Age</a:t>
              </a:r>
              <a:endParaRPr lang="en-IN" sz="2000" b="1">
                <a:solidFill>
                  <a:srgbClr val="8C472C"/>
                </a:solidFill>
              </a:endParaRPr>
            </a:p>
          </xdr:txBody>
        </xdr:sp>
        <xdr:sp macro="" textlink="KPI!A8">
          <xdr:nvSpPr>
            <xdr:cNvPr id="107" name="TextBox 106">
              <a:extLst>
                <a:ext uri="{FF2B5EF4-FFF2-40B4-BE49-F238E27FC236}">
                  <a16:creationId xmlns:a16="http://schemas.microsoft.com/office/drawing/2014/main" id="{D1DBE13B-7600-4BB5-BD54-62D6691E9D66}"/>
                </a:ext>
              </a:extLst>
            </xdr:cNvPr>
            <xdr:cNvSpPr txBox="1"/>
          </xdr:nvSpPr>
          <xdr:spPr>
            <a:xfrm>
              <a:off x="5588758" y="1767386"/>
              <a:ext cx="1592239" cy="3753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F067882-8EBA-43B6-8851-CCA7EEF42D91}" type="TxLink">
                <a:rPr lang="en-US" sz="2400" b="1" i="0" u="none" strike="noStrike">
                  <a:solidFill>
                    <a:schemeClr val="accent1">
                      <a:lumMod val="50000"/>
                    </a:schemeClr>
                  </a:solidFill>
                  <a:latin typeface="Calibri"/>
                  <a:ea typeface="Calibri"/>
                  <a:cs typeface="Calibri"/>
                </a:rPr>
                <a:pPr algn="ctr"/>
                <a:t>1470</a:t>
              </a:fld>
              <a:endParaRPr lang="en-IN" sz="2400" b="1">
                <a:solidFill>
                  <a:schemeClr val="accent1">
                    <a:lumMod val="50000"/>
                  </a:schemeClr>
                </a:solidFill>
              </a:endParaRPr>
            </a:p>
          </xdr:txBody>
        </xdr:sp>
        <xdr:sp macro="" textlink="KPI!B8">
          <xdr:nvSpPr>
            <xdr:cNvPr id="108" name="TextBox 107">
              <a:extLst>
                <a:ext uri="{FF2B5EF4-FFF2-40B4-BE49-F238E27FC236}">
                  <a16:creationId xmlns:a16="http://schemas.microsoft.com/office/drawing/2014/main" id="{987D845C-02C6-47D8-AA50-F0E52E9E4137}"/>
                </a:ext>
              </a:extLst>
            </xdr:cNvPr>
            <xdr:cNvSpPr txBox="1"/>
          </xdr:nvSpPr>
          <xdr:spPr>
            <a:xfrm>
              <a:off x="8664054" y="1715069"/>
              <a:ext cx="1592239" cy="3753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83C484-C59E-4B8C-8C1D-BC43E7D071C3}" type="TxLink">
                <a:rPr lang="en-US" sz="2400" b="1" i="0" u="none" strike="noStrike">
                  <a:solidFill>
                    <a:schemeClr val="accent1">
                      <a:lumMod val="50000"/>
                    </a:schemeClr>
                  </a:solidFill>
                  <a:latin typeface="Calibri"/>
                  <a:ea typeface="Calibri"/>
                  <a:cs typeface="Calibri"/>
                </a:rPr>
                <a:pPr algn="ctr"/>
                <a:t>237</a:t>
              </a:fld>
              <a:endParaRPr lang="en-IN" sz="1600" b="1">
                <a:solidFill>
                  <a:schemeClr val="accent1">
                    <a:lumMod val="50000"/>
                  </a:schemeClr>
                </a:solidFill>
              </a:endParaRPr>
            </a:p>
          </xdr:txBody>
        </xdr:sp>
        <xdr:sp macro="" textlink="KPI!D8">
          <xdr:nvSpPr>
            <xdr:cNvPr id="109" name="TextBox 108">
              <a:extLst>
                <a:ext uri="{FF2B5EF4-FFF2-40B4-BE49-F238E27FC236}">
                  <a16:creationId xmlns:a16="http://schemas.microsoft.com/office/drawing/2014/main" id="{5ED7523C-79D7-45A4-84CE-C1B247C68D32}"/>
                </a:ext>
              </a:extLst>
            </xdr:cNvPr>
            <xdr:cNvSpPr txBox="1"/>
          </xdr:nvSpPr>
          <xdr:spPr>
            <a:xfrm>
              <a:off x="11511887" y="1719619"/>
              <a:ext cx="1592239" cy="3753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5E3D28-A7E0-45BD-A39F-AF6C03BB1109}" type="TxLink">
                <a:rPr lang="en-US" sz="2400" b="1" i="0" u="none" strike="noStrike">
                  <a:solidFill>
                    <a:schemeClr val="accent1">
                      <a:lumMod val="50000"/>
                    </a:schemeClr>
                  </a:solidFill>
                  <a:latin typeface="Calibri"/>
                  <a:ea typeface="Calibri"/>
                  <a:cs typeface="Calibri"/>
                </a:rPr>
                <a:pPr algn="ctr"/>
                <a:t>1233</a:t>
              </a:fld>
              <a:endParaRPr lang="en-IN" sz="1600" b="1">
                <a:solidFill>
                  <a:schemeClr val="accent1">
                    <a:lumMod val="50000"/>
                  </a:schemeClr>
                </a:solidFill>
              </a:endParaRPr>
            </a:p>
          </xdr:txBody>
        </xdr:sp>
        <xdr:sp macro="" textlink="KPI!E8">
          <xdr:nvSpPr>
            <xdr:cNvPr id="110" name="TextBox 109">
              <a:extLst>
                <a:ext uri="{FF2B5EF4-FFF2-40B4-BE49-F238E27FC236}">
                  <a16:creationId xmlns:a16="http://schemas.microsoft.com/office/drawing/2014/main" id="{0C38B27D-651D-492F-A5C2-2D52BA135C19}"/>
                </a:ext>
              </a:extLst>
            </xdr:cNvPr>
            <xdr:cNvSpPr txBox="1"/>
          </xdr:nvSpPr>
          <xdr:spPr>
            <a:xfrm>
              <a:off x="14644049" y="1712794"/>
              <a:ext cx="1592239" cy="3753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8A00BA9-4851-4929-82EA-051E2225C839}" type="TxLink">
                <a:rPr lang="en-US" sz="2400" b="1" i="0" u="none" strike="noStrike">
                  <a:solidFill>
                    <a:schemeClr val="accent1">
                      <a:lumMod val="50000"/>
                    </a:schemeClr>
                  </a:solidFill>
                  <a:latin typeface="Calibri"/>
                  <a:ea typeface="Calibri"/>
                  <a:cs typeface="Calibri"/>
                </a:rPr>
                <a:pPr algn="ctr"/>
                <a:t>16.12%</a:t>
              </a:fld>
              <a:endParaRPr lang="en-IN" sz="2400" b="1">
                <a:solidFill>
                  <a:schemeClr val="accent1">
                    <a:lumMod val="50000"/>
                  </a:schemeClr>
                </a:solidFill>
              </a:endParaRPr>
            </a:p>
          </xdr:txBody>
        </xdr:sp>
        <xdr:sp macro="" textlink="KPI!C8">
          <xdr:nvSpPr>
            <xdr:cNvPr id="129" name="TextBox 128">
              <a:extLst>
                <a:ext uri="{FF2B5EF4-FFF2-40B4-BE49-F238E27FC236}">
                  <a16:creationId xmlns:a16="http://schemas.microsoft.com/office/drawing/2014/main" id="{7A0411A3-5193-4108-885D-92FE65900C86}"/>
                </a:ext>
              </a:extLst>
            </xdr:cNvPr>
            <xdr:cNvSpPr txBox="1"/>
          </xdr:nvSpPr>
          <xdr:spPr>
            <a:xfrm>
              <a:off x="17457765" y="1728717"/>
              <a:ext cx="1592239" cy="3753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E2F2C07-0D12-4FB2-B203-A7CD7F42C660}" type="TxLink">
                <a:rPr lang="en-US" sz="2400" b="1" i="0" u="none" strike="noStrike">
                  <a:solidFill>
                    <a:schemeClr val="accent1">
                      <a:lumMod val="50000"/>
                    </a:schemeClr>
                  </a:solidFill>
                  <a:latin typeface="Calibri"/>
                  <a:ea typeface="Calibri"/>
                  <a:cs typeface="Calibri"/>
                </a:rPr>
                <a:pPr algn="ctr"/>
                <a:t>37</a:t>
              </a:fld>
              <a:endParaRPr lang="en-IN" sz="2400" b="1">
                <a:solidFill>
                  <a:schemeClr val="accent1">
                    <a:lumMod val="50000"/>
                  </a:schemeClr>
                </a:solidFill>
              </a:endParaRPr>
            </a:p>
          </xdr:txBody>
        </xdr:sp>
        <xdr:pic>
          <xdr:nvPicPr>
            <xdr:cNvPr id="133" name="image4.png">
              <a:extLst>
                <a:ext uri="{FF2B5EF4-FFF2-40B4-BE49-F238E27FC236}">
                  <a16:creationId xmlns:a16="http://schemas.microsoft.com/office/drawing/2014/main" id="{968E0616-D95F-4E71-845F-7237EA1BBCE6}"/>
                </a:ext>
              </a:extLst>
            </xdr:cNvPr>
            <xdr:cNvPicPr preferRelativeResize="0"/>
          </xdr:nvPicPr>
          <xdr:blipFill>
            <a:blip xmlns:r="http://schemas.openxmlformats.org/officeDocument/2006/relationships" r:embed="rId1" cstate="print"/>
            <a:stretch>
              <a:fillRect/>
            </a:stretch>
          </xdr:blipFill>
          <xdr:spPr>
            <a:xfrm>
              <a:off x="7483523" y="1198728"/>
              <a:ext cx="500418" cy="404883"/>
            </a:xfrm>
            <a:prstGeom prst="rect">
              <a:avLst/>
            </a:prstGeom>
            <a:noFill/>
          </xdr:spPr>
        </xdr:pic>
        <xdr:pic>
          <xdr:nvPicPr>
            <xdr:cNvPr id="136" name="image5.png">
              <a:extLst>
                <a:ext uri="{FF2B5EF4-FFF2-40B4-BE49-F238E27FC236}">
                  <a16:creationId xmlns:a16="http://schemas.microsoft.com/office/drawing/2014/main" id="{5A4EBF29-1AF0-4894-8A8E-205268738F59}"/>
                </a:ext>
              </a:extLst>
            </xdr:cNvPr>
            <xdr:cNvPicPr preferRelativeResize="0"/>
          </xdr:nvPicPr>
          <xdr:blipFill>
            <a:blip xmlns:r="http://schemas.openxmlformats.org/officeDocument/2006/relationships" r:embed="rId2" cstate="print"/>
            <a:stretch>
              <a:fillRect/>
            </a:stretch>
          </xdr:blipFill>
          <xdr:spPr>
            <a:xfrm>
              <a:off x="13192836" y="1164324"/>
              <a:ext cx="609088" cy="393795"/>
            </a:xfrm>
            <a:prstGeom prst="rect">
              <a:avLst/>
            </a:prstGeom>
            <a:noFill/>
          </xdr:spPr>
        </xdr:pic>
        <xdr:pic>
          <xdr:nvPicPr>
            <xdr:cNvPr id="137" name="image2.png">
              <a:extLst>
                <a:ext uri="{FF2B5EF4-FFF2-40B4-BE49-F238E27FC236}">
                  <a16:creationId xmlns:a16="http://schemas.microsoft.com/office/drawing/2014/main" id="{8E864E25-921C-4483-AED2-20CB4095CE1C}"/>
                </a:ext>
              </a:extLst>
            </xdr:cNvPr>
            <xdr:cNvPicPr preferRelativeResize="0"/>
          </xdr:nvPicPr>
          <xdr:blipFill>
            <a:blip xmlns:r="http://schemas.openxmlformats.org/officeDocument/2006/relationships" r:embed="rId3" cstate="print"/>
            <a:stretch>
              <a:fillRect/>
            </a:stretch>
          </xdr:blipFill>
          <xdr:spPr>
            <a:xfrm>
              <a:off x="16195344" y="1205552"/>
              <a:ext cx="484296" cy="386687"/>
            </a:xfrm>
            <a:prstGeom prst="rect">
              <a:avLst/>
            </a:prstGeom>
            <a:noFill/>
          </xdr:spPr>
        </xdr:pic>
        <xdr:pic>
          <xdr:nvPicPr>
            <xdr:cNvPr id="138" name="image6.png">
              <a:extLst>
                <a:ext uri="{FF2B5EF4-FFF2-40B4-BE49-F238E27FC236}">
                  <a16:creationId xmlns:a16="http://schemas.microsoft.com/office/drawing/2014/main" id="{FCDF711B-2A2F-4421-BA83-24D34D1546DC}"/>
                </a:ext>
              </a:extLst>
            </xdr:cNvPr>
            <xdr:cNvPicPr preferRelativeResize="0"/>
          </xdr:nvPicPr>
          <xdr:blipFill>
            <a:blip xmlns:r="http://schemas.openxmlformats.org/officeDocument/2006/relationships" r:embed="rId4" cstate="print"/>
            <a:stretch>
              <a:fillRect/>
            </a:stretch>
          </xdr:blipFill>
          <xdr:spPr>
            <a:xfrm>
              <a:off x="19129613" y="1172628"/>
              <a:ext cx="510824" cy="408238"/>
            </a:xfrm>
            <a:prstGeom prst="rect">
              <a:avLst/>
            </a:prstGeom>
            <a:noFill/>
          </xdr:spPr>
        </xdr:pic>
        <xdr:pic>
          <xdr:nvPicPr>
            <xdr:cNvPr id="141" name="image7.png">
              <a:extLst>
                <a:ext uri="{FF2B5EF4-FFF2-40B4-BE49-F238E27FC236}">
                  <a16:creationId xmlns:a16="http://schemas.microsoft.com/office/drawing/2014/main" id="{A3C059D6-FFCB-4540-971C-D47EFB269039}"/>
                </a:ext>
              </a:extLst>
            </xdr:cNvPr>
            <xdr:cNvPicPr preferRelativeResize="0"/>
          </xdr:nvPicPr>
          <xdr:blipFill>
            <a:blip xmlns:r="http://schemas.openxmlformats.org/officeDocument/2006/relationships" r:embed="rId5" cstate="print"/>
            <a:stretch>
              <a:fillRect/>
            </a:stretch>
          </xdr:blipFill>
          <xdr:spPr>
            <a:xfrm>
              <a:off x="10258570" y="1138223"/>
              <a:ext cx="644516" cy="499508"/>
            </a:xfrm>
            <a:prstGeom prst="rect">
              <a:avLst/>
            </a:prstGeom>
            <a:noFill/>
          </xdr:spPr>
        </xdr:pic>
        <xdr:sp macro="" textlink="">
          <xdr:nvSpPr>
            <xdr:cNvPr id="143" name="TextBox 142">
              <a:extLst>
                <a:ext uri="{FF2B5EF4-FFF2-40B4-BE49-F238E27FC236}">
                  <a16:creationId xmlns:a16="http://schemas.microsoft.com/office/drawing/2014/main" id="{B563F260-7AAB-9976-DF44-C5BB00D7E069}"/>
                </a:ext>
              </a:extLst>
            </xdr:cNvPr>
            <xdr:cNvSpPr txBox="1"/>
          </xdr:nvSpPr>
          <xdr:spPr>
            <a:xfrm>
              <a:off x="6414448" y="193343"/>
              <a:ext cx="7165073" cy="739254"/>
            </a:xfrm>
            <a:prstGeom prst="rect">
              <a:avLst/>
            </a:prstGeom>
            <a:gradFill flip="none" rotWithShape="1">
              <a:gsLst>
                <a:gs pos="0">
                  <a:schemeClr val="bg1">
                    <a:shade val="30000"/>
                    <a:satMod val="115000"/>
                  </a:schemeClr>
                </a:gs>
                <a:gs pos="50000">
                  <a:schemeClr val="bg1">
                    <a:shade val="67500"/>
                    <a:satMod val="115000"/>
                  </a:schemeClr>
                </a:gs>
                <a:gs pos="100000">
                  <a:schemeClr val="bg1">
                    <a:shade val="100000"/>
                    <a:satMod val="115000"/>
                  </a:schemeClr>
                </a:gs>
              </a:gsLst>
              <a:lin ang="5400000" scaled="1"/>
              <a:tileRect/>
            </a:gradFill>
            <a:ln w="9525" cmpd="sng">
              <a:solidFill>
                <a:schemeClr val="lt1">
                  <a:shade val="50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b="1">
                  <a:solidFill>
                    <a:schemeClr val="accent1">
                      <a:lumMod val="50000"/>
                    </a:schemeClr>
                  </a:solidFill>
                </a:rPr>
                <a:t>HR ANALYTICS DASHBOARD</a:t>
              </a:r>
            </a:p>
          </xdr:txBody>
        </xdr:sp>
        <xdr:pic>
          <xdr:nvPicPr>
            <xdr:cNvPr id="145" name="image1.png">
              <a:extLst>
                <a:ext uri="{FF2B5EF4-FFF2-40B4-BE49-F238E27FC236}">
                  <a16:creationId xmlns:a16="http://schemas.microsoft.com/office/drawing/2014/main" id="{A04176BF-892C-4E68-B49F-F6E38C2A2E52}"/>
                </a:ext>
              </a:extLst>
            </xdr:cNvPr>
            <xdr:cNvPicPr preferRelativeResize="0"/>
          </xdr:nvPicPr>
          <xdr:blipFill>
            <a:blip xmlns:r="http://schemas.openxmlformats.org/officeDocument/2006/relationships" r:embed="rId6" cstate="print"/>
            <a:stretch>
              <a:fillRect/>
            </a:stretch>
          </xdr:blipFill>
          <xdr:spPr>
            <a:xfrm>
              <a:off x="5316507" y="213720"/>
              <a:ext cx="1029702" cy="730250"/>
            </a:xfrm>
            <a:prstGeom prst="rect">
              <a:avLst/>
            </a:prstGeom>
            <a:noFill/>
          </xdr:spPr>
        </xdr:pic>
        <xdr:pic>
          <xdr:nvPicPr>
            <xdr:cNvPr id="153" name="image3.png">
              <a:extLst>
                <a:ext uri="{FF2B5EF4-FFF2-40B4-BE49-F238E27FC236}">
                  <a16:creationId xmlns:a16="http://schemas.microsoft.com/office/drawing/2014/main" id="{7185B1EC-9B08-42C9-AC97-02E74E4CEEA4}"/>
                </a:ext>
              </a:extLst>
            </xdr:cNvPr>
            <xdr:cNvPicPr preferRelativeResize="0"/>
          </xdr:nvPicPr>
          <xdr:blipFill>
            <a:blip xmlns:r="http://schemas.openxmlformats.org/officeDocument/2006/relationships" r:embed="rId21" cstate="print">
              <a:duotone>
                <a:schemeClr val="accent1">
                  <a:shade val="45000"/>
                  <a:satMod val="135000"/>
                </a:schemeClr>
                <a:prstClr val="white"/>
              </a:duotone>
              <a:alphaModFix/>
              <a:extLst>
                <a:ext uri="{BEBA8EAE-BF5A-486C-A8C5-ECC9F3942E4B}">
                  <a14:imgProps xmlns:a14="http://schemas.microsoft.com/office/drawing/2010/main">
                    <a14:imgLayer r:embed="rId22">
                      <a14:imgEffect>
                        <a14:saturation sat="400000"/>
                      </a14:imgEffect>
                    </a14:imgLayer>
                  </a14:imgProps>
                </a:ext>
              </a:extLst>
            </a:blip>
            <a:stretch>
              <a:fillRect/>
            </a:stretch>
          </xdr:blipFill>
          <xdr:spPr>
            <a:xfrm>
              <a:off x="13857731" y="213720"/>
              <a:ext cx="950090" cy="730250"/>
            </a:xfrm>
            <a:prstGeom prst="rect">
              <a:avLst/>
            </a:prstGeom>
            <a:noFill/>
          </xdr:spPr>
        </xdr:pic>
        <xdr:sp macro="" textlink="">
          <xdr:nvSpPr>
            <xdr:cNvPr id="154" name="TextBox 153">
              <a:extLst>
                <a:ext uri="{FF2B5EF4-FFF2-40B4-BE49-F238E27FC236}">
                  <a16:creationId xmlns:a16="http://schemas.microsoft.com/office/drawing/2014/main" id="{044043FF-29EE-ECBE-4DF4-1D17590D90E0}"/>
                </a:ext>
              </a:extLst>
            </xdr:cNvPr>
            <xdr:cNvSpPr txBox="1"/>
          </xdr:nvSpPr>
          <xdr:spPr>
            <a:xfrm>
              <a:off x="14841942" y="170598"/>
              <a:ext cx="1683222" cy="8416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C00000"/>
                  </a:solidFill>
                </a:rPr>
                <a:t>JOB</a:t>
              </a:r>
              <a:r>
                <a:rPr lang="en-IN" sz="1600" b="1" baseline="0">
                  <a:solidFill>
                    <a:srgbClr val="C00000"/>
                  </a:solidFill>
                </a:rPr>
                <a:t> </a:t>
              </a:r>
            </a:p>
            <a:p>
              <a:r>
                <a:rPr lang="en-IN" sz="1600" b="1" baseline="0">
                  <a:solidFill>
                    <a:srgbClr val="C00000"/>
                  </a:solidFill>
                </a:rPr>
                <a:t>SATISFACTION </a:t>
              </a:r>
            </a:p>
            <a:p>
              <a:r>
                <a:rPr lang="en-IN" sz="1600" b="1" baseline="0">
                  <a:solidFill>
                    <a:srgbClr val="C00000"/>
                  </a:solidFill>
                </a:rPr>
                <a:t>RATING</a:t>
              </a:r>
              <a:br>
                <a:rPr lang="en-IN" sz="1400" b="1" baseline="0">
                  <a:solidFill>
                    <a:schemeClr val="accent4">
                      <a:lumMod val="50000"/>
                    </a:schemeClr>
                  </a:solidFill>
                </a:rPr>
              </a:br>
              <a:endParaRPr lang="en-IN" sz="1400" b="1">
                <a:solidFill>
                  <a:schemeClr val="accent4">
                    <a:lumMod val="50000"/>
                  </a:schemeClr>
                </a:solidFill>
              </a:endParaRPr>
            </a:p>
          </xdr:txBody>
        </xdr:sp>
        <xdr:graphicFrame macro="">
          <xdr:nvGraphicFramePr>
            <xdr:cNvPr id="155" name="Chart 154">
              <a:extLst>
                <a:ext uri="{FF2B5EF4-FFF2-40B4-BE49-F238E27FC236}">
                  <a16:creationId xmlns:a16="http://schemas.microsoft.com/office/drawing/2014/main" id="{CC7767FB-E657-4DAA-B6A4-B5E93BCBDF33}"/>
                </a:ext>
              </a:extLst>
            </xdr:cNvPr>
            <xdr:cNvGraphicFramePr>
              <a:graphicFrameLocks/>
            </xdr:cNvGraphicFramePr>
          </xdr:nvGraphicFramePr>
          <xdr:xfrm>
            <a:off x="16320447" y="193343"/>
            <a:ext cx="1148687" cy="705134"/>
          </xdr:xfrm>
          <a:graphic>
            <a:graphicData uri="http://schemas.openxmlformats.org/drawingml/2006/chart">
              <c:chart xmlns:c="http://schemas.openxmlformats.org/drawingml/2006/chart" xmlns:r="http://schemas.openxmlformats.org/officeDocument/2006/relationships" r:id="rId23"/>
            </a:graphicData>
          </a:graphic>
        </xdr:graphicFrame>
        <xdr:sp macro="" textlink="Rating!B7">
          <xdr:nvSpPr>
            <xdr:cNvPr id="156" name="TextBox 155">
              <a:extLst>
                <a:ext uri="{FF2B5EF4-FFF2-40B4-BE49-F238E27FC236}">
                  <a16:creationId xmlns:a16="http://schemas.microsoft.com/office/drawing/2014/main" id="{846EE063-944E-BEA5-6AFA-03260B1D049F}"/>
                </a:ext>
              </a:extLst>
            </xdr:cNvPr>
            <xdr:cNvSpPr txBox="1"/>
          </xdr:nvSpPr>
          <xdr:spPr>
            <a:xfrm>
              <a:off x="16661642" y="409433"/>
              <a:ext cx="489045" cy="352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96A3381-FE9D-4260-955D-48EC9BA6ACB2}" type="TxLink">
                <a:rPr lang="en-US" sz="1600" b="1" i="0" u="none" strike="noStrike">
                  <a:solidFill>
                    <a:schemeClr val="accent1">
                      <a:lumMod val="50000"/>
                    </a:schemeClr>
                  </a:solidFill>
                  <a:latin typeface="Calibri"/>
                  <a:ea typeface="Calibri"/>
                  <a:cs typeface="Calibri"/>
                </a:rPr>
                <a:pPr/>
                <a:t>3.9</a:t>
              </a:fld>
              <a:endParaRPr lang="en-IN" sz="1100" b="1">
                <a:solidFill>
                  <a:schemeClr val="accent1">
                    <a:lumMod val="50000"/>
                  </a:schemeClr>
                </a:solidFill>
              </a:endParaRPr>
            </a:p>
          </xdr:txBody>
        </xdr:sp>
        <xdr:graphicFrame macro="">
          <xdr:nvGraphicFramePr>
            <xdr:cNvPr id="159" name="Chart 158">
              <a:extLst>
                <a:ext uri="{FF2B5EF4-FFF2-40B4-BE49-F238E27FC236}">
                  <a16:creationId xmlns:a16="http://schemas.microsoft.com/office/drawing/2014/main" id="{C8EA1C41-E9EB-43B3-9DE0-99476DAFE013}"/>
                </a:ext>
              </a:extLst>
            </xdr:cNvPr>
            <xdr:cNvGraphicFramePr>
              <a:graphicFrameLocks/>
            </xdr:cNvGraphicFramePr>
          </xdr:nvGraphicFramePr>
          <xdr:xfrm>
            <a:off x="17188558" y="204720"/>
            <a:ext cx="2521083" cy="750624"/>
          </xdr:xfrm>
          <a:graphic>
            <a:graphicData uri="http://schemas.openxmlformats.org/drawingml/2006/chart">
              <c:chart xmlns:c="http://schemas.openxmlformats.org/drawingml/2006/chart" xmlns:r="http://schemas.openxmlformats.org/officeDocument/2006/relationships" r:id="rId24"/>
            </a:graphicData>
          </a:graphic>
        </xdr:graphicFrame>
        <xdr:sp macro="" textlink="">
          <xdr:nvSpPr>
            <xdr:cNvPr id="158" name="Freeform: Shape 157">
              <a:extLst>
                <a:ext uri="{FF2B5EF4-FFF2-40B4-BE49-F238E27FC236}">
                  <a16:creationId xmlns:a16="http://schemas.microsoft.com/office/drawing/2014/main" id="{F1B87439-55D0-F91A-DF6C-5878BFF7BC22}"/>
                </a:ext>
              </a:extLst>
            </xdr:cNvPr>
            <xdr:cNvSpPr/>
          </xdr:nvSpPr>
          <xdr:spPr>
            <a:xfrm>
              <a:off x="17321286" y="329823"/>
              <a:ext cx="2399729" cy="489043"/>
            </a:xfrm>
            <a:custGeom>
              <a:avLst/>
              <a:gdLst>
                <a:gd name="connsiteX0" fmla="*/ 0 w 3028335"/>
                <a:gd name="connsiteY0" fmla="*/ 0 h 587144"/>
                <a:gd name="connsiteX1" fmla="*/ 393289 w 3028335"/>
                <a:gd name="connsiteY1" fmla="*/ 0 h 587144"/>
                <a:gd name="connsiteX2" fmla="*/ 321337 w 3028335"/>
                <a:gd name="connsiteY2" fmla="*/ 210314 h 587144"/>
                <a:gd name="connsiteX3" fmla="*/ 88490 w 3028335"/>
                <a:gd name="connsiteY3" fmla="*/ 210312 h 587144"/>
                <a:gd name="connsiteX4" fmla="*/ 276868 w 3028335"/>
                <a:gd name="connsiteY4" fmla="*/ 340292 h 587144"/>
                <a:gd name="connsiteX5" fmla="*/ 204913 w 3028335"/>
                <a:gd name="connsiteY5" fmla="*/ 550605 h 587144"/>
                <a:gd name="connsiteX6" fmla="*/ 393289 w 3028335"/>
                <a:gd name="connsiteY6" fmla="*/ 420623 h 587144"/>
                <a:gd name="connsiteX7" fmla="*/ 581665 w 3028335"/>
                <a:gd name="connsiteY7" fmla="*/ 550605 h 587144"/>
                <a:gd name="connsiteX8" fmla="*/ 509710 w 3028335"/>
                <a:gd name="connsiteY8" fmla="*/ 340292 h 587144"/>
                <a:gd name="connsiteX9" fmla="*/ 698088 w 3028335"/>
                <a:gd name="connsiteY9" fmla="*/ 210312 h 587144"/>
                <a:gd name="connsiteX10" fmla="*/ 465241 w 3028335"/>
                <a:gd name="connsiteY10" fmla="*/ 210314 h 587144"/>
                <a:gd name="connsiteX11" fmla="*/ 393289 w 3028335"/>
                <a:gd name="connsiteY11" fmla="*/ 0 h 587144"/>
                <a:gd name="connsiteX12" fmla="*/ 1141770 w 3028335"/>
                <a:gd name="connsiteY12" fmla="*/ 0 h 587144"/>
                <a:gd name="connsiteX13" fmla="*/ 1069818 w 3028335"/>
                <a:gd name="connsiteY13" fmla="*/ 210314 h 587144"/>
                <a:gd name="connsiteX14" fmla="*/ 836971 w 3028335"/>
                <a:gd name="connsiteY14" fmla="*/ 210312 h 587144"/>
                <a:gd name="connsiteX15" fmla="*/ 1025349 w 3028335"/>
                <a:gd name="connsiteY15" fmla="*/ 340292 h 587144"/>
                <a:gd name="connsiteX16" fmla="*/ 953394 w 3028335"/>
                <a:gd name="connsiteY16" fmla="*/ 550605 h 587144"/>
                <a:gd name="connsiteX17" fmla="*/ 1141770 w 3028335"/>
                <a:gd name="connsiteY17" fmla="*/ 420623 h 587144"/>
                <a:gd name="connsiteX18" fmla="*/ 1330146 w 3028335"/>
                <a:gd name="connsiteY18" fmla="*/ 550605 h 587144"/>
                <a:gd name="connsiteX19" fmla="*/ 1258191 w 3028335"/>
                <a:gd name="connsiteY19" fmla="*/ 340292 h 587144"/>
                <a:gd name="connsiteX20" fmla="*/ 1446569 w 3028335"/>
                <a:gd name="connsiteY20" fmla="*/ 210312 h 587144"/>
                <a:gd name="connsiteX21" fmla="*/ 1213722 w 3028335"/>
                <a:gd name="connsiteY21" fmla="*/ 210314 h 587144"/>
                <a:gd name="connsiteX22" fmla="*/ 1141770 w 3028335"/>
                <a:gd name="connsiteY22" fmla="*/ 0 h 587144"/>
                <a:gd name="connsiteX23" fmla="*/ 1890251 w 3028335"/>
                <a:gd name="connsiteY23" fmla="*/ 0 h 587144"/>
                <a:gd name="connsiteX24" fmla="*/ 1818299 w 3028335"/>
                <a:gd name="connsiteY24" fmla="*/ 210314 h 587144"/>
                <a:gd name="connsiteX25" fmla="*/ 1585452 w 3028335"/>
                <a:gd name="connsiteY25" fmla="*/ 210312 h 587144"/>
                <a:gd name="connsiteX26" fmla="*/ 1773830 w 3028335"/>
                <a:gd name="connsiteY26" fmla="*/ 340292 h 587144"/>
                <a:gd name="connsiteX27" fmla="*/ 1701875 w 3028335"/>
                <a:gd name="connsiteY27" fmla="*/ 550605 h 587144"/>
                <a:gd name="connsiteX28" fmla="*/ 1890251 w 3028335"/>
                <a:gd name="connsiteY28" fmla="*/ 420623 h 587144"/>
                <a:gd name="connsiteX29" fmla="*/ 2078627 w 3028335"/>
                <a:gd name="connsiteY29" fmla="*/ 550605 h 587144"/>
                <a:gd name="connsiteX30" fmla="*/ 2006672 w 3028335"/>
                <a:gd name="connsiteY30" fmla="*/ 340292 h 587144"/>
                <a:gd name="connsiteX31" fmla="*/ 2195050 w 3028335"/>
                <a:gd name="connsiteY31" fmla="*/ 210312 h 587144"/>
                <a:gd name="connsiteX32" fmla="*/ 1962203 w 3028335"/>
                <a:gd name="connsiteY32" fmla="*/ 210314 h 587144"/>
                <a:gd name="connsiteX33" fmla="*/ 1890251 w 3028335"/>
                <a:gd name="connsiteY33" fmla="*/ 0 h 587144"/>
                <a:gd name="connsiteX34" fmla="*/ 2604320 w 3028335"/>
                <a:gd name="connsiteY34" fmla="*/ 0 h 587144"/>
                <a:gd name="connsiteX35" fmla="*/ 2532368 w 3028335"/>
                <a:gd name="connsiteY35" fmla="*/ 210314 h 587144"/>
                <a:gd name="connsiteX36" fmla="*/ 2299521 w 3028335"/>
                <a:gd name="connsiteY36" fmla="*/ 210312 h 587144"/>
                <a:gd name="connsiteX37" fmla="*/ 2487899 w 3028335"/>
                <a:gd name="connsiteY37" fmla="*/ 340292 h 587144"/>
                <a:gd name="connsiteX38" fmla="*/ 2415944 w 3028335"/>
                <a:gd name="connsiteY38" fmla="*/ 550605 h 587144"/>
                <a:gd name="connsiteX39" fmla="*/ 2604320 w 3028335"/>
                <a:gd name="connsiteY39" fmla="*/ 420623 h 587144"/>
                <a:gd name="connsiteX40" fmla="*/ 2792696 w 3028335"/>
                <a:gd name="connsiteY40" fmla="*/ 550605 h 587144"/>
                <a:gd name="connsiteX41" fmla="*/ 2720741 w 3028335"/>
                <a:gd name="connsiteY41" fmla="*/ 340292 h 587144"/>
                <a:gd name="connsiteX42" fmla="*/ 2909119 w 3028335"/>
                <a:gd name="connsiteY42" fmla="*/ 210312 h 587144"/>
                <a:gd name="connsiteX43" fmla="*/ 2676272 w 3028335"/>
                <a:gd name="connsiteY43" fmla="*/ 210314 h 587144"/>
                <a:gd name="connsiteX44" fmla="*/ 2604320 w 3028335"/>
                <a:gd name="connsiteY44" fmla="*/ 0 h 587144"/>
                <a:gd name="connsiteX45" fmla="*/ 3028335 w 3028335"/>
                <a:gd name="connsiteY45" fmla="*/ 0 h 587144"/>
                <a:gd name="connsiteX46" fmla="*/ 3028335 w 3028335"/>
                <a:gd name="connsiteY46" fmla="*/ 587144 h 587144"/>
                <a:gd name="connsiteX47" fmla="*/ 0 w 3028335"/>
                <a:gd name="connsiteY47" fmla="*/ 587144 h 58714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3028335" h="587144">
                  <a:moveTo>
                    <a:pt x="0" y="0"/>
                  </a:moveTo>
                  <a:lnTo>
                    <a:pt x="393289" y="0"/>
                  </a:lnTo>
                  <a:lnTo>
                    <a:pt x="321337" y="210314"/>
                  </a:lnTo>
                  <a:lnTo>
                    <a:pt x="88490" y="210312"/>
                  </a:lnTo>
                  <a:lnTo>
                    <a:pt x="276868" y="340292"/>
                  </a:lnTo>
                  <a:lnTo>
                    <a:pt x="204913" y="550605"/>
                  </a:lnTo>
                  <a:lnTo>
                    <a:pt x="393289" y="420623"/>
                  </a:lnTo>
                  <a:lnTo>
                    <a:pt x="581665" y="550605"/>
                  </a:lnTo>
                  <a:lnTo>
                    <a:pt x="509710" y="340292"/>
                  </a:lnTo>
                  <a:lnTo>
                    <a:pt x="698088" y="210312"/>
                  </a:lnTo>
                  <a:lnTo>
                    <a:pt x="465241" y="210314"/>
                  </a:lnTo>
                  <a:lnTo>
                    <a:pt x="393289" y="0"/>
                  </a:lnTo>
                  <a:lnTo>
                    <a:pt x="1141770" y="0"/>
                  </a:lnTo>
                  <a:lnTo>
                    <a:pt x="1069818" y="210314"/>
                  </a:lnTo>
                  <a:lnTo>
                    <a:pt x="836971" y="210312"/>
                  </a:lnTo>
                  <a:lnTo>
                    <a:pt x="1025349" y="340292"/>
                  </a:lnTo>
                  <a:lnTo>
                    <a:pt x="953394" y="550605"/>
                  </a:lnTo>
                  <a:lnTo>
                    <a:pt x="1141770" y="420623"/>
                  </a:lnTo>
                  <a:lnTo>
                    <a:pt x="1330146" y="550605"/>
                  </a:lnTo>
                  <a:lnTo>
                    <a:pt x="1258191" y="340292"/>
                  </a:lnTo>
                  <a:lnTo>
                    <a:pt x="1446569" y="210312"/>
                  </a:lnTo>
                  <a:lnTo>
                    <a:pt x="1213722" y="210314"/>
                  </a:lnTo>
                  <a:lnTo>
                    <a:pt x="1141770" y="0"/>
                  </a:lnTo>
                  <a:lnTo>
                    <a:pt x="1890251" y="0"/>
                  </a:lnTo>
                  <a:lnTo>
                    <a:pt x="1818299" y="210314"/>
                  </a:lnTo>
                  <a:lnTo>
                    <a:pt x="1585452" y="210312"/>
                  </a:lnTo>
                  <a:lnTo>
                    <a:pt x="1773830" y="340292"/>
                  </a:lnTo>
                  <a:lnTo>
                    <a:pt x="1701875" y="550605"/>
                  </a:lnTo>
                  <a:lnTo>
                    <a:pt x="1890251" y="420623"/>
                  </a:lnTo>
                  <a:lnTo>
                    <a:pt x="2078627" y="550605"/>
                  </a:lnTo>
                  <a:lnTo>
                    <a:pt x="2006672" y="340292"/>
                  </a:lnTo>
                  <a:lnTo>
                    <a:pt x="2195050" y="210312"/>
                  </a:lnTo>
                  <a:lnTo>
                    <a:pt x="1962203" y="210314"/>
                  </a:lnTo>
                  <a:lnTo>
                    <a:pt x="1890251" y="0"/>
                  </a:lnTo>
                  <a:lnTo>
                    <a:pt x="2604320" y="0"/>
                  </a:lnTo>
                  <a:lnTo>
                    <a:pt x="2532368" y="210314"/>
                  </a:lnTo>
                  <a:lnTo>
                    <a:pt x="2299521" y="210312"/>
                  </a:lnTo>
                  <a:lnTo>
                    <a:pt x="2487899" y="340292"/>
                  </a:lnTo>
                  <a:lnTo>
                    <a:pt x="2415944" y="550605"/>
                  </a:lnTo>
                  <a:lnTo>
                    <a:pt x="2604320" y="420623"/>
                  </a:lnTo>
                  <a:lnTo>
                    <a:pt x="2792696" y="550605"/>
                  </a:lnTo>
                  <a:lnTo>
                    <a:pt x="2720741" y="340292"/>
                  </a:lnTo>
                  <a:lnTo>
                    <a:pt x="2909119" y="210312"/>
                  </a:lnTo>
                  <a:lnTo>
                    <a:pt x="2676272" y="210314"/>
                  </a:lnTo>
                  <a:lnTo>
                    <a:pt x="2604320" y="0"/>
                  </a:lnTo>
                  <a:lnTo>
                    <a:pt x="3028335" y="0"/>
                  </a:lnTo>
                  <a:lnTo>
                    <a:pt x="3028335" y="587144"/>
                  </a:lnTo>
                  <a:lnTo>
                    <a:pt x="0" y="587144"/>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sp macro="" textlink="">
        <xdr:nvSpPr>
          <xdr:cNvPr id="161" name="TextBox 160">
            <a:extLst>
              <a:ext uri="{FF2B5EF4-FFF2-40B4-BE49-F238E27FC236}">
                <a16:creationId xmlns:a16="http://schemas.microsoft.com/office/drawing/2014/main" id="{9AF38FEA-BE91-1EF9-2BFA-9788931E3F91}"/>
              </a:ext>
            </a:extLst>
          </xdr:cNvPr>
          <xdr:cNvSpPr txBox="1"/>
        </xdr:nvSpPr>
        <xdr:spPr>
          <a:xfrm>
            <a:off x="6309360" y="3337560"/>
            <a:ext cx="355092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7E1908"/>
                </a:solidFill>
              </a:rPr>
              <a:t>Total</a:t>
            </a:r>
            <a:r>
              <a:rPr lang="en-IN" sz="2000" b="1" baseline="0">
                <a:solidFill>
                  <a:srgbClr val="7E1908"/>
                </a:solidFill>
              </a:rPr>
              <a:t> Employees By Gender</a:t>
            </a:r>
            <a:endParaRPr lang="en-IN" sz="2000" b="1">
              <a:solidFill>
                <a:srgbClr val="7E1908"/>
              </a:solidFill>
            </a:endParaRPr>
          </a:p>
        </xdr:txBody>
      </xdr:sp>
      <xdr:sp macro="" textlink="">
        <xdr:nvSpPr>
          <xdr:cNvPr id="162" name="TextBox 161">
            <a:extLst>
              <a:ext uri="{FF2B5EF4-FFF2-40B4-BE49-F238E27FC236}">
                <a16:creationId xmlns:a16="http://schemas.microsoft.com/office/drawing/2014/main" id="{119A0E13-071B-4695-9594-DEEC33D6FB37}"/>
              </a:ext>
            </a:extLst>
          </xdr:cNvPr>
          <xdr:cNvSpPr txBox="1"/>
        </xdr:nvSpPr>
        <xdr:spPr>
          <a:xfrm>
            <a:off x="12252960" y="3307080"/>
            <a:ext cx="34442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7E1908"/>
                </a:solidFill>
              </a:rPr>
              <a:t>Education</a:t>
            </a:r>
            <a:r>
              <a:rPr lang="en-IN" sz="2000" b="1" baseline="0">
                <a:solidFill>
                  <a:srgbClr val="7E1908"/>
                </a:solidFill>
              </a:rPr>
              <a:t> Wise Attrition</a:t>
            </a:r>
            <a:endParaRPr lang="en-IN" sz="2000" b="1">
              <a:solidFill>
                <a:srgbClr val="7E1908"/>
              </a:solidFill>
            </a:endParaRPr>
          </a:p>
        </xdr:txBody>
      </xdr:sp>
      <xdr:sp macro="" textlink="">
        <xdr:nvSpPr>
          <xdr:cNvPr id="163" name="TextBox 162">
            <a:extLst>
              <a:ext uri="{FF2B5EF4-FFF2-40B4-BE49-F238E27FC236}">
                <a16:creationId xmlns:a16="http://schemas.microsoft.com/office/drawing/2014/main" id="{C042FDC6-35CD-4BEB-8700-27AAB71350F2}"/>
              </a:ext>
            </a:extLst>
          </xdr:cNvPr>
          <xdr:cNvSpPr txBox="1"/>
        </xdr:nvSpPr>
        <xdr:spPr>
          <a:xfrm>
            <a:off x="18608040" y="3352800"/>
            <a:ext cx="34442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7E1908"/>
                </a:solidFill>
              </a:rPr>
              <a:t>Attrition</a:t>
            </a:r>
            <a:r>
              <a:rPr lang="en-IN" sz="2000" b="1" baseline="0">
                <a:solidFill>
                  <a:srgbClr val="7E1908"/>
                </a:solidFill>
              </a:rPr>
              <a:t> By Job Role</a:t>
            </a:r>
            <a:endParaRPr lang="en-IN" sz="2000" b="1">
              <a:solidFill>
                <a:srgbClr val="7E1908"/>
              </a:solidFill>
            </a:endParaRPr>
          </a:p>
        </xdr:txBody>
      </xdr:sp>
      <xdr:sp macro="" textlink="">
        <xdr:nvSpPr>
          <xdr:cNvPr id="164" name="TextBox 163">
            <a:extLst>
              <a:ext uri="{FF2B5EF4-FFF2-40B4-BE49-F238E27FC236}">
                <a16:creationId xmlns:a16="http://schemas.microsoft.com/office/drawing/2014/main" id="{2120FE1B-7C81-4032-9B58-53AC508D2B21}"/>
              </a:ext>
            </a:extLst>
          </xdr:cNvPr>
          <xdr:cNvSpPr txBox="1"/>
        </xdr:nvSpPr>
        <xdr:spPr>
          <a:xfrm>
            <a:off x="6263640" y="6553200"/>
            <a:ext cx="34442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7E1908"/>
                </a:solidFill>
              </a:rPr>
              <a:t>Department</a:t>
            </a:r>
            <a:r>
              <a:rPr lang="en-IN" sz="2000" b="1" baseline="0">
                <a:solidFill>
                  <a:srgbClr val="7E1908"/>
                </a:solidFill>
              </a:rPr>
              <a:t> Wise  Attrition</a:t>
            </a:r>
            <a:endParaRPr lang="en-IN" sz="2000" b="1">
              <a:solidFill>
                <a:srgbClr val="7E1908"/>
              </a:solidFill>
            </a:endParaRPr>
          </a:p>
        </xdr:txBody>
      </xdr:sp>
      <xdr:sp macro="" textlink="">
        <xdr:nvSpPr>
          <xdr:cNvPr id="165" name="TextBox 164">
            <a:extLst>
              <a:ext uri="{FF2B5EF4-FFF2-40B4-BE49-F238E27FC236}">
                <a16:creationId xmlns:a16="http://schemas.microsoft.com/office/drawing/2014/main" id="{5E3AC96D-BF66-4D8F-9873-EE5EF0CEF430}"/>
              </a:ext>
            </a:extLst>
          </xdr:cNvPr>
          <xdr:cNvSpPr txBox="1"/>
        </xdr:nvSpPr>
        <xdr:spPr>
          <a:xfrm>
            <a:off x="11414760" y="6537960"/>
            <a:ext cx="32613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7E1908"/>
                </a:solidFill>
              </a:rPr>
              <a:t>Attrition</a:t>
            </a:r>
            <a:r>
              <a:rPr lang="en-IN" sz="2000" b="1" baseline="0">
                <a:solidFill>
                  <a:srgbClr val="7E1908"/>
                </a:solidFill>
              </a:rPr>
              <a:t> By Age Group</a:t>
            </a:r>
            <a:endParaRPr lang="en-IN" sz="2000" b="1">
              <a:solidFill>
                <a:srgbClr val="7E1908"/>
              </a:solidFill>
            </a:endParaRPr>
          </a:p>
        </xdr:txBody>
      </xdr:sp>
      <xdr:sp macro="" textlink="">
        <xdr:nvSpPr>
          <xdr:cNvPr id="166" name="TextBox 165">
            <a:extLst>
              <a:ext uri="{FF2B5EF4-FFF2-40B4-BE49-F238E27FC236}">
                <a16:creationId xmlns:a16="http://schemas.microsoft.com/office/drawing/2014/main" id="{EC074E82-15C5-4C10-9D8E-1E1E229F6319}"/>
              </a:ext>
            </a:extLst>
          </xdr:cNvPr>
          <xdr:cNvSpPr txBox="1"/>
        </xdr:nvSpPr>
        <xdr:spPr>
          <a:xfrm>
            <a:off x="15651480" y="6568440"/>
            <a:ext cx="32613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7E1908"/>
                </a:solidFill>
              </a:rPr>
              <a:t>Attrition</a:t>
            </a:r>
            <a:r>
              <a:rPr lang="en-IN" sz="2000" b="1" baseline="0">
                <a:solidFill>
                  <a:srgbClr val="7E1908"/>
                </a:solidFill>
              </a:rPr>
              <a:t> By Marital Status</a:t>
            </a:r>
            <a:endParaRPr lang="en-IN" sz="2000" b="1">
              <a:solidFill>
                <a:srgbClr val="7E1908"/>
              </a:solidFill>
            </a:endParaRPr>
          </a:p>
        </xdr:txBody>
      </xdr:sp>
      <xdr:sp macro="" textlink="">
        <xdr:nvSpPr>
          <xdr:cNvPr id="167" name="TextBox 166">
            <a:extLst>
              <a:ext uri="{FF2B5EF4-FFF2-40B4-BE49-F238E27FC236}">
                <a16:creationId xmlns:a16="http://schemas.microsoft.com/office/drawing/2014/main" id="{CC99C988-3C3A-43A9-A441-6119844B482C}"/>
              </a:ext>
            </a:extLst>
          </xdr:cNvPr>
          <xdr:cNvSpPr txBox="1"/>
        </xdr:nvSpPr>
        <xdr:spPr>
          <a:xfrm>
            <a:off x="19141440" y="6614160"/>
            <a:ext cx="18897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7E1908"/>
                </a:solidFill>
              </a:rPr>
              <a:t>Education</a:t>
            </a:r>
            <a:r>
              <a:rPr lang="en-IN" sz="2000" b="1" baseline="0">
                <a:solidFill>
                  <a:srgbClr val="7E1908"/>
                </a:solidFill>
              </a:rPr>
              <a:t> Field</a:t>
            </a:r>
            <a:endParaRPr lang="en-IN" sz="2000" b="1">
              <a:solidFill>
                <a:srgbClr val="7E1908"/>
              </a:solidFill>
            </a:endParaRPr>
          </a:p>
        </xdr:txBody>
      </xdr:sp>
      <xdr:sp macro="" textlink="">
        <xdr:nvSpPr>
          <xdr:cNvPr id="168" name="TextBox 167">
            <a:extLst>
              <a:ext uri="{FF2B5EF4-FFF2-40B4-BE49-F238E27FC236}">
                <a16:creationId xmlns:a16="http://schemas.microsoft.com/office/drawing/2014/main" id="{CB3AD65B-D299-4B64-A428-67A544B79CDB}"/>
              </a:ext>
            </a:extLst>
          </xdr:cNvPr>
          <xdr:cNvSpPr txBox="1"/>
        </xdr:nvSpPr>
        <xdr:spPr>
          <a:xfrm>
            <a:off x="21107400" y="6583680"/>
            <a:ext cx="18897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7E1908"/>
                </a:solidFill>
              </a:rPr>
              <a:t>Department</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7620</xdr:colOff>
      <xdr:row>5</xdr:row>
      <xdr:rowOff>30481</xdr:rowOff>
    </xdr:from>
    <xdr:to>
      <xdr:col>9</xdr:col>
      <xdr:colOff>358140</xdr:colOff>
      <xdr:row>11</xdr:row>
      <xdr:rowOff>121921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D0D9C0CD-F782-4258-A497-80F7CCCF8F7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322820" y="944881"/>
              <a:ext cx="1569720" cy="1188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106680</xdr:colOff>
      <xdr:row>6</xdr:row>
      <xdr:rowOff>41910</xdr:rowOff>
    </xdr:from>
    <xdr:to>
      <xdr:col>8</xdr:col>
      <xdr:colOff>190500</xdr:colOff>
      <xdr:row>10</xdr:row>
      <xdr:rowOff>91440</xdr:rowOff>
    </xdr:to>
    <xdr:graphicFrame macro="">
      <xdr:nvGraphicFramePr>
        <xdr:cNvPr id="3" name="Chart 2">
          <a:extLst>
            <a:ext uri="{FF2B5EF4-FFF2-40B4-BE49-F238E27FC236}">
              <a16:creationId xmlns:a16="http://schemas.microsoft.com/office/drawing/2014/main" id="{ACD87BBD-1365-AA14-1F29-408E9015E4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381000</xdr:colOff>
      <xdr:row>5</xdr:row>
      <xdr:rowOff>1</xdr:rowOff>
    </xdr:from>
    <xdr:to>
      <xdr:col>10</xdr:col>
      <xdr:colOff>350520</xdr:colOff>
      <xdr:row>10</xdr:row>
      <xdr:rowOff>137161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6465B2DF-A3AD-9A67-214C-582C92D12F2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294120" y="914401"/>
              <a:ext cx="1188720" cy="10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601980</xdr:colOff>
      <xdr:row>15</xdr:row>
      <xdr:rowOff>106680</xdr:rowOff>
    </xdr:from>
    <xdr:to>
      <xdr:col>5</xdr:col>
      <xdr:colOff>365760</xdr:colOff>
      <xdr:row>19</xdr:row>
      <xdr:rowOff>53340</xdr:rowOff>
    </xdr:to>
    <xdr:graphicFrame macro="">
      <xdr:nvGraphicFramePr>
        <xdr:cNvPr id="5" name="Chart 4">
          <a:extLst>
            <a:ext uri="{FF2B5EF4-FFF2-40B4-BE49-F238E27FC236}">
              <a16:creationId xmlns:a16="http://schemas.microsoft.com/office/drawing/2014/main" id="{9771B929-C55E-F3A4-4CAF-E5F59748FF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495300</xdr:colOff>
      <xdr:row>3</xdr:row>
      <xdr:rowOff>60960</xdr:rowOff>
    </xdr:from>
    <xdr:to>
      <xdr:col>14</xdr:col>
      <xdr:colOff>495300</xdr:colOff>
      <xdr:row>16</xdr:row>
      <xdr:rowOff>150495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8B20C44C-8490-130E-2CB1-9EB37ED0FD38}"/>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237220" y="609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0</xdr:colOff>
      <xdr:row>4</xdr:row>
      <xdr:rowOff>0</xdr:rowOff>
    </xdr:from>
    <xdr:to>
      <xdr:col>20</xdr:col>
      <xdr:colOff>0</xdr:colOff>
      <xdr:row>17</xdr:row>
      <xdr:rowOff>89535</xdr:rowOff>
    </xdr:to>
    <mc:AlternateContent xmlns:mc="http://schemas.openxmlformats.org/markup-compatibility/2006" xmlns:a14="http://schemas.microsoft.com/office/drawing/2010/main">
      <mc:Choice Requires="a14">
        <xdr:graphicFrame macro="">
          <xdr:nvGraphicFramePr>
            <xdr:cNvPr id="7" name="Gender 4">
              <a:extLst>
                <a:ext uri="{FF2B5EF4-FFF2-40B4-BE49-F238E27FC236}">
                  <a16:creationId xmlns:a16="http://schemas.microsoft.com/office/drawing/2014/main" id="{277657E0-9FC0-4637-95F8-B578A7D07EDD}"/>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11399520" y="731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121920</xdr:colOff>
      <xdr:row>5</xdr:row>
      <xdr:rowOff>129540</xdr:rowOff>
    </xdr:from>
    <xdr:to>
      <xdr:col>8</xdr:col>
      <xdr:colOff>121920</xdr:colOff>
      <xdr:row>19</xdr:row>
      <xdr:rowOff>36195</xdr:rowOff>
    </xdr:to>
    <mc:AlternateContent xmlns:mc="http://schemas.openxmlformats.org/markup-compatibility/2006" xmlns:a14="http://schemas.microsoft.com/office/drawing/2010/main">
      <mc:Choice Requires="a14">
        <xdr:graphicFrame macro="">
          <xdr:nvGraphicFramePr>
            <xdr:cNvPr id="2" name="Education Field 2">
              <a:extLst>
                <a:ext uri="{FF2B5EF4-FFF2-40B4-BE49-F238E27FC236}">
                  <a16:creationId xmlns:a16="http://schemas.microsoft.com/office/drawing/2014/main" id="{0FDA3D79-3015-561D-C29C-F0A6AA28B4A5}"/>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89120" y="1043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396240</xdr:colOff>
      <xdr:row>6</xdr:row>
      <xdr:rowOff>15240</xdr:rowOff>
    </xdr:from>
    <xdr:to>
      <xdr:col>12</xdr:col>
      <xdr:colOff>396240</xdr:colOff>
      <xdr:row>19</xdr:row>
      <xdr:rowOff>104775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6887CFAD-EAB8-9999-940F-0F2325190A6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101840" y="1112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83820</xdr:colOff>
      <xdr:row>12</xdr:row>
      <xdr:rowOff>144780</xdr:rowOff>
    </xdr:from>
    <xdr:to>
      <xdr:col>3</xdr:col>
      <xdr:colOff>243840</xdr:colOff>
      <xdr:row>22</xdr:row>
      <xdr:rowOff>102870</xdr:rowOff>
    </xdr:to>
    <xdr:graphicFrame macro="">
      <xdr:nvGraphicFramePr>
        <xdr:cNvPr id="4" name="Chart 3">
          <a:extLst>
            <a:ext uri="{FF2B5EF4-FFF2-40B4-BE49-F238E27FC236}">
              <a16:creationId xmlns:a16="http://schemas.microsoft.com/office/drawing/2014/main" id="{3B929666-E91D-A3E1-21C6-D119218B52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312420</xdr:colOff>
      <xdr:row>6</xdr:row>
      <xdr:rowOff>45720</xdr:rowOff>
    </xdr:from>
    <xdr:to>
      <xdr:col>11</xdr:col>
      <xdr:colOff>327660</xdr:colOff>
      <xdr:row>15</xdr:row>
      <xdr:rowOff>144780</xdr:rowOff>
    </xdr:to>
    <xdr:graphicFrame macro="">
      <xdr:nvGraphicFramePr>
        <xdr:cNvPr id="2" name="Chart 1">
          <a:extLst>
            <a:ext uri="{FF2B5EF4-FFF2-40B4-BE49-F238E27FC236}">
              <a16:creationId xmlns:a16="http://schemas.microsoft.com/office/drawing/2014/main" id="{373885EA-6C17-2326-646C-4062EFB816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243840</xdr:colOff>
      <xdr:row>5</xdr:row>
      <xdr:rowOff>110490</xdr:rowOff>
    </xdr:from>
    <xdr:to>
      <xdr:col>13</xdr:col>
      <xdr:colOff>563880</xdr:colOff>
      <xdr:row>20</xdr:row>
      <xdr:rowOff>110490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667726E-771B-7A7D-4C9F-FDF7193CB9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81800" y="10248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510540</xdr:colOff>
      <xdr:row>9</xdr:row>
      <xdr:rowOff>175260</xdr:rowOff>
    </xdr:from>
    <xdr:to>
      <xdr:col>7</xdr:col>
      <xdr:colOff>601980</xdr:colOff>
      <xdr:row>21</xdr:row>
      <xdr:rowOff>45720</xdr:rowOff>
    </xdr:to>
    <xdr:graphicFrame macro="">
      <xdr:nvGraphicFramePr>
        <xdr:cNvPr id="2" name="Chart 1">
          <a:extLst>
            <a:ext uri="{FF2B5EF4-FFF2-40B4-BE49-F238E27FC236}">
              <a16:creationId xmlns:a16="http://schemas.microsoft.com/office/drawing/2014/main" id="{17DDA472-1E3F-1C08-C9D0-6CCD0F815B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91440</xdr:colOff>
      <xdr:row>10</xdr:row>
      <xdr:rowOff>45720</xdr:rowOff>
    </xdr:from>
    <xdr:to>
      <xdr:col>8</xdr:col>
      <xdr:colOff>297180</xdr:colOff>
      <xdr:row>18</xdr:row>
      <xdr:rowOff>114300</xdr:rowOff>
    </xdr:to>
    <xdr:graphicFrame macro="">
      <xdr:nvGraphicFramePr>
        <xdr:cNvPr id="3" name="Chart 2">
          <a:extLst>
            <a:ext uri="{FF2B5EF4-FFF2-40B4-BE49-F238E27FC236}">
              <a16:creationId xmlns:a16="http://schemas.microsoft.com/office/drawing/2014/main" id="{7122FABF-3FF9-9EBF-B293-DC5F06D2DE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251460</xdr:colOff>
      <xdr:row>5</xdr:row>
      <xdr:rowOff>129541</xdr:rowOff>
    </xdr:from>
    <xdr:to>
      <xdr:col>8</xdr:col>
      <xdr:colOff>137160</xdr:colOff>
      <xdr:row>13</xdr:row>
      <xdr:rowOff>68581</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49EA7527-D27D-8CF1-BAE3-FADA234487A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511040" y="1043941"/>
              <a:ext cx="1714500" cy="1402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396240</xdr:colOff>
      <xdr:row>6</xdr:row>
      <xdr:rowOff>15240</xdr:rowOff>
    </xdr:from>
    <xdr:to>
      <xdr:col>12</xdr:col>
      <xdr:colOff>396240</xdr:colOff>
      <xdr:row>19</xdr:row>
      <xdr:rowOff>104775</xdr:rowOff>
    </xdr:to>
    <mc:AlternateContent xmlns:mc="http://schemas.openxmlformats.org/markup-compatibility/2006" xmlns:a14="http://schemas.microsoft.com/office/drawing/2010/main">
      <mc:Choice Requires="a14">
        <xdr:graphicFrame macro="">
          <xdr:nvGraphicFramePr>
            <xdr:cNvPr id="5" name="Education Field 3">
              <a:extLst>
                <a:ext uri="{FF2B5EF4-FFF2-40B4-BE49-F238E27FC236}">
                  <a16:creationId xmlns:a16="http://schemas.microsoft.com/office/drawing/2014/main" id="{BCD0B085-F0E0-FC1F-817D-A2C360A9032F}"/>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7094220" y="1112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45720</xdr:colOff>
      <xdr:row>6</xdr:row>
      <xdr:rowOff>41910</xdr:rowOff>
    </xdr:from>
    <xdr:to>
      <xdr:col>10</xdr:col>
      <xdr:colOff>7620</xdr:colOff>
      <xdr:row>19</xdr:row>
      <xdr:rowOff>91440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5576069A-A699-BC1C-4B3E-4A3CAAFE78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139190"/>
              <a:ext cx="3619500" cy="24269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d.docs.live.net/5edfae2055c8a945/Documents/Book1.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aina Prajapati" refreshedDate="45470.697794444444" createdVersion="8" refreshedVersion="8" minRefreshableVersion="3" recordCount="1471" xr:uid="{C75E2533-25F2-4A43-8408-93C37B17E98A}">
  <cacheSource type="worksheet">
    <worksheetSource ref="A1:AR1048576" sheet="Marital Status" r:id="rId2"/>
  </cacheSource>
  <cacheFields count="44">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acheField>
    <cacheField name="Education Field" numFmtId="0">
      <sharedItems containsBlank="1"/>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15369383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aina Prajapati" refreshedDate="45471.595045023147" createdVersion="8" refreshedVersion="8" minRefreshableVersion="3" recordCount="1470" xr:uid="{D3CF482B-AB69-4A94-9912-03413786D46F}">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858936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s v="35 - 44"/>
    <s v="Ex-Employees"/>
    <s v="Sales"/>
    <s v="Life Sciences"/>
    <s v="STAFF-1"/>
    <n v="1"/>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s v="R&amp;D"/>
    <s v="Life Sciences"/>
    <s v="STAFF-2"/>
    <n v="2"/>
    <x v="1"/>
    <s v="Research Scientist"/>
    <s v="Married"/>
    <s v="No"/>
    <s v="Y"/>
    <n v="3"/>
    <n v="-2"/>
    <n v="0"/>
    <n v="49"/>
    <n v="0"/>
    <m/>
    <n v="0"/>
    <n v="1"/>
    <n v="279"/>
    <n v="8"/>
    <s v="High School"/>
    <n v="1"/>
    <n v="3"/>
    <n v="61"/>
    <n v="2"/>
    <n v="2"/>
    <n v="2"/>
    <n v="5130"/>
    <n v="24907"/>
    <n v="1"/>
    <n v="23"/>
    <n v="4"/>
    <n v="4"/>
    <n v="80"/>
    <n v="1"/>
    <n v="10"/>
    <n v="3"/>
    <n v="10"/>
    <n v="7"/>
    <n v="1"/>
    <n v="7"/>
  </r>
  <r>
    <s v="Yes"/>
    <s v="Travel_Rarely"/>
    <s v="35 - 44"/>
    <s v="Ex-Employees"/>
    <s v="R&amp;D"/>
    <s v="Other"/>
    <s v="STAFF-4"/>
    <n v="4"/>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s v="R&amp;D"/>
    <s v="Life Sciences"/>
    <s v="STAFF-5"/>
    <n v="5"/>
    <x v="0"/>
    <s v="Research Scientist"/>
    <s v="Married"/>
    <s v="Yes"/>
    <s v="Y"/>
    <n v="3"/>
    <n v="-2"/>
    <n v="0"/>
    <n v="33"/>
    <n v="0"/>
    <m/>
    <n v="0"/>
    <n v="1"/>
    <n v="1392"/>
    <n v="3"/>
    <s v="Master's Degree"/>
    <n v="1"/>
    <n v="4"/>
    <n v="56"/>
    <n v="3"/>
    <n v="1"/>
    <n v="3"/>
    <n v="2909"/>
    <n v="23159"/>
    <n v="1"/>
    <n v="11"/>
    <n v="3"/>
    <n v="3"/>
    <n v="80"/>
    <n v="0"/>
    <n v="8"/>
    <n v="3"/>
    <n v="8"/>
    <n v="7"/>
    <n v="3"/>
    <n v="0"/>
  </r>
  <r>
    <s v="No"/>
    <s v="Travel_Rarely"/>
    <s v="25 - 34"/>
    <s v="Current Employees"/>
    <s v="R&amp;D"/>
    <s v="Medical"/>
    <s v="STAFF-7"/>
    <n v="7"/>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s v="R&amp;D"/>
    <s v="Life Sciences"/>
    <s v="STAFF-8"/>
    <n v="8"/>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s v="R&amp;D"/>
    <s v="Medical"/>
    <s v="STAFF-10"/>
    <n v="10"/>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s v="R&amp;D"/>
    <s v="Life Sciences"/>
    <s v="STAFF-11"/>
    <n v="11"/>
    <x v="1"/>
    <s v="Laboratory Technician"/>
    <s v="Divorced"/>
    <s v="No"/>
    <s v="Y"/>
    <n v="2"/>
    <n v="-2"/>
    <n v="0"/>
    <n v="30"/>
    <n v="0"/>
    <m/>
    <n v="0"/>
    <n v="1"/>
    <n v="1358"/>
    <n v="24"/>
    <s v="High School"/>
    <n v="1"/>
    <n v="4"/>
    <n v="67"/>
    <n v="3"/>
    <n v="1"/>
    <n v="2"/>
    <n v="2693"/>
    <n v="13335"/>
    <n v="1"/>
    <n v="22"/>
    <n v="4"/>
    <n v="2"/>
    <n v="80"/>
    <n v="1"/>
    <n v="1"/>
    <n v="3"/>
    <n v="1"/>
    <n v="0"/>
    <n v="0"/>
    <n v="0"/>
  </r>
  <r>
    <s v="No"/>
    <s v="Travel_Frequently"/>
    <s v="35 - 44"/>
    <s v="Current Employees"/>
    <s v="R&amp;D"/>
    <s v="Life Sciences"/>
    <s v="STAFF-12"/>
    <n v="12"/>
    <x v="1"/>
    <s v="Manufacturing Director"/>
    <s v="Single"/>
    <s v="No"/>
    <s v="Y"/>
    <n v="2"/>
    <n v="-2"/>
    <n v="0"/>
    <n v="38"/>
    <n v="0"/>
    <m/>
    <n v="0"/>
    <n v="1"/>
    <n v="216"/>
    <n v="23"/>
    <s v="Bachelor's Degree"/>
    <n v="1"/>
    <n v="4"/>
    <n v="44"/>
    <n v="2"/>
    <n v="3"/>
    <n v="2"/>
    <n v="9526"/>
    <n v="8787"/>
    <n v="0"/>
    <n v="21"/>
    <n v="4"/>
    <n v="2"/>
    <n v="80"/>
    <n v="0"/>
    <n v="10"/>
    <n v="3"/>
    <n v="9"/>
    <n v="7"/>
    <n v="1"/>
    <n v="8"/>
  </r>
  <r>
    <s v="No"/>
    <s v="Travel_Rarely"/>
    <s v="35 - 44"/>
    <s v="Current Employees"/>
    <s v="R&amp;D"/>
    <s v="Medical"/>
    <s v="STAFF-13"/>
    <n v="13"/>
    <x v="1"/>
    <s v="Healthcare Representative"/>
    <s v="Married"/>
    <s v="No"/>
    <s v="Y"/>
    <n v="3"/>
    <n v="-2"/>
    <n v="0"/>
    <n v="36"/>
    <n v="0"/>
    <m/>
    <n v="0"/>
    <n v="1"/>
    <n v="1299"/>
    <n v="27"/>
    <s v="Bachelor's Degree"/>
    <n v="1"/>
    <n v="3"/>
    <n v="94"/>
    <n v="3"/>
    <n v="2"/>
    <n v="3"/>
    <n v="5237"/>
    <n v="16577"/>
    <n v="6"/>
    <n v="13"/>
    <n v="3"/>
    <n v="2"/>
    <n v="80"/>
    <n v="2"/>
    <n v="17"/>
    <n v="2"/>
    <n v="7"/>
    <n v="7"/>
    <n v="7"/>
    <n v="7"/>
  </r>
  <r>
    <s v="No"/>
    <s v="Travel_Rarely"/>
    <s v="35 - 44"/>
    <s v="Current Employees"/>
    <s v="R&amp;D"/>
    <s v="Medical"/>
    <s v="STAFF-14"/>
    <n v="14"/>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s v="R&amp;D"/>
    <s v="Life Sciences"/>
    <s v="STAFF-15"/>
    <n v="15"/>
    <x v="0"/>
    <s v="Laboratory Technician"/>
    <s v="Single"/>
    <s v="Yes"/>
    <s v="Y"/>
    <n v="3"/>
    <n v="-2"/>
    <n v="0"/>
    <n v="29"/>
    <n v="0"/>
    <m/>
    <n v="0"/>
    <n v="1"/>
    <n v="153"/>
    <n v="15"/>
    <s v="Associates Degree"/>
    <n v="1"/>
    <n v="4"/>
    <n v="49"/>
    <n v="2"/>
    <n v="2"/>
    <n v="2"/>
    <n v="4193"/>
    <n v="12682"/>
    <n v="0"/>
    <n v="12"/>
    <n v="3"/>
    <n v="4"/>
    <n v="80"/>
    <n v="0"/>
    <n v="10"/>
    <n v="3"/>
    <n v="9"/>
    <n v="5"/>
    <n v="0"/>
    <n v="8"/>
  </r>
  <r>
    <s v="No"/>
    <s v="Travel_Rarely"/>
    <s v="25 - 34"/>
    <s v="Current Employees"/>
    <s v="R&amp;D"/>
    <s v="Life Sciences"/>
    <s v="STAFF-16"/>
    <n v="16"/>
    <x v="1"/>
    <s v="Research Scientist"/>
    <s v="Divorced"/>
    <s v="No"/>
    <s v="Y"/>
    <n v="1"/>
    <n v="-2"/>
    <n v="0"/>
    <n v="31"/>
    <n v="0"/>
    <m/>
    <n v="0"/>
    <n v="1"/>
    <n v="670"/>
    <n v="26"/>
    <s v="High School"/>
    <n v="1"/>
    <n v="1"/>
    <n v="31"/>
    <n v="3"/>
    <n v="1"/>
    <n v="2"/>
    <n v="2911"/>
    <n v="15170"/>
    <n v="1"/>
    <n v="17"/>
    <n v="3"/>
    <n v="4"/>
    <n v="80"/>
    <n v="1"/>
    <n v="5"/>
    <n v="2"/>
    <n v="5"/>
    <n v="2"/>
    <n v="4"/>
    <n v="3"/>
  </r>
  <r>
    <s v="No"/>
    <s v="Travel_Rarely"/>
    <s v="25 - 34"/>
    <s v="Current Employees"/>
    <s v="R&amp;D"/>
    <s v="Medical"/>
    <s v="STAFF-18"/>
    <n v="18"/>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s v="R&amp;D"/>
    <s v="Life Sciences"/>
    <s v="STAFF-19"/>
    <n v="19"/>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s v="R&amp;D"/>
    <s v="Life Sciences"/>
    <s v="STAFF-20"/>
    <n v="20"/>
    <x v="0"/>
    <s v="Manufacturing Director"/>
    <s v="Divorced"/>
    <s v="No"/>
    <s v="Y"/>
    <n v="1"/>
    <n v="-2"/>
    <n v="0"/>
    <n v="29"/>
    <n v="0"/>
    <m/>
    <n v="0"/>
    <n v="1"/>
    <n v="1389"/>
    <n v="21"/>
    <s v="Master's Degree"/>
    <n v="1"/>
    <n v="2"/>
    <n v="51"/>
    <n v="4"/>
    <n v="3"/>
    <n v="2"/>
    <n v="9980"/>
    <n v="10195"/>
    <n v="1"/>
    <n v="11"/>
    <n v="3"/>
    <n v="3"/>
    <n v="80"/>
    <n v="1"/>
    <n v="10"/>
    <n v="3"/>
    <n v="10"/>
    <n v="9"/>
    <n v="8"/>
    <n v="8"/>
  </r>
  <r>
    <s v="No"/>
    <s v="Travel_Rarely"/>
    <s v="25 - 34"/>
    <s v="Current Employees"/>
    <s v="R&amp;D"/>
    <s v="Life Sciences"/>
    <s v="STAFF-21"/>
    <n v="21"/>
    <x v="1"/>
    <s v="Research Scientist"/>
    <s v="Divorced"/>
    <s v="Yes"/>
    <s v="Y"/>
    <n v="5"/>
    <n v="-2"/>
    <n v="0"/>
    <n v="32"/>
    <n v="0"/>
    <m/>
    <n v="0"/>
    <n v="1"/>
    <n v="334"/>
    <n v="5"/>
    <s v="Associates Degree"/>
    <n v="1"/>
    <n v="1"/>
    <n v="80"/>
    <n v="4"/>
    <n v="1"/>
    <n v="2"/>
    <n v="3298"/>
    <n v="15053"/>
    <n v="0"/>
    <n v="12"/>
    <n v="3"/>
    <n v="4"/>
    <n v="80"/>
    <n v="2"/>
    <n v="7"/>
    <n v="2"/>
    <n v="6"/>
    <n v="2"/>
    <n v="0"/>
    <n v="5"/>
  </r>
  <r>
    <s v="No"/>
    <s v="Non-Travel"/>
    <s v="Under 25"/>
    <s v="Current Employees"/>
    <s v="R&amp;D"/>
    <s v="Medical"/>
    <s v="STAFF-22"/>
    <n v="22"/>
    <x v="1"/>
    <s v="Laboratory Technician"/>
    <s v="Divorced"/>
    <s v="Yes"/>
    <s v="Y"/>
    <n v="2"/>
    <n v="-2"/>
    <n v="0"/>
    <n v="22"/>
    <n v="0"/>
    <m/>
    <n v="0"/>
    <n v="1"/>
    <n v="1123"/>
    <n v="16"/>
    <s v="Associates Degree"/>
    <n v="1"/>
    <n v="4"/>
    <n v="96"/>
    <n v="4"/>
    <n v="1"/>
    <n v="4"/>
    <n v="2935"/>
    <n v="7324"/>
    <n v="1"/>
    <n v="13"/>
    <n v="3"/>
    <n v="2"/>
    <n v="80"/>
    <n v="2"/>
    <n v="1"/>
    <n v="2"/>
    <n v="1"/>
    <n v="0"/>
    <n v="0"/>
    <n v="0"/>
  </r>
  <r>
    <s v="No"/>
    <s v="Travel_Rarely"/>
    <s v="45 - 54"/>
    <s v="Current Employees"/>
    <s v="Sales"/>
    <s v="Life Sciences"/>
    <s v="STAFF-23"/>
    <n v="23"/>
    <x v="0"/>
    <s v="Manager"/>
    <s v="Married"/>
    <s v="No"/>
    <s v="Y"/>
    <n v="3"/>
    <n v="-2"/>
    <n v="0"/>
    <n v="53"/>
    <n v="0"/>
    <m/>
    <n v="0"/>
    <n v="1"/>
    <n v="1219"/>
    <n v="2"/>
    <s v="Master's Degree"/>
    <n v="1"/>
    <n v="1"/>
    <n v="78"/>
    <n v="2"/>
    <n v="4"/>
    <n v="2"/>
    <n v="15427"/>
    <n v="22021"/>
    <n v="2"/>
    <n v="16"/>
    <n v="3"/>
    <n v="3"/>
    <n v="80"/>
    <n v="0"/>
    <n v="31"/>
    <n v="3"/>
    <n v="25"/>
    <n v="8"/>
    <n v="3"/>
    <n v="7"/>
  </r>
  <r>
    <s v="No"/>
    <s v="Travel_Rarely"/>
    <s v="35 - 44"/>
    <s v="Current Employees"/>
    <s v="R&amp;D"/>
    <s v="Life Sciences"/>
    <s v="STAFF-24"/>
    <n v="24"/>
    <x v="1"/>
    <s v="Research Scientist"/>
    <s v="Single"/>
    <s v="Yes"/>
    <s v="Y"/>
    <n v="3"/>
    <n v="-2"/>
    <n v="0"/>
    <n v="38"/>
    <n v="0"/>
    <m/>
    <n v="0"/>
    <n v="1"/>
    <n v="371"/>
    <n v="2"/>
    <s v="Bachelor's Degree"/>
    <n v="1"/>
    <n v="4"/>
    <n v="45"/>
    <n v="3"/>
    <n v="1"/>
    <n v="2"/>
    <n v="3944"/>
    <n v="4306"/>
    <n v="5"/>
    <n v="11"/>
    <n v="3"/>
    <n v="3"/>
    <n v="80"/>
    <n v="0"/>
    <n v="6"/>
    <n v="3"/>
    <n v="3"/>
    <n v="2"/>
    <n v="1"/>
    <n v="2"/>
  </r>
  <r>
    <s v="No"/>
    <s v="Non-Travel"/>
    <s v="Under 25"/>
    <s v="Current Employees"/>
    <s v="R&amp;D"/>
    <s v="Other"/>
    <s v="STAFF-26"/>
    <n v="26"/>
    <x v="0"/>
    <s v="Manufacturing Director"/>
    <s v="Divorced"/>
    <s v="No"/>
    <s v="Y"/>
    <n v="5"/>
    <n v="-2"/>
    <n v="0"/>
    <n v="24"/>
    <n v="0"/>
    <m/>
    <n v="0"/>
    <n v="1"/>
    <n v="673"/>
    <n v="11"/>
    <s v="Associates Degree"/>
    <n v="1"/>
    <n v="1"/>
    <n v="96"/>
    <n v="4"/>
    <n v="2"/>
    <n v="3"/>
    <n v="4011"/>
    <n v="8232"/>
    <n v="0"/>
    <n v="18"/>
    <n v="3"/>
    <n v="4"/>
    <n v="80"/>
    <n v="1"/>
    <n v="5"/>
    <n v="2"/>
    <n v="4"/>
    <n v="2"/>
    <n v="1"/>
    <n v="3"/>
  </r>
  <r>
    <s v="Yes"/>
    <s v="Travel_Rarely"/>
    <s v="35 - 44"/>
    <s v="Ex-Employees"/>
    <s v="Sales"/>
    <s v="Life Sciences"/>
    <s v="STAFF-27"/>
    <n v="27"/>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s v="R&amp;D"/>
    <s v="Life Sciences"/>
    <s v="STAFF-28"/>
    <n v="28"/>
    <x v="0"/>
    <s v="Research Director"/>
    <s v="Single"/>
    <s v="No"/>
    <s v="Y"/>
    <n v="4"/>
    <n v="-2"/>
    <n v="0"/>
    <n v="34"/>
    <n v="0"/>
    <m/>
    <n v="0"/>
    <n v="1"/>
    <n v="419"/>
    <n v="7"/>
    <s v="Master's Degree"/>
    <n v="1"/>
    <n v="1"/>
    <n v="53"/>
    <n v="3"/>
    <n v="3"/>
    <n v="2"/>
    <n v="11994"/>
    <n v="21293"/>
    <n v="0"/>
    <n v="11"/>
    <n v="3"/>
    <n v="3"/>
    <n v="80"/>
    <n v="0"/>
    <n v="13"/>
    <n v="3"/>
    <n v="12"/>
    <n v="6"/>
    <n v="2"/>
    <n v="11"/>
  </r>
  <r>
    <s v="No"/>
    <s v="Travel_Rarely"/>
    <s v="Under 25"/>
    <s v="Current Employees"/>
    <s v="R&amp;D"/>
    <s v="Life Sciences"/>
    <s v="STAFF-30"/>
    <n v="30"/>
    <x v="1"/>
    <s v="Research Scientist"/>
    <s v="Single"/>
    <s v="No"/>
    <s v="Y"/>
    <n v="6"/>
    <n v="-2"/>
    <n v="0"/>
    <n v="21"/>
    <n v="0"/>
    <m/>
    <n v="0"/>
    <n v="1"/>
    <n v="391"/>
    <n v="15"/>
    <s v="Associates Degree"/>
    <n v="1"/>
    <n v="3"/>
    <n v="96"/>
    <n v="3"/>
    <n v="1"/>
    <n v="2"/>
    <n v="1232"/>
    <n v="19281"/>
    <n v="1"/>
    <n v="14"/>
    <n v="3"/>
    <n v="4"/>
    <n v="80"/>
    <n v="0"/>
    <n v="0"/>
    <n v="3"/>
    <n v="0"/>
    <n v="0"/>
    <n v="0"/>
    <n v="0"/>
  </r>
  <r>
    <s v="Yes"/>
    <s v="Travel_Rarely"/>
    <s v="25 - 34"/>
    <s v="Ex-Employees"/>
    <s v="R&amp;D"/>
    <s v="Medical"/>
    <s v="STAFF-31"/>
    <n v="31"/>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s v="R&amp;D"/>
    <s v="Other"/>
    <s v="STAFF-32"/>
    <n v="32"/>
    <x v="0"/>
    <s v="Manager"/>
    <s v="Divorced"/>
    <s v="No"/>
    <s v="Y"/>
    <n v="3"/>
    <n v="-2"/>
    <n v="0"/>
    <n v="53"/>
    <n v="0"/>
    <m/>
    <n v="0"/>
    <n v="1"/>
    <n v="1282"/>
    <n v="5"/>
    <s v="Bachelor's Degree"/>
    <n v="1"/>
    <n v="3"/>
    <n v="58"/>
    <n v="3"/>
    <n v="5"/>
    <n v="3"/>
    <n v="19094"/>
    <n v="10735"/>
    <n v="4"/>
    <n v="11"/>
    <n v="3"/>
    <n v="4"/>
    <n v="80"/>
    <n v="1"/>
    <n v="26"/>
    <n v="2"/>
    <n v="14"/>
    <n v="13"/>
    <n v="4"/>
    <n v="8"/>
  </r>
  <r>
    <s v="Yes"/>
    <s v="Travel_Frequently"/>
    <s v="25 - 34"/>
    <s v="Ex-Employees"/>
    <s v="R&amp;D"/>
    <s v="Life Sciences"/>
    <s v="STAFF-33"/>
    <n v="33"/>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s v="Sales"/>
    <s v="Marketing"/>
    <s v="STAFF-35"/>
    <n v="35"/>
    <x v="1"/>
    <s v="Sales Executive"/>
    <s v="Married"/>
    <s v="No"/>
    <s v="Y"/>
    <n v="2"/>
    <n v="-2"/>
    <n v="0"/>
    <n v="42"/>
    <n v="0"/>
    <m/>
    <n v="0"/>
    <n v="1"/>
    <n v="691"/>
    <n v="8"/>
    <s v="Master's Degree"/>
    <n v="1"/>
    <n v="3"/>
    <n v="48"/>
    <n v="3"/>
    <n v="2"/>
    <n v="3"/>
    <n v="6825"/>
    <n v="21173"/>
    <n v="0"/>
    <n v="11"/>
    <n v="3"/>
    <n v="4"/>
    <n v="80"/>
    <n v="1"/>
    <n v="10"/>
    <n v="3"/>
    <n v="9"/>
    <n v="7"/>
    <n v="4"/>
    <n v="2"/>
  </r>
  <r>
    <s v="No"/>
    <s v="Travel_Rarely"/>
    <s v="35 - 44"/>
    <s v="Current Employees"/>
    <s v="R&amp;D"/>
    <s v="Medical"/>
    <s v="STAFF-36"/>
    <n v="36"/>
    <x v="0"/>
    <s v="Healthcare Representative"/>
    <s v="Married"/>
    <s v="No"/>
    <s v="Y"/>
    <n v="4"/>
    <n v="-2"/>
    <n v="0"/>
    <n v="44"/>
    <n v="0"/>
    <m/>
    <n v="0"/>
    <n v="1"/>
    <n v="477"/>
    <n v="7"/>
    <s v="Master's Degree"/>
    <n v="1"/>
    <n v="1"/>
    <n v="42"/>
    <n v="2"/>
    <n v="3"/>
    <n v="4"/>
    <n v="10248"/>
    <n v="2094"/>
    <n v="3"/>
    <n v="14"/>
    <n v="3"/>
    <n v="4"/>
    <n v="80"/>
    <n v="1"/>
    <n v="24"/>
    <n v="3"/>
    <n v="22"/>
    <n v="6"/>
    <n v="5"/>
    <n v="17"/>
  </r>
  <r>
    <s v="No"/>
    <s v="Travel_Rarely"/>
    <s v="45 - 54"/>
    <s v="Current Employees"/>
    <s v="Sales"/>
    <s v="Marketing"/>
    <s v="STAFF-38"/>
    <n v="38"/>
    <x v="0"/>
    <s v="Manager"/>
    <s v="Single"/>
    <s v="No"/>
    <s v="Y"/>
    <n v="2"/>
    <n v="-2"/>
    <n v="0"/>
    <n v="46"/>
    <n v="0"/>
    <m/>
    <n v="0"/>
    <n v="1"/>
    <n v="705"/>
    <n v="2"/>
    <s v="Master's Degree"/>
    <n v="1"/>
    <n v="2"/>
    <n v="83"/>
    <n v="3"/>
    <n v="5"/>
    <n v="4"/>
    <n v="18947"/>
    <n v="22822"/>
    <n v="3"/>
    <n v="12"/>
    <n v="3"/>
    <n v="4"/>
    <n v="80"/>
    <n v="0"/>
    <n v="22"/>
    <n v="2"/>
    <n v="2"/>
    <n v="2"/>
    <n v="2"/>
    <n v="1"/>
  </r>
  <r>
    <s v="No"/>
    <s v="Travel_Rarely"/>
    <s v="25 - 34"/>
    <s v="Current Employees"/>
    <s v="R&amp;D"/>
    <s v="Medical"/>
    <s v="STAFF-39"/>
    <n v="39"/>
    <x v="1"/>
    <s v="Laboratory Technician"/>
    <s v="Single"/>
    <s v="No"/>
    <s v="Y"/>
    <n v="3"/>
    <n v="-2"/>
    <n v="0"/>
    <n v="33"/>
    <n v="0"/>
    <m/>
    <n v="0"/>
    <n v="1"/>
    <n v="924"/>
    <n v="2"/>
    <s v="Bachelor's Degree"/>
    <n v="1"/>
    <n v="3"/>
    <n v="78"/>
    <n v="3"/>
    <n v="1"/>
    <n v="4"/>
    <n v="2496"/>
    <n v="6670"/>
    <n v="4"/>
    <n v="11"/>
    <n v="3"/>
    <n v="4"/>
    <n v="80"/>
    <n v="0"/>
    <n v="7"/>
    <n v="3"/>
    <n v="1"/>
    <n v="1"/>
    <n v="0"/>
    <n v="0"/>
  </r>
  <r>
    <s v="No"/>
    <s v="Travel_Rarely"/>
    <s v="35 - 44"/>
    <s v="Current Employees"/>
    <s v="R&amp;D"/>
    <s v="Other"/>
    <s v="STAFF-40"/>
    <n v="40"/>
    <x v="1"/>
    <s v="Healthcare Representative"/>
    <s v="Married"/>
    <s v="Yes"/>
    <s v="Y"/>
    <n v="5"/>
    <n v="-2"/>
    <n v="0"/>
    <n v="44"/>
    <n v="0"/>
    <m/>
    <n v="0"/>
    <n v="1"/>
    <n v="1459"/>
    <n v="10"/>
    <s v="Master's Degree"/>
    <n v="1"/>
    <n v="4"/>
    <n v="41"/>
    <n v="3"/>
    <n v="2"/>
    <n v="4"/>
    <n v="6465"/>
    <n v="19121"/>
    <n v="2"/>
    <n v="13"/>
    <n v="3"/>
    <n v="4"/>
    <n v="80"/>
    <n v="0"/>
    <n v="9"/>
    <n v="4"/>
    <n v="4"/>
    <n v="2"/>
    <n v="1"/>
    <n v="3"/>
  </r>
  <r>
    <s v="No"/>
    <s v="Travel_Rarely"/>
    <s v="25 - 34"/>
    <s v="Current Employees"/>
    <s v="R&amp;D"/>
    <s v="Medical"/>
    <s v="STAFF-41"/>
    <n v="41"/>
    <x v="1"/>
    <s v="Laboratory Technician"/>
    <s v="Single"/>
    <s v="No"/>
    <s v="Y"/>
    <n v="5"/>
    <n v="-2"/>
    <n v="0"/>
    <n v="30"/>
    <n v="0"/>
    <m/>
    <n v="0"/>
    <n v="1"/>
    <n v="125"/>
    <n v="9"/>
    <s v="Associates Degree"/>
    <n v="1"/>
    <n v="4"/>
    <n v="83"/>
    <n v="2"/>
    <n v="1"/>
    <n v="3"/>
    <n v="2206"/>
    <n v="16117"/>
    <n v="1"/>
    <n v="13"/>
    <n v="3"/>
    <n v="1"/>
    <n v="80"/>
    <n v="0"/>
    <n v="10"/>
    <n v="3"/>
    <n v="10"/>
    <n v="0"/>
    <n v="1"/>
    <n v="8"/>
  </r>
  <r>
    <s v="Yes"/>
    <s v="Travel_Rarely"/>
    <s v="35 - 44"/>
    <s v="Ex-Employees"/>
    <s v="Sales"/>
    <s v="Technical Degree"/>
    <s v="STAFF-42"/>
    <n v="42"/>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s v="R&amp;D"/>
    <s v="Medical"/>
    <s v="STAFF-45"/>
    <n v="45"/>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s v="R&amp;D"/>
    <s v="Medical"/>
    <s v="STAFF-46"/>
    <n v="46"/>
    <x v="0"/>
    <s v="Research Scientist"/>
    <s v="Divorced"/>
    <s v="No"/>
    <s v="Y"/>
    <n v="3"/>
    <n v="-2"/>
    <n v="0"/>
    <n v="43"/>
    <n v="0"/>
    <m/>
    <n v="0"/>
    <n v="1"/>
    <n v="1273"/>
    <n v="2"/>
    <s v="Associates Degree"/>
    <n v="1"/>
    <n v="4"/>
    <n v="72"/>
    <n v="4"/>
    <n v="1"/>
    <n v="3"/>
    <n v="2645"/>
    <n v="21923"/>
    <n v="1"/>
    <n v="12"/>
    <n v="3"/>
    <n v="4"/>
    <n v="80"/>
    <n v="2"/>
    <n v="6"/>
    <n v="2"/>
    <n v="5"/>
    <n v="3"/>
    <n v="1"/>
    <n v="4"/>
  </r>
  <r>
    <s v="Yes"/>
    <s v="Travel_Rarely"/>
    <s v="45 - 54"/>
    <s v="Ex-Employees"/>
    <s v="Sales"/>
    <s v="Marketing"/>
    <s v="STAFF-47"/>
    <n v="47"/>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s v="Sales"/>
    <s v="Marketing"/>
    <s v="STAFF-49"/>
    <n v="49"/>
    <x v="0"/>
    <s v="Sales Representative"/>
    <s v="Married"/>
    <s v="No"/>
    <s v="Y"/>
    <n v="3"/>
    <n v="-2"/>
    <n v="0"/>
    <n v="35"/>
    <n v="0"/>
    <m/>
    <n v="0"/>
    <n v="1"/>
    <n v="890"/>
    <n v="2"/>
    <s v="Bachelor's Degree"/>
    <n v="1"/>
    <n v="4"/>
    <n v="97"/>
    <n v="3"/>
    <n v="1"/>
    <n v="4"/>
    <n v="2014"/>
    <n v="9687"/>
    <n v="1"/>
    <n v="13"/>
    <n v="3"/>
    <n v="1"/>
    <n v="80"/>
    <n v="0"/>
    <n v="2"/>
    <n v="3"/>
    <n v="2"/>
    <n v="2"/>
    <n v="2"/>
    <n v="2"/>
  </r>
  <r>
    <s v="No"/>
    <s v="Travel_Rarely"/>
    <s v="35 - 44"/>
    <s v="Current Employees"/>
    <s v="R&amp;D"/>
    <s v="Life Sciences"/>
    <s v="STAFF-51"/>
    <n v="51"/>
    <x v="0"/>
    <s v="Research Scientist"/>
    <s v="Married"/>
    <s v="Yes"/>
    <s v="Y"/>
    <n v="3"/>
    <n v="-2"/>
    <n v="0"/>
    <n v="36"/>
    <n v="0"/>
    <m/>
    <n v="0"/>
    <n v="1"/>
    <n v="852"/>
    <n v="5"/>
    <s v="Master's Degree"/>
    <n v="1"/>
    <n v="2"/>
    <n v="82"/>
    <n v="2"/>
    <n v="1"/>
    <n v="2"/>
    <n v="3419"/>
    <n v="13072"/>
    <n v="9"/>
    <n v="14"/>
    <n v="3"/>
    <n v="4"/>
    <n v="80"/>
    <n v="1"/>
    <n v="6"/>
    <n v="4"/>
    <n v="1"/>
    <n v="1"/>
    <n v="0"/>
    <n v="0"/>
  </r>
  <r>
    <s v="No"/>
    <s v="Travel_Frequently"/>
    <s v="25 - 34"/>
    <s v="Current Employees"/>
    <s v="Sales"/>
    <s v="Life Sciences"/>
    <s v="STAFF-52"/>
    <n v="52"/>
    <x v="0"/>
    <s v="Sales Executive"/>
    <s v="Married"/>
    <s v="No"/>
    <s v="Y"/>
    <n v="3"/>
    <n v="-2"/>
    <n v="0"/>
    <n v="33"/>
    <n v="0"/>
    <m/>
    <n v="0"/>
    <n v="1"/>
    <n v="1141"/>
    <n v="1"/>
    <s v="Bachelor's Degree"/>
    <n v="1"/>
    <n v="3"/>
    <n v="42"/>
    <n v="4"/>
    <n v="2"/>
    <n v="2"/>
    <n v="5376"/>
    <n v="3193"/>
    <n v="2"/>
    <n v="19"/>
    <n v="3"/>
    <n v="1"/>
    <n v="80"/>
    <n v="2"/>
    <n v="10"/>
    <n v="3"/>
    <n v="5"/>
    <n v="3"/>
    <n v="1"/>
    <n v="3"/>
  </r>
  <r>
    <s v="No"/>
    <s v="Travel_Rarely"/>
    <s v="35 - 44"/>
    <s v="Current Employees"/>
    <s v="R&amp;D"/>
    <s v="Other"/>
    <s v="STAFF-53"/>
    <n v="53"/>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s v="R&amp;D"/>
    <s v="Life Sciences"/>
    <s v="STAFF-54"/>
    <n v="54"/>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s v="R&amp;D"/>
    <s v="Life Sciences"/>
    <s v="STAFF-55"/>
    <n v="55"/>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s v="Sales"/>
    <s v="Life Sciences"/>
    <s v="STAFF-56"/>
    <n v="56"/>
    <x v="1"/>
    <s v="Sales Executive"/>
    <s v="Single"/>
    <s v="No"/>
    <s v="Y"/>
    <n v="0"/>
    <n v="-2"/>
    <n v="0"/>
    <n v="27"/>
    <n v="0"/>
    <m/>
    <n v="0"/>
    <n v="1"/>
    <n v="994"/>
    <n v="8"/>
    <s v="Bachelor's Degree"/>
    <n v="1"/>
    <n v="4"/>
    <n v="37"/>
    <n v="3"/>
    <n v="3"/>
    <n v="2"/>
    <n v="8726"/>
    <n v="2975"/>
    <n v="1"/>
    <n v="15"/>
    <n v="3"/>
    <n v="4"/>
    <n v="80"/>
    <n v="0"/>
    <n v="9"/>
    <n v="3"/>
    <n v="9"/>
    <n v="8"/>
    <n v="1"/>
    <n v="7"/>
  </r>
  <r>
    <s v="No"/>
    <s v="Travel_Frequently"/>
    <s v="25 - 34"/>
    <s v="Current Employees"/>
    <s v="R&amp;D"/>
    <s v="Medical"/>
    <s v="STAFF-57"/>
    <n v="57"/>
    <x v="0"/>
    <s v="Laboratory Technician"/>
    <s v="Single"/>
    <s v="No"/>
    <s v="Y"/>
    <n v="2"/>
    <n v="-2"/>
    <n v="0"/>
    <n v="30"/>
    <n v="0"/>
    <m/>
    <n v="0"/>
    <n v="1"/>
    <n v="721"/>
    <n v="1"/>
    <s v="Associates Degree"/>
    <n v="1"/>
    <n v="3"/>
    <n v="58"/>
    <n v="3"/>
    <n v="2"/>
    <n v="4"/>
    <n v="4011"/>
    <n v="10781"/>
    <n v="1"/>
    <n v="23"/>
    <n v="4"/>
    <n v="4"/>
    <n v="80"/>
    <n v="0"/>
    <n v="12"/>
    <n v="3"/>
    <n v="12"/>
    <n v="8"/>
    <n v="3"/>
    <n v="7"/>
  </r>
  <r>
    <s v="Yes"/>
    <s v="Travel_Rarely"/>
    <s v="35 - 44"/>
    <s v="Ex-Employees"/>
    <s v="R&amp;D"/>
    <s v="Technical Degree"/>
    <s v="STAFF-58"/>
    <n v="58"/>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s v="Sales"/>
    <s v="Marketing"/>
    <s v="STAFF-60"/>
    <n v="60"/>
    <x v="1"/>
    <s v="Sales Executive"/>
    <s v="Single"/>
    <s v="No"/>
    <s v="Y"/>
    <n v="2"/>
    <n v="-2"/>
    <n v="0"/>
    <n v="34"/>
    <n v="0"/>
    <m/>
    <n v="0"/>
    <n v="1"/>
    <n v="1065"/>
    <n v="23"/>
    <s v="Master's Degree"/>
    <n v="1"/>
    <n v="2"/>
    <n v="72"/>
    <n v="3"/>
    <n v="2"/>
    <n v="3"/>
    <n v="4568"/>
    <n v="10034"/>
    <n v="0"/>
    <n v="20"/>
    <n v="4"/>
    <n v="3"/>
    <n v="80"/>
    <n v="0"/>
    <n v="10"/>
    <n v="3"/>
    <n v="9"/>
    <n v="5"/>
    <n v="8"/>
    <n v="7"/>
  </r>
  <r>
    <s v="No"/>
    <s v="Travel_Rarely"/>
    <s v="35 - 44"/>
    <s v="Current Employees"/>
    <s v="R&amp;D"/>
    <s v="Life Sciences"/>
    <s v="STAFF-61"/>
    <n v="61"/>
    <x v="1"/>
    <s v="Research Scientist"/>
    <s v="Married"/>
    <s v="No"/>
    <s v="Y"/>
    <n v="1"/>
    <n v="-2"/>
    <n v="0"/>
    <n v="37"/>
    <n v="0"/>
    <m/>
    <n v="0"/>
    <n v="1"/>
    <n v="408"/>
    <n v="19"/>
    <s v="Associates Degree"/>
    <n v="1"/>
    <n v="2"/>
    <n v="73"/>
    <n v="3"/>
    <n v="1"/>
    <n v="2"/>
    <n v="3022"/>
    <n v="10227"/>
    <n v="4"/>
    <n v="21"/>
    <n v="4"/>
    <n v="1"/>
    <n v="80"/>
    <n v="0"/>
    <n v="8"/>
    <n v="3"/>
    <n v="1"/>
    <n v="0"/>
    <n v="0"/>
    <n v="0"/>
  </r>
  <r>
    <s v="No"/>
    <s v="Travel_Frequently"/>
    <s v="45 - 54"/>
    <s v="Current Employees"/>
    <s v="Sales"/>
    <s v="Marketing"/>
    <s v="STAFF-62"/>
    <n v="62"/>
    <x v="1"/>
    <s v="Sales Executive"/>
    <s v="Single"/>
    <s v="Yes"/>
    <s v="Y"/>
    <n v="4"/>
    <n v="-2"/>
    <n v="0"/>
    <n v="46"/>
    <n v="0"/>
    <m/>
    <n v="0"/>
    <n v="1"/>
    <n v="1211"/>
    <n v="5"/>
    <s v="Master's Degree"/>
    <n v="1"/>
    <n v="1"/>
    <n v="98"/>
    <n v="3"/>
    <n v="2"/>
    <n v="4"/>
    <n v="5772"/>
    <n v="20445"/>
    <n v="4"/>
    <n v="21"/>
    <n v="4"/>
    <n v="3"/>
    <n v="80"/>
    <n v="0"/>
    <n v="14"/>
    <n v="3"/>
    <n v="9"/>
    <n v="6"/>
    <n v="0"/>
    <n v="8"/>
  </r>
  <r>
    <s v="No"/>
    <s v="Travel_Rarely"/>
    <s v="35 - 44"/>
    <s v="Current Employees"/>
    <s v="R&amp;D"/>
    <s v="Life Sciences"/>
    <s v="STAFF-63"/>
    <n v="63"/>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s v="R&amp;D"/>
    <s v="Life Sciences"/>
    <s v="STAFF-64"/>
    <n v="64"/>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s v="R&amp;D"/>
    <s v="Technical Degree"/>
    <s v="STAFF-65"/>
    <n v="65"/>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s v="Sales"/>
    <s v="Marketing"/>
    <s v="STAFF-68"/>
    <n v="68"/>
    <x v="0"/>
    <s v="Sales Executive"/>
    <s v="Divorced"/>
    <s v="Yes"/>
    <s v="Y"/>
    <n v="2"/>
    <n v="-2"/>
    <n v="0"/>
    <n v="44"/>
    <n v="0"/>
    <m/>
    <n v="0"/>
    <n v="1"/>
    <n v="1488"/>
    <n v="1"/>
    <s v="Doctoral Degree"/>
    <n v="1"/>
    <n v="2"/>
    <n v="75"/>
    <n v="3"/>
    <n v="2"/>
    <n v="4"/>
    <n v="5454"/>
    <n v="4009"/>
    <n v="5"/>
    <n v="21"/>
    <n v="4"/>
    <n v="3"/>
    <n v="80"/>
    <n v="1"/>
    <n v="9"/>
    <n v="2"/>
    <n v="4"/>
    <n v="3"/>
    <n v="1"/>
    <n v="3"/>
  </r>
  <r>
    <s v="No"/>
    <s v="Non-Travel"/>
    <s v="35 - 44"/>
    <s v="Current Employees"/>
    <s v="R&amp;D"/>
    <s v="Medical"/>
    <s v="STAFF-70"/>
    <n v="70"/>
    <x v="1"/>
    <s v="Healthcare Representative"/>
    <s v="Married"/>
    <s v="Yes"/>
    <s v="Y"/>
    <n v="3"/>
    <n v="-2"/>
    <n v="0"/>
    <n v="35"/>
    <n v="0"/>
    <m/>
    <n v="0"/>
    <n v="1"/>
    <n v="1097"/>
    <n v="11"/>
    <s v="Associates Degree"/>
    <n v="1"/>
    <n v="3"/>
    <n v="79"/>
    <n v="2"/>
    <n v="3"/>
    <n v="4"/>
    <n v="9884"/>
    <n v="8302"/>
    <n v="2"/>
    <n v="13"/>
    <n v="3"/>
    <n v="3"/>
    <n v="80"/>
    <n v="1"/>
    <n v="10"/>
    <n v="3"/>
    <n v="4"/>
    <n v="0"/>
    <n v="2"/>
    <n v="3"/>
  </r>
  <r>
    <s v="No"/>
    <s v="Travel_Rarely"/>
    <s v="25 - 34"/>
    <s v="Current Employees"/>
    <s v="Sales"/>
    <s v="Marketing"/>
    <s v="STAFF-72"/>
    <n v="72"/>
    <x v="0"/>
    <s v="Sales Executive"/>
    <s v="Married"/>
    <s v="Yes"/>
    <s v="Y"/>
    <n v="2"/>
    <n v="-2"/>
    <n v="0"/>
    <n v="26"/>
    <n v="0"/>
    <m/>
    <n v="0"/>
    <n v="1"/>
    <n v="1443"/>
    <n v="23"/>
    <s v="Bachelor's Degree"/>
    <n v="1"/>
    <n v="3"/>
    <n v="47"/>
    <n v="2"/>
    <n v="2"/>
    <n v="4"/>
    <n v="4157"/>
    <n v="21436"/>
    <n v="7"/>
    <n v="19"/>
    <n v="3"/>
    <n v="3"/>
    <n v="80"/>
    <n v="1"/>
    <n v="5"/>
    <n v="2"/>
    <n v="2"/>
    <n v="2"/>
    <n v="0"/>
    <n v="0"/>
  </r>
  <r>
    <s v="No"/>
    <s v="Travel_Frequently"/>
    <s v="25 - 34"/>
    <s v="Current Employees"/>
    <s v="R&amp;D"/>
    <s v="Life Sciences"/>
    <s v="STAFF-73"/>
    <n v="73"/>
    <x v="0"/>
    <s v="Research Director"/>
    <s v="Single"/>
    <s v="Yes"/>
    <s v="Y"/>
    <n v="1"/>
    <n v="-2"/>
    <n v="0"/>
    <n v="33"/>
    <n v="0"/>
    <m/>
    <n v="0"/>
    <n v="1"/>
    <n v="515"/>
    <n v="1"/>
    <s v="Associates Degree"/>
    <n v="1"/>
    <n v="1"/>
    <n v="98"/>
    <n v="3"/>
    <n v="3"/>
    <n v="2"/>
    <n v="13458"/>
    <n v="15146"/>
    <n v="1"/>
    <n v="12"/>
    <n v="3"/>
    <n v="3"/>
    <n v="80"/>
    <n v="0"/>
    <n v="15"/>
    <n v="3"/>
    <n v="15"/>
    <n v="14"/>
    <n v="8"/>
    <n v="12"/>
  </r>
  <r>
    <s v="No"/>
    <s v="Travel_Frequently"/>
    <s v="35 - 44"/>
    <s v="Current Employees"/>
    <s v="Sales"/>
    <s v="Life Sciences"/>
    <s v="STAFF-74"/>
    <n v="74"/>
    <x v="1"/>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s v="R&amp;D"/>
    <s v="Medical"/>
    <s v="STAFF-75"/>
    <n v="75"/>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s v="R&amp;D"/>
    <s v="Life Sciences"/>
    <s v="STAFF-76"/>
    <n v="76"/>
    <x v="1"/>
    <s v="Laboratory Technician"/>
    <s v="Divorced"/>
    <s v="No"/>
    <s v="Y"/>
    <n v="3"/>
    <n v="-2"/>
    <n v="0"/>
    <n v="31"/>
    <n v="0"/>
    <m/>
    <n v="0"/>
    <n v="1"/>
    <n v="655"/>
    <n v="7"/>
    <s v="Master's Degree"/>
    <n v="1"/>
    <n v="4"/>
    <n v="48"/>
    <n v="3"/>
    <n v="2"/>
    <n v="2"/>
    <n v="5915"/>
    <n v="9528"/>
    <n v="3"/>
    <n v="22"/>
    <n v="4"/>
    <n v="4"/>
    <n v="80"/>
    <n v="1"/>
    <n v="10"/>
    <n v="2"/>
    <n v="7"/>
    <n v="7"/>
    <n v="1"/>
    <n v="7"/>
  </r>
  <r>
    <s v="No"/>
    <s v="Travel_Rarely"/>
    <s v="35 - 44"/>
    <s v="Current Employees"/>
    <s v="R&amp;D"/>
    <s v="Life Sciences"/>
    <s v="STAFF-77"/>
    <n v="77"/>
    <x v="1"/>
    <s v="Manufacturing Director"/>
    <s v="Divorced"/>
    <s v="No"/>
    <s v="Y"/>
    <n v="2"/>
    <n v="-2"/>
    <n v="0"/>
    <n v="37"/>
    <n v="0"/>
    <m/>
    <n v="0"/>
    <n v="1"/>
    <n v="1115"/>
    <n v="1"/>
    <s v="Master's Degree"/>
    <n v="1"/>
    <n v="1"/>
    <n v="51"/>
    <n v="2"/>
    <n v="2"/>
    <n v="2"/>
    <n v="5993"/>
    <n v="2689"/>
    <n v="1"/>
    <n v="18"/>
    <n v="3"/>
    <n v="3"/>
    <n v="80"/>
    <n v="1"/>
    <n v="7"/>
    <n v="4"/>
    <n v="7"/>
    <n v="5"/>
    <n v="0"/>
    <n v="7"/>
  </r>
  <r>
    <s v="No"/>
    <s v="Travel_Rarely"/>
    <s v="25 - 34"/>
    <s v="Current Employees"/>
    <s v="R&amp;D"/>
    <s v="Medical"/>
    <s v="STAFF-78"/>
    <n v="78"/>
    <x v="1"/>
    <s v="Manufacturing Director"/>
    <s v="Married"/>
    <s v="Yes"/>
    <s v="Y"/>
    <n v="3"/>
    <n v="-2"/>
    <n v="0"/>
    <n v="32"/>
    <n v="0"/>
    <m/>
    <n v="0"/>
    <n v="1"/>
    <n v="427"/>
    <n v="1"/>
    <s v="Bachelor's Degree"/>
    <n v="1"/>
    <n v="1"/>
    <n v="33"/>
    <n v="3"/>
    <n v="2"/>
    <n v="4"/>
    <n v="6162"/>
    <n v="10877"/>
    <n v="1"/>
    <n v="22"/>
    <n v="4"/>
    <n v="2"/>
    <n v="80"/>
    <n v="1"/>
    <n v="9"/>
    <n v="3"/>
    <n v="9"/>
    <n v="8"/>
    <n v="7"/>
    <n v="8"/>
  </r>
  <r>
    <s v="No"/>
    <s v="Travel_Frequently"/>
    <s v="35 - 44"/>
    <s v="Current Employees"/>
    <s v="R&amp;D"/>
    <s v="Life Sciences"/>
    <s v="STAFF-79"/>
    <n v="79"/>
    <x v="0"/>
    <s v="Laboratory Technician"/>
    <s v="Single"/>
    <s v="No"/>
    <s v="Y"/>
    <n v="2"/>
    <n v="-2"/>
    <n v="0"/>
    <n v="38"/>
    <n v="0"/>
    <m/>
    <n v="0"/>
    <n v="1"/>
    <n v="653"/>
    <n v="29"/>
    <s v="Doctoral Degree"/>
    <n v="1"/>
    <n v="4"/>
    <n v="50"/>
    <n v="3"/>
    <n v="2"/>
    <n v="2"/>
    <n v="2406"/>
    <n v="5456"/>
    <n v="1"/>
    <n v="11"/>
    <n v="3"/>
    <n v="4"/>
    <n v="80"/>
    <n v="0"/>
    <n v="10"/>
    <n v="3"/>
    <n v="10"/>
    <n v="3"/>
    <n v="9"/>
    <n v="9"/>
  </r>
  <r>
    <s v="No"/>
    <s v="Travel_Rarely"/>
    <s v="45 - 54"/>
    <s v="Current Employees"/>
    <s v="R&amp;D"/>
    <s v="Medical"/>
    <s v="STAFF-80"/>
    <n v="80"/>
    <x v="0"/>
    <s v="Research Director"/>
    <s v="Divorced"/>
    <s v="Yes"/>
    <s v="Y"/>
    <n v="2"/>
    <n v="-2"/>
    <n v="0"/>
    <n v="50"/>
    <n v="0"/>
    <m/>
    <n v="0"/>
    <n v="1"/>
    <n v="989"/>
    <n v="7"/>
    <s v="Associates Degree"/>
    <n v="1"/>
    <n v="2"/>
    <n v="43"/>
    <n v="2"/>
    <n v="5"/>
    <n v="3"/>
    <n v="18740"/>
    <n v="16701"/>
    <n v="5"/>
    <n v="12"/>
    <n v="3"/>
    <n v="4"/>
    <n v="80"/>
    <n v="1"/>
    <n v="29"/>
    <n v="2"/>
    <n v="27"/>
    <n v="3"/>
    <n v="13"/>
    <n v="8"/>
  </r>
  <r>
    <s v="No"/>
    <s v="Travel_Rarely"/>
    <s v="Over 55"/>
    <s v="Current Employees"/>
    <s v="Sales"/>
    <s v="Life Sciences"/>
    <s v="STAFF-81"/>
    <n v="81"/>
    <x v="0"/>
    <s v="Sales Executive"/>
    <s v="Single"/>
    <s v="No"/>
    <s v="Y"/>
    <n v="3"/>
    <n v="-2"/>
    <n v="0"/>
    <n v="59"/>
    <n v="0"/>
    <m/>
    <n v="0"/>
    <n v="1"/>
    <n v="1435"/>
    <n v="25"/>
    <s v="Bachelor's Degree"/>
    <n v="1"/>
    <n v="1"/>
    <n v="99"/>
    <n v="3"/>
    <n v="3"/>
    <n v="2"/>
    <n v="7637"/>
    <n v="2354"/>
    <n v="7"/>
    <n v="11"/>
    <n v="3"/>
    <n v="4"/>
    <n v="80"/>
    <n v="0"/>
    <n v="28"/>
    <n v="2"/>
    <n v="21"/>
    <n v="16"/>
    <n v="7"/>
    <n v="9"/>
  </r>
  <r>
    <s v="No"/>
    <s v="Travel_Rarely"/>
    <s v="35 - 44"/>
    <s v="Current Employees"/>
    <s v="R&amp;D"/>
    <s v="Technical Degree"/>
    <s v="STAFF-83"/>
    <n v="83"/>
    <x v="0"/>
    <s v="Healthcare Representative"/>
    <s v="Divorced"/>
    <s v="No"/>
    <s v="Y"/>
    <n v="2"/>
    <n v="-2"/>
    <n v="0"/>
    <n v="36"/>
    <n v="0"/>
    <m/>
    <n v="0"/>
    <n v="1"/>
    <n v="1223"/>
    <n v="8"/>
    <s v="Bachelor's Degree"/>
    <n v="1"/>
    <n v="3"/>
    <n v="59"/>
    <n v="3"/>
    <n v="3"/>
    <n v="3"/>
    <n v="10096"/>
    <n v="8202"/>
    <n v="1"/>
    <n v="13"/>
    <n v="3"/>
    <n v="2"/>
    <n v="80"/>
    <n v="3"/>
    <n v="17"/>
    <n v="3"/>
    <n v="17"/>
    <n v="14"/>
    <n v="12"/>
    <n v="8"/>
  </r>
  <r>
    <s v="No"/>
    <s v="Travel_Rarely"/>
    <s v="Over 55"/>
    <s v="Current Employees"/>
    <s v="R&amp;D"/>
    <s v="Medical"/>
    <s v="STAFF-84"/>
    <n v="84"/>
    <x v="0"/>
    <s v="Manager"/>
    <s v="Divorced"/>
    <s v="Yes"/>
    <s v="Y"/>
    <n v="2"/>
    <n v="-2"/>
    <n v="0"/>
    <n v="55"/>
    <n v="0"/>
    <m/>
    <n v="0"/>
    <n v="1"/>
    <n v="836"/>
    <n v="8"/>
    <s v="Bachelor's Degree"/>
    <n v="1"/>
    <n v="4"/>
    <n v="33"/>
    <n v="3"/>
    <n v="4"/>
    <n v="3"/>
    <n v="14756"/>
    <n v="19730"/>
    <n v="2"/>
    <n v="14"/>
    <n v="3"/>
    <n v="3"/>
    <n v="80"/>
    <n v="3"/>
    <n v="21"/>
    <n v="3"/>
    <n v="5"/>
    <n v="0"/>
    <n v="0"/>
    <n v="2"/>
  </r>
  <r>
    <s v="No"/>
    <s v="Travel_Frequently"/>
    <s v="35 - 44"/>
    <s v="Current Employees"/>
    <s v="R&amp;D"/>
    <s v="Life Sciences"/>
    <s v="STAFF-85"/>
    <n v="85"/>
    <x v="1"/>
    <s v="Manufacturing Director"/>
    <s v="Single"/>
    <s v="No"/>
    <s v="Y"/>
    <n v="3"/>
    <n v="-2"/>
    <n v="0"/>
    <n v="36"/>
    <n v="0"/>
    <m/>
    <n v="0"/>
    <n v="1"/>
    <n v="1195"/>
    <n v="11"/>
    <s v="Bachelor's Degree"/>
    <n v="1"/>
    <n v="2"/>
    <n v="95"/>
    <n v="2"/>
    <n v="2"/>
    <n v="2"/>
    <n v="6499"/>
    <n v="22656"/>
    <n v="1"/>
    <n v="13"/>
    <n v="3"/>
    <n v="3"/>
    <n v="80"/>
    <n v="0"/>
    <n v="6"/>
    <n v="3"/>
    <n v="6"/>
    <n v="5"/>
    <n v="0"/>
    <n v="3"/>
  </r>
  <r>
    <s v="No"/>
    <s v="Travel_Rarely"/>
    <s v="45 - 54"/>
    <s v="Current Employees"/>
    <s v="R&amp;D"/>
    <s v="Life Sciences"/>
    <s v="STAFF-86"/>
    <n v="86"/>
    <x v="1"/>
    <s v="Research Scientist"/>
    <s v="Divorced"/>
    <s v="No"/>
    <s v="Y"/>
    <n v="2"/>
    <n v="-2"/>
    <n v="0"/>
    <n v="45"/>
    <n v="0"/>
    <m/>
    <n v="0"/>
    <n v="1"/>
    <n v="1339"/>
    <n v="7"/>
    <s v="Bachelor's Degree"/>
    <n v="1"/>
    <n v="2"/>
    <n v="59"/>
    <n v="3"/>
    <n v="3"/>
    <n v="2"/>
    <n v="9724"/>
    <n v="18787"/>
    <n v="2"/>
    <n v="17"/>
    <n v="3"/>
    <n v="3"/>
    <n v="80"/>
    <n v="1"/>
    <n v="25"/>
    <n v="3"/>
    <n v="1"/>
    <n v="0"/>
    <n v="0"/>
    <n v="0"/>
  </r>
  <r>
    <s v="No"/>
    <s v="Travel_Frequently"/>
    <s v="35 - 44"/>
    <s v="Current Employees"/>
    <s v="R&amp;D"/>
    <s v="Medical"/>
    <s v="STAFF-88"/>
    <n v="88"/>
    <x v="1"/>
    <s v="Research Scientist"/>
    <s v="Married"/>
    <s v="No"/>
    <s v="Y"/>
    <n v="2"/>
    <n v="-2"/>
    <n v="0"/>
    <n v="35"/>
    <n v="0"/>
    <m/>
    <n v="0"/>
    <n v="1"/>
    <n v="664"/>
    <n v="1"/>
    <s v="Bachelor's Degree"/>
    <n v="1"/>
    <n v="2"/>
    <n v="79"/>
    <n v="3"/>
    <n v="1"/>
    <n v="4"/>
    <n v="2194"/>
    <n v="5868"/>
    <n v="4"/>
    <n v="13"/>
    <n v="3"/>
    <n v="4"/>
    <n v="80"/>
    <n v="1"/>
    <n v="5"/>
    <n v="2"/>
    <n v="3"/>
    <n v="2"/>
    <n v="1"/>
    <n v="2"/>
  </r>
  <r>
    <s v="Yes"/>
    <s v="Travel_Rarely"/>
    <s v="35 - 44"/>
    <s v="Ex-Employees"/>
    <s v="R&amp;D"/>
    <s v="Medical"/>
    <s v="STAFF-90"/>
    <n v="90"/>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s v="Sales"/>
    <s v="Life Sciences"/>
    <s v="STAFF-91"/>
    <n v="91"/>
    <x v="0"/>
    <s v="Sales Executive"/>
    <s v="Single"/>
    <s v="No"/>
    <s v="Y"/>
    <n v="2"/>
    <n v="-2"/>
    <n v="0"/>
    <n v="59"/>
    <n v="0"/>
    <m/>
    <n v="0"/>
    <n v="1"/>
    <n v="1225"/>
    <n v="1"/>
    <s v="High School"/>
    <n v="1"/>
    <n v="1"/>
    <n v="57"/>
    <n v="2"/>
    <n v="2"/>
    <n v="2"/>
    <n v="5473"/>
    <n v="24668"/>
    <n v="7"/>
    <n v="11"/>
    <n v="3"/>
    <n v="4"/>
    <n v="80"/>
    <n v="0"/>
    <n v="20"/>
    <n v="2"/>
    <n v="4"/>
    <n v="3"/>
    <n v="1"/>
    <n v="3"/>
  </r>
  <r>
    <s v="No"/>
    <s v="Travel_Rarely"/>
    <s v="25 - 34"/>
    <s v="Current Employees"/>
    <s v="R&amp;D"/>
    <s v="Life Sciences"/>
    <s v="STAFF-94"/>
    <n v="94"/>
    <x v="1"/>
    <s v="Research Scientist"/>
    <s v="Married"/>
    <s v="No"/>
    <s v="Y"/>
    <n v="3"/>
    <n v="-2"/>
    <n v="0"/>
    <n v="29"/>
    <n v="0"/>
    <m/>
    <n v="0"/>
    <n v="1"/>
    <n v="1328"/>
    <n v="2"/>
    <s v="Bachelor's Degree"/>
    <n v="1"/>
    <n v="3"/>
    <n v="76"/>
    <n v="3"/>
    <n v="1"/>
    <n v="2"/>
    <n v="2703"/>
    <n v="4956"/>
    <n v="0"/>
    <n v="23"/>
    <n v="4"/>
    <n v="4"/>
    <n v="80"/>
    <n v="1"/>
    <n v="6"/>
    <n v="3"/>
    <n v="5"/>
    <n v="4"/>
    <n v="0"/>
    <n v="4"/>
  </r>
  <r>
    <s v="No"/>
    <s v="Travel_Rarely"/>
    <s v="25 - 34"/>
    <s v="Current Employees"/>
    <s v="R&amp;D"/>
    <s v="Medical"/>
    <s v="STAFF-95"/>
    <n v="95"/>
    <x v="1"/>
    <s v="Research Scientist"/>
    <s v="Single"/>
    <s v="No"/>
    <s v="Y"/>
    <n v="4"/>
    <n v="-2"/>
    <n v="0"/>
    <n v="31"/>
    <n v="0"/>
    <m/>
    <n v="0"/>
    <n v="1"/>
    <n v="1082"/>
    <n v="1"/>
    <s v="Master's Degree"/>
    <n v="1"/>
    <n v="3"/>
    <n v="87"/>
    <n v="3"/>
    <n v="1"/>
    <n v="3"/>
    <n v="2501"/>
    <n v="18775"/>
    <n v="1"/>
    <n v="17"/>
    <n v="3"/>
    <n v="2"/>
    <n v="80"/>
    <n v="0"/>
    <n v="1"/>
    <n v="3"/>
    <n v="1"/>
    <n v="1"/>
    <n v="1"/>
    <n v="0"/>
  </r>
  <r>
    <s v="No"/>
    <s v="Travel_Rarely"/>
    <s v="25 - 34"/>
    <s v="Current Employees"/>
    <s v="R&amp;D"/>
    <s v="Life Sciences"/>
    <s v="STAFF-96"/>
    <n v="96"/>
    <x v="1"/>
    <s v="Research Scientist"/>
    <s v="Married"/>
    <s v="No"/>
    <s v="Y"/>
    <n v="3"/>
    <n v="-2"/>
    <n v="0"/>
    <n v="32"/>
    <n v="0"/>
    <m/>
    <n v="0"/>
    <n v="1"/>
    <n v="548"/>
    <n v="1"/>
    <s v="Bachelor's Degree"/>
    <n v="1"/>
    <n v="2"/>
    <n v="66"/>
    <n v="3"/>
    <n v="2"/>
    <n v="2"/>
    <n v="6220"/>
    <n v="7346"/>
    <n v="1"/>
    <n v="17"/>
    <n v="3"/>
    <n v="2"/>
    <n v="80"/>
    <n v="2"/>
    <n v="10"/>
    <n v="3"/>
    <n v="10"/>
    <n v="4"/>
    <n v="0"/>
    <n v="9"/>
  </r>
  <r>
    <s v="No"/>
    <s v="Travel_Rarely"/>
    <s v="35 - 44"/>
    <s v="Current Employees"/>
    <s v="R&amp;D"/>
    <s v="Life Sciences"/>
    <s v="STAFF-97"/>
    <n v="97"/>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s v="R&amp;D"/>
    <s v="Life Sciences"/>
    <s v="STAFF-98"/>
    <n v="98"/>
    <x v="0"/>
    <s v="Manufacturing Director"/>
    <s v="Single"/>
    <s v="No"/>
    <s v="Y"/>
    <n v="2"/>
    <n v="-2"/>
    <n v="0"/>
    <n v="31"/>
    <n v="0"/>
    <m/>
    <n v="0"/>
    <n v="1"/>
    <n v="746"/>
    <n v="8"/>
    <s v="Master's Degree"/>
    <n v="1"/>
    <n v="3"/>
    <n v="61"/>
    <n v="3"/>
    <n v="2"/>
    <n v="2"/>
    <n v="4424"/>
    <n v="20682"/>
    <n v="1"/>
    <n v="23"/>
    <n v="4"/>
    <n v="4"/>
    <n v="80"/>
    <n v="0"/>
    <n v="11"/>
    <n v="3"/>
    <n v="11"/>
    <n v="7"/>
    <n v="1"/>
    <n v="8"/>
  </r>
  <r>
    <s v="No"/>
    <s v="Travel_Rarely"/>
    <s v="35 - 44"/>
    <s v="Current Employees"/>
    <s v="Sales"/>
    <s v="Marketing"/>
    <s v="STAFF-100"/>
    <n v="100"/>
    <x v="1"/>
    <s v="Sales Executive"/>
    <s v="Single"/>
    <s v="No"/>
    <s v="Y"/>
    <n v="2"/>
    <n v="-2"/>
    <n v="0"/>
    <n v="35"/>
    <n v="0"/>
    <m/>
    <n v="0"/>
    <n v="1"/>
    <n v="776"/>
    <n v="1"/>
    <s v="Master's Degree"/>
    <n v="1"/>
    <n v="3"/>
    <n v="32"/>
    <n v="2"/>
    <n v="2"/>
    <n v="4"/>
    <n v="4312"/>
    <n v="23016"/>
    <n v="0"/>
    <n v="14"/>
    <n v="3"/>
    <n v="2"/>
    <n v="80"/>
    <n v="0"/>
    <n v="16"/>
    <n v="3"/>
    <n v="15"/>
    <n v="13"/>
    <n v="2"/>
    <n v="8"/>
  </r>
  <r>
    <s v="No"/>
    <s v="Travel_Rarely"/>
    <s v="45 - 54"/>
    <s v="Current Employees"/>
    <s v="R&amp;D"/>
    <s v="Other"/>
    <s v="STAFF-101"/>
    <n v="101"/>
    <x v="1"/>
    <s v="Research Director"/>
    <s v="Married"/>
    <s v="Yes"/>
    <s v="Y"/>
    <n v="3"/>
    <n v="-2"/>
    <n v="0"/>
    <n v="45"/>
    <n v="0"/>
    <m/>
    <n v="0"/>
    <n v="1"/>
    <n v="193"/>
    <n v="6"/>
    <s v="Master's Degree"/>
    <n v="1"/>
    <n v="4"/>
    <n v="52"/>
    <n v="3"/>
    <n v="3"/>
    <n v="4"/>
    <n v="13245"/>
    <n v="15067"/>
    <n v="4"/>
    <n v="14"/>
    <n v="3"/>
    <n v="2"/>
    <n v="80"/>
    <n v="0"/>
    <n v="17"/>
    <n v="4"/>
    <n v="0"/>
    <n v="0"/>
    <n v="0"/>
    <n v="0"/>
  </r>
  <r>
    <s v="No"/>
    <s v="Travel_Rarely"/>
    <s v="35 - 44"/>
    <s v="Current Employees"/>
    <s v="R&amp;D"/>
    <s v="Medical"/>
    <s v="STAFF-102"/>
    <n v="102"/>
    <x v="1"/>
    <s v="Research Director"/>
    <s v="Single"/>
    <s v="No"/>
    <s v="Y"/>
    <n v="3"/>
    <n v="-2"/>
    <n v="0"/>
    <n v="37"/>
    <n v="0"/>
    <m/>
    <n v="0"/>
    <n v="1"/>
    <n v="397"/>
    <n v="7"/>
    <s v="Master's Degree"/>
    <n v="1"/>
    <n v="1"/>
    <n v="30"/>
    <n v="3"/>
    <n v="3"/>
    <n v="3"/>
    <n v="13664"/>
    <n v="25258"/>
    <n v="4"/>
    <n v="13"/>
    <n v="3"/>
    <n v="1"/>
    <n v="80"/>
    <n v="0"/>
    <n v="16"/>
    <n v="4"/>
    <n v="5"/>
    <n v="2"/>
    <n v="0"/>
    <n v="2"/>
  </r>
  <r>
    <s v="No"/>
    <s v="Travel_Rarely"/>
    <s v="45 - 54"/>
    <s v="Current Employees"/>
    <s v="HR"/>
    <s v="Medical"/>
    <s v="STAFF-103"/>
    <n v="103"/>
    <x v="1"/>
    <s v="Human Resources"/>
    <s v="Divorced"/>
    <s v="Yes"/>
    <s v="Y"/>
    <n v="2"/>
    <n v="-2"/>
    <n v="0"/>
    <n v="46"/>
    <n v="0"/>
    <m/>
    <n v="0"/>
    <n v="1"/>
    <n v="945"/>
    <n v="5"/>
    <s v="Associates Degree"/>
    <n v="1"/>
    <n v="2"/>
    <n v="80"/>
    <n v="3"/>
    <n v="2"/>
    <n v="3"/>
    <n v="5021"/>
    <n v="10425"/>
    <n v="8"/>
    <n v="22"/>
    <n v="4"/>
    <n v="4"/>
    <n v="80"/>
    <n v="1"/>
    <n v="16"/>
    <n v="3"/>
    <n v="4"/>
    <n v="2"/>
    <n v="0"/>
    <n v="2"/>
  </r>
  <r>
    <s v="No"/>
    <s v="Travel_Rarely"/>
    <s v="25 - 34"/>
    <s v="Current Employees"/>
    <s v="R&amp;D"/>
    <s v="Life Sciences"/>
    <s v="STAFF-104"/>
    <n v="104"/>
    <x v="1"/>
    <s v="Laboratory Technician"/>
    <s v="Married"/>
    <s v="Yes"/>
    <s v="Y"/>
    <n v="1"/>
    <n v="-2"/>
    <n v="0"/>
    <n v="30"/>
    <n v="0"/>
    <m/>
    <n v="0"/>
    <n v="1"/>
    <n v="852"/>
    <n v="1"/>
    <s v="High School"/>
    <n v="1"/>
    <n v="4"/>
    <n v="55"/>
    <n v="2"/>
    <n v="2"/>
    <n v="2"/>
    <n v="5126"/>
    <n v="15998"/>
    <n v="1"/>
    <n v="12"/>
    <n v="3"/>
    <n v="3"/>
    <n v="80"/>
    <n v="2"/>
    <n v="10"/>
    <n v="2"/>
    <n v="10"/>
    <n v="8"/>
    <n v="3"/>
    <n v="0"/>
  </r>
  <r>
    <s v="No"/>
    <s v="Travel_Rarely"/>
    <s v="35 - 44"/>
    <s v="Current Employees"/>
    <s v="R&amp;D"/>
    <s v="Medical"/>
    <s v="STAFF-105"/>
    <n v="105"/>
    <x v="1"/>
    <s v="Research Scientist"/>
    <s v="Single"/>
    <s v="No"/>
    <s v="Y"/>
    <n v="3"/>
    <n v="-2"/>
    <n v="0"/>
    <n v="35"/>
    <n v="0"/>
    <m/>
    <n v="0"/>
    <n v="1"/>
    <n v="1214"/>
    <n v="1"/>
    <s v="Bachelor's Degree"/>
    <n v="1"/>
    <n v="2"/>
    <n v="30"/>
    <n v="2"/>
    <n v="1"/>
    <n v="3"/>
    <n v="2859"/>
    <n v="26278"/>
    <n v="1"/>
    <n v="18"/>
    <n v="3"/>
    <n v="1"/>
    <n v="80"/>
    <n v="0"/>
    <n v="6"/>
    <n v="3"/>
    <n v="6"/>
    <n v="4"/>
    <n v="0"/>
    <n v="4"/>
  </r>
  <r>
    <s v="No"/>
    <s v="Travel_Rarely"/>
    <s v="Over 55"/>
    <s v="Current Employees"/>
    <s v="Sales"/>
    <s v="Life Sciences"/>
    <s v="STAFF-106"/>
    <n v="106"/>
    <x v="1"/>
    <s v="Sales Executive"/>
    <s v="Married"/>
    <s v="No"/>
    <s v="Y"/>
    <n v="4"/>
    <n v="-2"/>
    <n v="0"/>
    <n v="55"/>
    <n v="0"/>
    <m/>
    <n v="0"/>
    <n v="1"/>
    <n v="111"/>
    <n v="1"/>
    <s v="Associates Degree"/>
    <n v="1"/>
    <n v="1"/>
    <n v="70"/>
    <n v="3"/>
    <n v="3"/>
    <n v="2"/>
    <n v="10239"/>
    <n v="18092"/>
    <n v="3"/>
    <n v="14"/>
    <n v="3"/>
    <n v="4"/>
    <n v="80"/>
    <n v="1"/>
    <n v="24"/>
    <n v="3"/>
    <n v="1"/>
    <n v="0"/>
    <n v="1"/>
    <n v="0"/>
  </r>
  <r>
    <s v="No"/>
    <s v="Non-Travel"/>
    <s v="35 - 44"/>
    <s v="Current Employees"/>
    <s v="R&amp;D"/>
    <s v="Medical"/>
    <s v="STAFF-107"/>
    <n v="107"/>
    <x v="0"/>
    <s v="Research Scientist"/>
    <s v="Divorced"/>
    <s v="Yes"/>
    <s v="Y"/>
    <n v="3"/>
    <n v="-2"/>
    <n v="0"/>
    <n v="38"/>
    <n v="0"/>
    <m/>
    <n v="0"/>
    <n v="1"/>
    <n v="573"/>
    <n v="6"/>
    <s v="Bachelor's Degree"/>
    <n v="1"/>
    <n v="2"/>
    <n v="79"/>
    <n v="1"/>
    <n v="2"/>
    <n v="4"/>
    <n v="5329"/>
    <n v="15717"/>
    <n v="7"/>
    <n v="12"/>
    <n v="3"/>
    <n v="4"/>
    <n v="80"/>
    <n v="3"/>
    <n v="17"/>
    <n v="3"/>
    <n v="13"/>
    <n v="11"/>
    <n v="1"/>
    <n v="9"/>
  </r>
  <r>
    <s v="No"/>
    <s v="Travel_Rarely"/>
    <s v="25 - 34"/>
    <s v="Current Employees"/>
    <s v="R&amp;D"/>
    <s v="Medical"/>
    <s v="STAFF-110"/>
    <n v="110"/>
    <x v="1"/>
    <s v="Manufacturing Director"/>
    <s v="Married"/>
    <s v="No"/>
    <s v="Y"/>
    <n v="2"/>
    <n v="-2"/>
    <n v="0"/>
    <n v="34"/>
    <n v="0"/>
    <m/>
    <n v="0"/>
    <n v="1"/>
    <n v="1153"/>
    <n v="1"/>
    <s v="Associates Degree"/>
    <n v="1"/>
    <n v="1"/>
    <n v="94"/>
    <n v="3"/>
    <n v="2"/>
    <n v="3"/>
    <n v="4325"/>
    <n v="17736"/>
    <n v="1"/>
    <n v="15"/>
    <n v="3"/>
    <n v="3"/>
    <n v="80"/>
    <n v="0"/>
    <n v="5"/>
    <n v="3"/>
    <n v="5"/>
    <n v="2"/>
    <n v="1"/>
    <n v="3"/>
  </r>
  <r>
    <s v="No"/>
    <s v="Travel_Rarely"/>
    <s v="Over 55"/>
    <s v="Current Employees"/>
    <s v="R&amp;D"/>
    <s v="Life Sciences"/>
    <s v="STAFF-112"/>
    <n v="112"/>
    <x v="1"/>
    <s v="Manufacturing Director"/>
    <s v="Single"/>
    <s v="No"/>
    <s v="Y"/>
    <n v="3"/>
    <n v="-2"/>
    <n v="0"/>
    <n v="56"/>
    <n v="0"/>
    <m/>
    <n v="0"/>
    <n v="1"/>
    <n v="1400"/>
    <n v="7"/>
    <s v="Bachelor's Degree"/>
    <n v="1"/>
    <n v="4"/>
    <n v="49"/>
    <n v="1"/>
    <n v="3"/>
    <n v="2"/>
    <n v="7260"/>
    <n v="21698"/>
    <n v="4"/>
    <n v="11"/>
    <n v="3"/>
    <n v="1"/>
    <n v="80"/>
    <n v="0"/>
    <n v="37"/>
    <n v="2"/>
    <n v="6"/>
    <n v="4"/>
    <n v="0"/>
    <n v="2"/>
  </r>
  <r>
    <s v="No"/>
    <s v="Travel_Rarely"/>
    <s v="Under 25"/>
    <s v="Current Employees"/>
    <s v="Sales"/>
    <s v="Technical Degree"/>
    <s v="STAFF-113"/>
    <n v="113"/>
    <x v="1"/>
    <s v="Sales Representative"/>
    <s v="Divorced"/>
    <s v="No"/>
    <s v="Y"/>
    <n v="3"/>
    <n v="-2"/>
    <n v="0"/>
    <n v="23"/>
    <n v="0"/>
    <m/>
    <n v="0"/>
    <n v="1"/>
    <n v="541"/>
    <n v="2"/>
    <s v="High School"/>
    <n v="1"/>
    <n v="3"/>
    <n v="62"/>
    <n v="3"/>
    <n v="1"/>
    <n v="4"/>
    <n v="2322"/>
    <n v="9518"/>
    <n v="3"/>
    <n v="13"/>
    <n v="3"/>
    <n v="3"/>
    <n v="80"/>
    <n v="1"/>
    <n v="3"/>
    <n v="3"/>
    <n v="0"/>
    <n v="0"/>
    <n v="0"/>
    <n v="0"/>
  </r>
  <r>
    <s v="No"/>
    <s v="Travel_Rarely"/>
    <s v="45 - 54"/>
    <s v="Current Employees"/>
    <s v="R&amp;D"/>
    <s v="Life Sciences"/>
    <s v="STAFF-116"/>
    <n v="116"/>
    <x v="1"/>
    <s v="Laboratory Technician"/>
    <s v="Married"/>
    <s v="No"/>
    <s v="Y"/>
    <n v="4"/>
    <n v="-2"/>
    <n v="0"/>
    <n v="51"/>
    <n v="0"/>
    <m/>
    <n v="0"/>
    <n v="1"/>
    <n v="432"/>
    <n v="9"/>
    <s v="Master's Degree"/>
    <n v="1"/>
    <n v="4"/>
    <n v="96"/>
    <n v="3"/>
    <n v="1"/>
    <n v="2"/>
    <n v="2075"/>
    <n v="18725"/>
    <n v="3"/>
    <n v="23"/>
    <n v="4"/>
    <n v="2"/>
    <n v="80"/>
    <n v="2"/>
    <n v="10"/>
    <n v="3"/>
    <n v="4"/>
    <n v="2"/>
    <n v="0"/>
    <n v="3"/>
  </r>
  <r>
    <s v="No"/>
    <s v="Travel_Rarely"/>
    <s v="25 - 34"/>
    <s v="Current Employees"/>
    <s v="R&amp;D"/>
    <s v="Life Sciences"/>
    <s v="STAFF-117"/>
    <n v="117"/>
    <x v="1"/>
    <s v="Healthcare Representative"/>
    <s v="Married"/>
    <s v="No"/>
    <s v="Y"/>
    <n v="3"/>
    <n v="-2"/>
    <n v="0"/>
    <n v="30"/>
    <n v="0"/>
    <m/>
    <n v="0"/>
    <n v="1"/>
    <n v="288"/>
    <n v="2"/>
    <s v="Bachelor's Degree"/>
    <n v="1"/>
    <n v="3"/>
    <n v="99"/>
    <n v="2"/>
    <n v="2"/>
    <n v="2"/>
    <n v="4152"/>
    <n v="15830"/>
    <n v="1"/>
    <n v="19"/>
    <n v="3"/>
    <n v="1"/>
    <n v="80"/>
    <n v="3"/>
    <n v="11"/>
    <n v="3"/>
    <n v="11"/>
    <n v="10"/>
    <n v="10"/>
    <n v="8"/>
  </r>
  <r>
    <s v="Yes"/>
    <s v="Travel_Rarely"/>
    <s v="45 - 54"/>
    <s v="Ex-Employees"/>
    <s v="Sales"/>
    <s v="Medical"/>
    <s v="STAFF-118"/>
    <n v="118"/>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s v="R&amp;D"/>
    <s v="Life Sciences"/>
    <s v="STAFF-119"/>
    <n v="119"/>
    <x v="1"/>
    <s v="Healthcare Representative"/>
    <s v="Married"/>
    <s v="No"/>
    <s v="Y"/>
    <n v="3"/>
    <n v="-2"/>
    <n v="0"/>
    <n v="40"/>
    <n v="0"/>
    <m/>
    <n v="0"/>
    <n v="1"/>
    <n v="530"/>
    <n v="1"/>
    <s v="Master's Degree"/>
    <n v="1"/>
    <n v="3"/>
    <n v="78"/>
    <n v="2"/>
    <n v="4"/>
    <n v="2"/>
    <n v="13503"/>
    <n v="14115"/>
    <n v="1"/>
    <n v="22"/>
    <n v="4"/>
    <n v="4"/>
    <n v="80"/>
    <n v="1"/>
    <n v="22"/>
    <n v="2"/>
    <n v="22"/>
    <n v="3"/>
    <n v="11"/>
    <n v="11"/>
  </r>
  <r>
    <s v="No"/>
    <s v="Travel_Rarely"/>
    <s v="45 - 54"/>
    <s v="Current Employees"/>
    <s v="Sales"/>
    <s v="Marketing"/>
    <s v="STAFF-120"/>
    <n v="120"/>
    <x v="1"/>
    <s v="Sales Executive"/>
    <s v="Single"/>
    <s v="Yes"/>
    <s v="Y"/>
    <n v="2"/>
    <n v="-2"/>
    <n v="0"/>
    <n v="51"/>
    <n v="0"/>
    <m/>
    <n v="0"/>
    <n v="1"/>
    <n v="632"/>
    <n v="21"/>
    <s v="Master's Degree"/>
    <n v="1"/>
    <n v="3"/>
    <n v="71"/>
    <n v="3"/>
    <n v="2"/>
    <n v="4"/>
    <n v="5441"/>
    <n v="8423"/>
    <n v="0"/>
    <n v="22"/>
    <n v="4"/>
    <n v="4"/>
    <n v="80"/>
    <n v="0"/>
    <n v="11"/>
    <n v="1"/>
    <n v="10"/>
    <n v="7"/>
    <n v="1"/>
    <n v="0"/>
  </r>
  <r>
    <s v="No"/>
    <s v="Travel_Rarely"/>
    <s v="25 - 34"/>
    <s v="Current Employees"/>
    <s v="Sales"/>
    <s v="Medical"/>
    <s v="STAFF-121"/>
    <n v="121"/>
    <x v="0"/>
    <s v="Sales Executive"/>
    <s v="Divorced"/>
    <s v="Yes"/>
    <s v="Y"/>
    <n v="4"/>
    <n v="-2"/>
    <n v="0"/>
    <n v="30"/>
    <n v="0"/>
    <m/>
    <n v="0"/>
    <n v="1"/>
    <n v="1334"/>
    <n v="4"/>
    <s v="Associates Degree"/>
    <n v="1"/>
    <n v="3"/>
    <n v="63"/>
    <n v="2"/>
    <n v="2"/>
    <n v="3"/>
    <n v="5209"/>
    <n v="19760"/>
    <n v="1"/>
    <n v="12"/>
    <n v="3"/>
    <n v="2"/>
    <n v="80"/>
    <n v="3"/>
    <n v="11"/>
    <n v="2"/>
    <n v="11"/>
    <n v="8"/>
    <n v="2"/>
    <n v="7"/>
  </r>
  <r>
    <s v="No"/>
    <s v="Travel_Frequently"/>
    <s v="45 - 54"/>
    <s v="Current Employees"/>
    <s v="R&amp;D"/>
    <s v="Medical"/>
    <s v="STAFF-124"/>
    <n v="124"/>
    <x v="1"/>
    <s v="Healthcare Representative"/>
    <s v="Married"/>
    <s v="Yes"/>
    <s v="Y"/>
    <n v="5"/>
    <n v="-2"/>
    <n v="0"/>
    <n v="46"/>
    <n v="0"/>
    <m/>
    <n v="0"/>
    <n v="1"/>
    <n v="638"/>
    <n v="1"/>
    <s v="Bachelor's Degree"/>
    <n v="1"/>
    <n v="3"/>
    <n v="40"/>
    <n v="2"/>
    <n v="3"/>
    <n v="4"/>
    <n v="10673"/>
    <n v="3142"/>
    <n v="2"/>
    <n v="13"/>
    <n v="3"/>
    <n v="3"/>
    <n v="80"/>
    <n v="1"/>
    <n v="21"/>
    <n v="2"/>
    <n v="10"/>
    <n v="9"/>
    <n v="9"/>
    <n v="5"/>
  </r>
  <r>
    <s v="No"/>
    <s v="Travel_Rarely"/>
    <s v="25 - 34"/>
    <s v="Current Employees"/>
    <s v="Sales"/>
    <s v="Medical"/>
    <s v="STAFF-125"/>
    <n v="125"/>
    <x v="1"/>
    <s v="Sales Executive"/>
    <s v="Single"/>
    <s v="No"/>
    <s v="Y"/>
    <n v="0"/>
    <n v="-2"/>
    <n v="0"/>
    <n v="32"/>
    <n v="0"/>
    <m/>
    <n v="0"/>
    <n v="1"/>
    <n v="1093"/>
    <n v="6"/>
    <s v="Master's Degree"/>
    <n v="1"/>
    <n v="2"/>
    <n v="87"/>
    <n v="3"/>
    <n v="2"/>
    <n v="3"/>
    <n v="5010"/>
    <n v="24301"/>
    <n v="1"/>
    <n v="16"/>
    <n v="3"/>
    <n v="1"/>
    <n v="80"/>
    <n v="0"/>
    <n v="12"/>
    <n v="3"/>
    <n v="11"/>
    <n v="8"/>
    <n v="5"/>
    <n v="7"/>
  </r>
  <r>
    <s v="No"/>
    <s v="Travel_Rarely"/>
    <s v="45 - 54"/>
    <s v="Current Employees"/>
    <s v="R&amp;D"/>
    <s v="Technical Degree"/>
    <s v="STAFF-126"/>
    <n v="126"/>
    <x v="0"/>
    <s v="Research Director"/>
    <s v="Married"/>
    <s v="No"/>
    <s v="Y"/>
    <n v="5"/>
    <n v="-2"/>
    <n v="0"/>
    <n v="54"/>
    <n v="0"/>
    <m/>
    <n v="0"/>
    <n v="1"/>
    <n v="1217"/>
    <n v="2"/>
    <s v="Master's Degree"/>
    <n v="1"/>
    <n v="1"/>
    <n v="60"/>
    <n v="3"/>
    <n v="3"/>
    <n v="3"/>
    <n v="13549"/>
    <n v="24001"/>
    <n v="9"/>
    <n v="12"/>
    <n v="3"/>
    <n v="1"/>
    <n v="80"/>
    <n v="1"/>
    <n v="16"/>
    <n v="1"/>
    <n v="4"/>
    <n v="3"/>
    <n v="0"/>
    <n v="3"/>
  </r>
  <r>
    <s v="No"/>
    <s v="Travel_Rarely"/>
    <s v="Under 25"/>
    <s v="Current Employees"/>
    <s v="Sales"/>
    <s v="Other"/>
    <s v="STAFF-128"/>
    <n v="128"/>
    <x v="0"/>
    <s v="Sales Executive"/>
    <s v="Married"/>
    <s v="No"/>
    <s v="Y"/>
    <n v="2"/>
    <n v="-2"/>
    <n v="0"/>
    <n v="24"/>
    <n v="0"/>
    <m/>
    <n v="0"/>
    <n v="1"/>
    <n v="1353"/>
    <n v="3"/>
    <s v="Associates Degree"/>
    <n v="1"/>
    <n v="1"/>
    <n v="33"/>
    <n v="3"/>
    <n v="2"/>
    <n v="3"/>
    <n v="4999"/>
    <n v="17519"/>
    <n v="0"/>
    <n v="21"/>
    <n v="4"/>
    <n v="1"/>
    <n v="80"/>
    <n v="1"/>
    <n v="4"/>
    <n v="2"/>
    <n v="3"/>
    <n v="2"/>
    <n v="0"/>
    <n v="2"/>
  </r>
  <r>
    <s v="No"/>
    <s v="Non-Travel"/>
    <s v="25 - 34"/>
    <s v="Current Employees"/>
    <s v="Sales"/>
    <s v="Medical"/>
    <s v="STAFF-129"/>
    <n v="129"/>
    <x v="1"/>
    <s v="Sales Executive"/>
    <s v="Married"/>
    <s v="No"/>
    <s v="Y"/>
    <n v="3"/>
    <n v="-2"/>
    <n v="0"/>
    <n v="28"/>
    <n v="0"/>
    <m/>
    <n v="0"/>
    <n v="1"/>
    <n v="120"/>
    <n v="4"/>
    <s v="Bachelor's Degree"/>
    <n v="1"/>
    <n v="2"/>
    <n v="43"/>
    <n v="3"/>
    <n v="2"/>
    <n v="3"/>
    <n v="4221"/>
    <n v="8863"/>
    <n v="1"/>
    <n v="15"/>
    <n v="3"/>
    <n v="2"/>
    <n v="80"/>
    <n v="0"/>
    <n v="5"/>
    <n v="4"/>
    <n v="5"/>
    <n v="4"/>
    <n v="0"/>
    <n v="4"/>
  </r>
  <r>
    <s v="No"/>
    <s v="Travel_Rarely"/>
    <s v="Over 55"/>
    <s v="Current Employees"/>
    <s v="Sales"/>
    <s v="Medical"/>
    <s v="STAFF-131"/>
    <n v="131"/>
    <x v="1"/>
    <s v="Sales Executive"/>
    <s v="Single"/>
    <s v="No"/>
    <s v="Y"/>
    <n v="1"/>
    <n v="-2"/>
    <n v="0"/>
    <n v="58"/>
    <n v="0"/>
    <m/>
    <n v="0"/>
    <n v="1"/>
    <n v="682"/>
    <n v="10"/>
    <s v="Master's Degree"/>
    <n v="1"/>
    <n v="4"/>
    <n v="37"/>
    <n v="3"/>
    <n v="4"/>
    <n v="3"/>
    <n v="13872"/>
    <n v="24409"/>
    <n v="0"/>
    <n v="13"/>
    <n v="3"/>
    <n v="3"/>
    <n v="80"/>
    <n v="0"/>
    <n v="38"/>
    <n v="2"/>
    <n v="37"/>
    <n v="10"/>
    <n v="1"/>
    <n v="8"/>
  </r>
  <r>
    <s v="No"/>
    <s v="Non-Travel"/>
    <s v="35 - 44"/>
    <s v="Current Employees"/>
    <s v="R&amp;D"/>
    <s v="Medical"/>
    <s v="STAFF-132"/>
    <n v="132"/>
    <x v="1"/>
    <s v="Laboratory Technician"/>
    <s v="Married"/>
    <s v="No"/>
    <s v="Y"/>
    <n v="3"/>
    <n v="-2"/>
    <n v="0"/>
    <n v="44"/>
    <n v="0"/>
    <m/>
    <n v="0"/>
    <n v="1"/>
    <n v="489"/>
    <n v="23"/>
    <s v="Bachelor's Degree"/>
    <n v="1"/>
    <n v="2"/>
    <n v="67"/>
    <n v="3"/>
    <n v="2"/>
    <n v="3"/>
    <n v="2042"/>
    <n v="25043"/>
    <n v="4"/>
    <n v="12"/>
    <n v="3"/>
    <n v="3"/>
    <n v="80"/>
    <n v="1"/>
    <n v="17"/>
    <n v="4"/>
    <n v="3"/>
    <n v="2"/>
    <n v="1"/>
    <n v="2"/>
  </r>
  <r>
    <s v="Yes"/>
    <s v="Travel_Rarely"/>
    <s v="35 - 44"/>
    <s v="Ex-Employees"/>
    <s v="HR"/>
    <s v="Human Resources"/>
    <s v="STAFF-133"/>
    <n v="133"/>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s v="R&amp;D"/>
    <s v="Life Sciences"/>
    <s v="STAFF-134"/>
    <n v="134"/>
    <x v="1"/>
    <s v="Research Scientist"/>
    <s v="Single"/>
    <s v="No"/>
    <s v="Y"/>
    <n v="2"/>
    <n v="-2"/>
    <n v="0"/>
    <n v="32"/>
    <n v="0"/>
    <m/>
    <n v="0"/>
    <n v="1"/>
    <n v="827"/>
    <n v="1"/>
    <s v="High School"/>
    <n v="1"/>
    <n v="4"/>
    <n v="71"/>
    <n v="3"/>
    <n v="1"/>
    <n v="2"/>
    <n v="2956"/>
    <n v="15178"/>
    <n v="1"/>
    <n v="13"/>
    <n v="3"/>
    <n v="4"/>
    <n v="80"/>
    <n v="0"/>
    <n v="1"/>
    <n v="3"/>
    <n v="1"/>
    <n v="0"/>
    <n v="0"/>
    <n v="0"/>
  </r>
  <r>
    <s v="Yes"/>
    <s v="Travel_Frequently"/>
    <s v="Under 25"/>
    <s v="Ex-Employees"/>
    <s v="R&amp;D"/>
    <s v="Life Sciences"/>
    <s v="STAFF-137"/>
    <n v="137"/>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s v="R&amp;D"/>
    <s v="Other"/>
    <s v="STAFF-138"/>
    <n v="138"/>
    <x v="0"/>
    <s v="Research Scientist"/>
    <s v="Single"/>
    <s v="No"/>
    <s v="Y"/>
    <n v="3"/>
    <n v="-2"/>
    <n v="0"/>
    <n v="34"/>
    <n v="0"/>
    <m/>
    <n v="0"/>
    <n v="1"/>
    <n v="665"/>
    <n v="6"/>
    <s v="Master's Degree"/>
    <n v="1"/>
    <n v="1"/>
    <n v="41"/>
    <n v="3"/>
    <n v="2"/>
    <n v="3"/>
    <n v="4809"/>
    <n v="12482"/>
    <n v="1"/>
    <n v="14"/>
    <n v="3"/>
    <n v="3"/>
    <n v="80"/>
    <n v="0"/>
    <n v="16"/>
    <n v="3"/>
    <n v="16"/>
    <n v="13"/>
    <n v="2"/>
    <n v="10"/>
  </r>
  <r>
    <s v="No"/>
    <s v="Non-Travel"/>
    <s v="35 - 44"/>
    <s v="Current Employees"/>
    <s v="R&amp;D"/>
    <s v="Life Sciences"/>
    <s v="STAFF-139"/>
    <n v="139"/>
    <x v="1"/>
    <s v="Healthcare Representative"/>
    <s v="Divorced"/>
    <s v="No"/>
    <s v="Y"/>
    <n v="2"/>
    <n v="-2"/>
    <n v="0"/>
    <n v="37"/>
    <n v="0"/>
    <m/>
    <n v="0"/>
    <n v="1"/>
    <n v="1040"/>
    <n v="2"/>
    <s v="Associates Degree"/>
    <n v="1"/>
    <n v="3"/>
    <n v="100"/>
    <n v="2"/>
    <n v="2"/>
    <n v="2"/>
    <n v="5163"/>
    <n v="15850"/>
    <n v="5"/>
    <n v="14"/>
    <n v="3"/>
    <n v="4"/>
    <n v="80"/>
    <n v="1"/>
    <n v="17"/>
    <n v="4"/>
    <n v="1"/>
    <n v="0"/>
    <n v="0"/>
    <n v="0"/>
  </r>
  <r>
    <s v="No"/>
    <s v="Non-Travel"/>
    <s v="Over 55"/>
    <s v="Current Employees"/>
    <s v="HR"/>
    <s v="Human Resources"/>
    <s v="STAFF-140"/>
    <n v="140"/>
    <x v="0"/>
    <s v="Manager"/>
    <s v="Married"/>
    <s v="No"/>
    <s v="Y"/>
    <n v="3"/>
    <n v="-2"/>
    <n v="0"/>
    <n v="59"/>
    <n v="0"/>
    <m/>
    <n v="0"/>
    <n v="1"/>
    <n v="1420"/>
    <n v="2"/>
    <s v="Master's Degree"/>
    <n v="1"/>
    <n v="3"/>
    <n v="32"/>
    <n v="2"/>
    <n v="5"/>
    <n v="4"/>
    <n v="18844"/>
    <n v="21922"/>
    <n v="9"/>
    <n v="21"/>
    <n v="4"/>
    <n v="4"/>
    <n v="80"/>
    <n v="1"/>
    <n v="30"/>
    <n v="3"/>
    <n v="3"/>
    <n v="2"/>
    <n v="2"/>
    <n v="2"/>
  </r>
  <r>
    <s v="No"/>
    <s v="Travel_Frequently"/>
    <s v="45 - 54"/>
    <s v="Current Employees"/>
    <s v="R&amp;D"/>
    <s v="Life Sciences"/>
    <s v="STAFF-141"/>
    <n v="141"/>
    <x v="0"/>
    <s v="Research Director"/>
    <s v="Married"/>
    <s v="Yes"/>
    <s v="Y"/>
    <n v="1"/>
    <n v="-2"/>
    <n v="0"/>
    <n v="50"/>
    <n v="0"/>
    <m/>
    <n v="0"/>
    <n v="1"/>
    <n v="1115"/>
    <n v="1"/>
    <s v="Bachelor's Degree"/>
    <n v="1"/>
    <n v="1"/>
    <n v="73"/>
    <n v="3"/>
    <n v="5"/>
    <n v="2"/>
    <n v="18172"/>
    <n v="9755"/>
    <n v="3"/>
    <n v="19"/>
    <n v="3"/>
    <n v="1"/>
    <n v="80"/>
    <n v="0"/>
    <n v="28"/>
    <n v="2"/>
    <n v="8"/>
    <n v="3"/>
    <n v="0"/>
    <n v="7"/>
  </r>
  <r>
    <s v="Yes"/>
    <s v="Travel_Rarely"/>
    <s v="25 - 34"/>
    <s v="Ex-Employees"/>
    <s v="Sales"/>
    <s v="Marketing"/>
    <s v="STAFF-142"/>
    <n v="142"/>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s v="R&amp;D"/>
    <s v="Medical"/>
    <s v="STAFF-143"/>
    <n v="143"/>
    <x v="1"/>
    <s v="Research Scientist"/>
    <s v="Married"/>
    <s v="No"/>
    <s v="Y"/>
    <n v="2"/>
    <n v="-2"/>
    <n v="0"/>
    <n v="25"/>
    <n v="0"/>
    <m/>
    <n v="0"/>
    <n v="1"/>
    <n v="1280"/>
    <n v="7"/>
    <s v="High School"/>
    <n v="1"/>
    <n v="4"/>
    <n v="64"/>
    <n v="2"/>
    <n v="1"/>
    <n v="4"/>
    <n v="2889"/>
    <n v="26897"/>
    <n v="1"/>
    <n v="11"/>
    <n v="3"/>
    <n v="3"/>
    <n v="80"/>
    <n v="2"/>
    <n v="2"/>
    <n v="3"/>
    <n v="2"/>
    <n v="2"/>
    <n v="2"/>
    <n v="1"/>
  </r>
  <r>
    <s v="No"/>
    <s v="Travel_Rarely"/>
    <s v="Under 25"/>
    <s v="Current Employees"/>
    <s v="R&amp;D"/>
    <s v="Medical"/>
    <s v="STAFF-144"/>
    <n v="144"/>
    <x v="0"/>
    <s v="Laboratory Technician"/>
    <s v="Single"/>
    <s v="No"/>
    <s v="Y"/>
    <n v="5"/>
    <n v="-2"/>
    <n v="0"/>
    <n v="22"/>
    <n v="0"/>
    <m/>
    <n v="0"/>
    <n v="1"/>
    <n v="534"/>
    <n v="15"/>
    <s v="Bachelor's Degree"/>
    <n v="1"/>
    <n v="2"/>
    <n v="59"/>
    <n v="3"/>
    <n v="1"/>
    <n v="4"/>
    <n v="2871"/>
    <n v="23785"/>
    <n v="1"/>
    <n v="15"/>
    <n v="3"/>
    <n v="3"/>
    <n v="80"/>
    <n v="0"/>
    <n v="1"/>
    <n v="3"/>
    <n v="0"/>
    <n v="0"/>
    <n v="0"/>
    <n v="0"/>
  </r>
  <r>
    <s v="No"/>
    <s v="Travel_Frequently"/>
    <s v="45 - 54"/>
    <s v="Current Employees"/>
    <s v="R&amp;D"/>
    <s v="Medical"/>
    <s v="STAFF-145"/>
    <n v="145"/>
    <x v="0"/>
    <s v="Healthcare Representative"/>
    <s v="Single"/>
    <s v="No"/>
    <s v="Y"/>
    <n v="1"/>
    <n v="-2"/>
    <n v="0"/>
    <n v="51"/>
    <n v="0"/>
    <m/>
    <n v="0"/>
    <n v="1"/>
    <n v="1456"/>
    <n v="1"/>
    <s v="Master's Degree"/>
    <n v="1"/>
    <n v="1"/>
    <n v="30"/>
    <n v="2"/>
    <n v="3"/>
    <n v="4"/>
    <n v="7484"/>
    <n v="25796"/>
    <n v="3"/>
    <n v="20"/>
    <n v="4"/>
    <n v="3"/>
    <n v="80"/>
    <n v="0"/>
    <n v="23"/>
    <n v="2"/>
    <n v="13"/>
    <n v="12"/>
    <n v="12"/>
    <n v="8"/>
  </r>
  <r>
    <s v="Yes"/>
    <s v="Travel_Frequently"/>
    <s v="25 - 34"/>
    <s v="Ex-Employees"/>
    <s v="R&amp;D"/>
    <s v="Life Sciences"/>
    <s v="STAFF-147"/>
    <n v="147"/>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s v="HR"/>
    <s v="Human Resources"/>
    <s v="STAFF-148"/>
    <n v="148"/>
    <x v="0"/>
    <s v="Manager"/>
    <s v="Single"/>
    <s v="Yes"/>
    <s v="Y"/>
    <n v="3"/>
    <n v="-2"/>
    <n v="0"/>
    <n v="54"/>
    <n v="0"/>
    <m/>
    <n v="0"/>
    <n v="1"/>
    <n v="142"/>
    <n v="26"/>
    <s v="Bachelor's Degree"/>
    <n v="1"/>
    <n v="4"/>
    <n v="30"/>
    <n v="4"/>
    <n v="4"/>
    <n v="4"/>
    <n v="17328"/>
    <n v="13871"/>
    <n v="2"/>
    <n v="12"/>
    <n v="3"/>
    <n v="3"/>
    <n v="80"/>
    <n v="0"/>
    <n v="23"/>
    <n v="3"/>
    <n v="5"/>
    <n v="3"/>
    <n v="4"/>
    <n v="4"/>
  </r>
  <r>
    <s v="No"/>
    <s v="Travel_Rarely"/>
    <s v="Under 25"/>
    <s v="Current Employees"/>
    <s v="R&amp;D"/>
    <s v="Life Sciences"/>
    <s v="STAFF-150"/>
    <n v="150"/>
    <x v="1"/>
    <s v="Laboratory Technician"/>
    <s v="Married"/>
    <s v="No"/>
    <s v="Y"/>
    <n v="2"/>
    <n v="-2"/>
    <n v="0"/>
    <n v="24"/>
    <n v="0"/>
    <m/>
    <n v="0"/>
    <n v="1"/>
    <n v="1127"/>
    <n v="18"/>
    <s v="High School"/>
    <n v="1"/>
    <n v="2"/>
    <n v="52"/>
    <n v="3"/>
    <n v="1"/>
    <n v="2"/>
    <n v="2774"/>
    <n v="13257"/>
    <n v="0"/>
    <n v="12"/>
    <n v="3"/>
    <n v="3"/>
    <n v="80"/>
    <n v="1"/>
    <n v="6"/>
    <n v="3"/>
    <n v="5"/>
    <n v="3"/>
    <n v="1"/>
    <n v="2"/>
  </r>
  <r>
    <s v="No"/>
    <s v="Travel_Rarely"/>
    <s v="25 - 34"/>
    <s v="Current Employees"/>
    <s v="R&amp;D"/>
    <s v="Life Sciences"/>
    <s v="STAFF-151"/>
    <n v="151"/>
    <x v="0"/>
    <s v="Research Scientist"/>
    <s v="Divorced"/>
    <s v="No"/>
    <s v="Y"/>
    <n v="3"/>
    <n v="-2"/>
    <n v="0"/>
    <n v="34"/>
    <n v="0"/>
    <m/>
    <n v="0"/>
    <n v="1"/>
    <n v="1031"/>
    <n v="6"/>
    <s v="Master's Degree"/>
    <n v="1"/>
    <n v="3"/>
    <n v="45"/>
    <n v="2"/>
    <n v="2"/>
    <n v="2"/>
    <n v="4505"/>
    <n v="15000"/>
    <n v="6"/>
    <n v="15"/>
    <n v="3"/>
    <n v="3"/>
    <n v="80"/>
    <n v="1"/>
    <n v="12"/>
    <n v="3"/>
    <n v="1"/>
    <n v="0"/>
    <n v="0"/>
    <n v="0"/>
  </r>
  <r>
    <s v="No"/>
    <s v="Travel_Rarely"/>
    <s v="35 - 44"/>
    <s v="Current Employees"/>
    <s v="Sales"/>
    <s v="Life Sciences"/>
    <s v="STAFF-152"/>
    <n v="152"/>
    <x v="1"/>
    <s v="Sales Executive"/>
    <s v="Single"/>
    <s v="No"/>
    <s v="Y"/>
    <n v="3"/>
    <n v="-2"/>
    <n v="0"/>
    <n v="37"/>
    <n v="0"/>
    <m/>
    <n v="0"/>
    <n v="1"/>
    <n v="1189"/>
    <n v="3"/>
    <s v="Bachelor's Degree"/>
    <n v="1"/>
    <n v="3"/>
    <n v="87"/>
    <n v="3"/>
    <n v="3"/>
    <n v="2"/>
    <n v="7428"/>
    <n v="14506"/>
    <n v="2"/>
    <n v="12"/>
    <n v="3"/>
    <n v="1"/>
    <n v="80"/>
    <n v="0"/>
    <n v="12"/>
    <n v="3"/>
    <n v="5"/>
    <n v="3"/>
    <n v="1"/>
    <n v="3"/>
  </r>
  <r>
    <s v="No"/>
    <s v="Travel_Rarely"/>
    <s v="25 - 34"/>
    <s v="Current Employees"/>
    <s v="R&amp;D"/>
    <s v="Medical"/>
    <s v="STAFF-153"/>
    <n v="153"/>
    <x v="0"/>
    <s v="Manager"/>
    <s v="Single"/>
    <s v="No"/>
    <s v="Y"/>
    <n v="6"/>
    <n v="-2"/>
    <n v="0"/>
    <n v="34"/>
    <n v="0"/>
    <m/>
    <n v="0"/>
    <n v="1"/>
    <n v="1354"/>
    <n v="5"/>
    <s v="Bachelor's Degree"/>
    <n v="1"/>
    <n v="3"/>
    <n v="45"/>
    <n v="2"/>
    <n v="3"/>
    <n v="4"/>
    <n v="11631"/>
    <n v="5615"/>
    <n v="2"/>
    <n v="12"/>
    <n v="3"/>
    <n v="4"/>
    <n v="80"/>
    <n v="0"/>
    <n v="14"/>
    <n v="3"/>
    <n v="11"/>
    <n v="10"/>
    <n v="5"/>
    <n v="8"/>
  </r>
  <r>
    <s v="No"/>
    <s v="Travel_Frequently"/>
    <s v="35 - 44"/>
    <s v="Current Employees"/>
    <s v="Sales"/>
    <s v="Technical Degree"/>
    <s v="STAFF-154"/>
    <n v="154"/>
    <x v="0"/>
    <s v="Sales Executive"/>
    <s v="Married"/>
    <s v="No"/>
    <s v="Y"/>
    <n v="6"/>
    <n v="-2"/>
    <n v="0"/>
    <n v="36"/>
    <n v="0"/>
    <m/>
    <n v="0"/>
    <n v="1"/>
    <n v="1467"/>
    <n v="11"/>
    <s v="Associates Degree"/>
    <n v="1"/>
    <n v="2"/>
    <n v="92"/>
    <n v="3"/>
    <n v="3"/>
    <n v="4"/>
    <n v="9738"/>
    <n v="22952"/>
    <n v="0"/>
    <n v="14"/>
    <n v="3"/>
    <n v="3"/>
    <n v="80"/>
    <n v="1"/>
    <n v="10"/>
    <n v="3"/>
    <n v="9"/>
    <n v="7"/>
    <n v="2"/>
    <n v="8"/>
  </r>
  <r>
    <s v="No"/>
    <s v="Travel_Rarely"/>
    <s v="35 - 44"/>
    <s v="Current Employees"/>
    <s v="R&amp;D"/>
    <s v="Life Sciences"/>
    <s v="STAFF-155"/>
    <n v="155"/>
    <x v="0"/>
    <s v="Laboratory Technician"/>
    <s v="Divorced"/>
    <s v="No"/>
    <s v="Y"/>
    <n v="2"/>
    <n v="-2"/>
    <n v="0"/>
    <n v="36"/>
    <n v="0"/>
    <m/>
    <n v="0"/>
    <n v="1"/>
    <n v="922"/>
    <n v="3"/>
    <s v="Associates Degree"/>
    <n v="1"/>
    <n v="1"/>
    <n v="39"/>
    <n v="3"/>
    <n v="1"/>
    <n v="2"/>
    <n v="2835"/>
    <n v="2561"/>
    <n v="5"/>
    <n v="22"/>
    <n v="4"/>
    <n v="1"/>
    <n v="80"/>
    <n v="1"/>
    <n v="7"/>
    <n v="3"/>
    <n v="1"/>
    <n v="0"/>
    <n v="0"/>
    <n v="0"/>
  </r>
  <r>
    <s v="No"/>
    <s v="Travel_Frequently"/>
    <s v="35 - 44"/>
    <s v="Current Employees"/>
    <s v="Sales"/>
    <s v="Life Sciences"/>
    <s v="STAFF-158"/>
    <n v="158"/>
    <x v="1"/>
    <s v="Manager"/>
    <s v="Married"/>
    <s v="Yes"/>
    <s v="Y"/>
    <n v="3"/>
    <n v="-2"/>
    <n v="0"/>
    <n v="43"/>
    <n v="0"/>
    <m/>
    <n v="0"/>
    <n v="1"/>
    <n v="394"/>
    <n v="26"/>
    <s v="Associates Degree"/>
    <n v="1"/>
    <n v="3"/>
    <n v="92"/>
    <n v="3"/>
    <n v="4"/>
    <n v="2"/>
    <n v="16959"/>
    <n v="19494"/>
    <n v="1"/>
    <n v="12"/>
    <n v="3"/>
    <n v="4"/>
    <n v="80"/>
    <n v="2"/>
    <n v="25"/>
    <n v="4"/>
    <n v="25"/>
    <n v="12"/>
    <n v="4"/>
    <n v="12"/>
  </r>
  <r>
    <s v="No"/>
    <s v="Travel_Frequently"/>
    <s v="25 - 34"/>
    <s v="Current Employees"/>
    <s v="R&amp;D"/>
    <s v="Life Sciences"/>
    <s v="STAFF-159"/>
    <n v="159"/>
    <x v="1"/>
    <s v="Research Scientist"/>
    <s v="Divorced"/>
    <s v="No"/>
    <s v="Y"/>
    <n v="2"/>
    <n v="-2"/>
    <n v="0"/>
    <n v="30"/>
    <n v="0"/>
    <m/>
    <n v="0"/>
    <n v="1"/>
    <n v="1312"/>
    <n v="23"/>
    <s v="Bachelor's Degree"/>
    <n v="1"/>
    <n v="1"/>
    <n v="96"/>
    <n v="1"/>
    <n v="1"/>
    <n v="2"/>
    <n v="2613"/>
    <n v="22310"/>
    <n v="1"/>
    <n v="25"/>
    <n v="4"/>
    <n v="3"/>
    <n v="80"/>
    <n v="3"/>
    <n v="10"/>
    <n v="2"/>
    <n v="10"/>
    <n v="7"/>
    <n v="0"/>
    <n v="9"/>
  </r>
  <r>
    <s v="No"/>
    <s v="Non-Travel"/>
    <s v="25 - 34"/>
    <s v="Current Employees"/>
    <s v="Sales"/>
    <s v="Marketing"/>
    <s v="STAFF-160"/>
    <n v="160"/>
    <x v="1"/>
    <s v="Sales Executive"/>
    <s v="Married"/>
    <s v="No"/>
    <s v="Y"/>
    <n v="2"/>
    <n v="-2"/>
    <n v="0"/>
    <n v="33"/>
    <n v="0"/>
    <m/>
    <n v="0"/>
    <n v="1"/>
    <n v="750"/>
    <n v="22"/>
    <s v="Associates Degree"/>
    <n v="1"/>
    <n v="3"/>
    <n v="95"/>
    <n v="3"/>
    <n v="2"/>
    <n v="3"/>
    <n v="6146"/>
    <n v="15480"/>
    <n v="0"/>
    <n v="13"/>
    <n v="3"/>
    <n v="1"/>
    <n v="80"/>
    <n v="1"/>
    <n v="8"/>
    <n v="4"/>
    <n v="7"/>
    <n v="7"/>
    <n v="0"/>
    <n v="7"/>
  </r>
  <r>
    <s v="Yes"/>
    <s v="Travel_Rarely"/>
    <s v="Over 55"/>
    <s v="Ex-Employees"/>
    <s v="R&amp;D"/>
    <s v="Life Sciences"/>
    <s v="STAFF-161"/>
    <n v="161"/>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s v="R&amp;D"/>
    <s v="Life Sciences"/>
    <s v="STAFF-162"/>
    <n v="162"/>
    <x v="1"/>
    <s v="Research Director"/>
    <s v="Single"/>
    <s v="No"/>
    <s v="Y"/>
    <n v="5"/>
    <n v="-2"/>
    <n v="0"/>
    <n v="51"/>
    <n v="0"/>
    <m/>
    <n v="0"/>
    <n v="1"/>
    <n v="684"/>
    <n v="6"/>
    <s v="Bachelor's Degree"/>
    <n v="1"/>
    <n v="1"/>
    <n v="51"/>
    <n v="3"/>
    <n v="5"/>
    <n v="2"/>
    <n v="19537"/>
    <n v="6462"/>
    <n v="7"/>
    <n v="13"/>
    <n v="3"/>
    <n v="3"/>
    <n v="80"/>
    <n v="0"/>
    <n v="23"/>
    <n v="3"/>
    <n v="20"/>
    <n v="18"/>
    <n v="15"/>
    <n v="15"/>
  </r>
  <r>
    <s v="Yes"/>
    <s v="Travel_Rarely"/>
    <s v="25 - 34"/>
    <s v="Ex-Employees"/>
    <s v="Sales"/>
    <s v="Life Sciences"/>
    <s v="STAFF-163"/>
    <n v="163"/>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s v="R&amp;D"/>
    <s v="Other"/>
    <s v="STAFF-164"/>
    <n v="164"/>
    <x v="0"/>
    <s v="Research Scientist"/>
    <s v="Married"/>
    <s v="No"/>
    <s v="Y"/>
    <n v="3"/>
    <n v="-2"/>
    <n v="0"/>
    <n v="26"/>
    <n v="0"/>
    <m/>
    <n v="0"/>
    <n v="1"/>
    <n v="841"/>
    <n v="6"/>
    <s v="Bachelor's Degree"/>
    <n v="1"/>
    <n v="3"/>
    <n v="46"/>
    <n v="2"/>
    <n v="1"/>
    <n v="3"/>
    <n v="2368"/>
    <n v="23300"/>
    <n v="1"/>
    <n v="19"/>
    <n v="3"/>
    <n v="3"/>
    <n v="80"/>
    <n v="0"/>
    <n v="5"/>
    <n v="2"/>
    <n v="5"/>
    <n v="4"/>
    <n v="4"/>
    <n v="3"/>
  </r>
  <r>
    <s v="Yes"/>
    <s v="Travel_Rarely"/>
    <s v="Over 55"/>
    <s v="Ex-Employees"/>
    <s v="R&amp;D"/>
    <s v="Medical"/>
    <s v="STAFF-165"/>
    <n v="165"/>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s v="Sales"/>
    <s v="Marketing"/>
    <s v="STAFF-167"/>
    <n v="16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s v="R&amp;D"/>
    <s v="Technical Degree"/>
    <s v="STAFF-169"/>
    <n v="169"/>
    <x v="1"/>
    <s v="Laboratory Technician"/>
    <s v="Married"/>
    <s v="No"/>
    <s v="Y"/>
    <n v="2"/>
    <n v="-2"/>
    <n v="0"/>
    <n v="22"/>
    <n v="0"/>
    <m/>
    <n v="0"/>
    <n v="1"/>
    <n v="594"/>
    <n v="2"/>
    <s v="High School"/>
    <n v="1"/>
    <n v="3"/>
    <n v="100"/>
    <n v="3"/>
    <n v="1"/>
    <n v="4"/>
    <n v="2523"/>
    <n v="19299"/>
    <n v="0"/>
    <n v="14"/>
    <n v="3"/>
    <n v="3"/>
    <n v="80"/>
    <n v="1"/>
    <n v="3"/>
    <n v="3"/>
    <n v="2"/>
    <n v="1"/>
    <n v="2"/>
    <n v="1"/>
  </r>
  <r>
    <s v="No"/>
    <s v="Travel_Rarely"/>
    <s v="45 - 54"/>
    <s v="Current Employees"/>
    <s v="R&amp;D"/>
    <s v="Medical"/>
    <s v="STAFF-170"/>
    <n v="170"/>
    <x v="0"/>
    <s v="Manufacturing Director"/>
    <s v="Married"/>
    <s v="No"/>
    <s v="Y"/>
    <n v="2"/>
    <n v="-2"/>
    <n v="0"/>
    <n v="49"/>
    <n v="0"/>
    <m/>
    <n v="0"/>
    <n v="1"/>
    <n v="470"/>
    <n v="20"/>
    <s v="Master's Degree"/>
    <n v="1"/>
    <n v="3"/>
    <n v="96"/>
    <n v="3"/>
    <n v="2"/>
    <n v="1"/>
    <n v="6567"/>
    <n v="5549"/>
    <n v="1"/>
    <n v="14"/>
    <n v="3"/>
    <n v="3"/>
    <n v="80"/>
    <n v="0"/>
    <n v="16"/>
    <n v="2"/>
    <n v="15"/>
    <n v="11"/>
    <n v="5"/>
    <n v="11"/>
  </r>
  <r>
    <s v="No"/>
    <s v="Travel_Frequently"/>
    <s v="35 - 44"/>
    <s v="Current Employees"/>
    <s v="R&amp;D"/>
    <s v="Medical"/>
    <s v="STAFF-171"/>
    <n v="171"/>
    <x v="0"/>
    <s v="Research Scientist"/>
    <s v="Single"/>
    <s v="No"/>
    <s v="Y"/>
    <n v="2"/>
    <n v="-2"/>
    <n v="0"/>
    <n v="43"/>
    <n v="0"/>
    <m/>
    <n v="0"/>
    <n v="1"/>
    <n v="957"/>
    <n v="28"/>
    <s v="Bachelor's Degree"/>
    <n v="1"/>
    <n v="2"/>
    <n v="72"/>
    <n v="4"/>
    <n v="1"/>
    <n v="3"/>
    <n v="4739"/>
    <n v="16090"/>
    <n v="4"/>
    <n v="12"/>
    <n v="3"/>
    <n v="4"/>
    <n v="80"/>
    <n v="0"/>
    <n v="18"/>
    <n v="3"/>
    <n v="3"/>
    <n v="2"/>
    <n v="1"/>
    <n v="2"/>
  </r>
  <r>
    <s v="No"/>
    <s v="Travel_Frequently"/>
    <s v="45 - 54"/>
    <s v="Current Employees"/>
    <s v="Sales"/>
    <s v="Marketing"/>
    <s v="STAFF-174"/>
    <n v="174"/>
    <x v="0"/>
    <s v="Sales Executive"/>
    <s v="Single"/>
    <s v="No"/>
    <s v="Y"/>
    <n v="3"/>
    <n v="-2"/>
    <n v="0"/>
    <n v="50"/>
    <n v="0"/>
    <m/>
    <n v="0"/>
    <n v="1"/>
    <n v="809"/>
    <n v="12"/>
    <s v="Bachelor's Degree"/>
    <n v="1"/>
    <n v="3"/>
    <n v="77"/>
    <n v="3"/>
    <n v="3"/>
    <n v="4"/>
    <n v="9208"/>
    <n v="6645"/>
    <n v="4"/>
    <n v="11"/>
    <n v="3"/>
    <n v="4"/>
    <n v="80"/>
    <n v="0"/>
    <n v="16"/>
    <n v="3"/>
    <n v="2"/>
    <n v="2"/>
    <n v="2"/>
    <n v="1"/>
  </r>
  <r>
    <s v="Yes"/>
    <s v="Travel_Rarely"/>
    <s v="25 - 34"/>
    <s v="Ex-Employees"/>
    <s v="Sales"/>
    <s v="Life Sciences"/>
    <s v="STAFF-175"/>
    <n v="175"/>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s v="Sales"/>
    <s v="Life Sciences"/>
    <s v="STAFF-176"/>
    <n v="176"/>
    <x v="1"/>
    <s v="Sales Executive"/>
    <s v="Divorced"/>
    <s v="Yes"/>
    <s v="Y"/>
    <n v="2"/>
    <n v="-2"/>
    <n v="0"/>
    <n v="41"/>
    <n v="0"/>
    <m/>
    <n v="0"/>
    <n v="1"/>
    <n v="802"/>
    <n v="9"/>
    <s v="High School"/>
    <n v="1"/>
    <n v="3"/>
    <n v="96"/>
    <n v="3"/>
    <n v="3"/>
    <n v="2"/>
    <n v="8189"/>
    <n v="21196"/>
    <n v="3"/>
    <n v="13"/>
    <n v="3"/>
    <n v="3"/>
    <n v="80"/>
    <n v="1"/>
    <n v="12"/>
    <n v="3"/>
    <n v="9"/>
    <n v="7"/>
    <n v="0"/>
    <n v="7"/>
  </r>
  <r>
    <s v="No"/>
    <s v="Travel_Rarely"/>
    <s v="25 - 34"/>
    <s v="Current Employees"/>
    <s v="HR"/>
    <s v="Life Sciences"/>
    <s v="STAFF-177"/>
    <n v="177"/>
    <x v="0"/>
    <s v="Human Resources"/>
    <s v="Married"/>
    <s v="No"/>
    <s v="Y"/>
    <n v="3"/>
    <n v="-2"/>
    <n v="0"/>
    <n v="26"/>
    <n v="0"/>
    <m/>
    <n v="0"/>
    <n v="1"/>
    <n v="1355"/>
    <n v="25"/>
    <s v="High School"/>
    <n v="1"/>
    <n v="3"/>
    <n v="61"/>
    <n v="3"/>
    <n v="1"/>
    <n v="2"/>
    <n v="2942"/>
    <n v="8916"/>
    <n v="1"/>
    <n v="23"/>
    <n v="4"/>
    <n v="4"/>
    <n v="80"/>
    <n v="1"/>
    <n v="8"/>
    <n v="3"/>
    <n v="8"/>
    <n v="7"/>
    <n v="5"/>
    <n v="7"/>
  </r>
  <r>
    <s v="No"/>
    <s v="Travel_Rarely"/>
    <s v="35 - 44"/>
    <s v="Current Employees"/>
    <s v="R&amp;D"/>
    <s v="Medical"/>
    <s v="STAFF-178"/>
    <n v="178"/>
    <x v="1"/>
    <s v="Manufacturing Director"/>
    <s v="Divorced"/>
    <s v="No"/>
    <s v="Y"/>
    <n v="0"/>
    <n v="-2"/>
    <n v="0"/>
    <n v="36"/>
    <n v="0"/>
    <m/>
    <n v="0"/>
    <n v="1"/>
    <n v="216"/>
    <n v="6"/>
    <s v="Associates Degree"/>
    <n v="1"/>
    <n v="2"/>
    <n v="84"/>
    <n v="3"/>
    <n v="2"/>
    <n v="3"/>
    <n v="4941"/>
    <n v="2819"/>
    <n v="6"/>
    <n v="20"/>
    <n v="4"/>
    <n v="4"/>
    <n v="80"/>
    <n v="2"/>
    <n v="7"/>
    <n v="3"/>
    <n v="3"/>
    <n v="2"/>
    <n v="0"/>
    <n v="1"/>
  </r>
  <r>
    <s v="Yes"/>
    <s v="Travel_Frequently"/>
    <s v="45 - 54"/>
    <s v="Ex-Employees"/>
    <s v="R&amp;D"/>
    <s v="Life Sciences"/>
    <s v="STAFF-179"/>
    <n v="179"/>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s v="Sales"/>
    <s v="Life Sciences"/>
    <s v="STAFF-182"/>
    <n v="182"/>
    <x v="0"/>
    <s v="Sales Executive"/>
    <s v="Married"/>
    <s v="No"/>
    <s v="Y"/>
    <n v="1"/>
    <n v="-2"/>
    <n v="0"/>
    <n v="39"/>
    <n v="0"/>
    <m/>
    <n v="0"/>
    <n v="1"/>
    <n v="1329"/>
    <n v="4"/>
    <s v="Master's Degree"/>
    <n v="1"/>
    <n v="4"/>
    <n v="47"/>
    <n v="2"/>
    <n v="2"/>
    <n v="2"/>
    <n v="5902"/>
    <n v="14590"/>
    <n v="4"/>
    <n v="14"/>
    <n v="3"/>
    <n v="3"/>
    <n v="80"/>
    <n v="1"/>
    <n v="17"/>
    <n v="4"/>
    <n v="15"/>
    <n v="11"/>
    <n v="5"/>
    <n v="9"/>
  </r>
  <r>
    <s v="No"/>
    <s v="Travel_Rarely"/>
    <s v="25 - 34"/>
    <s v="Current Employees"/>
    <s v="Sales"/>
    <s v="Life Sciences"/>
    <s v="STAFF-183"/>
    <n v="183"/>
    <x v="1"/>
    <s v="Sales Executive"/>
    <s v="Married"/>
    <s v="No"/>
    <s v="Y"/>
    <n v="3"/>
    <n v="-2"/>
    <n v="0"/>
    <n v="25"/>
    <n v="0"/>
    <m/>
    <n v="0"/>
    <n v="1"/>
    <n v="959"/>
    <n v="28"/>
    <s v="Bachelor's Degree"/>
    <n v="1"/>
    <n v="1"/>
    <n v="41"/>
    <n v="2"/>
    <n v="2"/>
    <n v="2"/>
    <n v="8639"/>
    <n v="24835"/>
    <n v="2"/>
    <n v="18"/>
    <n v="3"/>
    <n v="4"/>
    <n v="80"/>
    <n v="0"/>
    <n v="6"/>
    <n v="3"/>
    <n v="2"/>
    <n v="2"/>
    <n v="2"/>
    <n v="2"/>
  </r>
  <r>
    <s v="No"/>
    <s v="Travel_Rarely"/>
    <s v="25 - 34"/>
    <s v="Current Employees"/>
    <s v="HR"/>
    <s v="Human Resources"/>
    <s v="STAFF-184"/>
    <n v="184"/>
    <x v="1"/>
    <s v="Human Resources"/>
    <s v="Married"/>
    <s v="Yes"/>
    <s v="Y"/>
    <n v="2"/>
    <n v="-2"/>
    <n v="0"/>
    <n v="30"/>
    <n v="0"/>
    <m/>
    <n v="0"/>
    <n v="1"/>
    <n v="1240"/>
    <n v="9"/>
    <s v="Bachelor's Degree"/>
    <n v="1"/>
    <n v="3"/>
    <n v="48"/>
    <n v="3"/>
    <n v="2"/>
    <n v="4"/>
    <n v="6347"/>
    <n v="13982"/>
    <n v="0"/>
    <n v="19"/>
    <n v="3"/>
    <n v="4"/>
    <n v="80"/>
    <n v="0"/>
    <n v="12"/>
    <n v="1"/>
    <n v="11"/>
    <n v="9"/>
    <n v="4"/>
    <n v="7"/>
  </r>
  <r>
    <s v="Yes"/>
    <s v="Travel_Rarely"/>
    <s v="25 - 34"/>
    <s v="Ex-Employees"/>
    <s v="R&amp;D"/>
    <s v="Medical"/>
    <s v="STAFF-190"/>
    <n v="19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s v="R&amp;D"/>
    <s v="Medical"/>
    <s v="STAFF-192"/>
    <n v="192"/>
    <x v="1"/>
    <s v="Research Scientist"/>
    <s v="Single"/>
    <s v="No"/>
    <s v="Y"/>
    <n v="2"/>
    <n v="-2"/>
    <n v="0"/>
    <n v="45"/>
    <n v="0"/>
    <m/>
    <n v="0"/>
    <n v="1"/>
    <n v="1316"/>
    <n v="29"/>
    <s v="Bachelor's Degree"/>
    <n v="1"/>
    <n v="3"/>
    <n v="83"/>
    <n v="3"/>
    <n v="1"/>
    <n v="4"/>
    <n v="3452"/>
    <n v="9752"/>
    <n v="5"/>
    <n v="13"/>
    <n v="3"/>
    <n v="2"/>
    <n v="80"/>
    <n v="0"/>
    <n v="9"/>
    <n v="2"/>
    <n v="6"/>
    <n v="5"/>
    <n v="0"/>
    <n v="3"/>
  </r>
  <r>
    <s v="No"/>
    <s v="Travel_Rarely"/>
    <s v="35 - 44"/>
    <s v="Current Employees"/>
    <s v="R&amp;D"/>
    <s v="Technical Degree"/>
    <s v="STAFF-193"/>
    <n v="193"/>
    <x v="0"/>
    <s v="Research Scientist"/>
    <s v="Single"/>
    <s v="Yes"/>
    <s v="Y"/>
    <n v="2"/>
    <n v="-2"/>
    <n v="0"/>
    <n v="38"/>
    <n v="0"/>
    <m/>
    <n v="0"/>
    <n v="1"/>
    <n v="364"/>
    <n v="3"/>
    <s v="Doctoral Degree"/>
    <n v="1"/>
    <n v="4"/>
    <n v="32"/>
    <n v="3"/>
    <n v="2"/>
    <n v="3"/>
    <n v="4317"/>
    <n v="2302"/>
    <n v="3"/>
    <n v="20"/>
    <n v="4"/>
    <n v="2"/>
    <n v="80"/>
    <n v="0"/>
    <n v="19"/>
    <n v="3"/>
    <n v="3"/>
    <n v="2"/>
    <n v="2"/>
    <n v="2"/>
  </r>
  <r>
    <s v="No"/>
    <s v="Travel_Rarely"/>
    <s v="25 - 34"/>
    <s v="Current Employees"/>
    <s v="R&amp;D"/>
    <s v="Life Sciences"/>
    <s v="STAFF-194"/>
    <n v="194"/>
    <x v="0"/>
    <s v="Research Scientist"/>
    <s v="Single"/>
    <s v="No"/>
    <s v="Y"/>
    <n v="4"/>
    <n v="-2"/>
    <n v="0"/>
    <n v="30"/>
    <n v="0"/>
    <m/>
    <n v="0"/>
    <n v="1"/>
    <n v="438"/>
    <n v="18"/>
    <s v="Bachelor's Degree"/>
    <n v="1"/>
    <n v="1"/>
    <n v="75"/>
    <n v="3"/>
    <n v="1"/>
    <n v="2"/>
    <n v="2632"/>
    <n v="23910"/>
    <n v="1"/>
    <n v="14"/>
    <n v="3"/>
    <n v="3"/>
    <n v="80"/>
    <n v="0"/>
    <n v="5"/>
    <n v="2"/>
    <n v="5"/>
    <n v="4"/>
    <n v="0"/>
    <n v="4"/>
  </r>
  <r>
    <s v="No"/>
    <s v="Travel_Frequently"/>
    <s v="25 - 34"/>
    <s v="Current Employees"/>
    <s v="Sales"/>
    <s v="Medical"/>
    <s v="STAFF-195"/>
    <n v="195"/>
    <x v="1"/>
    <s v="Sales Executive"/>
    <s v="Divorced"/>
    <s v="No"/>
    <s v="Y"/>
    <n v="2"/>
    <n v="-2"/>
    <n v="0"/>
    <n v="32"/>
    <n v="0"/>
    <m/>
    <n v="0"/>
    <n v="1"/>
    <n v="689"/>
    <n v="9"/>
    <s v="Associates Degree"/>
    <n v="1"/>
    <n v="4"/>
    <n v="35"/>
    <n v="1"/>
    <n v="2"/>
    <n v="4"/>
    <n v="4668"/>
    <n v="22812"/>
    <n v="0"/>
    <n v="17"/>
    <n v="3"/>
    <n v="4"/>
    <n v="80"/>
    <n v="3"/>
    <n v="9"/>
    <n v="4"/>
    <n v="8"/>
    <n v="7"/>
    <n v="0"/>
    <n v="7"/>
  </r>
  <r>
    <s v="No"/>
    <s v="Travel_Rarely"/>
    <s v="25 - 34"/>
    <s v="Current Employees"/>
    <s v="R&amp;D"/>
    <s v="Technical Degree"/>
    <s v="STAFF-197"/>
    <n v="197"/>
    <x v="0"/>
    <s v="Research Scientist"/>
    <s v="Divorced"/>
    <s v="No"/>
    <s v="Y"/>
    <n v="3"/>
    <n v="-2"/>
    <n v="0"/>
    <n v="30"/>
    <n v="0"/>
    <m/>
    <n v="0"/>
    <n v="1"/>
    <n v="201"/>
    <n v="5"/>
    <s v="Bachelor's Degree"/>
    <n v="1"/>
    <n v="4"/>
    <n v="84"/>
    <n v="3"/>
    <n v="1"/>
    <n v="4"/>
    <n v="3204"/>
    <n v="10415"/>
    <n v="5"/>
    <n v="14"/>
    <n v="3"/>
    <n v="4"/>
    <n v="80"/>
    <n v="1"/>
    <n v="8"/>
    <n v="3"/>
    <n v="3"/>
    <n v="2"/>
    <n v="2"/>
    <n v="2"/>
  </r>
  <r>
    <s v="No"/>
    <s v="Travel_Rarely"/>
    <s v="25 - 34"/>
    <s v="Current Employees"/>
    <s v="R&amp;D"/>
    <s v="Medical"/>
    <s v="STAFF-198"/>
    <n v="198"/>
    <x v="1"/>
    <s v="Laboratory Technician"/>
    <s v="Single"/>
    <s v="No"/>
    <s v="Y"/>
    <n v="3"/>
    <n v="-2"/>
    <n v="0"/>
    <n v="30"/>
    <n v="0"/>
    <m/>
    <n v="0"/>
    <n v="1"/>
    <n v="1427"/>
    <n v="2"/>
    <s v="High School"/>
    <n v="1"/>
    <n v="2"/>
    <n v="35"/>
    <n v="2"/>
    <n v="1"/>
    <n v="4"/>
    <n v="2720"/>
    <n v="11162"/>
    <n v="0"/>
    <n v="13"/>
    <n v="3"/>
    <n v="4"/>
    <n v="80"/>
    <n v="0"/>
    <n v="6"/>
    <n v="3"/>
    <n v="5"/>
    <n v="3"/>
    <n v="1"/>
    <n v="2"/>
  </r>
  <r>
    <s v="No"/>
    <s v="Travel_Frequently"/>
    <s v="35 - 44"/>
    <s v="Current Employees"/>
    <s v="R&amp;D"/>
    <s v="Life Sciences"/>
    <s v="STAFF-199"/>
    <n v="199"/>
    <x v="1"/>
    <s v="Manager"/>
    <s v="Divorced"/>
    <s v="No"/>
    <s v="Y"/>
    <n v="2"/>
    <n v="-2"/>
    <n v="0"/>
    <n v="41"/>
    <n v="0"/>
    <m/>
    <n v="0"/>
    <n v="1"/>
    <n v="857"/>
    <n v="10"/>
    <s v="Bachelor's Degree"/>
    <n v="1"/>
    <n v="4"/>
    <n v="91"/>
    <n v="2"/>
    <n v="4"/>
    <n v="2"/>
    <n v="17181"/>
    <n v="12888"/>
    <n v="4"/>
    <n v="13"/>
    <n v="3"/>
    <n v="2"/>
    <n v="80"/>
    <n v="1"/>
    <n v="21"/>
    <n v="2"/>
    <n v="7"/>
    <n v="6"/>
    <n v="7"/>
    <n v="7"/>
  </r>
  <r>
    <s v="No"/>
    <s v="Travel_Rarely"/>
    <s v="35 - 44"/>
    <s v="Current Employees"/>
    <s v="R&amp;D"/>
    <s v="Life Sciences"/>
    <s v="STAFF-200"/>
    <n v="200"/>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s v="R&amp;D"/>
    <s v="Medical"/>
    <s v="STAFF-201"/>
    <n v="201"/>
    <x v="0"/>
    <s v="Laboratory Technician"/>
    <s v="Single"/>
    <s v="No"/>
    <s v="Y"/>
    <n v="3"/>
    <n v="-2"/>
    <n v="0"/>
    <n v="19"/>
    <n v="0"/>
    <m/>
    <n v="0"/>
    <n v="1"/>
    <n v="1181"/>
    <n v="3"/>
    <s v="High School"/>
    <n v="1"/>
    <n v="2"/>
    <n v="79"/>
    <n v="3"/>
    <n v="1"/>
    <n v="3"/>
    <n v="1483"/>
    <n v="16102"/>
    <n v="1"/>
    <n v="14"/>
    <n v="3"/>
    <n v="4"/>
    <n v="80"/>
    <n v="0"/>
    <n v="1"/>
    <n v="3"/>
    <n v="1"/>
    <n v="0"/>
    <n v="0"/>
    <n v="0"/>
  </r>
  <r>
    <s v="No"/>
    <s v="Travel_Frequently"/>
    <s v="35 - 44"/>
    <s v="Current Employees"/>
    <s v="R&amp;D"/>
    <s v="Medical"/>
    <s v="STAFF-202"/>
    <n v="202"/>
    <x v="0"/>
    <s v="Research Scientist"/>
    <s v="Divorced"/>
    <s v="No"/>
    <s v="Y"/>
    <n v="2"/>
    <n v="-2"/>
    <n v="0"/>
    <n v="40"/>
    <n v="0"/>
    <m/>
    <n v="0"/>
    <n v="1"/>
    <n v="1395"/>
    <n v="26"/>
    <s v="Bachelor's Degree"/>
    <n v="1"/>
    <n v="2"/>
    <n v="54"/>
    <n v="3"/>
    <n v="2"/>
    <n v="3"/>
    <n v="5605"/>
    <n v="8504"/>
    <n v="1"/>
    <n v="11"/>
    <n v="3"/>
    <n v="1"/>
    <n v="80"/>
    <n v="1"/>
    <n v="20"/>
    <n v="3"/>
    <n v="20"/>
    <n v="7"/>
    <n v="2"/>
    <n v="13"/>
  </r>
  <r>
    <s v="No"/>
    <s v="Travel_Rarely"/>
    <s v="35 - 44"/>
    <s v="Current Employees"/>
    <s v="Sales"/>
    <s v="Marketing"/>
    <s v="STAFF-204"/>
    <n v="204"/>
    <x v="1"/>
    <s v="Sales Executive"/>
    <s v="Married"/>
    <s v="No"/>
    <s v="Y"/>
    <n v="3"/>
    <n v="-2"/>
    <n v="0"/>
    <n v="35"/>
    <n v="0"/>
    <m/>
    <n v="0"/>
    <n v="1"/>
    <n v="662"/>
    <n v="1"/>
    <s v="Doctoral Degree"/>
    <n v="1"/>
    <n v="3"/>
    <n v="94"/>
    <n v="3"/>
    <n v="3"/>
    <n v="3"/>
    <n v="7295"/>
    <n v="11439"/>
    <n v="1"/>
    <n v="13"/>
    <n v="3"/>
    <n v="1"/>
    <n v="80"/>
    <n v="2"/>
    <n v="10"/>
    <n v="3"/>
    <n v="10"/>
    <n v="8"/>
    <n v="0"/>
    <n v="6"/>
  </r>
  <r>
    <s v="No"/>
    <s v="Travel_Rarely"/>
    <s v="45 - 54"/>
    <s v="Current Employees"/>
    <s v="Sales"/>
    <s v="Marketing"/>
    <s v="STAFF-205"/>
    <n v="205"/>
    <x v="1"/>
    <s v="Sales Representative"/>
    <s v="Married"/>
    <s v="Yes"/>
    <s v="Y"/>
    <n v="3"/>
    <n v="-2"/>
    <n v="0"/>
    <n v="53"/>
    <n v="0"/>
    <m/>
    <n v="0"/>
    <n v="1"/>
    <n v="1436"/>
    <n v="6"/>
    <s v="Associates Degree"/>
    <n v="1"/>
    <n v="2"/>
    <n v="34"/>
    <n v="3"/>
    <n v="2"/>
    <n v="3"/>
    <n v="2306"/>
    <n v="16047"/>
    <n v="2"/>
    <n v="20"/>
    <n v="4"/>
    <n v="4"/>
    <n v="80"/>
    <n v="1"/>
    <n v="13"/>
    <n v="1"/>
    <n v="7"/>
    <n v="7"/>
    <n v="4"/>
    <n v="5"/>
  </r>
  <r>
    <s v="No"/>
    <s v="Travel_Rarely"/>
    <s v="45 - 54"/>
    <s v="Current Employees"/>
    <s v="R&amp;D"/>
    <s v="Life Sciences"/>
    <s v="STAFF-206"/>
    <n v="206"/>
    <x v="1"/>
    <s v="Laboratory Technician"/>
    <s v="Divorced"/>
    <s v="No"/>
    <s v="Y"/>
    <n v="2"/>
    <n v="-2"/>
    <n v="0"/>
    <n v="45"/>
    <n v="0"/>
    <m/>
    <n v="0"/>
    <n v="1"/>
    <n v="194"/>
    <n v="9"/>
    <s v="Bachelor's Degree"/>
    <n v="1"/>
    <n v="2"/>
    <n v="60"/>
    <n v="3"/>
    <n v="2"/>
    <n v="2"/>
    <n v="2348"/>
    <n v="10901"/>
    <n v="8"/>
    <n v="18"/>
    <n v="3"/>
    <n v="3"/>
    <n v="80"/>
    <n v="1"/>
    <n v="20"/>
    <n v="1"/>
    <n v="17"/>
    <n v="9"/>
    <n v="0"/>
    <n v="15"/>
  </r>
  <r>
    <s v="No"/>
    <s v="Travel_Frequently"/>
    <s v="25 - 34"/>
    <s v="Current Employees"/>
    <s v="Sales"/>
    <s v="Marketing"/>
    <s v="STAFF-207"/>
    <n v="207"/>
    <x v="0"/>
    <s v="Sales Executive"/>
    <s v="Single"/>
    <s v="No"/>
    <s v="Y"/>
    <n v="2"/>
    <n v="-2"/>
    <n v="0"/>
    <n v="32"/>
    <n v="0"/>
    <m/>
    <n v="0"/>
    <n v="1"/>
    <n v="967"/>
    <n v="8"/>
    <s v="Bachelor's Degree"/>
    <n v="1"/>
    <n v="2"/>
    <n v="43"/>
    <n v="3"/>
    <n v="3"/>
    <n v="4"/>
    <n v="8998"/>
    <n v="15589"/>
    <n v="1"/>
    <n v="14"/>
    <n v="3"/>
    <n v="4"/>
    <n v="80"/>
    <n v="0"/>
    <n v="9"/>
    <n v="3"/>
    <n v="9"/>
    <n v="8"/>
    <n v="3"/>
    <n v="7"/>
  </r>
  <r>
    <s v="No"/>
    <s v="Non-Travel"/>
    <s v="25 - 34"/>
    <s v="Current Employees"/>
    <s v="R&amp;D"/>
    <s v="Technical Degree"/>
    <s v="STAFF-208"/>
    <n v="208"/>
    <x v="1"/>
    <s v="Manufacturing Director"/>
    <s v="Married"/>
    <s v="No"/>
    <s v="Y"/>
    <n v="1"/>
    <n v="-2"/>
    <n v="0"/>
    <n v="29"/>
    <n v="0"/>
    <m/>
    <n v="0"/>
    <n v="1"/>
    <n v="1496"/>
    <n v="1"/>
    <s v="High School"/>
    <n v="1"/>
    <n v="4"/>
    <n v="41"/>
    <n v="3"/>
    <n v="2"/>
    <n v="4"/>
    <n v="4319"/>
    <n v="26283"/>
    <n v="1"/>
    <n v="13"/>
    <n v="3"/>
    <n v="1"/>
    <n v="80"/>
    <n v="1"/>
    <n v="10"/>
    <n v="3"/>
    <n v="10"/>
    <n v="7"/>
    <n v="0"/>
    <n v="9"/>
  </r>
  <r>
    <s v="No"/>
    <s v="Travel_Rarely"/>
    <s v="45 - 54"/>
    <s v="Current Employees"/>
    <s v="R&amp;D"/>
    <s v="Medical"/>
    <s v="STAFF-211"/>
    <n v="211"/>
    <x v="1"/>
    <s v="Manufacturing Director"/>
    <s v="Married"/>
    <s v="No"/>
    <s v="Y"/>
    <n v="2"/>
    <n v="-2"/>
    <n v="0"/>
    <n v="51"/>
    <n v="0"/>
    <m/>
    <n v="0"/>
    <n v="1"/>
    <n v="1169"/>
    <n v="7"/>
    <s v="Master's Degree"/>
    <n v="1"/>
    <n v="2"/>
    <n v="34"/>
    <n v="2"/>
    <n v="2"/>
    <n v="3"/>
    <n v="6132"/>
    <n v="13983"/>
    <n v="2"/>
    <n v="17"/>
    <n v="3"/>
    <n v="3"/>
    <n v="80"/>
    <n v="0"/>
    <n v="10"/>
    <n v="3"/>
    <n v="1"/>
    <n v="0"/>
    <n v="0"/>
    <n v="0"/>
  </r>
  <r>
    <s v="No"/>
    <s v="Travel_Rarely"/>
    <s v="Over 55"/>
    <s v="Current Employees"/>
    <s v="R&amp;D"/>
    <s v="Medical"/>
    <s v="STAFF-214"/>
    <n v="214"/>
    <x v="0"/>
    <s v="Research Scientist"/>
    <s v="Married"/>
    <s v="Yes"/>
    <s v="Y"/>
    <n v="3"/>
    <n v="-2"/>
    <n v="0"/>
    <n v="58"/>
    <n v="0"/>
    <m/>
    <n v="0"/>
    <n v="1"/>
    <n v="1145"/>
    <n v="9"/>
    <s v="Bachelor's Degree"/>
    <n v="1"/>
    <n v="2"/>
    <n v="75"/>
    <n v="2"/>
    <n v="1"/>
    <n v="3"/>
    <n v="3346"/>
    <n v="11873"/>
    <n v="4"/>
    <n v="20"/>
    <n v="4"/>
    <n v="2"/>
    <n v="80"/>
    <n v="1"/>
    <n v="9"/>
    <n v="2"/>
    <n v="1"/>
    <n v="0"/>
    <n v="0"/>
    <n v="0"/>
  </r>
  <r>
    <s v="No"/>
    <s v="Travel_Rarely"/>
    <s v="35 - 44"/>
    <s v="Current Employees"/>
    <s v="Sales"/>
    <s v="Marketing"/>
    <s v="STAFF-215"/>
    <n v="215"/>
    <x v="1"/>
    <s v="Sales Executive"/>
    <s v="Married"/>
    <s v="No"/>
    <s v="Y"/>
    <n v="2"/>
    <n v="-2"/>
    <n v="0"/>
    <n v="40"/>
    <n v="0"/>
    <m/>
    <n v="0"/>
    <n v="1"/>
    <n v="630"/>
    <n v="4"/>
    <s v="Master's Degree"/>
    <n v="1"/>
    <n v="3"/>
    <n v="67"/>
    <n v="2"/>
    <n v="3"/>
    <n v="4"/>
    <n v="10855"/>
    <n v="8552"/>
    <n v="7"/>
    <n v="11"/>
    <n v="3"/>
    <n v="1"/>
    <n v="80"/>
    <n v="1"/>
    <n v="15"/>
    <n v="2"/>
    <n v="12"/>
    <n v="11"/>
    <n v="2"/>
    <n v="11"/>
  </r>
  <r>
    <s v="No"/>
    <s v="Travel_Frequently"/>
    <s v="25 - 34"/>
    <s v="Current Employees"/>
    <s v="Sales"/>
    <s v="Marketing"/>
    <s v="STAFF-216"/>
    <n v="216"/>
    <x v="0"/>
    <s v="Sales Representative"/>
    <s v="Married"/>
    <s v="No"/>
    <s v="Y"/>
    <n v="3"/>
    <n v="-2"/>
    <n v="0"/>
    <n v="34"/>
    <n v="0"/>
    <m/>
    <n v="0"/>
    <n v="1"/>
    <n v="303"/>
    <n v="2"/>
    <s v="Master's Degree"/>
    <n v="1"/>
    <n v="3"/>
    <n v="75"/>
    <n v="3"/>
    <n v="1"/>
    <n v="3"/>
    <n v="2231"/>
    <n v="11314"/>
    <n v="6"/>
    <n v="18"/>
    <n v="3"/>
    <n v="4"/>
    <n v="80"/>
    <n v="1"/>
    <n v="6"/>
    <n v="3"/>
    <n v="4"/>
    <n v="3"/>
    <n v="1"/>
    <n v="2"/>
  </r>
  <r>
    <s v="No"/>
    <s v="Travel_Rarely"/>
    <s v="Under 25"/>
    <s v="Current Employees"/>
    <s v="R&amp;D"/>
    <s v="Medical"/>
    <s v="STAFF-217"/>
    <n v="217"/>
    <x v="1"/>
    <s v="Research Scientist"/>
    <s v="Married"/>
    <s v="No"/>
    <s v="Y"/>
    <n v="6"/>
    <n v="-2"/>
    <n v="0"/>
    <n v="22"/>
    <n v="0"/>
    <m/>
    <n v="0"/>
    <n v="1"/>
    <n v="1256"/>
    <n v="19"/>
    <s v="High School"/>
    <n v="1"/>
    <n v="3"/>
    <n v="80"/>
    <n v="3"/>
    <n v="1"/>
    <n v="4"/>
    <n v="2323"/>
    <n v="11992"/>
    <n v="1"/>
    <n v="24"/>
    <n v="4"/>
    <n v="1"/>
    <n v="80"/>
    <n v="2"/>
    <n v="2"/>
    <n v="3"/>
    <n v="2"/>
    <n v="2"/>
    <n v="2"/>
    <n v="2"/>
  </r>
  <r>
    <s v="No"/>
    <s v="Non-Travel"/>
    <s v="25 - 34"/>
    <s v="Current Employees"/>
    <s v="R&amp;D"/>
    <s v="Medical"/>
    <s v="STAFF-218"/>
    <n v="218"/>
    <x v="1"/>
    <s v="Research Scientist"/>
    <s v="Divorced"/>
    <s v="No"/>
    <s v="Y"/>
    <n v="1"/>
    <n v="-2"/>
    <n v="0"/>
    <n v="27"/>
    <n v="0"/>
    <m/>
    <n v="0"/>
    <n v="1"/>
    <n v="691"/>
    <n v="9"/>
    <s v="Bachelor's Degree"/>
    <n v="1"/>
    <n v="4"/>
    <n v="57"/>
    <n v="3"/>
    <n v="1"/>
    <n v="3"/>
    <n v="2024"/>
    <n v="5970"/>
    <n v="6"/>
    <n v="18"/>
    <n v="3"/>
    <n v="4"/>
    <n v="80"/>
    <n v="1"/>
    <n v="6"/>
    <n v="1"/>
    <n v="2"/>
    <n v="2"/>
    <n v="2"/>
    <n v="2"/>
  </r>
  <r>
    <s v="No"/>
    <s v="Travel_Rarely"/>
    <s v="25 - 34"/>
    <s v="Current Employees"/>
    <s v="R&amp;D"/>
    <s v="Medical"/>
    <s v="STAFF-221"/>
    <n v="221"/>
    <x v="1"/>
    <s v="Research Scientist"/>
    <s v="Married"/>
    <s v="No"/>
    <s v="Y"/>
    <n v="2"/>
    <n v="-2"/>
    <n v="0"/>
    <n v="28"/>
    <n v="0"/>
    <m/>
    <n v="0"/>
    <n v="1"/>
    <n v="440"/>
    <n v="21"/>
    <s v="Bachelor's Degree"/>
    <n v="1"/>
    <n v="3"/>
    <n v="42"/>
    <n v="3"/>
    <n v="1"/>
    <n v="4"/>
    <n v="2713"/>
    <n v="6672"/>
    <n v="1"/>
    <n v="11"/>
    <n v="3"/>
    <n v="3"/>
    <n v="80"/>
    <n v="1"/>
    <n v="5"/>
    <n v="1"/>
    <n v="5"/>
    <n v="2"/>
    <n v="0"/>
    <n v="2"/>
  </r>
  <r>
    <s v="No"/>
    <s v="Travel_Rarely"/>
    <s v="Over 55"/>
    <s v="Current Employees"/>
    <s v="R&amp;D"/>
    <s v="Life Sciences"/>
    <s v="STAFF-223"/>
    <n v="223"/>
    <x v="1"/>
    <s v="Healthcare Representative"/>
    <s v="Divorced"/>
    <s v="Yes"/>
    <s v="Y"/>
    <n v="2"/>
    <n v="-2"/>
    <n v="0"/>
    <n v="57"/>
    <n v="0"/>
    <m/>
    <n v="0"/>
    <n v="1"/>
    <n v="334"/>
    <n v="24"/>
    <s v="Associates Degree"/>
    <n v="1"/>
    <n v="3"/>
    <n v="83"/>
    <n v="4"/>
    <n v="3"/>
    <n v="2"/>
    <n v="9439"/>
    <n v="23402"/>
    <n v="3"/>
    <n v="16"/>
    <n v="3"/>
    <n v="2"/>
    <n v="80"/>
    <n v="1"/>
    <n v="12"/>
    <n v="1"/>
    <n v="5"/>
    <n v="3"/>
    <n v="1"/>
    <n v="4"/>
  </r>
  <r>
    <s v="No"/>
    <s v="Non-Travel"/>
    <s v="25 - 34"/>
    <s v="Current Employees"/>
    <s v="R&amp;D"/>
    <s v="Medical"/>
    <s v="STAFF-224"/>
    <n v="224"/>
    <x v="1"/>
    <s v="Research Scientist"/>
    <s v="Divorced"/>
    <s v="Yes"/>
    <s v="Y"/>
    <n v="2"/>
    <n v="-2"/>
    <n v="0"/>
    <n v="27"/>
    <n v="0"/>
    <m/>
    <n v="0"/>
    <n v="1"/>
    <n v="1450"/>
    <n v="3"/>
    <s v="Bachelor's Degree"/>
    <n v="1"/>
    <n v="3"/>
    <n v="79"/>
    <n v="2"/>
    <n v="1"/>
    <n v="3"/>
    <n v="2566"/>
    <n v="25326"/>
    <n v="1"/>
    <n v="15"/>
    <n v="3"/>
    <n v="4"/>
    <n v="80"/>
    <n v="1"/>
    <n v="1"/>
    <n v="2"/>
    <n v="1"/>
    <n v="1"/>
    <n v="0"/>
    <n v="1"/>
  </r>
  <r>
    <s v="No"/>
    <s v="Travel_Rarely"/>
    <s v="45 - 54"/>
    <s v="Current Employees"/>
    <s v="R&amp;D"/>
    <s v="Life Sciences"/>
    <s v="STAFF-226"/>
    <n v="226"/>
    <x v="0"/>
    <s v="Manager"/>
    <s v="Single"/>
    <s v="No"/>
    <s v="Y"/>
    <n v="5"/>
    <n v="-2"/>
    <n v="0"/>
    <n v="50"/>
    <n v="0"/>
    <m/>
    <n v="0"/>
    <n v="1"/>
    <n v="1452"/>
    <n v="11"/>
    <s v="Bachelor's Degree"/>
    <n v="1"/>
    <n v="3"/>
    <n v="53"/>
    <n v="3"/>
    <n v="5"/>
    <n v="2"/>
    <n v="19926"/>
    <n v="17053"/>
    <n v="3"/>
    <n v="15"/>
    <n v="3"/>
    <n v="2"/>
    <n v="80"/>
    <n v="0"/>
    <n v="21"/>
    <n v="3"/>
    <n v="5"/>
    <n v="4"/>
    <n v="4"/>
    <n v="4"/>
  </r>
  <r>
    <s v="No"/>
    <s v="Travel_Rarely"/>
    <s v="35 - 44"/>
    <s v="Current Employees"/>
    <s v="R&amp;D"/>
    <s v="Life Sciences"/>
    <s v="STAFF-227"/>
    <n v="227"/>
    <x v="1"/>
    <s v="Research Scientist"/>
    <s v="Divorced"/>
    <s v="No"/>
    <s v="Y"/>
    <n v="2"/>
    <n v="-2"/>
    <n v="0"/>
    <n v="41"/>
    <n v="0"/>
    <m/>
    <n v="0"/>
    <n v="1"/>
    <n v="465"/>
    <n v="14"/>
    <s v="Bachelor's Degree"/>
    <n v="1"/>
    <n v="1"/>
    <n v="56"/>
    <n v="3"/>
    <n v="1"/>
    <n v="2"/>
    <n v="2451"/>
    <n v="4609"/>
    <n v="4"/>
    <n v="12"/>
    <n v="3"/>
    <n v="1"/>
    <n v="80"/>
    <n v="1"/>
    <n v="13"/>
    <n v="3"/>
    <n v="9"/>
    <n v="8"/>
    <n v="1"/>
    <n v="8"/>
  </r>
  <r>
    <s v="No"/>
    <s v="Travel_Rarely"/>
    <s v="25 - 34"/>
    <s v="Current Employees"/>
    <s v="Sales"/>
    <s v="Life Sciences"/>
    <s v="STAFF-228"/>
    <n v="228"/>
    <x v="0"/>
    <s v="Sales Executive"/>
    <s v="Married"/>
    <s v="No"/>
    <s v="Y"/>
    <n v="2"/>
    <n v="-2"/>
    <n v="0"/>
    <n v="30"/>
    <n v="0"/>
    <m/>
    <n v="0"/>
    <n v="1"/>
    <n v="1339"/>
    <n v="5"/>
    <s v="Bachelor's Degree"/>
    <n v="1"/>
    <n v="2"/>
    <n v="41"/>
    <n v="3"/>
    <n v="3"/>
    <n v="2"/>
    <n v="9419"/>
    <n v="8053"/>
    <n v="2"/>
    <n v="12"/>
    <n v="3"/>
    <n v="3"/>
    <n v="80"/>
    <n v="1"/>
    <n v="12"/>
    <n v="3"/>
    <n v="10"/>
    <n v="9"/>
    <n v="7"/>
    <n v="4"/>
  </r>
  <r>
    <s v="No"/>
    <s v="Travel_Rarely"/>
    <s v="35 - 44"/>
    <s v="Current Employees"/>
    <s v="Sales"/>
    <s v="Life Sciences"/>
    <s v="STAFF-230"/>
    <n v="230"/>
    <x v="0"/>
    <s v="Sales Executive"/>
    <s v="Single"/>
    <s v="No"/>
    <s v="Y"/>
    <n v="2"/>
    <n v="-2"/>
    <n v="0"/>
    <n v="38"/>
    <n v="0"/>
    <m/>
    <n v="0"/>
    <n v="1"/>
    <n v="702"/>
    <n v="1"/>
    <s v="Master's Degree"/>
    <n v="1"/>
    <n v="1"/>
    <n v="59"/>
    <n v="2"/>
    <n v="2"/>
    <n v="2"/>
    <n v="8686"/>
    <n v="12930"/>
    <n v="4"/>
    <n v="22"/>
    <n v="4"/>
    <n v="3"/>
    <n v="80"/>
    <n v="0"/>
    <n v="12"/>
    <n v="4"/>
    <n v="8"/>
    <n v="3"/>
    <n v="0"/>
    <n v="7"/>
  </r>
  <r>
    <s v="No"/>
    <s v="Travel_Rarely"/>
    <s v="25 - 34"/>
    <s v="Current Employees"/>
    <s v="R&amp;D"/>
    <s v="Life Sciences"/>
    <s v="STAFF-231"/>
    <n v="231"/>
    <x v="1"/>
    <s v="Research Scientist"/>
    <s v="Single"/>
    <s v="No"/>
    <s v="Y"/>
    <n v="2"/>
    <n v="-2"/>
    <n v="0"/>
    <n v="32"/>
    <n v="0"/>
    <m/>
    <n v="0"/>
    <n v="1"/>
    <n v="120"/>
    <n v="6"/>
    <s v="Doctoral Degree"/>
    <n v="1"/>
    <n v="3"/>
    <n v="43"/>
    <n v="3"/>
    <n v="1"/>
    <n v="2"/>
    <n v="3038"/>
    <n v="12430"/>
    <n v="3"/>
    <n v="20"/>
    <n v="4"/>
    <n v="1"/>
    <n v="80"/>
    <n v="0"/>
    <n v="8"/>
    <n v="3"/>
    <n v="5"/>
    <n v="4"/>
    <n v="1"/>
    <n v="4"/>
  </r>
  <r>
    <s v="No"/>
    <s v="Travel_Rarely"/>
    <s v="25 - 34"/>
    <s v="Current Employees"/>
    <s v="R&amp;D"/>
    <s v="Technical Degree"/>
    <s v="STAFF-233"/>
    <n v="233"/>
    <x v="1"/>
    <s v="Research Scientist"/>
    <s v="Married"/>
    <s v="Yes"/>
    <s v="Y"/>
    <n v="3"/>
    <n v="-2"/>
    <n v="0"/>
    <n v="27"/>
    <n v="0"/>
    <m/>
    <n v="0"/>
    <n v="1"/>
    <n v="1157"/>
    <n v="17"/>
    <s v="Bachelor's Degree"/>
    <n v="1"/>
    <n v="3"/>
    <n v="51"/>
    <n v="3"/>
    <n v="1"/>
    <n v="4"/>
    <n v="3058"/>
    <n v="13364"/>
    <n v="0"/>
    <n v="16"/>
    <n v="3"/>
    <n v="4"/>
    <n v="80"/>
    <n v="1"/>
    <n v="6"/>
    <n v="2"/>
    <n v="5"/>
    <n v="2"/>
    <n v="1"/>
    <n v="1"/>
  </r>
  <r>
    <s v="Yes"/>
    <s v="Travel_Frequently"/>
    <s v="Under 25"/>
    <s v="Ex-Employees"/>
    <s v="Sales"/>
    <s v="Technical Degree"/>
    <s v="STAFF-235"/>
    <n v="235"/>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s v="R&amp;D"/>
    <s v="Medical"/>
    <s v="STAFF-238"/>
    <n v="238"/>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s v="R&amp;D"/>
    <s v="Medical"/>
    <s v="STAFF-239"/>
    <n v="239"/>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s v="Sales"/>
    <s v="Life Sciences"/>
    <s v="STAFF-240"/>
    <n v="240"/>
    <x v="0"/>
    <s v="Sales Executive"/>
    <s v="Divorced"/>
    <s v="Yes"/>
    <s v="Y"/>
    <n v="3"/>
    <n v="-2"/>
    <n v="0"/>
    <n v="45"/>
    <n v="0"/>
    <m/>
    <n v="0"/>
    <n v="1"/>
    <n v="1268"/>
    <n v="4"/>
    <s v="Associates Degree"/>
    <n v="1"/>
    <n v="3"/>
    <n v="30"/>
    <n v="3"/>
    <n v="2"/>
    <n v="2"/>
    <n v="5006"/>
    <n v="6319"/>
    <n v="4"/>
    <n v="11"/>
    <n v="3"/>
    <n v="1"/>
    <n v="80"/>
    <n v="1"/>
    <n v="9"/>
    <n v="4"/>
    <n v="5"/>
    <n v="4"/>
    <n v="0"/>
    <n v="3"/>
  </r>
  <r>
    <s v="No"/>
    <s v="Travel_Rarely"/>
    <s v="Over 55"/>
    <s v="Current Employees"/>
    <s v="R&amp;D"/>
    <s v="Life Sciences"/>
    <s v="STAFF-241"/>
    <n v="241"/>
    <x v="0"/>
    <s v="Research Scientist"/>
    <s v="Divorced"/>
    <s v="Yes"/>
    <s v="Y"/>
    <n v="3"/>
    <n v="-2"/>
    <n v="0"/>
    <n v="56"/>
    <n v="0"/>
    <m/>
    <n v="0"/>
    <n v="1"/>
    <n v="713"/>
    <n v="8"/>
    <s v="Bachelor's Degree"/>
    <n v="1"/>
    <n v="3"/>
    <n v="67"/>
    <n v="3"/>
    <n v="1"/>
    <n v="2"/>
    <n v="4257"/>
    <n v="13939"/>
    <n v="4"/>
    <n v="18"/>
    <n v="3"/>
    <n v="3"/>
    <n v="80"/>
    <n v="1"/>
    <n v="19"/>
    <n v="3"/>
    <n v="2"/>
    <n v="2"/>
    <n v="2"/>
    <n v="2"/>
  </r>
  <r>
    <s v="No"/>
    <s v="Travel_Rarely"/>
    <s v="25 - 34"/>
    <s v="Current Employees"/>
    <s v="R&amp;D"/>
    <s v="Life Sciences"/>
    <s v="STAFF-242"/>
    <n v="242"/>
    <x v="1"/>
    <s v="Research Scientist"/>
    <s v="Single"/>
    <s v="No"/>
    <s v="Y"/>
    <n v="2"/>
    <n v="-2"/>
    <n v="0"/>
    <n v="33"/>
    <n v="0"/>
    <m/>
    <n v="0"/>
    <n v="1"/>
    <n v="134"/>
    <n v="2"/>
    <s v="Bachelor's Degree"/>
    <n v="1"/>
    <n v="3"/>
    <n v="90"/>
    <n v="3"/>
    <n v="1"/>
    <n v="2"/>
    <n v="2500"/>
    <n v="10515"/>
    <n v="0"/>
    <n v="14"/>
    <n v="3"/>
    <n v="1"/>
    <n v="80"/>
    <n v="0"/>
    <n v="4"/>
    <n v="4"/>
    <n v="3"/>
    <n v="1"/>
    <n v="0"/>
    <n v="2"/>
  </r>
  <r>
    <s v="Yes"/>
    <s v="Travel_Rarely"/>
    <s v="Under 25"/>
    <s v="Ex-Employees"/>
    <s v="R&amp;D"/>
    <s v="Life Sciences"/>
    <s v="STAFF-243"/>
    <n v="243"/>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s v="Sales"/>
    <s v="Marketing"/>
    <s v="STAFF-244"/>
    <n v="244"/>
    <x v="0"/>
    <s v="Sales Executive"/>
    <s v="Divorced"/>
    <s v="No"/>
    <s v="Y"/>
    <n v="2"/>
    <n v="-2"/>
    <n v="0"/>
    <n v="46"/>
    <n v="0"/>
    <m/>
    <n v="0"/>
    <n v="1"/>
    <n v="526"/>
    <n v="1"/>
    <s v="Associates Degree"/>
    <n v="1"/>
    <n v="2"/>
    <n v="92"/>
    <n v="3"/>
    <n v="3"/>
    <n v="1"/>
    <n v="10453"/>
    <n v="2137"/>
    <n v="1"/>
    <n v="25"/>
    <n v="4"/>
    <n v="3"/>
    <n v="80"/>
    <n v="3"/>
    <n v="24"/>
    <n v="3"/>
    <n v="24"/>
    <n v="13"/>
    <n v="15"/>
    <n v="7"/>
  </r>
  <r>
    <s v="No"/>
    <s v="Travel_Rarely"/>
    <s v="35 - 44"/>
    <s v="Current Employees"/>
    <s v="R&amp;D"/>
    <s v="Life Sciences"/>
    <s v="STAFF-245"/>
    <n v="245"/>
    <x v="0"/>
    <s v="Laboratory Technician"/>
    <s v="Single"/>
    <s v="No"/>
    <s v="Y"/>
    <n v="3"/>
    <n v="-2"/>
    <n v="0"/>
    <n v="38"/>
    <n v="0"/>
    <m/>
    <n v="0"/>
    <n v="1"/>
    <n v="1380"/>
    <n v="9"/>
    <s v="Associates Degree"/>
    <n v="1"/>
    <n v="3"/>
    <n v="75"/>
    <n v="3"/>
    <n v="1"/>
    <n v="2"/>
    <n v="2288"/>
    <n v="6319"/>
    <n v="1"/>
    <n v="12"/>
    <n v="3"/>
    <n v="3"/>
    <n v="80"/>
    <n v="0"/>
    <n v="2"/>
    <n v="3"/>
    <n v="2"/>
    <n v="2"/>
    <n v="2"/>
    <n v="1"/>
  </r>
  <r>
    <s v="No"/>
    <s v="Travel_Rarely"/>
    <s v="25 - 34"/>
    <s v="Current Employees"/>
    <s v="R&amp;D"/>
    <s v="Medical"/>
    <s v="STAFF-246"/>
    <n v="246"/>
    <x v="0"/>
    <s v="Research Scientist"/>
    <s v="Married"/>
    <s v="Yes"/>
    <s v="Y"/>
    <n v="0"/>
    <n v="-2"/>
    <n v="0"/>
    <n v="31"/>
    <n v="0"/>
    <m/>
    <n v="0"/>
    <n v="1"/>
    <n v="140"/>
    <n v="12"/>
    <s v="High School"/>
    <n v="1"/>
    <n v="3"/>
    <n v="95"/>
    <n v="3"/>
    <n v="1"/>
    <n v="4"/>
    <n v="3929"/>
    <n v="6984"/>
    <n v="8"/>
    <n v="23"/>
    <n v="4"/>
    <n v="3"/>
    <n v="80"/>
    <n v="1"/>
    <n v="7"/>
    <n v="3"/>
    <n v="4"/>
    <n v="2"/>
    <n v="0"/>
    <n v="2"/>
  </r>
  <r>
    <s v="No"/>
    <s v="Travel_Rarely"/>
    <s v="25 - 34"/>
    <s v="Current Employees"/>
    <s v="R&amp;D"/>
    <s v="Medical"/>
    <s v="STAFF-247"/>
    <n v="247"/>
    <x v="0"/>
    <s v="Research Scientist"/>
    <s v="Single"/>
    <s v="No"/>
    <s v="Y"/>
    <n v="3"/>
    <n v="-2"/>
    <n v="0"/>
    <n v="34"/>
    <n v="0"/>
    <m/>
    <n v="0"/>
    <n v="1"/>
    <n v="629"/>
    <n v="27"/>
    <s v="Associates Degree"/>
    <n v="1"/>
    <n v="4"/>
    <n v="95"/>
    <n v="3"/>
    <n v="1"/>
    <n v="3"/>
    <n v="2311"/>
    <n v="5711"/>
    <n v="2"/>
    <n v="15"/>
    <n v="3"/>
    <n v="4"/>
    <n v="80"/>
    <n v="0"/>
    <n v="9"/>
    <n v="3"/>
    <n v="3"/>
    <n v="2"/>
    <n v="1"/>
    <n v="2"/>
  </r>
  <r>
    <s v="Yes"/>
    <s v="Travel_Rarely"/>
    <s v="35 - 44"/>
    <s v="Ex-Employees"/>
    <s v="Sales"/>
    <s v="Marketing"/>
    <s v="STAFF-248"/>
    <n v="248"/>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s v="R&amp;D"/>
    <s v="Medical"/>
    <s v="STAFF-249"/>
    <n v="249"/>
    <x v="1"/>
    <s v="Laboratory Technician"/>
    <s v="Married"/>
    <s v="No"/>
    <s v="Y"/>
    <n v="2"/>
    <n v="-2"/>
    <n v="0"/>
    <n v="50"/>
    <n v="0"/>
    <m/>
    <n v="0"/>
    <n v="1"/>
    <n v="328"/>
    <n v="1"/>
    <s v="Bachelor's Degree"/>
    <n v="1"/>
    <n v="3"/>
    <n v="86"/>
    <n v="2"/>
    <n v="1"/>
    <n v="3"/>
    <n v="3690"/>
    <n v="3425"/>
    <n v="2"/>
    <n v="15"/>
    <n v="3"/>
    <n v="4"/>
    <n v="80"/>
    <n v="1"/>
    <n v="5"/>
    <n v="2"/>
    <n v="3"/>
    <n v="2"/>
    <n v="0"/>
    <n v="2"/>
  </r>
  <r>
    <s v="No"/>
    <s v="Travel_Rarely"/>
    <s v="45 - 54"/>
    <s v="Current Employees"/>
    <s v="R&amp;D"/>
    <s v="Medical"/>
    <s v="STAFF-250"/>
    <n v="250"/>
    <x v="0"/>
    <s v="Manufacturing Director"/>
    <s v="Divorced"/>
    <s v="No"/>
    <s v="Y"/>
    <n v="3"/>
    <n v="-2"/>
    <n v="0"/>
    <n v="53"/>
    <n v="0"/>
    <m/>
    <n v="0"/>
    <n v="1"/>
    <n v="1084"/>
    <n v="13"/>
    <s v="Associates Degree"/>
    <n v="1"/>
    <n v="4"/>
    <n v="57"/>
    <n v="4"/>
    <n v="2"/>
    <n v="3"/>
    <n v="4450"/>
    <n v="26250"/>
    <n v="1"/>
    <n v="11"/>
    <n v="3"/>
    <n v="3"/>
    <n v="80"/>
    <n v="2"/>
    <n v="5"/>
    <n v="3"/>
    <n v="4"/>
    <n v="2"/>
    <n v="1"/>
    <n v="3"/>
  </r>
  <r>
    <s v="No"/>
    <s v="Travel_Rarely"/>
    <s v="25 - 34"/>
    <s v="Current Employees"/>
    <s v="R&amp;D"/>
    <s v="Medical"/>
    <s v="STAFF-252"/>
    <n v="252"/>
    <x v="0"/>
    <s v="Research Scientist"/>
    <s v="Married"/>
    <s v="No"/>
    <s v="Y"/>
    <n v="5"/>
    <n v="-2"/>
    <n v="0"/>
    <n v="33"/>
    <n v="0"/>
    <m/>
    <n v="0"/>
    <n v="1"/>
    <n v="931"/>
    <n v="14"/>
    <s v="Bachelor's Degree"/>
    <n v="1"/>
    <n v="4"/>
    <n v="72"/>
    <n v="3"/>
    <n v="1"/>
    <n v="3"/>
    <n v="2756"/>
    <n v="4673"/>
    <n v="1"/>
    <n v="13"/>
    <n v="3"/>
    <n v="4"/>
    <n v="80"/>
    <n v="1"/>
    <n v="8"/>
    <n v="3"/>
    <n v="8"/>
    <n v="7"/>
    <n v="1"/>
    <n v="6"/>
  </r>
  <r>
    <s v="No"/>
    <s v="Travel_Rarely"/>
    <s v="35 - 44"/>
    <s v="Current Employees"/>
    <s v="R&amp;D"/>
    <s v="Medical"/>
    <s v="STAFF-253"/>
    <n v="253"/>
    <x v="0"/>
    <s v="Manager"/>
    <s v="Married"/>
    <s v="No"/>
    <s v="Y"/>
    <n v="2"/>
    <n v="-2"/>
    <n v="0"/>
    <n v="40"/>
    <n v="0"/>
    <m/>
    <n v="0"/>
    <n v="1"/>
    <n v="989"/>
    <n v="4"/>
    <s v="High School"/>
    <n v="1"/>
    <n v="4"/>
    <n v="46"/>
    <n v="3"/>
    <n v="5"/>
    <n v="3"/>
    <n v="19033"/>
    <n v="6499"/>
    <n v="1"/>
    <n v="14"/>
    <n v="3"/>
    <n v="2"/>
    <n v="80"/>
    <n v="1"/>
    <n v="21"/>
    <n v="3"/>
    <n v="20"/>
    <n v="8"/>
    <n v="9"/>
    <n v="9"/>
  </r>
  <r>
    <s v="No"/>
    <s v="Travel_Rarely"/>
    <s v="Over 55"/>
    <s v="Current Employees"/>
    <s v="R&amp;D"/>
    <s v="Medical"/>
    <s v="STAFF-254"/>
    <n v="254"/>
    <x v="1"/>
    <s v="Research Director"/>
    <s v="Single"/>
    <s v="No"/>
    <s v="Y"/>
    <n v="3"/>
    <n v="-2"/>
    <n v="0"/>
    <n v="55"/>
    <n v="0"/>
    <m/>
    <n v="0"/>
    <n v="1"/>
    <n v="692"/>
    <n v="14"/>
    <s v="Master's Degree"/>
    <n v="1"/>
    <n v="3"/>
    <n v="61"/>
    <n v="4"/>
    <n v="5"/>
    <n v="3"/>
    <n v="18722"/>
    <n v="13339"/>
    <n v="8"/>
    <n v="11"/>
    <n v="3"/>
    <n v="4"/>
    <n v="80"/>
    <n v="0"/>
    <n v="36"/>
    <n v="3"/>
    <n v="24"/>
    <n v="15"/>
    <n v="2"/>
    <n v="15"/>
  </r>
  <r>
    <s v="No"/>
    <s v="Travel_Frequently"/>
    <s v="25 - 34"/>
    <s v="Current Employees"/>
    <s v="R&amp;D"/>
    <s v="Life Sciences"/>
    <s v="STAFF-256"/>
    <n v="256"/>
    <x v="1"/>
    <s v="Manufacturing Director"/>
    <s v="Married"/>
    <s v="No"/>
    <s v="Y"/>
    <n v="2"/>
    <n v="-2"/>
    <n v="0"/>
    <n v="34"/>
    <n v="0"/>
    <m/>
    <n v="0"/>
    <n v="1"/>
    <n v="1069"/>
    <n v="2"/>
    <s v="High School"/>
    <n v="1"/>
    <n v="4"/>
    <n v="45"/>
    <n v="2"/>
    <n v="2"/>
    <n v="2"/>
    <n v="9547"/>
    <n v="14074"/>
    <n v="1"/>
    <n v="17"/>
    <n v="3"/>
    <n v="3"/>
    <n v="80"/>
    <n v="0"/>
    <n v="10"/>
    <n v="2"/>
    <n v="10"/>
    <n v="9"/>
    <n v="1"/>
    <n v="9"/>
  </r>
  <r>
    <s v="No"/>
    <s v="Travel_Rarely"/>
    <s v="45 - 54"/>
    <s v="Current Employees"/>
    <s v="R&amp;D"/>
    <s v="Medical"/>
    <s v="STAFF-258"/>
    <n v="258"/>
    <x v="0"/>
    <s v="Healthcare Representative"/>
    <s v="Single"/>
    <s v="No"/>
    <s v="Y"/>
    <n v="6"/>
    <n v="-2"/>
    <n v="0"/>
    <n v="51"/>
    <n v="0"/>
    <m/>
    <n v="0"/>
    <n v="1"/>
    <n v="313"/>
    <n v="3"/>
    <s v="Bachelor's Degree"/>
    <n v="1"/>
    <n v="4"/>
    <n v="98"/>
    <n v="3"/>
    <n v="4"/>
    <n v="3"/>
    <n v="13734"/>
    <n v="7192"/>
    <n v="3"/>
    <n v="18"/>
    <n v="3"/>
    <n v="3"/>
    <n v="80"/>
    <n v="0"/>
    <n v="21"/>
    <n v="3"/>
    <n v="7"/>
    <n v="7"/>
    <n v="1"/>
    <n v="0"/>
  </r>
  <r>
    <s v="No"/>
    <s v="Travel_Rarely"/>
    <s v="45 - 54"/>
    <s v="Current Employees"/>
    <s v="R&amp;D"/>
    <s v="Life Sciences"/>
    <s v="STAFF-259"/>
    <n v="259"/>
    <x v="1"/>
    <s v="Manager"/>
    <s v="Married"/>
    <s v="No"/>
    <s v="Y"/>
    <n v="5"/>
    <n v="-2"/>
    <n v="0"/>
    <n v="52"/>
    <n v="0"/>
    <m/>
    <n v="0"/>
    <n v="1"/>
    <n v="699"/>
    <n v="1"/>
    <s v="Master's Degree"/>
    <n v="1"/>
    <n v="3"/>
    <n v="65"/>
    <n v="2"/>
    <n v="5"/>
    <n v="2"/>
    <n v="19999"/>
    <n v="5678"/>
    <n v="0"/>
    <n v="14"/>
    <n v="3"/>
    <n v="1"/>
    <n v="80"/>
    <n v="1"/>
    <n v="34"/>
    <n v="3"/>
    <n v="33"/>
    <n v="18"/>
    <n v="11"/>
    <n v="9"/>
  </r>
  <r>
    <s v="No"/>
    <s v="Travel_Rarely"/>
    <s v="25 - 34"/>
    <s v="Current Employees"/>
    <s v="R&amp;D"/>
    <s v="Medical"/>
    <s v="STAFF-260"/>
    <n v="260"/>
    <x v="0"/>
    <s v="Research Scientist"/>
    <s v="Single"/>
    <s v="No"/>
    <s v="Y"/>
    <n v="2"/>
    <n v="-2"/>
    <n v="0"/>
    <n v="27"/>
    <n v="0"/>
    <m/>
    <n v="0"/>
    <n v="1"/>
    <n v="894"/>
    <n v="9"/>
    <s v="Bachelor's Degree"/>
    <n v="1"/>
    <n v="4"/>
    <n v="99"/>
    <n v="3"/>
    <n v="1"/>
    <n v="3"/>
    <n v="2279"/>
    <n v="11781"/>
    <n v="1"/>
    <n v="16"/>
    <n v="3"/>
    <n v="4"/>
    <n v="80"/>
    <n v="0"/>
    <n v="7"/>
    <n v="2"/>
    <n v="7"/>
    <n v="7"/>
    <n v="0"/>
    <n v="3"/>
  </r>
  <r>
    <s v="Yes"/>
    <s v="Travel_Rarely"/>
    <s v="35 - 44"/>
    <s v="Ex-Employees"/>
    <s v="R&amp;D"/>
    <s v="Life Sciences"/>
    <s v="STAFF-261"/>
    <n v="261"/>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s v="R&amp;D"/>
    <s v="Medical"/>
    <s v="STAFF-262"/>
    <n v="262"/>
    <x v="1"/>
    <s v="Research Scientist"/>
    <s v="Divorced"/>
    <s v="No"/>
    <s v="Y"/>
    <n v="3"/>
    <n v="-2"/>
    <n v="0"/>
    <n v="43"/>
    <n v="0"/>
    <m/>
    <n v="0"/>
    <n v="1"/>
    <n v="1344"/>
    <n v="7"/>
    <s v="Bachelor's Degree"/>
    <n v="1"/>
    <n v="4"/>
    <n v="37"/>
    <n v="4"/>
    <n v="1"/>
    <n v="4"/>
    <n v="2089"/>
    <n v="5228"/>
    <n v="4"/>
    <n v="14"/>
    <n v="3"/>
    <n v="4"/>
    <n v="80"/>
    <n v="3"/>
    <n v="7"/>
    <n v="4"/>
    <n v="5"/>
    <n v="4"/>
    <n v="2"/>
    <n v="2"/>
  </r>
  <r>
    <s v="No"/>
    <s v="Non-Travel"/>
    <s v="45 - 54"/>
    <s v="Current Employees"/>
    <s v="R&amp;D"/>
    <s v="Medical"/>
    <s v="STAFF-264"/>
    <n v="264"/>
    <x v="1"/>
    <s v="Manager"/>
    <s v="Married"/>
    <s v="No"/>
    <s v="Y"/>
    <n v="1"/>
    <n v="-2"/>
    <n v="0"/>
    <n v="45"/>
    <n v="0"/>
    <m/>
    <n v="0"/>
    <n v="1"/>
    <n v="1195"/>
    <n v="2"/>
    <s v="Associates Degree"/>
    <n v="1"/>
    <n v="1"/>
    <n v="65"/>
    <n v="2"/>
    <n v="4"/>
    <n v="4"/>
    <n v="16792"/>
    <n v="20462"/>
    <n v="9"/>
    <n v="23"/>
    <n v="4"/>
    <n v="4"/>
    <n v="80"/>
    <n v="1"/>
    <n v="22"/>
    <n v="3"/>
    <n v="20"/>
    <n v="8"/>
    <n v="11"/>
    <n v="8"/>
  </r>
  <r>
    <s v="No"/>
    <s v="Travel_Rarely"/>
    <s v="35 - 44"/>
    <s v="Current Employees"/>
    <s v="R&amp;D"/>
    <s v="Life Sciences"/>
    <s v="STAFF-267"/>
    <n v="267"/>
    <x v="1"/>
    <s v="Research Scientist"/>
    <s v="Married"/>
    <s v="Yes"/>
    <s v="Y"/>
    <n v="3"/>
    <n v="-2"/>
    <n v="0"/>
    <n v="37"/>
    <n v="0"/>
    <m/>
    <n v="0"/>
    <n v="1"/>
    <n v="290"/>
    <n v="21"/>
    <s v="Bachelor's Degree"/>
    <n v="1"/>
    <n v="2"/>
    <n v="65"/>
    <n v="4"/>
    <n v="1"/>
    <n v="2"/>
    <n v="3564"/>
    <n v="22977"/>
    <n v="1"/>
    <n v="12"/>
    <n v="3"/>
    <n v="1"/>
    <n v="80"/>
    <n v="1"/>
    <n v="8"/>
    <n v="2"/>
    <n v="8"/>
    <n v="7"/>
    <n v="1"/>
    <n v="7"/>
  </r>
  <r>
    <s v="No"/>
    <s v="Travel_Frequently"/>
    <s v="35 - 44"/>
    <s v="Current Employees"/>
    <s v="R&amp;D"/>
    <s v="Medical"/>
    <s v="STAFF-269"/>
    <n v="269"/>
    <x v="0"/>
    <s v="Laboratory Technician"/>
    <s v="Single"/>
    <s v="No"/>
    <s v="Y"/>
    <n v="5"/>
    <n v="-2"/>
    <n v="0"/>
    <n v="35"/>
    <n v="0"/>
    <m/>
    <n v="0"/>
    <n v="1"/>
    <n v="138"/>
    <n v="2"/>
    <s v="Bachelor's Degree"/>
    <n v="1"/>
    <n v="2"/>
    <n v="37"/>
    <n v="3"/>
    <n v="2"/>
    <n v="3"/>
    <n v="4425"/>
    <n v="15986"/>
    <n v="5"/>
    <n v="11"/>
    <n v="3"/>
    <n v="4"/>
    <n v="80"/>
    <n v="0"/>
    <n v="10"/>
    <n v="3"/>
    <n v="6"/>
    <n v="2"/>
    <n v="1"/>
    <n v="2"/>
  </r>
  <r>
    <s v="No"/>
    <s v="Non-Travel"/>
    <s v="35 - 44"/>
    <s v="Current Employees"/>
    <s v="R&amp;D"/>
    <s v="Medical"/>
    <s v="STAFF-270"/>
    <n v="270"/>
    <x v="0"/>
    <s v="Manufacturing Director"/>
    <s v="Divorced"/>
    <s v="No"/>
    <s v="Y"/>
    <n v="5"/>
    <n v="-2"/>
    <n v="0"/>
    <n v="42"/>
    <n v="0"/>
    <m/>
    <n v="0"/>
    <n v="1"/>
    <n v="926"/>
    <n v="21"/>
    <s v="Associates Degree"/>
    <n v="1"/>
    <n v="3"/>
    <n v="36"/>
    <n v="3"/>
    <n v="2"/>
    <n v="3"/>
    <n v="5265"/>
    <n v="16439"/>
    <n v="2"/>
    <n v="16"/>
    <n v="3"/>
    <n v="2"/>
    <n v="80"/>
    <n v="1"/>
    <n v="11"/>
    <n v="3"/>
    <n v="5"/>
    <n v="3"/>
    <n v="0"/>
    <n v="2"/>
  </r>
  <r>
    <s v="No"/>
    <s v="Travel_Rarely"/>
    <s v="35 - 44"/>
    <s v="Current Employees"/>
    <s v="R&amp;D"/>
    <s v="Life Sciences"/>
    <s v="STAFF-271"/>
    <n v="271"/>
    <x v="1"/>
    <s v="Manufacturing Director"/>
    <s v="Married"/>
    <s v="No"/>
    <s v="Y"/>
    <n v="3"/>
    <n v="-2"/>
    <n v="0"/>
    <n v="38"/>
    <n v="0"/>
    <m/>
    <n v="0"/>
    <n v="1"/>
    <n v="1261"/>
    <n v="2"/>
    <s v="Master's Degree"/>
    <n v="1"/>
    <n v="4"/>
    <n v="88"/>
    <n v="3"/>
    <n v="2"/>
    <n v="2"/>
    <n v="6553"/>
    <n v="7259"/>
    <n v="9"/>
    <n v="14"/>
    <n v="3"/>
    <n v="2"/>
    <n v="80"/>
    <n v="0"/>
    <n v="14"/>
    <n v="3"/>
    <n v="1"/>
    <n v="0"/>
    <n v="0"/>
    <n v="0"/>
  </r>
  <r>
    <s v="No"/>
    <s v="Travel_Rarely"/>
    <s v="35 - 44"/>
    <s v="Current Employees"/>
    <s v="R&amp;D"/>
    <s v="Technical Degree"/>
    <s v="STAFF-273"/>
    <n v="273"/>
    <x v="1"/>
    <s v="Manufacturing Director"/>
    <s v="Married"/>
    <s v="No"/>
    <s v="Y"/>
    <n v="3"/>
    <n v="-2"/>
    <n v="0"/>
    <n v="38"/>
    <n v="0"/>
    <m/>
    <n v="0"/>
    <n v="1"/>
    <n v="1084"/>
    <n v="29"/>
    <s v="Bachelor's Degree"/>
    <n v="1"/>
    <n v="4"/>
    <n v="54"/>
    <n v="3"/>
    <n v="2"/>
    <n v="4"/>
    <n v="6261"/>
    <n v="4185"/>
    <n v="3"/>
    <n v="18"/>
    <n v="3"/>
    <n v="1"/>
    <n v="80"/>
    <n v="1"/>
    <n v="9"/>
    <n v="1"/>
    <n v="7"/>
    <n v="7"/>
    <n v="1"/>
    <n v="7"/>
  </r>
  <r>
    <s v="No"/>
    <s v="Travel_Frequently"/>
    <s v="25 - 34"/>
    <s v="Current Employees"/>
    <s v="R&amp;D"/>
    <s v="Technical Degree"/>
    <s v="STAFF-274"/>
    <n v="274"/>
    <x v="1"/>
    <s v="Manufacturing Director"/>
    <s v="Married"/>
    <s v="No"/>
    <s v="Y"/>
    <n v="1"/>
    <n v="-2"/>
    <n v="0"/>
    <n v="27"/>
    <n v="0"/>
    <m/>
    <n v="0"/>
    <n v="1"/>
    <n v="472"/>
    <n v="1"/>
    <s v="High School"/>
    <n v="1"/>
    <n v="3"/>
    <n v="60"/>
    <n v="2"/>
    <n v="2"/>
    <n v="4"/>
    <n v="4298"/>
    <n v="9679"/>
    <n v="5"/>
    <n v="19"/>
    <n v="3"/>
    <n v="3"/>
    <n v="80"/>
    <n v="1"/>
    <n v="6"/>
    <n v="3"/>
    <n v="2"/>
    <n v="2"/>
    <n v="2"/>
    <n v="0"/>
  </r>
  <r>
    <s v="No"/>
    <s v="Non-Travel"/>
    <s v="45 - 54"/>
    <s v="Current Employees"/>
    <s v="R&amp;D"/>
    <s v="Life Sciences"/>
    <s v="STAFF-275"/>
    <n v="275"/>
    <x v="1"/>
    <s v="Manufacturing Director"/>
    <s v="Divorced"/>
    <s v="Yes"/>
    <s v="Y"/>
    <n v="0"/>
    <n v="-2"/>
    <n v="0"/>
    <n v="49"/>
    <n v="0"/>
    <m/>
    <n v="0"/>
    <n v="1"/>
    <n v="1002"/>
    <n v="18"/>
    <s v="Master's Degree"/>
    <n v="1"/>
    <n v="4"/>
    <n v="92"/>
    <n v="3"/>
    <n v="2"/>
    <n v="2"/>
    <n v="6804"/>
    <n v="23793"/>
    <n v="1"/>
    <n v="15"/>
    <n v="3"/>
    <n v="1"/>
    <n v="80"/>
    <n v="2"/>
    <n v="7"/>
    <n v="3"/>
    <n v="7"/>
    <n v="7"/>
    <n v="1"/>
    <n v="7"/>
  </r>
  <r>
    <s v="No"/>
    <s v="Travel_Frequently"/>
    <s v="25 - 34"/>
    <s v="Current Employees"/>
    <s v="R&amp;D"/>
    <s v="Medical"/>
    <s v="STAFF-277"/>
    <n v="277"/>
    <x v="1"/>
    <s v="Research Scientist"/>
    <s v="Divorced"/>
    <s v="Yes"/>
    <s v="Y"/>
    <n v="4"/>
    <n v="-2"/>
    <n v="0"/>
    <n v="34"/>
    <n v="0"/>
    <m/>
    <n v="0"/>
    <n v="1"/>
    <n v="878"/>
    <n v="10"/>
    <s v="Master's Degree"/>
    <n v="1"/>
    <n v="4"/>
    <n v="43"/>
    <n v="3"/>
    <n v="1"/>
    <n v="3"/>
    <n v="3815"/>
    <n v="5972"/>
    <n v="1"/>
    <n v="17"/>
    <n v="3"/>
    <n v="4"/>
    <n v="80"/>
    <n v="1"/>
    <n v="5"/>
    <n v="4"/>
    <n v="5"/>
    <n v="3"/>
    <n v="2"/>
    <n v="0"/>
  </r>
  <r>
    <s v="No"/>
    <s v="Travel_Rarely"/>
    <s v="35 - 44"/>
    <s v="Current Employees"/>
    <s v="R&amp;D"/>
    <s v="Medical"/>
    <s v="STAFF-281"/>
    <n v="281"/>
    <x v="1"/>
    <s v="Laboratory Technician"/>
    <s v="Married"/>
    <s v="Yes"/>
    <s v="Y"/>
    <n v="2"/>
    <n v="-2"/>
    <n v="0"/>
    <n v="40"/>
    <n v="0"/>
    <m/>
    <n v="0"/>
    <n v="1"/>
    <n v="905"/>
    <n v="19"/>
    <s v="Associates Degree"/>
    <n v="1"/>
    <n v="3"/>
    <n v="99"/>
    <n v="3"/>
    <n v="2"/>
    <n v="4"/>
    <n v="2741"/>
    <n v="16523"/>
    <n v="8"/>
    <n v="15"/>
    <n v="3"/>
    <n v="3"/>
    <n v="80"/>
    <n v="1"/>
    <n v="15"/>
    <n v="4"/>
    <n v="7"/>
    <n v="2"/>
    <n v="3"/>
    <n v="7"/>
  </r>
  <r>
    <s v="Yes"/>
    <s v="Travel_Rarely"/>
    <s v="35 - 44"/>
    <s v="Ex-Employees"/>
    <s v="R&amp;D"/>
    <s v="Medical"/>
    <s v="STAFF-282"/>
    <n v="282"/>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s v="Sales"/>
    <s v="Marketing"/>
    <s v="STAFF-283"/>
    <n v="283"/>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s v="R&amp;D"/>
    <s v="Life Sciences"/>
    <s v="STAFF-284"/>
    <n v="284"/>
    <x v="1"/>
    <s v="Research Scientist"/>
    <s v="Divorced"/>
    <s v="Yes"/>
    <s v="Y"/>
    <n v="2"/>
    <n v="-2"/>
    <n v="0"/>
    <n v="22"/>
    <n v="0"/>
    <m/>
    <n v="0"/>
    <n v="1"/>
    <n v="1136"/>
    <n v="5"/>
    <s v="Bachelor's Degree"/>
    <n v="1"/>
    <n v="4"/>
    <n v="60"/>
    <n v="4"/>
    <n v="1"/>
    <n v="2"/>
    <n v="2328"/>
    <n v="12392"/>
    <n v="1"/>
    <n v="16"/>
    <n v="3"/>
    <n v="1"/>
    <n v="80"/>
    <n v="1"/>
    <n v="4"/>
    <n v="2"/>
    <n v="4"/>
    <n v="2"/>
    <n v="2"/>
    <n v="2"/>
  </r>
  <r>
    <s v="No"/>
    <s v="Travel_Frequently"/>
    <s v="35 - 44"/>
    <s v="Current Employees"/>
    <s v="R&amp;D"/>
    <s v="Medical"/>
    <s v="STAFF-286"/>
    <n v="286"/>
    <x v="0"/>
    <s v="Laboratory Technician"/>
    <s v="Single"/>
    <s v="No"/>
    <s v="Y"/>
    <n v="2"/>
    <n v="-2"/>
    <n v="0"/>
    <n v="36"/>
    <n v="0"/>
    <m/>
    <n v="0"/>
    <n v="1"/>
    <n v="635"/>
    <n v="18"/>
    <s v="High School"/>
    <n v="1"/>
    <n v="2"/>
    <n v="73"/>
    <n v="3"/>
    <n v="1"/>
    <n v="4"/>
    <n v="2153"/>
    <n v="7703"/>
    <n v="1"/>
    <n v="13"/>
    <n v="3"/>
    <n v="1"/>
    <n v="80"/>
    <n v="0"/>
    <n v="8"/>
    <n v="3"/>
    <n v="8"/>
    <n v="1"/>
    <n v="1"/>
    <n v="7"/>
  </r>
  <r>
    <s v="No"/>
    <s v="Non-Travel"/>
    <s v="35 - 44"/>
    <s v="Current Employees"/>
    <s v="R&amp;D"/>
    <s v="Life Sciences"/>
    <s v="STAFF-287"/>
    <n v="287"/>
    <x v="1"/>
    <s v="Healthcare Representative"/>
    <s v="Married"/>
    <s v="No"/>
    <s v="Y"/>
    <n v="5"/>
    <n v="-2"/>
    <n v="0"/>
    <n v="40"/>
    <n v="0"/>
    <m/>
    <n v="0"/>
    <n v="1"/>
    <n v="1151"/>
    <n v="9"/>
    <s v="Doctoral Degree"/>
    <n v="1"/>
    <n v="4"/>
    <n v="63"/>
    <n v="2"/>
    <n v="2"/>
    <n v="2"/>
    <n v="4876"/>
    <n v="14242"/>
    <n v="9"/>
    <n v="14"/>
    <n v="3"/>
    <n v="4"/>
    <n v="80"/>
    <n v="1"/>
    <n v="5"/>
    <n v="1"/>
    <n v="3"/>
    <n v="2"/>
    <n v="0"/>
    <n v="2"/>
  </r>
  <r>
    <s v="No"/>
    <s v="Travel_Rarely"/>
    <s v="45 - 54"/>
    <s v="Current Employees"/>
    <s v="R&amp;D"/>
    <s v="Medical"/>
    <s v="STAFF-288"/>
    <n v="288"/>
    <x v="1"/>
    <s v="Healthcare Representative"/>
    <s v="Divorced"/>
    <s v="No"/>
    <s v="Y"/>
    <n v="3"/>
    <n v="-2"/>
    <n v="0"/>
    <n v="46"/>
    <n v="0"/>
    <m/>
    <n v="0"/>
    <n v="1"/>
    <n v="644"/>
    <n v="1"/>
    <s v="Master's Degree"/>
    <n v="1"/>
    <n v="4"/>
    <n v="97"/>
    <n v="3"/>
    <n v="3"/>
    <n v="3"/>
    <n v="9396"/>
    <n v="12368"/>
    <n v="7"/>
    <n v="16"/>
    <n v="3"/>
    <n v="3"/>
    <n v="80"/>
    <n v="1"/>
    <n v="17"/>
    <n v="3"/>
    <n v="4"/>
    <n v="2"/>
    <n v="0"/>
    <n v="3"/>
  </r>
  <r>
    <s v="Yes"/>
    <s v="Travel_Rarely"/>
    <s v="25 - 34"/>
    <s v="Ex-Employees"/>
    <s v="Sales"/>
    <s v="Medical"/>
    <s v="STAFF-291"/>
    <n v="291"/>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s v="R&amp;D"/>
    <s v="Life Sciences"/>
    <s v="STAFF-292"/>
    <n v="292"/>
    <x v="1"/>
    <s v="Manufacturing Director"/>
    <s v="Single"/>
    <s v="No"/>
    <s v="Y"/>
    <n v="2"/>
    <n v="-2"/>
    <n v="0"/>
    <n v="30"/>
    <n v="0"/>
    <m/>
    <n v="0"/>
    <n v="1"/>
    <n v="829"/>
    <n v="1"/>
    <s v="High School"/>
    <n v="1"/>
    <n v="3"/>
    <n v="88"/>
    <n v="2"/>
    <n v="3"/>
    <n v="2"/>
    <n v="8474"/>
    <n v="20925"/>
    <n v="1"/>
    <n v="22"/>
    <n v="4"/>
    <n v="3"/>
    <n v="80"/>
    <n v="0"/>
    <n v="12"/>
    <n v="3"/>
    <n v="11"/>
    <n v="8"/>
    <n v="5"/>
    <n v="8"/>
  </r>
  <r>
    <s v="No"/>
    <s v="Travel_Frequently"/>
    <s v="25 - 34"/>
    <s v="Current Employees"/>
    <s v="Sales"/>
    <s v="Life Sciences"/>
    <s v="STAFF-293"/>
    <n v="293"/>
    <x v="0"/>
    <s v="Sales Executive"/>
    <s v="Single"/>
    <s v="No"/>
    <s v="Y"/>
    <n v="2"/>
    <n v="-2"/>
    <n v="0"/>
    <n v="27"/>
    <n v="0"/>
    <m/>
    <n v="0"/>
    <n v="1"/>
    <n v="1242"/>
    <n v="20"/>
    <s v="Bachelor's Degree"/>
    <n v="1"/>
    <n v="4"/>
    <n v="90"/>
    <n v="3"/>
    <n v="2"/>
    <n v="2"/>
    <n v="9981"/>
    <n v="12916"/>
    <n v="1"/>
    <n v="14"/>
    <n v="3"/>
    <n v="4"/>
    <n v="80"/>
    <n v="0"/>
    <n v="7"/>
    <n v="3"/>
    <n v="7"/>
    <n v="7"/>
    <n v="0"/>
    <n v="7"/>
  </r>
  <r>
    <s v="No"/>
    <s v="Travel_Rarely"/>
    <s v="45 - 54"/>
    <s v="Current Employees"/>
    <s v="R&amp;D"/>
    <s v="Life Sciences"/>
    <s v="STAFF-296"/>
    <n v="296"/>
    <x v="1"/>
    <s v="Research Director"/>
    <s v="Married"/>
    <s v="No"/>
    <s v="Y"/>
    <n v="5"/>
    <n v="-2"/>
    <n v="0"/>
    <n v="51"/>
    <n v="0"/>
    <m/>
    <n v="0"/>
    <n v="1"/>
    <n v="1469"/>
    <n v="8"/>
    <s v="Master's Degree"/>
    <n v="1"/>
    <n v="2"/>
    <n v="81"/>
    <n v="2"/>
    <n v="3"/>
    <n v="2"/>
    <n v="12490"/>
    <n v="15736"/>
    <n v="5"/>
    <n v="16"/>
    <n v="3"/>
    <n v="4"/>
    <n v="80"/>
    <n v="2"/>
    <n v="16"/>
    <n v="1"/>
    <n v="10"/>
    <n v="9"/>
    <n v="4"/>
    <n v="7"/>
  </r>
  <r>
    <s v="Yes"/>
    <s v="Travel_Rarely"/>
    <s v="25 - 34"/>
    <s v="Ex-Employees"/>
    <s v="R&amp;D"/>
    <s v="Technical Degree"/>
    <s v="STAFF-297"/>
    <n v="297"/>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s v="Sales"/>
    <s v="Life Sciences"/>
    <s v="STAFF-298"/>
    <n v="298"/>
    <x v="0"/>
    <s v="Manager"/>
    <s v="Single"/>
    <s v="Yes"/>
    <s v="Y"/>
    <n v="3"/>
    <n v="-2"/>
    <n v="0"/>
    <n v="41"/>
    <n v="0"/>
    <m/>
    <n v="0"/>
    <n v="1"/>
    <n v="896"/>
    <n v="6"/>
    <s v="Bachelor's Degree"/>
    <n v="1"/>
    <n v="4"/>
    <n v="75"/>
    <n v="3"/>
    <n v="3"/>
    <n v="2"/>
    <n v="13591"/>
    <n v="14674"/>
    <n v="3"/>
    <n v="18"/>
    <n v="3"/>
    <n v="3"/>
    <n v="80"/>
    <n v="0"/>
    <n v="16"/>
    <n v="3"/>
    <n v="1"/>
    <n v="0"/>
    <n v="0"/>
    <n v="0"/>
  </r>
  <r>
    <s v="Yes"/>
    <s v="Travel_Frequently"/>
    <s v="25 - 34"/>
    <s v="Ex-Employees"/>
    <s v="Sales"/>
    <s v="Marketing"/>
    <s v="STAFF-299"/>
    <n v="299"/>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s v="R&amp;D"/>
    <s v="Technical Degree"/>
    <s v="STAFF-300"/>
    <n v="300"/>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s v="Sales"/>
    <s v="Medical"/>
    <s v="STAFF-302"/>
    <n v="302"/>
    <x v="0"/>
    <s v="Sales Executive"/>
    <s v="Single"/>
    <s v="No"/>
    <s v="Y"/>
    <n v="2"/>
    <n v="-2"/>
    <n v="0"/>
    <n v="45"/>
    <n v="0"/>
    <m/>
    <n v="0"/>
    <n v="1"/>
    <n v="1052"/>
    <n v="6"/>
    <s v="Bachelor's Degree"/>
    <n v="1"/>
    <n v="4"/>
    <n v="57"/>
    <n v="2"/>
    <n v="3"/>
    <n v="4"/>
    <n v="8865"/>
    <n v="16840"/>
    <n v="6"/>
    <n v="12"/>
    <n v="3"/>
    <n v="4"/>
    <n v="80"/>
    <n v="0"/>
    <n v="23"/>
    <n v="3"/>
    <n v="19"/>
    <n v="7"/>
    <n v="12"/>
    <n v="8"/>
  </r>
  <r>
    <s v="No"/>
    <s v="Travel_Rarely"/>
    <s v="45 - 54"/>
    <s v="Current Employees"/>
    <s v="Sales"/>
    <s v="Marketing"/>
    <s v="STAFF-303"/>
    <n v="303"/>
    <x v="0"/>
    <s v="Sales Executive"/>
    <s v="Married"/>
    <s v="No"/>
    <s v="Y"/>
    <n v="4"/>
    <n v="-2"/>
    <n v="0"/>
    <n v="54"/>
    <n v="0"/>
    <m/>
    <n v="0"/>
    <n v="1"/>
    <n v="1147"/>
    <n v="3"/>
    <s v="Bachelor's Degree"/>
    <n v="1"/>
    <n v="4"/>
    <n v="52"/>
    <n v="3"/>
    <n v="2"/>
    <n v="1"/>
    <n v="5940"/>
    <n v="17011"/>
    <n v="2"/>
    <n v="14"/>
    <n v="3"/>
    <n v="4"/>
    <n v="80"/>
    <n v="1"/>
    <n v="16"/>
    <n v="3"/>
    <n v="6"/>
    <n v="2"/>
    <n v="0"/>
    <n v="5"/>
  </r>
  <r>
    <s v="No"/>
    <s v="Travel_Rarely"/>
    <s v="35 - 44"/>
    <s v="Current Employees"/>
    <s v="R&amp;D"/>
    <s v="Life Sciences"/>
    <s v="STAFF-304"/>
    <n v="304"/>
    <x v="1"/>
    <s v="Laboratory Technician"/>
    <s v="Single"/>
    <s v="No"/>
    <s v="Y"/>
    <n v="3"/>
    <n v="-2"/>
    <n v="0"/>
    <n v="36"/>
    <n v="0"/>
    <m/>
    <n v="0"/>
    <n v="1"/>
    <n v="1396"/>
    <n v="5"/>
    <s v="Associates Degree"/>
    <n v="1"/>
    <n v="4"/>
    <n v="62"/>
    <n v="3"/>
    <n v="2"/>
    <n v="2"/>
    <n v="5914"/>
    <n v="9945"/>
    <n v="8"/>
    <n v="16"/>
    <n v="3"/>
    <n v="4"/>
    <n v="80"/>
    <n v="0"/>
    <n v="16"/>
    <n v="4"/>
    <n v="13"/>
    <n v="11"/>
    <n v="3"/>
    <n v="7"/>
  </r>
  <r>
    <s v="No"/>
    <s v="Travel_Rarely"/>
    <s v="25 - 34"/>
    <s v="Current Employees"/>
    <s v="R&amp;D"/>
    <s v="Medical"/>
    <s v="STAFF-305"/>
    <n v="305"/>
    <x v="0"/>
    <s v="Research Scientist"/>
    <s v="Married"/>
    <s v="No"/>
    <s v="Y"/>
    <n v="3"/>
    <n v="-2"/>
    <n v="0"/>
    <n v="33"/>
    <n v="0"/>
    <m/>
    <n v="0"/>
    <n v="1"/>
    <n v="147"/>
    <n v="4"/>
    <s v="Master's Degree"/>
    <n v="1"/>
    <n v="3"/>
    <n v="47"/>
    <n v="2"/>
    <n v="1"/>
    <n v="3"/>
    <n v="2622"/>
    <n v="13248"/>
    <n v="6"/>
    <n v="21"/>
    <n v="4"/>
    <n v="4"/>
    <n v="80"/>
    <n v="0"/>
    <n v="7"/>
    <n v="3"/>
    <n v="3"/>
    <n v="2"/>
    <n v="1"/>
    <n v="1"/>
  </r>
  <r>
    <s v="No"/>
    <s v="Travel_Frequently"/>
    <s v="35 - 44"/>
    <s v="Current Employees"/>
    <s v="R&amp;D"/>
    <s v="Other"/>
    <s v="STAFF-306"/>
    <n v="306"/>
    <x v="1"/>
    <s v="Research Director"/>
    <s v="Divorced"/>
    <s v="Yes"/>
    <s v="Y"/>
    <n v="1"/>
    <n v="-2"/>
    <n v="0"/>
    <n v="37"/>
    <n v="0"/>
    <m/>
    <n v="0"/>
    <n v="1"/>
    <n v="663"/>
    <n v="11"/>
    <s v="Bachelor's Degree"/>
    <n v="1"/>
    <n v="2"/>
    <n v="47"/>
    <n v="3"/>
    <n v="3"/>
    <n v="4"/>
    <n v="12185"/>
    <n v="10056"/>
    <n v="1"/>
    <n v="14"/>
    <n v="3"/>
    <n v="3"/>
    <n v="80"/>
    <n v="3"/>
    <n v="10"/>
    <n v="3"/>
    <n v="10"/>
    <n v="8"/>
    <n v="0"/>
    <n v="7"/>
  </r>
  <r>
    <s v="No"/>
    <s v="Travel_Rarely"/>
    <s v="35 - 44"/>
    <s v="Current Employees"/>
    <s v="Sales"/>
    <s v="Life Sciences"/>
    <s v="STAFF-307"/>
    <n v="307"/>
    <x v="1"/>
    <s v="Sales Executive"/>
    <s v="Divorced"/>
    <s v="No"/>
    <s v="Y"/>
    <n v="6"/>
    <n v="-2"/>
    <n v="0"/>
    <n v="38"/>
    <n v="0"/>
    <m/>
    <n v="0"/>
    <n v="1"/>
    <n v="119"/>
    <n v="3"/>
    <s v="Bachelor's Degree"/>
    <n v="1"/>
    <n v="1"/>
    <n v="76"/>
    <n v="3"/>
    <n v="3"/>
    <n v="2"/>
    <n v="10609"/>
    <n v="9647"/>
    <n v="0"/>
    <n v="12"/>
    <n v="3"/>
    <n v="3"/>
    <n v="80"/>
    <n v="2"/>
    <n v="17"/>
    <n v="2"/>
    <n v="16"/>
    <n v="10"/>
    <n v="5"/>
    <n v="13"/>
  </r>
  <r>
    <s v="No"/>
    <s v="Non-Travel"/>
    <s v="25 - 34"/>
    <s v="Current Employees"/>
    <s v="R&amp;D"/>
    <s v="Medical"/>
    <s v="STAFF-308"/>
    <n v="308"/>
    <x v="1"/>
    <s v="Manufacturing Director"/>
    <s v="Married"/>
    <s v="No"/>
    <s v="Y"/>
    <n v="2"/>
    <n v="-2"/>
    <n v="0"/>
    <n v="31"/>
    <n v="0"/>
    <m/>
    <n v="0"/>
    <n v="1"/>
    <n v="979"/>
    <n v="1"/>
    <s v="Master's Degree"/>
    <n v="1"/>
    <n v="3"/>
    <n v="90"/>
    <n v="1"/>
    <n v="2"/>
    <n v="3"/>
    <n v="4345"/>
    <n v="4381"/>
    <n v="0"/>
    <n v="12"/>
    <n v="3"/>
    <n v="4"/>
    <n v="80"/>
    <n v="1"/>
    <n v="6"/>
    <n v="3"/>
    <n v="5"/>
    <n v="4"/>
    <n v="1"/>
    <n v="4"/>
  </r>
  <r>
    <s v="No"/>
    <s v="Travel_Rarely"/>
    <s v="Over 55"/>
    <s v="Current Employees"/>
    <s v="R&amp;D"/>
    <s v="Life Sciences"/>
    <s v="STAFF-309"/>
    <n v="309"/>
    <x v="1"/>
    <s v="Research Scientist"/>
    <s v="Married"/>
    <s v="No"/>
    <s v="Y"/>
    <n v="6"/>
    <n v="-2"/>
    <n v="0"/>
    <n v="59"/>
    <n v="0"/>
    <m/>
    <n v="0"/>
    <n v="1"/>
    <n v="142"/>
    <n v="3"/>
    <s v="Bachelor's Degree"/>
    <n v="1"/>
    <n v="3"/>
    <n v="70"/>
    <n v="2"/>
    <n v="1"/>
    <n v="2"/>
    <n v="2177"/>
    <n v="8456"/>
    <n v="3"/>
    <n v="17"/>
    <n v="3"/>
    <n v="1"/>
    <n v="80"/>
    <n v="1"/>
    <n v="7"/>
    <n v="3"/>
    <n v="1"/>
    <n v="0"/>
    <n v="0"/>
    <n v="0"/>
  </r>
  <r>
    <s v="No"/>
    <s v="Travel_Frequently"/>
    <s v="35 - 44"/>
    <s v="Current Employees"/>
    <s v="Sales"/>
    <s v="Marketing"/>
    <s v="STAFF-311"/>
    <n v="311"/>
    <x v="1"/>
    <s v="Sales Representative"/>
    <s v="Divorced"/>
    <s v="No"/>
    <s v="Y"/>
    <n v="2"/>
    <n v="-2"/>
    <n v="0"/>
    <n v="37"/>
    <n v="0"/>
    <m/>
    <n v="0"/>
    <n v="1"/>
    <n v="319"/>
    <n v="4"/>
    <s v="Master's Degree"/>
    <n v="1"/>
    <n v="1"/>
    <n v="41"/>
    <n v="3"/>
    <n v="1"/>
    <n v="1"/>
    <n v="2793"/>
    <n v="2539"/>
    <n v="4"/>
    <n v="17"/>
    <n v="3"/>
    <n v="3"/>
    <n v="80"/>
    <n v="1"/>
    <n v="13"/>
    <n v="3"/>
    <n v="9"/>
    <n v="8"/>
    <n v="5"/>
    <n v="8"/>
  </r>
  <r>
    <s v="No"/>
    <s v="Travel_Frequently"/>
    <s v="25 - 34"/>
    <s v="Current Employees"/>
    <s v="Sales"/>
    <s v="Medical"/>
    <s v="STAFF-312"/>
    <n v="312"/>
    <x v="0"/>
    <s v="Sales Executive"/>
    <s v="Married"/>
    <s v="No"/>
    <s v="Y"/>
    <n v="5"/>
    <n v="-2"/>
    <n v="0"/>
    <n v="29"/>
    <n v="0"/>
    <m/>
    <n v="0"/>
    <n v="1"/>
    <n v="1413"/>
    <n v="1"/>
    <s v="High School"/>
    <n v="1"/>
    <n v="2"/>
    <n v="42"/>
    <n v="3"/>
    <n v="3"/>
    <n v="4"/>
    <n v="7918"/>
    <n v="6599"/>
    <n v="1"/>
    <n v="14"/>
    <n v="3"/>
    <n v="4"/>
    <n v="80"/>
    <n v="1"/>
    <n v="11"/>
    <n v="3"/>
    <n v="11"/>
    <n v="10"/>
    <n v="4"/>
    <n v="1"/>
  </r>
  <r>
    <s v="No"/>
    <s v="Travel_Frequently"/>
    <s v="35 - 44"/>
    <s v="Current Employees"/>
    <s v="Sales"/>
    <s v="Marketing"/>
    <s v="STAFF-314"/>
    <n v="314"/>
    <x v="0"/>
    <s v="Sales Executive"/>
    <s v="Single"/>
    <s v="No"/>
    <s v="Y"/>
    <n v="3"/>
    <n v="-2"/>
    <n v="0"/>
    <n v="35"/>
    <n v="0"/>
    <m/>
    <n v="0"/>
    <n v="1"/>
    <n v="944"/>
    <n v="1"/>
    <s v="Bachelor's Degree"/>
    <n v="1"/>
    <n v="3"/>
    <n v="92"/>
    <n v="3"/>
    <n v="3"/>
    <n v="1"/>
    <n v="8789"/>
    <n v="9096"/>
    <n v="1"/>
    <n v="14"/>
    <n v="3"/>
    <n v="1"/>
    <n v="80"/>
    <n v="0"/>
    <n v="10"/>
    <n v="4"/>
    <n v="10"/>
    <n v="7"/>
    <n v="0"/>
    <n v="8"/>
  </r>
  <r>
    <s v="Yes"/>
    <s v="Travel_Rarely"/>
    <s v="25 - 34"/>
    <s v="Ex-Employees"/>
    <s v="R&amp;D"/>
    <s v="Medical"/>
    <s v="STAFF-315"/>
    <n v="315"/>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s v="R&amp;D"/>
    <s v="Life Sciences"/>
    <s v="STAFF-316"/>
    <n v="316"/>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s v="R&amp;D"/>
    <s v="Technical Degree"/>
    <s v="STAFF-319"/>
    <n v="319"/>
    <x v="1"/>
    <s v="Manager"/>
    <s v="Married"/>
    <s v="No"/>
    <s v="Y"/>
    <n v="3"/>
    <n v="-2"/>
    <n v="0"/>
    <n v="42"/>
    <n v="0"/>
    <m/>
    <n v="0"/>
    <n v="1"/>
    <n v="532"/>
    <n v="4"/>
    <s v="Associates Degree"/>
    <n v="1"/>
    <n v="3"/>
    <n v="58"/>
    <n v="3"/>
    <n v="5"/>
    <n v="4"/>
    <n v="19232"/>
    <n v="4933"/>
    <n v="1"/>
    <n v="11"/>
    <n v="3"/>
    <n v="4"/>
    <n v="80"/>
    <n v="0"/>
    <n v="22"/>
    <n v="3"/>
    <n v="22"/>
    <n v="17"/>
    <n v="11"/>
    <n v="15"/>
  </r>
  <r>
    <s v="No"/>
    <s v="Travel_Rarely"/>
    <s v="Over 55"/>
    <s v="Current Employees"/>
    <s v="HR"/>
    <s v="Medical"/>
    <s v="STAFF-321"/>
    <n v="321"/>
    <x v="1"/>
    <s v="Human Resources"/>
    <s v="Married"/>
    <s v="No"/>
    <s v="Y"/>
    <n v="2"/>
    <n v="-2"/>
    <n v="0"/>
    <n v="59"/>
    <n v="0"/>
    <m/>
    <n v="0"/>
    <n v="1"/>
    <n v="818"/>
    <n v="6"/>
    <s v="Associates Degree"/>
    <n v="1"/>
    <n v="2"/>
    <n v="52"/>
    <n v="3"/>
    <n v="1"/>
    <n v="3"/>
    <n v="2267"/>
    <n v="25657"/>
    <n v="8"/>
    <n v="17"/>
    <n v="3"/>
    <n v="4"/>
    <n v="80"/>
    <n v="0"/>
    <n v="7"/>
    <n v="2"/>
    <n v="2"/>
    <n v="2"/>
    <n v="2"/>
    <n v="2"/>
  </r>
  <r>
    <s v="No"/>
    <s v="Travel_Rarely"/>
    <s v="45 - 54"/>
    <s v="Current Employees"/>
    <s v="Sales"/>
    <s v="Medical"/>
    <s v="STAFF-323"/>
    <n v="323"/>
    <x v="0"/>
    <s v="Manager"/>
    <s v="Divorced"/>
    <s v="No"/>
    <s v="Y"/>
    <n v="3"/>
    <n v="-2"/>
    <n v="0"/>
    <n v="50"/>
    <n v="0"/>
    <m/>
    <n v="0"/>
    <n v="1"/>
    <n v="854"/>
    <n v="1"/>
    <s v="Master's Degree"/>
    <n v="1"/>
    <n v="4"/>
    <n v="68"/>
    <n v="3"/>
    <n v="5"/>
    <n v="4"/>
    <n v="19517"/>
    <n v="24118"/>
    <n v="3"/>
    <n v="11"/>
    <n v="3"/>
    <n v="3"/>
    <n v="80"/>
    <n v="1"/>
    <n v="32"/>
    <n v="2"/>
    <n v="7"/>
    <n v="0"/>
    <n v="0"/>
    <n v="6"/>
  </r>
  <r>
    <s v="Yes"/>
    <s v="Travel_Rarely"/>
    <s v="25 - 34"/>
    <s v="Ex-Employees"/>
    <s v="R&amp;D"/>
    <s v="Medical"/>
    <s v="STAFF-325"/>
    <n v="325"/>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s v="Sales"/>
    <s v="Marketing"/>
    <s v="STAFF-327"/>
    <n v="327"/>
    <x v="0"/>
    <s v="Manager"/>
    <s v="Married"/>
    <s v="Yes"/>
    <s v="Y"/>
    <n v="3"/>
    <n v="-2"/>
    <n v="0"/>
    <n v="43"/>
    <n v="0"/>
    <m/>
    <n v="0"/>
    <n v="1"/>
    <n v="1034"/>
    <n v="16"/>
    <s v="Bachelor's Degree"/>
    <n v="1"/>
    <n v="4"/>
    <n v="80"/>
    <n v="3"/>
    <n v="4"/>
    <n v="1"/>
    <n v="16064"/>
    <n v="7744"/>
    <n v="5"/>
    <n v="22"/>
    <n v="4"/>
    <n v="3"/>
    <n v="80"/>
    <n v="1"/>
    <n v="22"/>
    <n v="3"/>
    <n v="17"/>
    <n v="13"/>
    <n v="1"/>
    <n v="9"/>
  </r>
  <r>
    <s v="Yes"/>
    <s v="Travel_Rarely"/>
    <s v="25 - 34"/>
    <s v="Ex-Employees"/>
    <s v="R&amp;D"/>
    <s v="Life Sciences"/>
    <s v="STAFF-328"/>
    <n v="328"/>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s v="Sales"/>
    <s v="Life Sciences"/>
    <s v="STAFF-329"/>
    <n v="329"/>
    <x v="1"/>
    <s v="Manager"/>
    <s v="Single"/>
    <s v="Yes"/>
    <s v="Y"/>
    <n v="2"/>
    <n v="-2"/>
    <n v="0"/>
    <n v="52"/>
    <n v="0"/>
    <m/>
    <n v="0"/>
    <n v="1"/>
    <n v="771"/>
    <n v="2"/>
    <s v="Master's Degree"/>
    <n v="1"/>
    <n v="1"/>
    <n v="79"/>
    <n v="2"/>
    <n v="5"/>
    <n v="2"/>
    <n v="19068"/>
    <n v="21030"/>
    <n v="1"/>
    <n v="18"/>
    <n v="3"/>
    <n v="4"/>
    <n v="80"/>
    <n v="0"/>
    <n v="33"/>
    <n v="4"/>
    <n v="33"/>
    <n v="7"/>
    <n v="15"/>
    <n v="12"/>
  </r>
  <r>
    <s v="No"/>
    <s v="Travel_Rarely"/>
    <s v="25 - 34"/>
    <s v="Current Employees"/>
    <s v="Sales"/>
    <s v="Life Sciences"/>
    <s v="STAFF-330"/>
    <n v="330"/>
    <x v="0"/>
    <s v="Sales Representative"/>
    <s v="Married"/>
    <s v="No"/>
    <s v="Y"/>
    <n v="5"/>
    <n v="-2"/>
    <n v="0"/>
    <n v="32"/>
    <n v="0"/>
    <m/>
    <n v="0"/>
    <n v="1"/>
    <n v="1401"/>
    <n v="4"/>
    <s v="Associates Degree"/>
    <n v="1"/>
    <n v="3"/>
    <n v="56"/>
    <n v="3"/>
    <n v="1"/>
    <n v="2"/>
    <n v="3931"/>
    <n v="20990"/>
    <n v="2"/>
    <n v="11"/>
    <n v="3"/>
    <n v="1"/>
    <n v="80"/>
    <n v="1"/>
    <n v="6"/>
    <n v="3"/>
    <n v="4"/>
    <n v="3"/>
    <n v="1"/>
    <n v="2"/>
  </r>
  <r>
    <s v="Yes"/>
    <s v="Travel_Rarely"/>
    <s v="25 - 34"/>
    <s v="Ex-Employees"/>
    <s v="R&amp;D"/>
    <s v="Life Sciences"/>
    <s v="STAFF-331"/>
    <n v="331"/>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s v="R&amp;D"/>
    <s v="Medical"/>
    <s v="STAFF-332"/>
    <n v="332"/>
    <x v="0"/>
    <s v="Laboratory Technician"/>
    <s v="Divorced"/>
    <s v="No"/>
    <s v="Y"/>
    <n v="1"/>
    <n v="-2"/>
    <n v="0"/>
    <n v="39"/>
    <n v="0"/>
    <m/>
    <n v="0"/>
    <n v="1"/>
    <n v="1431"/>
    <n v="1"/>
    <s v="Master's Degree"/>
    <n v="1"/>
    <n v="3"/>
    <n v="96"/>
    <n v="3"/>
    <n v="1"/>
    <n v="3"/>
    <n v="2232"/>
    <n v="15417"/>
    <n v="7"/>
    <n v="14"/>
    <n v="3"/>
    <n v="3"/>
    <n v="80"/>
    <n v="3"/>
    <n v="7"/>
    <n v="3"/>
    <n v="3"/>
    <n v="2"/>
    <n v="1"/>
    <n v="2"/>
  </r>
  <r>
    <s v="No"/>
    <s v="Non-Travel"/>
    <s v="25 - 34"/>
    <s v="Current Employees"/>
    <s v="Sales"/>
    <s v="Marketing"/>
    <s v="STAFF-333"/>
    <n v="333"/>
    <x v="1"/>
    <s v="Sales Executive"/>
    <s v="Married"/>
    <s v="No"/>
    <s v="Y"/>
    <n v="2"/>
    <n v="-2"/>
    <n v="0"/>
    <n v="32"/>
    <n v="0"/>
    <m/>
    <n v="0"/>
    <n v="1"/>
    <n v="976"/>
    <n v="26"/>
    <s v="Master's Degree"/>
    <n v="1"/>
    <n v="3"/>
    <n v="100"/>
    <n v="3"/>
    <n v="2"/>
    <n v="1"/>
    <n v="4465"/>
    <n v="12069"/>
    <n v="0"/>
    <n v="18"/>
    <n v="3"/>
    <n v="1"/>
    <n v="80"/>
    <n v="0"/>
    <n v="4"/>
    <n v="3"/>
    <n v="3"/>
    <n v="2"/>
    <n v="2"/>
    <n v="2"/>
  </r>
  <r>
    <s v="No"/>
    <s v="Travel_Rarely"/>
    <s v="35 - 44"/>
    <s v="Current Employees"/>
    <s v="R&amp;D"/>
    <s v="Life Sciences"/>
    <s v="STAFF-334"/>
    <n v="334"/>
    <x v="1"/>
    <s v="Research Scientist"/>
    <s v="Divorced"/>
    <s v="No"/>
    <s v="Y"/>
    <n v="2"/>
    <n v="-2"/>
    <n v="0"/>
    <n v="41"/>
    <n v="0"/>
    <m/>
    <n v="0"/>
    <n v="1"/>
    <n v="1411"/>
    <n v="19"/>
    <s v="Associates Degree"/>
    <n v="1"/>
    <n v="3"/>
    <n v="36"/>
    <n v="3"/>
    <n v="2"/>
    <n v="2"/>
    <n v="3072"/>
    <n v="19877"/>
    <n v="2"/>
    <n v="16"/>
    <n v="3"/>
    <n v="1"/>
    <n v="80"/>
    <n v="2"/>
    <n v="17"/>
    <n v="2"/>
    <n v="1"/>
    <n v="0"/>
    <n v="0"/>
    <n v="0"/>
  </r>
  <r>
    <s v="No"/>
    <s v="Travel_Rarely"/>
    <s v="35 - 44"/>
    <s v="Current Employees"/>
    <s v="R&amp;D"/>
    <s v="Technical Degree"/>
    <s v="STAFF-335"/>
    <n v="335"/>
    <x v="1"/>
    <s v="Research Scientist"/>
    <s v="Divorced"/>
    <s v="No"/>
    <s v="Y"/>
    <n v="3"/>
    <n v="-2"/>
    <n v="0"/>
    <n v="40"/>
    <n v="0"/>
    <m/>
    <n v="0"/>
    <n v="1"/>
    <n v="1300"/>
    <n v="24"/>
    <s v="Associates Degree"/>
    <n v="1"/>
    <n v="4"/>
    <n v="62"/>
    <n v="3"/>
    <n v="2"/>
    <n v="4"/>
    <n v="3319"/>
    <n v="24447"/>
    <n v="1"/>
    <n v="17"/>
    <n v="3"/>
    <n v="1"/>
    <n v="80"/>
    <n v="2"/>
    <n v="9"/>
    <n v="3"/>
    <n v="9"/>
    <n v="8"/>
    <n v="4"/>
    <n v="7"/>
  </r>
  <r>
    <s v="No"/>
    <s v="Travel_Rarely"/>
    <s v="45 - 54"/>
    <s v="Current Employees"/>
    <s v="R&amp;D"/>
    <s v="Other"/>
    <s v="STAFF-336"/>
    <n v="336"/>
    <x v="1"/>
    <s v="Manager"/>
    <s v="Married"/>
    <s v="No"/>
    <s v="Y"/>
    <n v="2"/>
    <n v="-2"/>
    <n v="0"/>
    <n v="45"/>
    <n v="0"/>
    <m/>
    <n v="0"/>
    <n v="1"/>
    <n v="252"/>
    <n v="1"/>
    <s v="Bachelor's Degree"/>
    <n v="1"/>
    <n v="3"/>
    <n v="70"/>
    <n v="4"/>
    <n v="5"/>
    <n v="4"/>
    <n v="19202"/>
    <n v="15970"/>
    <n v="0"/>
    <n v="11"/>
    <n v="3"/>
    <n v="3"/>
    <n v="80"/>
    <n v="1"/>
    <n v="25"/>
    <n v="3"/>
    <n v="24"/>
    <n v="0"/>
    <n v="1"/>
    <n v="7"/>
  </r>
  <r>
    <s v="No"/>
    <s v="Travel_Frequently"/>
    <s v="25 - 34"/>
    <s v="Current Employees"/>
    <s v="R&amp;D"/>
    <s v="Medical"/>
    <s v="STAFF-337"/>
    <n v="337"/>
    <x v="1"/>
    <s v="Research Director"/>
    <s v="Divorced"/>
    <s v="No"/>
    <s v="Y"/>
    <n v="3"/>
    <n v="-2"/>
    <n v="0"/>
    <n v="31"/>
    <n v="0"/>
    <m/>
    <n v="0"/>
    <n v="1"/>
    <n v="1327"/>
    <n v="3"/>
    <s v="Master's Degree"/>
    <n v="1"/>
    <n v="2"/>
    <n v="73"/>
    <n v="3"/>
    <n v="3"/>
    <n v="3"/>
    <n v="13675"/>
    <n v="13523"/>
    <n v="9"/>
    <n v="12"/>
    <n v="3"/>
    <n v="1"/>
    <n v="80"/>
    <n v="1"/>
    <n v="9"/>
    <n v="3"/>
    <n v="2"/>
    <n v="2"/>
    <n v="2"/>
    <n v="2"/>
  </r>
  <r>
    <s v="No"/>
    <s v="Travel_Rarely"/>
    <s v="25 - 34"/>
    <s v="Current Employees"/>
    <s v="R&amp;D"/>
    <s v="Life Sciences"/>
    <s v="STAFF-338"/>
    <n v="338"/>
    <x v="0"/>
    <s v="Research Scientist"/>
    <s v="Married"/>
    <s v="No"/>
    <s v="Y"/>
    <n v="2"/>
    <n v="-2"/>
    <n v="0"/>
    <n v="33"/>
    <n v="0"/>
    <m/>
    <n v="0"/>
    <n v="1"/>
    <n v="832"/>
    <n v="5"/>
    <s v="Master's Degree"/>
    <n v="1"/>
    <n v="3"/>
    <n v="63"/>
    <n v="2"/>
    <n v="1"/>
    <n v="2"/>
    <n v="2911"/>
    <n v="14776"/>
    <n v="1"/>
    <n v="13"/>
    <n v="3"/>
    <n v="3"/>
    <n v="80"/>
    <n v="1"/>
    <n v="2"/>
    <n v="2"/>
    <n v="2"/>
    <n v="2"/>
    <n v="0"/>
    <n v="2"/>
  </r>
  <r>
    <s v="No"/>
    <s v="Travel_Rarely"/>
    <s v="25 - 34"/>
    <s v="Current Employees"/>
    <s v="R&amp;D"/>
    <s v="Life Sciences"/>
    <s v="STAFF-339"/>
    <n v="339"/>
    <x v="1"/>
    <s v="Manufacturing Director"/>
    <s v="Married"/>
    <s v="No"/>
    <s v="Y"/>
    <n v="3"/>
    <n v="-2"/>
    <n v="0"/>
    <n v="34"/>
    <n v="0"/>
    <m/>
    <n v="0"/>
    <n v="1"/>
    <n v="470"/>
    <n v="2"/>
    <s v="Master's Degree"/>
    <n v="1"/>
    <n v="4"/>
    <n v="84"/>
    <n v="2"/>
    <n v="2"/>
    <n v="2"/>
    <n v="5957"/>
    <n v="23687"/>
    <n v="6"/>
    <n v="13"/>
    <n v="3"/>
    <n v="2"/>
    <n v="80"/>
    <n v="1"/>
    <n v="13"/>
    <n v="3"/>
    <n v="11"/>
    <n v="9"/>
    <n v="5"/>
    <n v="9"/>
  </r>
  <r>
    <s v="No"/>
    <s v="Travel_Rarely"/>
    <s v="35 - 44"/>
    <s v="Current Employees"/>
    <s v="R&amp;D"/>
    <s v="Medical"/>
    <s v="STAFF-340"/>
    <n v="340"/>
    <x v="0"/>
    <s v="Research Scientist"/>
    <s v="Married"/>
    <s v="No"/>
    <s v="Y"/>
    <n v="2"/>
    <n v="-2"/>
    <n v="0"/>
    <n v="37"/>
    <n v="0"/>
    <m/>
    <n v="0"/>
    <n v="1"/>
    <n v="1017"/>
    <n v="1"/>
    <s v="Associates Degree"/>
    <n v="1"/>
    <n v="3"/>
    <n v="83"/>
    <n v="2"/>
    <n v="1"/>
    <n v="3"/>
    <n v="3920"/>
    <n v="18697"/>
    <n v="2"/>
    <n v="14"/>
    <n v="3"/>
    <n v="1"/>
    <n v="80"/>
    <n v="1"/>
    <n v="17"/>
    <n v="2"/>
    <n v="3"/>
    <n v="1"/>
    <n v="0"/>
    <n v="2"/>
  </r>
  <r>
    <s v="No"/>
    <s v="Travel_Frequently"/>
    <s v="45 - 54"/>
    <s v="Current Employees"/>
    <s v="R&amp;D"/>
    <s v="Life Sciences"/>
    <s v="STAFF-341"/>
    <n v="341"/>
    <x v="1"/>
    <s v="Manufacturing Director"/>
    <s v="Married"/>
    <s v="No"/>
    <s v="Y"/>
    <n v="1"/>
    <n v="-2"/>
    <n v="0"/>
    <n v="45"/>
    <n v="0"/>
    <m/>
    <n v="0"/>
    <n v="1"/>
    <n v="1199"/>
    <n v="7"/>
    <s v="Master's Degree"/>
    <n v="1"/>
    <n v="1"/>
    <n v="77"/>
    <n v="4"/>
    <n v="2"/>
    <n v="2"/>
    <n v="6434"/>
    <n v="5118"/>
    <n v="4"/>
    <n v="17"/>
    <n v="3"/>
    <n v="4"/>
    <n v="80"/>
    <n v="1"/>
    <n v="9"/>
    <n v="3"/>
    <n v="3"/>
    <n v="2"/>
    <n v="0"/>
    <n v="2"/>
  </r>
  <r>
    <s v="Yes"/>
    <s v="Travel_Frequently"/>
    <s v="35 - 44"/>
    <s v="Ex-Employees"/>
    <s v="R&amp;D"/>
    <s v="Medical"/>
    <s v="STAFF-342"/>
    <n v="342"/>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s v="R&amp;D"/>
    <s v="Technical Degree"/>
    <s v="STAFF-343"/>
    <n v="343"/>
    <x v="0"/>
    <s v="Healthcare Representative"/>
    <s v="Single"/>
    <s v="No"/>
    <s v="Y"/>
    <n v="1"/>
    <n v="-2"/>
    <n v="0"/>
    <n v="39"/>
    <n v="0"/>
    <m/>
    <n v="0"/>
    <n v="1"/>
    <n v="505"/>
    <n v="2"/>
    <s v="Master's Degree"/>
    <n v="1"/>
    <n v="4"/>
    <n v="64"/>
    <n v="3"/>
    <n v="3"/>
    <n v="4"/>
    <n v="10938"/>
    <n v="6420"/>
    <n v="0"/>
    <n v="25"/>
    <n v="4"/>
    <n v="4"/>
    <n v="80"/>
    <n v="0"/>
    <n v="20"/>
    <n v="3"/>
    <n v="19"/>
    <n v="6"/>
    <n v="11"/>
    <n v="8"/>
  </r>
  <r>
    <s v="No"/>
    <s v="Travel_Rarely"/>
    <s v="25 - 34"/>
    <s v="Current Employees"/>
    <s v="R&amp;D"/>
    <s v="Life Sciences"/>
    <s v="STAFF-346"/>
    <n v="346"/>
    <x v="1"/>
    <s v="Research Scientist"/>
    <s v="Single"/>
    <s v="No"/>
    <s v="Y"/>
    <n v="1"/>
    <n v="-2"/>
    <n v="0"/>
    <n v="29"/>
    <n v="0"/>
    <m/>
    <n v="0"/>
    <n v="1"/>
    <n v="665"/>
    <n v="15"/>
    <s v="Bachelor's Degree"/>
    <n v="1"/>
    <n v="3"/>
    <n v="60"/>
    <n v="3"/>
    <n v="1"/>
    <n v="2"/>
    <n v="2340"/>
    <n v="22673"/>
    <n v="1"/>
    <n v="19"/>
    <n v="3"/>
    <n v="1"/>
    <n v="80"/>
    <n v="0"/>
    <n v="6"/>
    <n v="3"/>
    <n v="6"/>
    <n v="5"/>
    <n v="1"/>
    <n v="5"/>
  </r>
  <r>
    <s v="No"/>
    <s v="Travel_Rarely"/>
    <s v="35 - 44"/>
    <s v="Current Employees"/>
    <s v="R&amp;D"/>
    <s v="Life Sciences"/>
    <s v="STAFF-347"/>
    <n v="347"/>
    <x v="0"/>
    <s v="Research Scientist"/>
    <s v="Single"/>
    <s v="Yes"/>
    <s v="Y"/>
    <n v="1"/>
    <n v="-2"/>
    <n v="0"/>
    <n v="42"/>
    <n v="0"/>
    <m/>
    <n v="0"/>
    <n v="1"/>
    <n v="916"/>
    <n v="17"/>
    <s v="Associates Degree"/>
    <n v="1"/>
    <n v="4"/>
    <n v="82"/>
    <n v="4"/>
    <n v="2"/>
    <n v="2"/>
    <n v="6545"/>
    <n v="23016"/>
    <n v="3"/>
    <n v="13"/>
    <n v="3"/>
    <n v="3"/>
    <n v="80"/>
    <n v="0"/>
    <n v="10"/>
    <n v="3"/>
    <n v="3"/>
    <n v="2"/>
    <n v="0"/>
    <n v="2"/>
  </r>
  <r>
    <s v="No"/>
    <s v="Travel_Rarely"/>
    <s v="25 - 34"/>
    <s v="Current Employees"/>
    <s v="Sales"/>
    <s v="Marketing"/>
    <s v="STAFF-349"/>
    <n v="349"/>
    <x v="1"/>
    <s v="Sales Executive"/>
    <s v="Divorced"/>
    <s v="No"/>
    <s v="Y"/>
    <n v="2"/>
    <n v="-2"/>
    <n v="0"/>
    <n v="29"/>
    <n v="0"/>
    <m/>
    <n v="0"/>
    <n v="1"/>
    <n v="1247"/>
    <n v="20"/>
    <s v="Associates Degree"/>
    <n v="1"/>
    <n v="4"/>
    <n v="45"/>
    <n v="3"/>
    <n v="2"/>
    <n v="1"/>
    <n v="6931"/>
    <n v="10732"/>
    <n v="2"/>
    <n v="14"/>
    <n v="3"/>
    <n v="4"/>
    <n v="80"/>
    <n v="1"/>
    <n v="10"/>
    <n v="3"/>
    <n v="3"/>
    <n v="2"/>
    <n v="0"/>
    <n v="2"/>
  </r>
  <r>
    <s v="No"/>
    <s v="Travel_Rarely"/>
    <s v="25 - 34"/>
    <s v="Current Employees"/>
    <s v="R&amp;D"/>
    <s v="Life Sciences"/>
    <s v="STAFF-350"/>
    <n v="350"/>
    <x v="0"/>
    <s v="Manufacturing Director"/>
    <s v="Married"/>
    <s v="No"/>
    <s v="Y"/>
    <n v="3"/>
    <n v="-2"/>
    <n v="0"/>
    <n v="25"/>
    <n v="0"/>
    <m/>
    <n v="0"/>
    <n v="1"/>
    <n v="685"/>
    <n v="1"/>
    <s v="Bachelor's Degree"/>
    <n v="1"/>
    <n v="1"/>
    <n v="62"/>
    <n v="3"/>
    <n v="2"/>
    <n v="2"/>
    <n v="4898"/>
    <n v="7505"/>
    <n v="0"/>
    <n v="12"/>
    <n v="3"/>
    <n v="4"/>
    <n v="80"/>
    <n v="2"/>
    <n v="5"/>
    <n v="3"/>
    <n v="4"/>
    <n v="2"/>
    <n v="1"/>
    <n v="2"/>
  </r>
  <r>
    <s v="No"/>
    <s v="Travel_Rarely"/>
    <s v="35 - 44"/>
    <s v="Current Employees"/>
    <s v="R&amp;D"/>
    <s v="Medical"/>
    <s v="STAFF-351"/>
    <n v="351"/>
    <x v="0"/>
    <s v="Laboratory Technician"/>
    <s v="Divorced"/>
    <s v="Yes"/>
    <s v="Y"/>
    <n v="4"/>
    <n v="-2"/>
    <n v="0"/>
    <n v="42"/>
    <n v="0"/>
    <m/>
    <n v="0"/>
    <n v="1"/>
    <n v="269"/>
    <n v="2"/>
    <s v="Bachelor's Degree"/>
    <n v="1"/>
    <n v="4"/>
    <n v="56"/>
    <n v="2"/>
    <n v="1"/>
    <n v="3"/>
    <n v="2593"/>
    <n v="8007"/>
    <n v="0"/>
    <n v="11"/>
    <n v="3"/>
    <n v="3"/>
    <n v="80"/>
    <n v="1"/>
    <n v="10"/>
    <n v="3"/>
    <n v="9"/>
    <n v="6"/>
    <n v="7"/>
    <n v="8"/>
  </r>
  <r>
    <s v="No"/>
    <s v="Travel_Rarely"/>
    <s v="35 - 44"/>
    <s v="Current Employees"/>
    <s v="R&amp;D"/>
    <s v="Medical"/>
    <s v="STAFF-352"/>
    <n v="352"/>
    <x v="1"/>
    <s v="Research Director"/>
    <s v="Divorced"/>
    <s v="No"/>
    <s v="Y"/>
    <n v="5"/>
    <n v="-2"/>
    <n v="0"/>
    <n v="40"/>
    <n v="0"/>
    <m/>
    <n v="0"/>
    <n v="1"/>
    <n v="1416"/>
    <n v="2"/>
    <s v="Associates Degree"/>
    <n v="1"/>
    <n v="1"/>
    <n v="49"/>
    <n v="3"/>
    <n v="5"/>
    <n v="3"/>
    <n v="19436"/>
    <n v="5949"/>
    <n v="0"/>
    <n v="19"/>
    <n v="3"/>
    <n v="4"/>
    <n v="80"/>
    <n v="1"/>
    <n v="22"/>
    <n v="3"/>
    <n v="21"/>
    <n v="7"/>
    <n v="3"/>
    <n v="9"/>
  </r>
  <r>
    <s v="No"/>
    <s v="Travel_Rarely"/>
    <s v="45 - 54"/>
    <s v="Current Employees"/>
    <s v="R&amp;D"/>
    <s v="Life Sciences"/>
    <s v="STAFF-353"/>
    <n v="353"/>
    <x v="1"/>
    <s v="Research Scientist"/>
    <s v="Married"/>
    <s v="No"/>
    <s v="Y"/>
    <n v="0"/>
    <n v="-2"/>
    <n v="0"/>
    <n v="51"/>
    <n v="0"/>
    <m/>
    <n v="0"/>
    <n v="1"/>
    <n v="833"/>
    <n v="1"/>
    <s v="Bachelor's Degree"/>
    <n v="1"/>
    <n v="3"/>
    <n v="96"/>
    <n v="3"/>
    <n v="1"/>
    <n v="2"/>
    <n v="2723"/>
    <n v="23231"/>
    <n v="1"/>
    <n v="11"/>
    <n v="3"/>
    <n v="2"/>
    <n v="80"/>
    <n v="0"/>
    <n v="1"/>
    <n v="2"/>
    <n v="1"/>
    <n v="0"/>
    <n v="0"/>
    <n v="0"/>
  </r>
  <r>
    <s v="Yes"/>
    <s v="Travel_Frequently"/>
    <s v="25 - 34"/>
    <s v="Ex-Employees"/>
    <s v="R&amp;D"/>
    <s v="Medical"/>
    <s v="STAFF-355"/>
    <n v="355"/>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s v="R&amp;D"/>
    <s v="Life Sciences"/>
    <s v="STAFF-359"/>
    <n v="359"/>
    <x v="1"/>
    <s v="Laboratory Technician"/>
    <s v="Married"/>
    <s v="No"/>
    <s v="Y"/>
    <n v="3"/>
    <n v="-2"/>
    <n v="0"/>
    <n v="32"/>
    <n v="0"/>
    <m/>
    <n v="0"/>
    <n v="1"/>
    <n v="1311"/>
    <n v="7"/>
    <s v="Bachelor's Degree"/>
    <n v="1"/>
    <n v="2"/>
    <n v="100"/>
    <n v="4"/>
    <n v="1"/>
    <n v="2"/>
    <n v="2794"/>
    <n v="26062"/>
    <n v="1"/>
    <n v="20"/>
    <n v="4"/>
    <n v="3"/>
    <n v="80"/>
    <n v="0"/>
    <n v="5"/>
    <n v="1"/>
    <n v="5"/>
    <n v="1"/>
    <n v="0"/>
    <n v="3"/>
  </r>
  <r>
    <s v="No"/>
    <s v="Non-Travel"/>
    <s v="35 - 44"/>
    <s v="Current Employees"/>
    <s v="Sales"/>
    <s v="Life Sciences"/>
    <s v="STAFF-361"/>
    <n v="361"/>
    <x v="1"/>
    <s v="Sales Executive"/>
    <s v="Married"/>
    <s v="No"/>
    <s v="Y"/>
    <n v="0"/>
    <n v="-2"/>
    <n v="0"/>
    <n v="38"/>
    <n v="0"/>
    <m/>
    <n v="0"/>
    <n v="1"/>
    <n v="1327"/>
    <n v="2"/>
    <s v="Associates Degree"/>
    <n v="1"/>
    <n v="4"/>
    <n v="39"/>
    <n v="2"/>
    <n v="2"/>
    <n v="2"/>
    <n v="5249"/>
    <n v="19682"/>
    <n v="3"/>
    <n v="18"/>
    <n v="3"/>
    <n v="4"/>
    <n v="80"/>
    <n v="1"/>
    <n v="13"/>
    <n v="3"/>
    <n v="8"/>
    <n v="7"/>
    <n v="7"/>
    <n v="5"/>
  </r>
  <r>
    <s v="No"/>
    <s v="Travel_Rarely"/>
    <s v="25 - 34"/>
    <s v="Current Employees"/>
    <s v="R&amp;D"/>
    <s v="Technical Degree"/>
    <s v="STAFF-362"/>
    <n v="362"/>
    <x v="1"/>
    <s v="Laboratory Technician"/>
    <s v="Single"/>
    <s v="No"/>
    <s v="Y"/>
    <n v="5"/>
    <n v="-2"/>
    <n v="0"/>
    <n v="32"/>
    <n v="0"/>
    <m/>
    <n v="0"/>
    <n v="1"/>
    <n v="128"/>
    <n v="2"/>
    <s v="High School"/>
    <n v="1"/>
    <n v="4"/>
    <n v="84"/>
    <n v="2"/>
    <n v="2"/>
    <n v="4"/>
    <n v="2176"/>
    <n v="19737"/>
    <n v="4"/>
    <n v="13"/>
    <n v="3"/>
    <n v="4"/>
    <n v="80"/>
    <n v="0"/>
    <n v="9"/>
    <n v="3"/>
    <n v="6"/>
    <n v="2"/>
    <n v="0"/>
    <n v="4"/>
  </r>
  <r>
    <s v="No"/>
    <s v="Travel_Rarely"/>
    <s v="45 - 54"/>
    <s v="Current Employees"/>
    <s v="Sales"/>
    <s v="Technical Degree"/>
    <s v="STAFF-363"/>
    <n v="363"/>
    <x v="0"/>
    <s v="Manager"/>
    <s v="Married"/>
    <s v="Yes"/>
    <s v="Y"/>
    <n v="2"/>
    <n v="-2"/>
    <n v="0"/>
    <n v="46"/>
    <n v="0"/>
    <m/>
    <n v="0"/>
    <n v="1"/>
    <n v="488"/>
    <n v="2"/>
    <s v="Bachelor's Degree"/>
    <n v="1"/>
    <n v="4"/>
    <n v="75"/>
    <n v="1"/>
    <n v="4"/>
    <n v="4"/>
    <n v="16872"/>
    <n v="14977"/>
    <n v="3"/>
    <n v="12"/>
    <n v="3"/>
    <n v="2"/>
    <n v="80"/>
    <n v="1"/>
    <n v="28"/>
    <n v="2"/>
    <n v="7"/>
    <n v="7"/>
    <n v="7"/>
    <n v="7"/>
  </r>
  <r>
    <s v="Yes"/>
    <s v="Travel_Rarely"/>
    <s v="25 - 34"/>
    <s v="Ex-Employees"/>
    <s v="R&amp;D"/>
    <s v="Life Sciences"/>
    <s v="STAFF-364"/>
    <n v="3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s v="Sales"/>
    <s v="Medical"/>
    <s v="STAFF-366"/>
    <n v="366"/>
    <x v="1"/>
    <s v="Sales Executive"/>
    <s v="Married"/>
    <s v="No"/>
    <s v="Y"/>
    <n v="2"/>
    <n v="-2"/>
    <n v="0"/>
    <n v="29"/>
    <n v="0"/>
    <m/>
    <n v="0"/>
    <n v="1"/>
    <n v="1210"/>
    <n v="2"/>
    <s v="Bachelor's Degree"/>
    <n v="1"/>
    <n v="1"/>
    <n v="78"/>
    <n v="2"/>
    <n v="2"/>
    <n v="3"/>
    <n v="6644"/>
    <n v="3687"/>
    <n v="2"/>
    <n v="19"/>
    <n v="3"/>
    <n v="2"/>
    <n v="80"/>
    <n v="2"/>
    <n v="10"/>
    <n v="3"/>
    <n v="0"/>
    <n v="0"/>
    <n v="0"/>
    <n v="0"/>
  </r>
  <r>
    <s v="No"/>
    <s v="Travel_Rarely"/>
    <s v="25 - 34"/>
    <s v="Current Employees"/>
    <s v="R&amp;D"/>
    <s v="Medical"/>
    <s v="STAFF-367"/>
    <n v="367"/>
    <x v="1"/>
    <s v="Healthcare Representative"/>
    <s v="Married"/>
    <s v="No"/>
    <s v="Y"/>
    <n v="2"/>
    <n v="-2"/>
    <n v="0"/>
    <n v="31"/>
    <n v="0"/>
    <m/>
    <n v="0"/>
    <n v="1"/>
    <n v="1463"/>
    <n v="23"/>
    <s v="Bachelor's Degree"/>
    <n v="1"/>
    <n v="2"/>
    <n v="64"/>
    <n v="2"/>
    <n v="2"/>
    <n v="4"/>
    <n v="5582"/>
    <n v="14408"/>
    <n v="0"/>
    <n v="21"/>
    <n v="4"/>
    <n v="2"/>
    <n v="80"/>
    <n v="1"/>
    <n v="10"/>
    <n v="3"/>
    <n v="9"/>
    <n v="0"/>
    <n v="7"/>
    <n v="8"/>
  </r>
  <r>
    <s v="No"/>
    <s v="Non-Travel"/>
    <s v="25 - 34"/>
    <s v="Current Employees"/>
    <s v="R&amp;D"/>
    <s v="Life Sciences"/>
    <s v="STAFF-369"/>
    <n v="369"/>
    <x v="1"/>
    <s v="Healthcare Representative"/>
    <s v="Divorced"/>
    <s v="No"/>
    <s v="Y"/>
    <n v="2"/>
    <n v="-2"/>
    <n v="0"/>
    <n v="25"/>
    <n v="0"/>
    <m/>
    <n v="0"/>
    <n v="1"/>
    <n v="675"/>
    <n v="5"/>
    <s v="Associates Degree"/>
    <n v="1"/>
    <n v="2"/>
    <n v="85"/>
    <n v="4"/>
    <n v="2"/>
    <n v="2"/>
    <n v="4000"/>
    <n v="18384"/>
    <n v="1"/>
    <n v="12"/>
    <n v="3"/>
    <n v="4"/>
    <n v="80"/>
    <n v="2"/>
    <n v="6"/>
    <n v="3"/>
    <n v="6"/>
    <n v="3"/>
    <n v="1"/>
    <n v="5"/>
  </r>
  <r>
    <s v="No"/>
    <s v="Travel_Rarely"/>
    <s v="45 - 54"/>
    <s v="Current Employees"/>
    <s v="R&amp;D"/>
    <s v="Medical"/>
    <s v="STAFF-372"/>
    <n v="372"/>
    <x v="1"/>
    <s v="Healthcare Representative"/>
    <s v="Married"/>
    <s v="Yes"/>
    <s v="Y"/>
    <n v="2"/>
    <n v="-2"/>
    <n v="0"/>
    <n v="45"/>
    <n v="0"/>
    <m/>
    <n v="0"/>
    <n v="1"/>
    <n v="1385"/>
    <n v="20"/>
    <s v="Associates Degree"/>
    <n v="1"/>
    <n v="3"/>
    <n v="79"/>
    <n v="3"/>
    <n v="4"/>
    <n v="4"/>
    <n v="13496"/>
    <n v="7501"/>
    <n v="0"/>
    <n v="14"/>
    <n v="3"/>
    <n v="2"/>
    <n v="80"/>
    <n v="0"/>
    <n v="21"/>
    <n v="3"/>
    <n v="20"/>
    <n v="7"/>
    <n v="4"/>
    <n v="10"/>
  </r>
  <r>
    <s v="No"/>
    <s v="Travel_Rarely"/>
    <s v="35 - 44"/>
    <s v="Current Employees"/>
    <s v="R&amp;D"/>
    <s v="Life Sciences"/>
    <s v="STAFF-373"/>
    <n v="373"/>
    <x v="1"/>
    <s v="Laboratory Technician"/>
    <s v="Married"/>
    <s v="No"/>
    <s v="Y"/>
    <n v="4"/>
    <n v="-2"/>
    <n v="0"/>
    <n v="36"/>
    <n v="0"/>
    <m/>
    <n v="0"/>
    <n v="1"/>
    <n v="1403"/>
    <n v="6"/>
    <s v="Bachelor's Degree"/>
    <n v="1"/>
    <n v="4"/>
    <n v="47"/>
    <n v="3"/>
    <n v="1"/>
    <n v="2"/>
    <n v="3210"/>
    <n v="20251"/>
    <n v="0"/>
    <n v="11"/>
    <n v="3"/>
    <n v="3"/>
    <n v="80"/>
    <n v="1"/>
    <n v="16"/>
    <n v="3"/>
    <n v="15"/>
    <n v="13"/>
    <n v="10"/>
    <n v="11"/>
  </r>
  <r>
    <s v="No"/>
    <s v="Travel_Rarely"/>
    <s v="Over 55"/>
    <s v="Current Employees"/>
    <s v="R&amp;D"/>
    <s v="Medical"/>
    <s v="STAFF-374"/>
    <n v="374"/>
    <x v="1"/>
    <s v="Manager"/>
    <s v="Single"/>
    <s v="Yes"/>
    <s v="Y"/>
    <n v="2"/>
    <n v="-2"/>
    <n v="0"/>
    <n v="55"/>
    <n v="0"/>
    <m/>
    <n v="0"/>
    <n v="1"/>
    <n v="452"/>
    <n v="1"/>
    <s v="Bachelor's Degree"/>
    <n v="1"/>
    <n v="4"/>
    <n v="81"/>
    <n v="3"/>
    <n v="5"/>
    <n v="3"/>
    <n v="19045"/>
    <n v="18938"/>
    <n v="0"/>
    <n v="14"/>
    <n v="3"/>
    <n v="3"/>
    <n v="80"/>
    <n v="0"/>
    <n v="37"/>
    <n v="3"/>
    <n v="36"/>
    <n v="10"/>
    <n v="4"/>
    <n v="13"/>
  </r>
  <r>
    <s v="Yes"/>
    <s v="Non-Travel"/>
    <s v="45 - 54"/>
    <s v="Ex-Employees"/>
    <s v="R&amp;D"/>
    <s v="Life Sciences"/>
    <s v="STAFF-376"/>
    <n v="376"/>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s v="R&amp;D"/>
    <s v="Medical"/>
    <s v="STAFF-377"/>
    <n v="377"/>
    <x v="1"/>
    <s v="Research Scientist"/>
    <s v="Married"/>
    <s v="No"/>
    <s v="Y"/>
    <n v="3"/>
    <n v="-2"/>
    <n v="0"/>
    <n v="28"/>
    <n v="0"/>
    <m/>
    <n v="0"/>
    <n v="1"/>
    <n v="1158"/>
    <n v="9"/>
    <s v="Bachelor's Degree"/>
    <n v="1"/>
    <n v="4"/>
    <n v="94"/>
    <n v="3"/>
    <n v="1"/>
    <n v="4"/>
    <n v="2070"/>
    <n v="2613"/>
    <n v="1"/>
    <n v="23"/>
    <n v="4"/>
    <n v="4"/>
    <n v="80"/>
    <n v="1"/>
    <n v="5"/>
    <n v="2"/>
    <n v="5"/>
    <n v="2"/>
    <n v="0"/>
    <n v="4"/>
  </r>
  <r>
    <s v="No"/>
    <s v="Travel_Rarely"/>
    <s v="35 - 44"/>
    <s v="Current Employees"/>
    <s v="Sales"/>
    <s v="Medical"/>
    <s v="STAFF-378"/>
    <n v="378"/>
    <x v="1"/>
    <s v="Sales Executive"/>
    <s v="Married"/>
    <s v="No"/>
    <s v="Y"/>
    <n v="5"/>
    <n v="-2"/>
    <n v="0"/>
    <n v="37"/>
    <n v="0"/>
    <m/>
    <n v="0"/>
    <n v="1"/>
    <n v="228"/>
    <n v="6"/>
    <s v="Master's Degree"/>
    <n v="1"/>
    <n v="3"/>
    <n v="98"/>
    <n v="3"/>
    <n v="2"/>
    <n v="4"/>
    <n v="6502"/>
    <n v="22825"/>
    <n v="4"/>
    <n v="14"/>
    <n v="3"/>
    <n v="2"/>
    <n v="80"/>
    <n v="1"/>
    <n v="7"/>
    <n v="4"/>
    <n v="5"/>
    <n v="4"/>
    <n v="0"/>
    <n v="1"/>
  </r>
  <r>
    <s v="No"/>
    <s v="Travel_Rarely"/>
    <s v="Under 25"/>
    <s v="Current Employees"/>
    <s v="R&amp;D"/>
    <s v="Medical"/>
    <s v="STAFF-379"/>
    <n v="379"/>
    <x v="1"/>
    <s v="Research Scientist"/>
    <s v="Single"/>
    <s v="No"/>
    <s v="Y"/>
    <n v="4"/>
    <n v="-2"/>
    <n v="0"/>
    <n v="21"/>
    <n v="0"/>
    <m/>
    <n v="0"/>
    <n v="1"/>
    <n v="996"/>
    <n v="3"/>
    <s v="Associates Degree"/>
    <n v="1"/>
    <n v="4"/>
    <n v="100"/>
    <n v="2"/>
    <n v="1"/>
    <n v="3"/>
    <n v="3230"/>
    <n v="10531"/>
    <n v="1"/>
    <n v="17"/>
    <n v="3"/>
    <n v="1"/>
    <n v="80"/>
    <n v="0"/>
    <n v="3"/>
    <n v="4"/>
    <n v="3"/>
    <n v="2"/>
    <n v="1"/>
    <n v="0"/>
  </r>
  <r>
    <s v="No"/>
    <s v="Non-Travel"/>
    <s v="35 - 44"/>
    <s v="Current Employees"/>
    <s v="R&amp;D"/>
    <s v="Medical"/>
    <s v="STAFF-380"/>
    <n v="380"/>
    <x v="0"/>
    <s v="Research Director"/>
    <s v="Divorced"/>
    <s v="Yes"/>
    <s v="Y"/>
    <n v="2"/>
    <n v="-2"/>
    <n v="0"/>
    <n v="37"/>
    <n v="0"/>
    <m/>
    <n v="0"/>
    <n v="1"/>
    <n v="728"/>
    <n v="1"/>
    <s v="Master's Degree"/>
    <n v="1"/>
    <n v="1"/>
    <n v="80"/>
    <n v="3"/>
    <n v="3"/>
    <n v="4"/>
    <n v="13603"/>
    <n v="11677"/>
    <n v="2"/>
    <n v="18"/>
    <n v="3"/>
    <n v="1"/>
    <n v="80"/>
    <n v="2"/>
    <n v="15"/>
    <n v="3"/>
    <n v="5"/>
    <n v="2"/>
    <n v="0"/>
    <n v="2"/>
  </r>
  <r>
    <s v="No"/>
    <s v="Travel_Rarely"/>
    <s v="35 - 44"/>
    <s v="Current Employees"/>
    <s v="R&amp;D"/>
    <s v="Life Sciences"/>
    <s v="STAFF-381"/>
    <n v="381"/>
    <x v="0"/>
    <s v="Manager"/>
    <s v="Divorced"/>
    <s v="No"/>
    <s v="Y"/>
    <n v="6"/>
    <n v="-2"/>
    <n v="0"/>
    <n v="35"/>
    <n v="0"/>
    <m/>
    <n v="0"/>
    <n v="1"/>
    <n v="1315"/>
    <n v="22"/>
    <s v="Bachelor's Degree"/>
    <n v="1"/>
    <n v="2"/>
    <n v="71"/>
    <n v="4"/>
    <n v="3"/>
    <n v="2"/>
    <n v="11996"/>
    <n v="19100"/>
    <n v="7"/>
    <n v="18"/>
    <n v="3"/>
    <n v="2"/>
    <n v="80"/>
    <n v="1"/>
    <n v="10"/>
    <n v="2"/>
    <n v="7"/>
    <n v="7"/>
    <n v="6"/>
    <n v="2"/>
  </r>
  <r>
    <s v="No"/>
    <s v="Travel_Rarely"/>
    <s v="35 - 44"/>
    <s v="Current Employees"/>
    <s v="Sales"/>
    <s v="Medical"/>
    <s v="STAFF-382"/>
    <n v="382"/>
    <x v="0"/>
    <s v="Sales Executive"/>
    <s v="Divorced"/>
    <s v="Yes"/>
    <s v="Y"/>
    <n v="3"/>
    <n v="-2"/>
    <n v="0"/>
    <n v="38"/>
    <n v="0"/>
    <m/>
    <n v="0"/>
    <n v="1"/>
    <n v="322"/>
    <n v="7"/>
    <s v="Associates Degree"/>
    <n v="1"/>
    <n v="1"/>
    <n v="44"/>
    <n v="4"/>
    <n v="2"/>
    <n v="3"/>
    <n v="5605"/>
    <n v="19191"/>
    <n v="1"/>
    <n v="24"/>
    <n v="4"/>
    <n v="3"/>
    <n v="80"/>
    <n v="1"/>
    <n v="8"/>
    <n v="3"/>
    <n v="8"/>
    <n v="0"/>
    <n v="7"/>
    <n v="7"/>
  </r>
  <r>
    <s v="No"/>
    <s v="Travel_Frequently"/>
    <s v="25 - 34"/>
    <s v="Current Employees"/>
    <s v="R&amp;D"/>
    <s v="Life Sciences"/>
    <s v="STAFF-384"/>
    <n v="384"/>
    <x v="0"/>
    <s v="Manufacturing Director"/>
    <s v="Divorced"/>
    <s v="No"/>
    <s v="Y"/>
    <n v="6"/>
    <n v="-2"/>
    <n v="0"/>
    <n v="26"/>
    <n v="0"/>
    <m/>
    <n v="0"/>
    <n v="1"/>
    <n v="1479"/>
    <n v="1"/>
    <s v="Bachelor's Degree"/>
    <n v="1"/>
    <n v="3"/>
    <n v="84"/>
    <n v="3"/>
    <n v="2"/>
    <n v="2"/>
    <n v="6397"/>
    <n v="26767"/>
    <n v="1"/>
    <n v="20"/>
    <n v="4"/>
    <n v="1"/>
    <n v="80"/>
    <n v="1"/>
    <n v="6"/>
    <n v="1"/>
    <n v="6"/>
    <n v="5"/>
    <n v="1"/>
    <n v="4"/>
  </r>
  <r>
    <s v="No"/>
    <s v="Travel_Rarely"/>
    <s v="45 - 54"/>
    <s v="Current Employees"/>
    <s v="R&amp;D"/>
    <s v="Life Sciences"/>
    <s v="STAFF-385"/>
    <n v="385"/>
    <x v="1"/>
    <s v="Research Director"/>
    <s v="Divorced"/>
    <s v="No"/>
    <s v="Y"/>
    <n v="4"/>
    <n v="-2"/>
    <n v="0"/>
    <n v="50"/>
    <n v="0"/>
    <m/>
    <n v="0"/>
    <n v="1"/>
    <n v="797"/>
    <n v="4"/>
    <s v="High School"/>
    <n v="1"/>
    <n v="1"/>
    <n v="96"/>
    <n v="3"/>
    <n v="5"/>
    <n v="2"/>
    <n v="19144"/>
    <n v="15815"/>
    <n v="3"/>
    <n v="14"/>
    <n v="3"/>
    <n v="1"/>
    <n v="80"/>
    <n v="2"/>
    <n v="28"/>
    <n v="2"/>
    <n v="10"/>
    <n v="4"/>
    <n v="1"/>
    <n v="6"/>
  </r>
  <r>
    <s v="No"/>
    <s v="Travel_Rarely"/>
    <s v="45 - 54"/>
    <s v="Current Employees"/>
    <s v="R&amp;D"/>
    <s v="Medical"/>
    <s v="STAFF-386"/>
    <n v="386"/>
    <x v="1"/>
    <s v="Research Director"/>
    <s v="Married"/>
    <s v="Yes"/>
    <s v="Y"/>
    <n v="5"/>
    <n v="-2"/>
    <n v="0"/>
    <n v="53"/>
    <n v="0"/>
    <m/>
    <n v="0"/>
    <n v="1"/>
    <n v="1070"/>
    <n v="3"/>
    <s v="Master's Degree"/>
    <n v="1"/>
    <n v="3"/>
    <n v="45"/>
    <n v="3"/>
    <n v="4"/>
    <n v="3"/>
    <n v="17584"/>
    <n v="21016"/>
    <n v="3"/>
    <n v="16"/>
    <n v="3"/>
    <n v="4"/>
    <n v="80"/>
    <n v="3"/>
    <n v="21"/>
    <n v="2"/>
    <n v="5"/>
    <n v="3"/>
    <n v="1"/>
    <n v="3"/>
  </r>
  <r>
    <s v="No"/>
    <s v="Travel_Rarely"/>
    <s v="35 - 44"/>
    <s v="Current Employees"/>
    <s v="Sales"/>
    <s v="Life Sciences"/>
    <s v="STAFF-387"/>
    <n v="387"/>
    <x v="1"/>
    <s v="Sales Executive"/>
    <s v="Married"/>
    <s v="No"/>
    <s v="Y"/>
    <n v="3"/>
    <n v="-2"/>
    <n v="0"/>
    <n v="42"/>
    <n v="0"/>
    <m/>
    <n v="0"/>
    <n v="1"/>
    <n v="635"/>
    <n v="1"/>
    <s v="High School"/>
    <n v="1"/>
    <n v="2"/>
    <n v="99"/>
    <n v="3"/>
    <n v="2"/>
    <n v="2"/>
    <n v="4907"/>
    <n v="24532"/>
    <n v="1"/>
    <n v="25"/>
    <n v="4"/>
    <n v="3"/>
    <n v="80"/>
    <n v="0"/>
    <n v="20"/>
    <n v="3"/>
    <n v="20"/>
    <n v="16"/>
    <n v="11"/>
    <n v="6"/>
  </r>
  <r>
    <s v="No"/>
    <s v="Travel_Frequently"/>
    <s v="25 - 34"/>
    <s v="Current Employees"/>
    <s v="Sales"/>
    <s v="Life Sciences"/>
    <s v="STAFF-388"/>
    <n v="388"/>
    <x v="1"/>
    <s v="Sales Executive"/>
    <s v="Single"/>
    <s v="No"/>
    <s v="Y"/>
    <n v="3"/>
    <n v="-2"/>
    <n v="0"/>
    <n v="29"/>
    <n v="0"/>
    <m/>
    <n v="0"/>
    <n v="1"/>
    <n v="442"/>
    <n v="2"/>
    <s v="Associates Degree"/>
    <n v="1"/>
    <n v="2"/>
    <n v="44"/>
    <n v="3"/>
    <n v="2"/>
    <n v="2"/>
    <n v="4554"/>
    <n v="20260"/>
    <n v="1"/>
    <n v="18"/>
    <n v="3"/>
    <n v="1"/>
    <n v="80"/>
    <n v="0"/>
    <n v="10"/>
    <n v="2"/>
    <n v="10"/>
    <n v="7"/>
    <n v="0"/>
    <n v="9"/>
  </r>
  <r>
    <s v="No"/>
    <s v="Travel_Rarely"/>
    <s v="Over 55"/>
    <s v="Current Employees"/>
    <s v="R&amp;D"/>
    <s v="Technical Degree"/>
    <s v="STAFF-389"/>
    <n v="389"/>
    <x v="1"/>
    <s v="Laboratory Technician"/>
    <s v="Married"/>
    <s v="Yes"/>
    <s v="Y"/>
    <n v="4"/>
    <n v="-2"/>
    <n v="0"/>
    <n v="55"/>
    <n v="0"/>
    <m/>
    <n v="0"/>
    <n v="1"/>
    <n v="147"/>
    <n v="20"/>
    <s v="Associates Degree"/>
    <n v="1"/>
    <n v="4"/>
    <n v="37"/>
    <n v="3"/>
    <n v="2"/>
    <n v="4"/>
    <n v="5415"/>
    <n v="15972"/>
    <n v="3"/>
    <n v="19"/>
    <n v="3"/>
    <n v="4"/>
    <n v="80"/>
    <n v="1"/>
    <n v="12"/>
    <n v="3"/>
    <n v="10"/>
    <n v="7"/>
    <n v="0"/>
    <n v="8"/>
  </r>
  <r>
    <s v="No"/>
    <s v="Travel_Frequently"/>
    <s v="25 - 34"/>
    <s v="Current Employees"/>
    <s v="R&amp;D"/>
    <s v="Medical"/>
    <s v="STAFF-390"/>
    <n v="390"/>
    <x v="1"/>
    <s v="Healthcare Representative"/>
    <s v="Married"/>
    <s v="Yes"/>
    <s v="Y"/>
    <n v="3"/>
    <n v="-2"/>
    <n v="0"/>
    <n v="26"/>
    <n v="0"/>
    <m/>
    <n v="0"/>
    <n v="1"/>
    <n v="496"/>
    <n v="11"/>
    <s v="Associates Degree"/>
    <n v="1"/>
    <n v="1"/>
    <n v="60"/>
    <n v="3"/>
    <n v="2"/>
    <n v="3"/>
    <n v="4741"/>
    <n v="22722"/>
    <n v="1"/>
    <n v="13"/>
    <n v="3"/>
    <n v="3"/>
    <n v="80"/>
    <n v="1"/>
    <n v="5"/>
    <n v="3"/>
    <n v="5"/>
    <n v="3"/>
    <n v="3"/>
    <n v="3"/>
  </r>
  <r>
    <s v="No"/>
    <s v="Travel_Rarely"/>
    <s v="35 - 44"/>
    <s v="Current Employees"/>
    <s v="R&amp;D"/>
    <s v="Life Sciences"/>
    <s v="STAFF-391"/>
    <n v="391"/>
    <x v="0"/>
    <s v="Research Scientist"/>
    <s v="Single"/>
    <s v="No"/>
    <s v="Y"/>
    <n v="3"/>
    <n v="-2"/>
    <n v="0"/>
    <n v="37"/>
    <n v="0"/>
    <m/>
    <n v="0"/>
    <n v="1"/>
    <n v="1372"/>
    <n v="1"/>
    <s v="Bachelor's Degree"/>
    <n v="1"/>
    <n v="4"/>
    <n v="42"/>
    <n v="3"/>
    <n v="1"/>
    <n v="2"/>
    <n v="2115"/>
    <n v="15881"/>
    <n v="1"/>
    <n v="12"/>
    <n v="3"/>
    <n v="2"/>
    <n v="80"/>
    <n v="0"/>
    <n v="17"/>
    <n v="3"/>
    <n v="17"/>
    <n v="12"/>
    <n v="5"/>
    <n v="7"/>
  </r>
  <r>
    <s v="Yes"/>
    <s v="Travel_Frequently"/>
    <s v="35 - 44"/>
    <s v="Ex-Employees"/>
    <s v="R&amp;D"/>
    <s v="Life Sciences"/>
    <s v="STAFF-392"/>
    <n v="392"/>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s v="R&amp;D"/>
    <s v="Life Sciences"/>
    <s v="STAFF-393"/>
    <n v="393"/>
    <x v="1"/>
    <s v="Healthcare Representative"/>
    <s v="Divorced"/>
    <s v="No"/>
    <s v="Y"/>
    <n v="2"/>
    <n v="-2"/>
    <n v="0"/>
    <n v="38"/>
    <n v="0"/>
    <m/>
    <n v="0"/>
    <n v="1"/>
    <n v="688"/>
    <n v="23"/>
    <s v="Master's Degree"/>
    <n v="1"/>
    <n v="4"/>
    <n v="82"/>
    <n v="3"/>
    <n v="2"/>
    <n v="2"/>
    <n v="5745"/>
    <n v="18899"/>
    <n v="9"/>
    <n v="14"/>
    <n v="3"/>
    <n v="2"/>
    <n v="80"/>
    <n v="1"/>
    <n v="10"/>
    <n v="3"/>
    <n v="2"/>
    <n v="2"/>
    <n v="1"/>
    <n v="2"/>
  </r>
  <r>
    <s v="Yes"/>
    <s v="Travel_Rarely"/>
    <s v="25 - 34"/>
    <s v="Ex-Employees"/>
    <s v="R&amp;D"/>
    <s v="Medical"/>
    <s v="STAFF-394"/>
    <n v="394"/>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s v="R&amp;D"/>
    <s v="Life Sciences"/>
    <s v="STAFF-395"/>
    <n v="395"/>
    <x v="0"/>
    <s v="Research Scientist"/>
    <s v="Single"/>
    <s v="No"/>
    <s v="Y"/>
    <n v="3"/>
    <n v="-2"/>
    <n v="0"/>
    <n v="28"/>
    <n v="0"/>
    <m/>
    <n v="0"/>
    <n v="1"/>
    <n v="1117"/>
    <n v="8"/>
    <s v="Associates Degree"/>
    <n v="1"/>
    <n v="4"/>
    <n v="66"/>
    <n v="3"/>
    <n v="1"/>
    <n v="2"/>
    <n v="3310"/>
    <n v="4488"/>
    <n v="1"/>
    <n v="21"/>
    <n v="4"/>
    <n v="4"/>
    <n v="80"/>
    <n v="0"/>
    <n v="5"/>
    <n v="3"/>
    <n v="5"/>
    <n v="3"/>
    <n v="0"/>
    <n v="2"/>
  </r>
  <r>
    <s v="No"/>
    <s v="Travel_Frequently"/>
    <s v="45 - 54"/>
    <s v="Current Employees"/>
    <s v="R&amp;D"/>
    <s v="Life Sciences"/>
    <s v="STAFF-396"/>
    <n v="396"/>
    <x v="0"/>
    <s v="Research Director"/>
    <s v="Single"/>
    <s v="Yes"/>
    <s v="Y"/>
    <n v="4"/>
    <n v="-2"/>
    <n v="0"/>
    <n v="49"/>
    <n v="0"/>
    <m/>
    <n v="0"/>
    <n v="1"/>
    <n v="636"/>
    <n v="10"/>
    <s v="Master's Degree"/>
    <n v="1"/>
    <n v="3"/>
    <n v="35"/>
    <n v="3"/>
    <n v="5"/>
    <n v="2"/>
    <n v="18665"/>
    <n v="25594"/>
    <n v="9"/>
    <n v="11"/>
    <n v="3"/>
    <n v="4"/>
    <n v="80"/>
    <n v="0"/>
    <n v="22"/>
    <n v="3"/>
    <n v="3"/>
    <n v="2"/>
    <n v="1"/>
    <n v="2"/>
  </r>
  <r>
    <s v="No"/>
    <s v="Travel_Rarely"/>
    <s v="35 - 44"/>
    <s v="Current Employees"/>
    <s v="R&amp;D"/>
    <s v="Technical Degree"/>
    <s v="STAFF-397"/>
    <n v="397"/>
    <x v="1"/>
    <s v="Research Scientist"/>
    <s v="Single"/>
    <s v="No"/>
    <s v="Y"/>
    <n v="2"/>
    <n v="-2"/>
    <n v="0"/>
    <n v="36"/>
    <n v="0"/>
    <m/>
    <n v="0"/>
    <n v="1"/>
    <n v="506"/>
    <n v="3"/>
    <s v="Bachelor's Degree"/>
    <n v="1"/>
    <n v="4"/>
    <n v="30"/>
    <n v="3"/>
    <n v="2"/>
    <n v="4"/>
    <n v="4485"/>
    <n v="26285"/>
    <n v="4"/>
    <n v="12"/>
    <n v="3"/>
    <n v="4"/>
    <n v="80"/>
    <n v="0"/>
    <n v="10"/>
    <n v="3"/>
    <n v="8"/>
    <n v="0"/>
    <n v="7"/>
    <n v="7"/>
  </r>
  <r>
    <s v="No"/>
    <s v="Travel_Frequently"/>
    <s v="25 - 34"/>
    <s v="Current Employees"/>
    <s v="Sales"/>
    <s v="Marketing"/>
    <s v="STAFF-399"/>
    <n v="399"/>
    <x v="0"/>
    <s v="Sales Representative"/>
    <s v="Divorced"/>
    <s v="No"/>
    <s v="Y"/>
    <n v="5"/>
    <n v="-2"/>
    <n v="0"/>
    <n v="31"/>
    <n v="0"/>
    <m/>
    <n v="0"/>
    <n v="1"/>
    <n v="444"/>
    <n v="5"/>
    <s v="Bachelor's Degree"/>
    <n v="1"/>
    <n v="4"/>
    <n v="84"/>
    <n v="3"/>
    <n v="1"/>
    <n v="1"/>
    <n v="2789"/>
    <n v="3909"/>
    <n v="1"/>
    <n v="11"/>
    <n v="3"/>
    <n v="3"/>
    <n v="80"/>
    <n v="1"/>
    <n v="2"/>
    <n v="2"/>
    <n v="2"/>
    <n v="2"/>
    <n v="2"/>
    <n v="2"/>
  </r>
  <r>
    <s v="Yes"/>
    <s v="Travel_Rarely"/>
    <s v="25 - 34"/>
    <s v="Ex-Employees"/>
    <s v="Sales"/>
    <s v="Marketing"/>
    <s v="STAFF-401"/>
    <n v="401"/>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s v="R&amp;D"/>
    <s v="Medical"/>
    <s v="STAFF-403"/>
    <n v="403"/>
    <x v="1"/>
    <s v="Research Scientist"/>
    <s v="Married"/>
    <s v="Yes"/>
    <s v="Y"/>
    <n v="3"/>
    <n v="-2"/>
    <n v="0"/>
    <n v="37"/>
    <n v="0"/>
    <m/>
    <n v="0"/>
    <n v="1"/>
    <n v="889"/>
    <n v="9"/>
    <s v="Bachelor's Degree"/>
    <n v="1"/>
    <n v="2"/>
    <n v="53"/>
    <n v="3"/>
    <n v="1"/>
    <n v="4"/>
    <n v="2326"/>
    <n v="11411"/>
    <n v="1"/>
    <n v="12"/>
    <n v="3"/>
    <n v="3"/>
    <n v="80"/>
    <n v="3"/>
    <n v="4"/>
    <n v="2"/>
    <n v="4"/>
    <n v="2"/>
    <n v="1"/>
    <n v="2"/>
  </r>
  <r>
    <s v="No"/>
    <s v="Travel_Frequently"/>
    <s v="35 - 44"/>
    <s v="Current Employees"/>
    <s v="Sales"/>
    <s v="Marketing"/>
    <s v="STAFF-404"/>
    <n v="404"/>
    <x v="0"/>
    <s v="Sales Executive"/>
    <s v="Married"/>
    <s v="No"/>
    <s v="Y"/>
    <n v="2"/>
    <n v="-2"/>
    <n v="0"/>
    <n v="42"/>
    <n v="0"/>
    <m/>
    <n v="0"/>
    <n v="1"/>
    <n v="555"/>
    <n v="26"/>
    <s v="Bachelor's Degree"/>
    <n v="1"/>
    <n v="3"/>
    <n v="77"/>
    <n v="3"/>
    <n v="4"/>
    <n v="1"/>
    <n v="13525"/>
    <n v="14864"/>
    <n v="5"/>
    <n v="14"/>
    <n v="3"/>
    <n v="4"/>
    <n v="80"/>
    <n v="1"/>
    <n v="23"/>
    <n v="4"/>
    <n v="20"/>
    <n v="4"/>
    <n v="4"/>
    <n v="8"/>
  </r>
  <r>
    <s v="Yes"/>
    <s v="Travel_Rarely"/>
    <s v="Under 25"/>
    <s v="Ex-Employees"/>
    <s v="R&amp;D"/>
    <s v="Life Sciences"/>
    <s v="STAFF-405"/>
    <n v="405"/>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s v="Sales"/>
    <s v="Marketing"/>
    <s v="STAFF-406"/>
    <n v="406"/>
    <x v="1"/>
    <s v="Sales Executive"/>
    <s v="Married"/>
    <s v="No"/>
    <s v="Y"/>
    <n v="3"/>
    <n v="-2"/>
    <n v="0"/>
    <n v="35"/>
    <n v="0"/>
    <m/>
    <n v="0"/>
    <n v="1"/>
    <n v="1232"/>
    <n v="16"/>
    <s v="Bachelor's Degree"/>
    <n v="1"/>
    <n v="3"/>
    <n v="96"/>
    <n v="3"/>
    <n v="3"/>
    <n v="1"/>
    <n v="8020"/>
    <n v="5100"/>
    <n v="0"/>
    <n v="15"/>
    <n v="3"/>
    <n v="3"/>
    <n v="80"/>
    <n v="2"/>
    <n v="12"/>
    <n v="2"/>
    <n v="11"/>
    <n v="9"/>
    <n v="6"/>
    <n v="9"/>
  </r>
  <r>
    <s v="No"/>
    <s v="Travel_Frequently"/>
    <s v="35 - 44"/>
    <s v="Current Employees"/>
    <s v="R&amp;D"/>
    <s v="Life Sciences"/>
    <s v="STAFF-407"/>
    <n v="407"/>
    <x v="1"/>
    <s v="Laboratory Technician"/>
    <s v="Married"/>
    <s v="No"/>
    <s v="Y"/>
    <n v="2"/>
    <n v="-2"/>
    <n v="0"/>
    <n v="36"/>
    <n v="0"/>
    <m/>
    <n v="0"/>
    <n v="1"/>
    <n v="566"/>
    <n v="18"/>
    <s v="Master's Degree"/>
    <n v="1"/>
    <n v="3"/>
    <n v="81"/>
    <n v="4"/>
    <n v="1"/>
    <n v="2"/>
    <n v="3688"/>
    <n v="7122"/>
    <n v="4"/>
    <n v="18"/>
    <n v="3"/>
    <n v="4"/>
    <n v="80"/>
    <n v="2"/>
    <n v="4"/>
    <n v="3"/>
    <n v="1"/>
    <n v="0"/>
    <n v="0"/>
    <n v="0"/>
  </r>
  <r>
    <s v="No"/>
    <s v="Travel_Rarely"/>
    <s v="45 - 54"/>
    <s v="Current Employees"/>
    <s v="R&amp;D"/>
    <s v="Medical"/>
    <s v="STAFF-408"/>
    <n v="408"/>
    <x v="1"/>
    <s v="Manufacturing Director"/>
    <s v="Divorced"/>
    <s v="No"/>
    <s v="Y"/>
    <n v="3"/>
    <n v="-2"/>
    <n v="0"/>
    <n v="51"/>
    <n v="0"/>
    <m/>
    <n v="0"/>
    <n v="1"/>
    <n v="1302"/>
    <n v="2"/>
    <s v="Bachelor's Degree"/>
    <n v="1"/>
    <n v="4"/>
    <n v="84"/>
    <n v="1"/>
    <n v="2"/>
    <n v="3"/>
    <n v="5482"/>
    <n v="16321"/>
    <n v="5"/>
    <n v="18"/>
    <n v="3"/>
    <n v="4"/>
    <n v="80"/>
    <n v="1"/>
    <n v="13"/>
    <n v="3"/>
    <n v="4"/>
    <n v="1"/>
    <n v="1"/>
    <n v="2"/>
  </r>
  <r>
    <s v="No"/>
    <s v="Travel_Rarely"/>
    <s v="35 - 44"/>
    <s v="Current Employees"/>
    <s v="Sales"/>
    <s v="Life Sciences"/>
    <s v="STAFF-410"/>
    <n v="410"/>
    <x v="1"/>
    <s v="Manager"/>
    <s v="Single"/>
    <s v="No"/>
    <s v="Y"/>
    <n v="2"/>
    <n v="-2"/>
    <n v="0"/>
    <n v="41"/>
    <n v="0"/>
    <m/>
    <n v="0"/>
    <n v="1"/>
    <n v="334"/>
    <n v="2"/>
    <s v="Master's Degree"/>
    <n v="1"/>
    <n v="4"/>
    <n v="88"/>
    <n v="3"/>
    <n v="4"/>
    <n v="2"/>
    <n v="16015"/>
    <n v="15896"/>
    <n v="1"/>
    <n v="19"/>
    <n v="3"/>
    <n v="2"/>
    <n v="80"/>
    <n v="0"/>
    <n v="22"/>
    <n v="3"/>
    <n v="22"/>
    <n v="10"/>
    <n v="0"/>
    <n v="4"/>
  </r>
  <r>
    <s v="No"/>
    <s v="Travel_Rarely"/>
    <s v="Under 25"/>
    <s v="Current Employees"/>
    <s v="Sales"/>
    <s v="Medical"/>
    <s v="STAFF-411"/>
    <n v="411"/>
    <x v="0"/>
    <s v="Sales Representative"/>
    <s v="Single"/>
    <s v="No"/>
    <s v="Y"/>
    <n v="2"/>
    <n v="-2"/>
    <n v="0"/>
    <n v="18"/>
    <n v="0"/>
    <m/>
    <n v="0"/>
    <n v="1"/>
    <n v="812"/>
    <n v="10"/>
    <s v="Bachelor's Degree"/>
    <n v="1"/>
    <n v="4"/>
    <n v="69"/>
    <n v="2"/>
    <n v="1"/>
    <n v="3"/>
    <n v="1200"/>
    <n v="9724"/>
    <n v="1"/>
    <n v="12"/>
    <n v="3"/>
    <n v="1"/>
    <n v="80"/>
    <n v="0"/>
    <n v="0"/>
    <n v="3"/>
    <n v="0"/>
    <n v="0"/>
    <n v="0"/>
    <n v="0"/>
  </r>
  <r>
    <s v="No"/>
    <s v="Travel_Rarely"/>
    <s v="25 - 34"/>
    <s v="Current Employees"/>
    <s v="R&amp;D"/>
    <s v="Medical"/>
    <s v="STAFF-412"/>
    <n v="412"/>
    <x v="1"/>
    <s v="Healthcare Representative"/>
    <s v="Single"/>
    <s v="No"/>
    <s v="Y"/>
    <n v="2"/>
    <n v="-2"/>
    <n v="0"/>
    <n v="28"/>
    <n v="0"/>
    <m/>
    <n v="0"/>
    <n v="1"/>
    <n v="1476"/>
    <n v="16"/>
    <s v="Associates Degree"/>
    <n v="1"/>
    <n v="2"/>
    <n v="68"/>
    <n v="4"/>
    <n v="2"/>
    <n v="3"/>
    <n v="5661"/>
    <n v="4824"/>
    <n v="0"/>
    <n v="19"/>
    <n v="3"/>
    <n v="3"/>
    <n v="80"/>
    <n v="0"/>
    <n v="9"/>
    <n v="3"/>
    <n v="8"/>
    <n v="3"/>
    <n v="0"/>
    <n v="7"/>
  </r>
  <r>
    <s v="No"/>
    <s v="Travel_Rarely"/>
    <s v="25 - 34"/>
    <s v="Current Employees"/>
    <s v="Sales"/>
    <s v="Technical Degree"/>
    <s v="STAFF-416"/>
    <n v="416"/>
    <x v="1"/>
    <s v="Sales Executive"/>
    <s v="Married"/>
    <s v="No"/>
    <s v="Y"/>
    <n v="3"/>
    <n v="-2"/>
    <n v="0"/>
    <n v="31"/>
    <n v="0"/>
    <m/>
    <n v="0"/>
    <n v="1"/>
    <n v="218"/>
    <n v="7"/>
    <s v="Bachelor's Degree"/>
    <n v="1"/>
    <n v="4"/>
    <n v="100"/>
    <n v="4"/>
    <n v="2"/>
    <n v="4"/>
    <n v="6929"/>
    <n v="12241"/>
    <n v="4"/>
    <n v="11"/>
    <n v="3"/>
    <n v="2"/>
    <n v="80"/>
    <n v="1"/>
    <n v="10"/>
    <n v="2"/>
    <n v="8"/>
    <n v="7"/>
    <n v="7"/>
    <n v="7"/>
  </r>
  <r>
    <s v="No"/>
    <s v="Travel_Rarely"/>
    <s v="35 - 44"/>
    <s v="Current Employees"/>
    <s v="R&amp;D"/>
    <s v="Medical"/>
    <s v="STAFF-417"/>
    <n v="417"/>
    <x v="1"/>
    <s v="Healthcare Representative"/>
    <s v="Divorced"/>
    <s v="No"/>
    <s v="Y"/>
    <n v="5"/>
    <n v="-2"/>
    <n v="0"/>
    <n v="39"/>
    <n v="0"/>
    <m/>
    <n v="0"/>
    <n v="1"/>
    <n v="1132"/>
    <n v="1"/>
    <s v="Bachelor's Degree"/>
    <n v="1"/>
    <n v="3"/>
    <n v="48"/>
    <n v="4"/>
    <n v="3"/>
    <n v="4"/>
    <n v="9613"/>
    <n v="10942"/>
    <n v="0"/>
    <n v="17"/>
    <n v="3"/>
    <n v="1"/>
    <n v="80"/>
    <n v="3"/>
    <n v="19"/>
    <n v="2"/>
    <n v="18"/>
    <n v="10"/>
    <n v="3"/>
    <n v="7"/>
  </r>
  <r>
    <s v="No"/>
    <s v="Non-Travel"/>
    <s v="35 - 44"/>
    <s v="Current Employees"/>
    <s v="R&amp;D"/>
    <s v="Life Sciences"/>
    <s v="STAFF-419"/>
    <n v="419"/>
    <x v="0"/>
    <s v="Laboratory Technician"/>
    <s v="Married"/>
    <s v="No"/>
    <s v="Y"/>
    <n v="3"/>
    <n v="-2"/>
    <n v="0"/>
    <n v="36"/>
    <n v="0"/>
    <m/>
    <n v="0"/>
    <n v="1"/>
    <n v="1105"/>
    <n v="24"/>
    <s v="Master's Degree"/>
    <n v="1"/>
    <n v="2"/>
    <n v="47"/>
    <n v="3"/>
    <n v="2"/>
    <n v="2"/>
    <n v="5674"/>
    <n v="6927"/>
    <n v="7"/>
    <n v="15"/>
    <n v="3"/>
    <n v="3"/>
    <n v="80"/>
    <n v="1"/>
    <n v="11"/>
    <n v="3"/>
    <n v="9"/>
    <n v="8"/>
    <n v="0"/>
    <n v="8"/>
  </r>
  <r>
    <s v="No"/>
    <s v="Travel_Rarely"/>
    <s v="25 - 34"/>
    <s v="Current Employees"/>
    <s v="Sales"/>
    <s v="Life Sciences"/>
    <s v="STAFF-420"/>
    <n v="420"/>
    <x v="1"/>
    <s v="Sales Executive"/>
    <s v="Married"/>
    <s v="No"/>
    <s v="Y"/>
    <n v="3"/>
    <n v="-2"/>
    <n v="0"/>
    <n v="32"/>
    <n v="0"/>
    <m/>
    <n v="0"/>
    <n v="1"/>
    <n v="906"/>
    <n v="7"/>
    <s v="Bachelor's Degree"/>
    <n v="1"/>
    <n v="4"/>
    <n v="91"/>
    <n v="2"/>
    <n v="2"/>
    <n v="2"/>
    <n v="5484"/>
    <n v="16985"/>
    <n v="1"/>
    <n v="14"/>
    <n v="3"/>
    <n v="3"/>
    <n v="80"/>
    <n v="1"/>
    <n v="13"/>
    <n v="2"/>
    <n v="13"/>
    <n v="8"/>
    <n v="4"/>
    <n v="8"/>
  </r>
  <r>
    <s v="No"/>
    <s v="Travel_Rarely"/>
    <s v="35 - 44"/>
    <s v="Current Employees"/>
    <s v="R&amp;D"/>
    <s v="Life Sciences"/>
    <s v="STAFF-421"/>
    <n v="421"/>
    <x v="0"/>
    <s v="Research Director"/>
    <s v="Married"/>
    <s v="No"/>
    <s v="Y"/>
    <n v="2"/>
    <n v="-2"/>
    <n v="0"/>
    <n v="38"/>
    <n v="0"/>
    <m/>
    <n v="0"/>
    <n v="1"/>
    <n v="849"/>
    <n v="25"/>
    <s v="Associates Degree"/>
    <n v="1"/>
    <n v="1"/>
    <n v="81"/>
    <n v="2"/>
    <n v="3"/>
    <n v="2"/>
    <n v="12061"/>
    <n v="26707"/>
    <n v="3"/>
    <n v="17"/>
    <n v="3"/>
    <n v="3"/>
    <n v="80"/>
    <n v="1"/>
    <n v="19"/>
    <n v="3"/>
    <n v="10"/>
    <n v="8"/>
    <n v="0"/>
    <n v="1"/>
  </r>
  <r>
    <s v="No"/>
    <s v="Non-Travel"/>
    <s v="Over 55"/>
    <s v="Current Employees"/>
    <s v="R&amp;D"/>
    <s v="Life Sciences"/>
    <s v="STAFF-422"/>
    <n v="422"/>
    <x v="1"/>
    <s v="Healthcare Representative"/>
    <s v="Divorced"/>
    <s v="Yes"/>
    <s v="Y"/>
    <n v="2"/>
    <n v="-2"/>
    <n v="0"/>
    <n v="58"/>
    <n v="0"/>
    <m/>
    <n v="0"/>
    <n v="1"/>
    <n v="390"/>
    <n v="1"/>
    <s v="Master's Degree"/>
    <n v="1"/>
    <n v="4"/>
    <n v="32"/>
    <n v="1"/>
    <n v="2"/>
    <n v="2"/>
    <n v="5660"/>
    <n v="17056"/>
    <n v="2"/>
    <n v="13"/>
    <n v="3"/>
    <n v="4"/>
    <n v="80"/>
    <n v="1"/>
    <n v="12"/>
    <n v="3"/>
    <n v="5"/>
    <n v="3"/>
    <n v="1"/>
    <n v="2"/>
  </r>
  <r>
    <s v="No"/>
    <s v="Travel_Rarely"/>
    <s v="25 - 34"/>
    <s v="Current Employees"/>
    <s v="R&amp;D"/>
    <s v="Technical Degree"/>
    <s v="STAFF-423"/>
    <n v="423"/>
    <x v="1"/>
    <s v="Research Scientist"/>
    <s v="Married"/>
    <s v="Yes"/>
    <s v="Y"/>
    <n v="4"/>
    <n v="-2"/>
    <n v="0"/>
    <n v="31"/>
    <n v="0"/>
    <m/>
    <n v="0"/>
    <n v="1"/>
    <n v="691"/>
    <n v="5"/>
    <s v="Master's Degree"/>
    <n v="1"/>
    <n v="4"/>
    <n v="86"/>
    <n v="3"/>
    <n v="1"/>
    <n v="4"/>
    <n v="4821"/>
    <n v="10077"/>
    <n v="0"/>
    <n v="12"/>
    <n v="3"/>
    <n v="3"/>
    <n v="80"/>
    <n v="1"/>
    <n v="6"/>
    <n v="3"/>
    <n v="5"/>
    <n v="2"/>
    <n v="0"/>
    <n v="3"/>
  </r>
  <r>
    <s v="No"/>
    <s v="Travel_Rarely"/>
    <s v="25 - 34"/>
    <s v="Current Employees"/>
    <s v="HR"/>
    <s v="Human Resources"/>
    <s v="STAFF-424"/>
    <n v="424"/>
    <x v="1"/>
    <s v="Human Resources"/>
    <s v="Married"/>
    <s v="No"/>
    <s v="Y"/>
    <n v="1"/>
    <n v="-2"/>
    <n v="0"/>
    <n v="31"/>
    <n v="0"/>
    <m/>
    <n v="0"/>
    <n v="1"/>
    <n v="106"/>
    <n v="2"/>
    <s v="Bachelor's Degree"/>
    <n v="1"/>
    <n v="1"/>
    <n v="62"/>
    <n v="2"/>
    <n v="2"/>
    <n v="3"/>
    <n v="6410"/>
    <n v="17822"/>
    <n v="3"/>
    <n v="12"/>
    <n v="3"/>
    <n v="4"/>
    <n v="80"/>
    <n v="0"/>
    <n v="9"/>
    <n v="3"/>
    <n v="2"/>
    <n v="2"/>
    <n v="1"/>
    <n v="0"/>
  </r>
  <r>
    <s v="No"/>
    <s v="Travel_Frequently"/>
    <s v="45 - 54"/>
    <s v="Current Employees"/>
    <s v="R&amp;D"/>
    <s v="Life Sciences"/>
    <s v="STAFF-425"/>
    <n v="425"/>
    <x v="1"/>
    <s v="Laboratory Technician"/>
    <s v="Divorced"/>
    <s v="No"/>
    <s v="Y"/>
    <n v="2"/>
    <n v="-2"/>
    <n v="0"/>
    <n v="45"/>
    <n v="0"/>
    <m/>
    <n v="0"/>
    <n v="1"/>
    <n v="1249"/>
    <n v="7"/>
    <s v="Bachelor's Degree"/>
    <n v="1"/>
    <n v="1"/>
    <n v="97"/>
    <n v="3"/>
    <n v="3"/>
    <n v="2"/>
    <n v="5210"/>
    <n v="20308"/>
    <n v="1"/>
    <n v="18"/>
    <n v="3"/>
    <n v="1"/>
    <n v="80"/>
    <n v="1"/>
    <n v="24"/>
    <n v="3"/>
    <n v="24"/>
    <n v="9"/>
    <n v="9"/>
    <n v="11"/>
  </r>
  <r>
    <s v="No"/>
    <s v="Travel_Rarely"/>
    <s v="25 - 34"/>
    <s v="Current Employees"/>
    <s v="R&amp;D"/>
    <s v="Life Sciences"/>
    <s v="STAFF-426"/>
    <n v="426"/>
    <x v="1"/>
    <s v="Research Scientist"/>
    <s v="Divorced"/>
    <s v="Yes"/>
    <s v="Y"/>
    <n v="2"/>
    <n v="-2"/>
    <n v="0"/>
    <n v="31"/>
    <n v="0"/>
    <m/>
    <n v="0"/>
    <n v="1"/>
    <n v="192"/>
    <n v="2"/>
    <s v="Master's Degree"/>
    <n v="1"/>
    <n v="3"/>
    <n v="32"/>
    <n v="3"/>
    <n v="1"/>
    <n v="2"/>
    <n v="2695"/>
    <n v="7747"/>
    <n v="0"/>
    <n v="18"/>
    <n v="3"/>
    <n v="2"/>
    <n v="80"/>
    <n v="1"/>
    <n v="3"/>
    <n v="1"/>
    <n v="2"/>
    <n v="2"/>
    <n v="2"/>
    <n v="2"/>
  </r>
  <r>
    <s v="No"/>
    <s v="Travel_Frequently"/>
    <s v="25 - 34"/>
    <s v="Current Employees"/>
    <s v="R&amp;D"/>
    <s v="Life Sciences"/>
    <s v="STAFF-428"/>
    <n v="428"/>
    <x v="0"/>
    <s v="Manager"/>
    <s v="Married"/>
    <s v="No"/>
    <s v="Y"/>
    <n v="2"/>
    <n v="-2"/>
    <n v="0"/>
    <n v="33"/>
    <n v="0"/>
    <m/>
    <n v="0"/>
    <n v="1"/>
    <n v="553"/>
    <n v="5"/>
    <s v="Master's Degree"/>
    <n v="1"/>
    <n v="4"/>
    <n v="74"/>
    <n v="3"/>
    <n v="3"/>
    <n v="2"/>
    <n v="11878"/>
    <n v="23364"/>
    <n v="6"/>
    <n v="11"/>
    <n v="3"/>
    <n v="2"/>
    <n v="80"/>
    <n v="2"/>
    <n v="12"/>
    <n v="3"/>
    <n v="10"/>
    <n v="6"/>
    <n v="8"/>
    <n v="8"/>
  </r>
  <r>
    <s v="No"/>
    <s v="Travel_Rarely"/>
    <s v="35 - 44"/>
    <s v="Current Employees"/>
    <s v="R&amp;D"/>
    <s v="Medical"/>
    <s v="STAFF-429"/>
    <n v="429"/>
    <x v="1"/>
    <s v="Manager"/>
    <s v="Married"/>
    <s v="Yes"/>
    <s v="Y"/>
    <n v="3"/>
    <n v="-2"/>
    <n v="0"/>
    <n v="39"/>
    <n v="0"/>
    <m/>
    <n v="0"/>
    <n v="1"/>
    <n v="117"/>
    <n v="10"/>
    <s v="High School"/>
    <n v="1"/>
    <n v="3"/>
    <n v="99"/>
    <n v="3"/>
    <n v="4"/>
    <n v="3"/>
    <n v="17068"/>
    <n v="5355"/>
    <n v="1"/>
    <n v="14"/>
    <n v="3"/>
    <n v="4"/>
    <n v="80"/>
    <n v="0"/>
    <n v="21"/>
    <n v="3"/>
    <n v="21"/>
    <n v="9"/>
    <n v="11"/>
    <n v="10"/>
  </r>
  <r>
    <s v="No"/>
    <s v="Travel_Frequently"/>
    <s v="35 - 44"/>
    <s v="Current Employees"/>
    <s v="R&amp;D"/>
    <s v="Life Sciences"/>
    <s v="STAFF-430"/>
    <n v="430"/>
    <x v="0"/>
    <s v="Laboratory Technician"/>
    <s v="Single"/>
    <s v="No"/>
    <s v="Y"/>
    <n v="5"/>
    <n v="-2"/>
    <n v="0"/>
    <n v="43"/>
    <n v="0"/>
    <m/>
    <n v="0"/>
    <n v="1"/>
    <n v="185"/>
    <n v="10"/>
    <s v="Master's Degree"/>
    <n v="1"/>
    <n v="3"/>
    <n v="33"/>
    <n v="3"/>
    <n v="1"/>
    <n v="2"/>
    <n v="2455"/>
    <n v="10675"/>
    <n v="0"/>
    <n v="19"/>
    <n v="3"/>
    <n v="1"/>
    <n v="80"/>
    <n v="0"/>
    <n v="9"/>
    <n v="3"/>
    <n v="8"/>
    <n v="7"/>
    <n v="1"/>
    <n v="7"/>
  </r>
  <r>
    <s v="No"/>
    <s v="Travel_Rarely"/>
    <s v="45 - 54"/>
    <s v="Current Employees"/>
    <s v="R&amp;D"/>
    <s v="Technical Degree"/>
    <s v="STAFF-431"/>
    <n v="431"/>
    <x v="0"/>
    <s v="Healthcare Representative"/>
    <s v="Single"/>
    <s v="Yes"/>
    <s v="Y"/>
    <n v="2"/>
    <n v="-2"/>
    <n v="0"/>
    <n v="49"/>
    <n v="0"/>
    <m/>
    <n v="0"/>
    <n v="1"/>
    <n v="1091"/>
    <n v="1"/>
    <s v="Associates Degree"/>
    <n v="1"/>
    <n v="4"/>
    <n v="90"/>
    <n v="2"/>
    <n v="4"/>
    <n v="4"/>
    <n v="13964"/>
    <n v="17810"/>
    <n v="7"/>
    <n v="12"/>
    <n v="3"/>
    <n v="4"/>
    <n v="80"/>
    <n v="0"/>
    <n v="25"/>
    <n v="3"/>
    <n v="7"/>
    <n v="1"/>
    <n v="0"/>
    <n v="7"/>
  </r>
  <r>
    <s v="Yes"/>
    <s v="Travel_Rarely"/>
    <s v="45 - 54"/>
    <s v="Ex-Employees"/>
    <s v="R&amp;D"/>
    <s v="Medical"/>
    <s v="STAFF-433"/>
    <n v="433"/>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s v="R&amp;D"/>
    <s v="Life Sciences"/>
    <s v="STAFF-434"/>
    <n v="434"/>
    <x v="0"/>
    <s v="Research Scientist"/>
    <s v="Single"/>
    <s v="Yes"/>
    <s v="Y"/>
    <n v="2"/>
    <n v="-2"/>
    <n v="0"/>
    <n v="27"/>
    <n v="0"/>
    <m/>
    <n v="0"/>
    <n v="1"/>
    <n v="1220"/>
    <n v="5"/>
    <s v="Bachelor's Degree"/>
    <n v="1"/>
    <n v="3"/>
    <n v="85"/>
    <n v="3"/>
    <n v="1"/>
    <n v="2"/>
    <n v="2478"/>
    <n v="20938"/>
    <n v="1"/>
    <n v="12"/>
    <n v="3"/>
    <n v="2"/>
    <n v="80"/>
    <n v="0"/>
    <n v="4"/>
    <n v="2"/>
    <n v="4"/>
    <n v="3"/>
    <n v="1"/>
    <n v="2"/>
  </r>
  <r>
    <s v="No"/>
    <s v="Travel_Rarely"/>
    <s v="25 - 34"/>
    <s v="Current Employees"/>
    <s v="Sales"/>
    <s v="Technical Degree"/>
    <s v="STAFF-436"/>
    <n v="436"/>
    <x v="0"/>
    <s v="Sales Executive"/>
    <s v="Married"/>
    <s v="Yes"/>
    <s v="Y"/>
    <n v="2"/>
    <n v="-2"/>
    <n v="0"/>
    <n v="32"/>
    <n v="0"/>
    <m/>
    <n v="0"/>
    <n v="1"/>
    <n v="588"/>
    <n v="8"/>
    <s v="Associates Degree"/>
    <n v="1"/>
    <n v="4"/>
    <n v="65"/>
    <n v="2"/>
    <n v="2"/>
    <n v="4"/>
    <n v="5228"/>
    <n v="24624"/>
    <n v="1"/>
    <n v="11"/>
    <n v="3"/>
    <n v="4"/>
    <n v="80"/>
    <n v="0"/>
    <n v="13"/>
    <n v="3"/>
    <n v="13"/>
    <n v="12"/>
    <n v="11"/>
    <n v="9"/>
  </r>
  <r>
    <s v="No"/>
    <s v="Travel_Rarely"/>
    <s v="25 - 34"/>
    <s v="Current Employees"/>
    <s v="Sales"/>
    <s v="Life Sciences"/>
    <s v="STAFF-437"/>
    <n v="437"/>
    <x v="1"/>
    <s v="Sales Executive"/>
    <s v="Single"/>
    <s v="Yes"/>
    <s v="Y"/>
    <n v="3"/>
    <n v="-2"/>
    <n v="0"/>
    <n v="27"/>
    <n v="0"/>
    <m/>
    <n v="0"/>
    <n v="1"/>
    <n v="1377"/>
    <n v="2"/>
    <s v="Bachelor's Degree"/>
    <n v="1"/>
    <n v="4"/>
    <n v="74"/>
    <n v="3"/>
    <n v="2"/>
    <n v="2"/>
    <n v="4478"/>
    <n v="5242"/>
    <n v="1"/>
    <n v="11"/>
    <n v="3"/>
    <n v="1"/>
    <n v="80"/>
    <n v="0"/>
    <n v="5"/>
    <n v="3"/>
    <n v="5"/>
    <n v="4"/>
    <n v="0"/>
    <n v="4"/>
  </r>
  <r>
    <s v="No"/>
    <s v="Travel_Rarely"/>
    <s v="25 - 34"/>
    <s v="Current Employees"/>
    <s v="Sales"/>
    <s v="Marketing"/>
    <s v="STAFF-438"/>
    <n v="438"/>
    <x v="1"/>
    <s v="Sales Executive"/>
    <s v="Divorced"/>
    <s v="No"/>
    <s v="Y"/>
    <n v="3"/>
    <n v="-2"/>
    <n v="0"/>
    <n v="31"/>
    <n v="0"/>
    <m/>
    <n v="0"/>
    <n v="1"/>
    <n v="691"/>
    <n v="7"/>
    <s v="Bachelor's Degree"/>
    <n v="1"/>
    <n v="4"/>
    <n v="73"/>
    <n v="3"/>
    <n v="2"/>
    <n v="1"/>
    <n v="7547"/>
    <n v="7143"/>
    <n v="4"/>
    <n v="12"/>
    <n v="3"/>
    <n v="4"/>
    <n v="80"/>
    <n v="3"/>
    <n v="13"/>
    <n v="3"/>
    <n v="7"/>
    <n v="7"/>
    <n v="1"/>
    <n v="7"/>
  </r>
  <r>
    <s v="No"/>
    <s v="Travel_Rarely"/>
    <s v="25 - 34"/>
    <s v="Current Employees"/>
    <s v="R&amp;D"/>
    <s v="Medical"/>
    <s v="STAFF-439"/>
    <n v="439"/>
    <x v="0"/>
    <s v="Research Scientist"/>
    <s v="Single"/>
    <s v="No"/>
    <s v="Y"/>
    <n v="0"/>
    <n v="-2"/>
    <n v="0"/>
    <n v="32"/>
    <n v="0"/>
    <m/>
    <n v="0"/>
    <n v="1"/>
    <n v="1018"/>
    <n v="2"/>
    <s v="Master's Degree"/>
    <n v="1"/>
    <n v="1"/>
    <n v="74"/>
    <n v="4"/>
    <n v="2"/>
    <n v="4"/>
    <n v="5055"/>
    <n v="10557"/>
    <n v="7"/>
    <n v="16"/>
    <n v="3"/>
    <n v="3"/>
    <n v="80"/>
    <n v="0"/>
    <n v="10"/>
    <n v="2"/>
    <n v="7"/>
    <n v="7"/>
    <n v="0"/>
    <n v="7"/>
  </r>
  <r>
    <s v="Yes"/>
    <s v="Travel_Rarely"/>
    <s v="25 - 34"/>
    <s v="Ex-Employees"/>
    <s v="R&amp;D"/>
    <s v="Medical"/>
    <s v="STAFF-440"/>
    <n v="440"/>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s v="R&amp;D"/>
    <s v="Medical"/>
    <s v="STAFF-441"/>
    <n v="441"/>
    <x v="0"/>
    <s v="Research Scientist"/>
    <s v="Married"/>
    <s v="No"/>
    <s v="Y"/>
    <n v="2"/>
    <n v="-2"/>
    <n v="0"/>
    <n v="30"/>
    <n v="0"/>
    <m/>
    <n v="0"/>
    <n v="1"/>
    <n v="1275"/>
    <n v="28"/>
    <s v="Associates Degree"/>
    <n v="1"/>
    <n v="4"/>
    <n v="64"/>
    <n v="3"/>
    <n v="2"/>
    <n v="4"/>
    <n v="5775"/>
    <n v="11934"/>
    <n v="1"/>
    <n v="13"/>
    <n v="3"/>
    <n v="4"/>
    <n v="80"/>
    <n v="2"/>
    <n v="11"/>
    <n v="3"/>
    <n v="10"/>
    <n v="8"/>
    <n v="1"/>
    <n v="9"/>
  </r>
  <r>
    <s v="No"/>
    <s v="Travel_Frequently"/>
    <s v="25 - 34"/>
    <s v="Current Employees"/>
    <s v="R&amp;D"/>
    <s v="Life Sciences"/>
    <s v="STAFF-442"/>
    <n v="442"/>
    <x v="0"/>
    <s v="Manufacturing Director"/>
    <s v="Married"/>
    <s v="No"/>
    <s v="Y"/>
    <n v="2"/>
    <n v="-2"/>
    <n v="0"/>
    <n v="31"/>
    <n v="0"/>
    <m/>
    <n v="0"/>
    <n v="1"/>
    <n v="798"/>
    <n v="7"/>
    <s v="Associates Degree"/>
    <n v="1"/>
    <n v="3"/>
    <n v="48"/>
    <n v="2"/>
    <n v="3"/>
    <n v="2"/>
    <n v="8943"/>
    <n v="14034"/>
    <n v="1"/>
    <n v="24"/>
    <n v="4"/>
    <n v="1"/>
    <n v="80"/>
    <n v="1"/>
    <n v="10"/>
    <n v="3"/>
    <n v="10"/>
    <n v="9"/>
    <n v="8"/>
    <n v="9"/>
  </r>
  <r>
    <s v="No"/>
    <s v="Travel_Frequently"/>
    <s v="35 - 44"/>
    <s v="Current Employees"/>
    <s v="R&amp;D"/>
    <s v="Medical"/>
    <s v="STAFF-444"/>
    <n v="444"/>
    <x v="1"/>
    <s v="Manager"/>
    <s v="Married"/>
    <s v="No"/>
    <s v="Y"/>
    <n v="2"/>
    <n v="-2"/>
    <n v="0"/>
    <n v="39"/>
    <n v="0"/>
    <m/>
    <n v="0"/>
    <n v="1"/>
    <n v="672"/>
    <n v="7"/>
    <s v="Associates Degree"/>
    <n v="1"/>
    <n v="3"/>
    <n v="54"/>
    <n v="2"/>
    <n v="5"/>
    <n v="4"/>
    <n v="19272"/>
    <n v="21141"/>
    <n v="1"/>
    <n v="15"/>
    <n v="3"/>
    <n v="1"/>
    <n v="80"/>
    <n v="1"/>
    <n v="21"/>
    <n v="3"/>
    <n v="21"/>
    <n v="9"/>
    <n v="13"/>
    <n v="3"/>
  </r>
  <r>
    <s v="Yes"/>
    <s v="Travel_Rarely"/>
    <s v="35 - 44"/>
    <s v="Ex-Employees"/>
    <s v="Sales"/>
    <s v="Medical"/>
    <s v="STAFF-445"/>
    <n v="445"/>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s v="Sales"/>
    <s v="Marketing"/>
    <s v="STAFF-446"/>
    <n v="446"/>
    <x v="1"/>
    <s v="Sales Executive"/>
    <s v="Single"/>
    <s v="No"/>
    <s v="Y"/>
    <n v="6"/>
    <n v="-2"/>
    <n v="0"/>
    <n v="33"/>
    <n v="0"/>
    <m/>
    <n v="0"/>
    <n v="1"/>
    <n v="508"/>
    <n v="10"/>
    <s v="Bachelor's Degree"/>
    <n v="1"/>
    <n v="2"/>
    <n v="46"/>
    <n v="2"/>
    <n v="2"/>
    <n v="1"/>
    <n v="4682"/>
    <n v="4317"/>
    <n v="3"/>
    <n v="14"/>
    <n v="3"/>
    <n v="3"/>
    <n v="80"/>
    <n v="0"/>
    <n v="9"/>
    <n v="2"/>
    <n v="7"/>
    <n v="7"/>
    <n v="0"/>
    <n v="1"/>
  </r>
  <r>
    <s v="No"/>
    <s v="Travel_Rarely"/>
    <s v="45 - 54"/>
    <s v="Current Employees"/>
    <s v="R&amp;D"/>
    <s v="Life Sciences"/>
    <s v="STAFF-447"/>
    <n v="447"/>
    <x v="1"/>
    <s v="Research Director"/>
    <s v="Married"/>
    <s v="No"/>
    <s v="Y"/>
    <n v="2"/>
    <n v="-2"/>
    <n v="0"/>
    <n v="47"/>
    <n v="0"/>
    <m/>
    <n v="0"/>
    <n v="1"/>
    <n v="1482"/>
    <n v="5"/>
    <s v="Doctoral Degree"/>
    <n v="1"/>
    <n v="4"/>
    <n v="42"/>
    <n v="3"/>
    <n v="5"/>
    <n v="2"/>
    <n v="18300"/>
    <n v="16375"/>
    <n v="4"/>
    <n v="11"/>
    <n v="3"/>
    <n v="2"/>
    <n v="80"/>
    <n v="1"/>
    <n v="21"/>
    <n v="3"/>
    <n v="3"/>
    <n v="2"/>
    <n v="1"/>
    <n v="1"/>
  </r>
  <r>
    <s v="No"/>
    <s v="Travel_Frequently"/>
    <s v="35 - 44"/>
    <s v="Current Employees"/>
    <s v="R&amp;D"/>
    <s v="Life Sciences"/>
    <s v="STAFF-448"/>
    <n v="448"/>
    <x v="0"/>
    <s v="Laboratory Technician"/>
    <s v="Divorced"/>
    <s v="No"/>
    <s v="Y"/>
    <n v="3"/>
    <n v="-2"/>
    <n v="0"/>
    <n v="43"/>
    <n v="0"/>
    <m/>
    <n v="0"/>
    <n v="1"/>
    <n v="559"/>
    <n v="10"/>
    <s v="Master's Degree"/>
    <n v="1"/>
    <n v="3"/>
    <n v="82"/>
    <n v="2"/>
    <n v="2"/>
    <n v="2"/>
    <n v="5257"/>
    <n v="6227"/>
    <n v="1"/>
    <n v="11"/>
    <n v="3"/>
    <n v="2"/>
    <n v="80"/>
    <n v="1"/>
    <n v="9"/>
    <n v="4"/>
    <n v="9"/>
    <n v="7"/>
    <n v="0"/>
    <n v="0"/>
  </r>
  <r>
    <s v="No"/>
    <s v="Non-Travel"/>
    <s v="25 - 34"/>
    <s v="Current Employees"/>
    <s v="Sales"/>
    <s v="Marketing"/>
    <s v="STAFF-449"/>
    <n v="449"/>
    <x v="1"/>
    <s v="Sales Executive"/>
    <s v="Married"/>
    <s v="Yes"/>
    <s v="Y"/>
    <n v="0"/>
    <n v="-2"/>
    <n v="0"/>
    <n v="27"/>
    <n v="0"/>
    <m/>
    <n v="0"/>
    <n v="1"/>
    <n v="210"/>
    <n v="1"/>
    <s v="High School"/>
    <n v="1"/>
    <n v="3"/>
    <n v="73"/>
    <n v="3"/>
    <n v="2"/>
    <n v="1"/>
    <n v="6349"/>
    <n v="22107"/>
    <n v="0"/>
    <n v="13"/>
    <n v="3"/>
    <n v="4"/>
    <n v="80"/>
    <n v="1"/>
    <n v="6"/>
    <n v="3"/>
    <n v="5"/>
    <n v="4"/>
    <n v="1"/>
    <n v="4"/>
  </r>
  <r>
    <s v="No"/>
    <s v="Travel_Frequently"/>
    <s v="45 - 54"/>
    <s v="Current Employees"/>
    <s v="R&amp;D"/>
    <s v="Life Sciences"/>
    <s v="STAFF-450"/>
    <n v="450"/>
    <x v="0"/>
    <s v="Research Scientist"/>
    <s v="Single"/>
    <s v="No"/>
    <s v="Y"/>
    <n v="4"/>
    <n v="-2"/>
    <n v="0"/>
    <n v="54"/>
    <n v="0"/>
    <m/>
    <n v="0"/>
    <n v="1"/>
    <n v="928"/>
    <n v="20"/>
    <s v="Master's Degree"/>
    <n v="1"/>
    <n v="4"/>
    <n v="31"/>
    <n v="3"/>
    <n v="2"/>
    <n v="2"/>
    <n v="4869"/>
    <n v="16885"/>
    <n v="3"/>
    <n v="12"/>
    <n v="3"/>
    <n v="4"/>
    <n v="80"/>
    <n v="0"/>
    <n v="20"/>
    <n v="2"/>
    <n v="4"/>
    <n v="3"/>
    <n v="0"/>
    <n v="3"/>
  </r>
  <r>
    <s v="No"/>
    <s v="Travel_Rarely"/>
    <s v="35 - 44"/>
    <s v="Current Employees"/>
    <s v="R&amp;D"/>
    <s v="Life Sciences"/>
    <s v="STAFF-451"/>
    <n v="451"/>
    <x v="0"/>
    <s v="Healthcare Representative"/>
    <s v="Married"/>
    <s v="No"/>
    <s v="Y"/>
    <n v="1"/>
    <n v="-2"/>
    <n v="0"/>
    <n v="43"/>
    <n v="0"/>
    <m/>
    <n v="0"/>
    <n v="1"/>
    <n v="1001"/>
    <n v="7"/>
    <s v="Bachelor's Degree"/>
    <n v="1"/>
    <n v="3"/>
    <n v="43"/>
    <n v="3"/>
    <n v="3"/>
    <n v="2"/>
    <n v="9985"/>
    <n v="9262"/>
    <n v="8"/>
    <n v="16"/>
    <n v="3"/>
    <n v="1"/>
    <n v="80"/>
    <n v="1"/>
    <n v="10"/>
    <n v="2"/>
    <n v="1"/>
    <n v="0"/>
    <n v="0"/>
    <n v="0"/>
  </r>
  <r>
    <s v="No"/>
    <s v="Travel_Rarely"/>
    <s v="45 - 54"/>
    <s v="Current Employees"/>
    <s v="R&amp;D"/>
    <s v="Other"/>
    <s v="STAFF-452"/>
    <n v="452"/>
    <x v="1"/>
    <s v="Research Scientist"/>
    <s v="Married"/>
    <s v="No"/>
    <s v="Y"/>
    <n v="3"/>
    <n v="-2"/>
    <n v="0"/>
    <n v="45"/>
    <n v="0"/>
    <m/>
    <n v="0"/>
    <n v="1"/>
    <n v="549"/>
    <n v="8"/>
    <s v="Master's Degree"/>
    <n v="1"/>
    <n v="4"/>
    <n v="75"/>
    <n v="3"/>
    <n v="2"/>
    <n v="4"/>
    <n v="3697"/>
    <n v="9278"/>
    <n v="9"/>
    <n v="14"/>
    <n v="3"/>
    <n v="1"/>
    <n v="80"/>
    <n v="2"/>
    <n v="12"/>
    <n v="3"/>
    <n v="10"/>
    <n v="9"/>
    <n v="9"/>
    <n v="8"/>
  </r>
  <r>
    <s v="No"/>
    <s v="Travel_Rarely"/>
    <s v="35 - 44"/>
    <s v="Current Employees"/>
    <s v="Sales"/>
    <s v="Medical"/>
    <s v="STAFF-453"/>
    <n v="453"/>
    <x v="1"/>
    <s v="Sales Executive"/>
    <s v="Married"/>
    <s v="Yes"/>
    <s v="Y"/>
    <n v="2"/>
    <n v="-2"/>
    <n v="0"/>
    <n v="40"/>
    <n v="0"/>
    <m/>
    <n v="0"/>
    <n v="1"/>
    <n v="1124"/>
    <n v="1"/>
    <s v="Associates Degree"/>
    <n v="1"/>
    <n v="2"/>
    <n v="57"/>
    <n v="1"/>
    <n v="2"/>
    <n v="4"/>
    <n v="7457"/>
    <n v="13273"/>
    <n v="2"/>
    <n v="22"/>
    <n v="4"/>
    <n v="3"/>
    <n v="80"/>
    <n v="3"/>
    <n v="6"/>
    <n v="2"/>
    <n v="4"/>
    <n v="3"/>
    <n v="0"/>
    <n v="2"/>
  </r>
  <r>
    <s v="Yes"/>
    <s v="Travel_Rarely"/>
    <s v="25 - 34"/>
    <s v="Ex-Employees"/>
    <s v="R&amp;D"/>
    <s v="Other"/>
    <s v="STAFF-454"/>
    <n v="454"/>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s v="R&amp;D"/>
    <s v="Other"/>
    <s v="STAFF-455"/>
    <n v="455"/>
    <x v="1"/>
    <s v="Laboratory Technician"/>
    <s v="Single"/>
    <s v="No"/>
    <s v="Y"/>
    <n v="2"/>
    <n v="-2"/>
    <n v="0"/>
    <n v="29"/>
    <n v="0"/>
    <m/>
    <n v="0"/>
    <n v="1"/>
    <n v="738"/>
    <n v="9"/>
    <s v="Doctoral Degree"/>
    <n v="1"/>
    <n v="2"/>
    <n v="30"/>
    <n v="2"/>
    <n v="1"/>
    <n v="4"/>
    <n v="3983"/>
    <n v="7621"/>
    <n v="0"/>
    <n v="17"/>
    <n v="3"/>
    <n v="3"/>
    <n v="80"/>
    <n v="0"/>
    <n v="4"/>
    <n v="3"/>
    <n v="3"/>
    <n v="2"/>
    <n v="2"/>
    <n v="2"/>
  </r>
  <r>
    <s v="No"/>
    <s v="Travel_Rarely"/>
    <s v="25 - 34"/>
    <s v="Current Employees"/>
    <s v="Sales"/>
    <s v="Marketing"/>
    <s v="STAFF-456"/>
    <n v="456"/>
    <x v="0"/>
    <s v="Sales Executive"/>
    <s v="Divorced"/>
    <s v="No"/>
    <s v="Y"/>
    <n v="2"/>
    <n v="-2"/>
    <n v="0"/>
    <n v="30"/>
    <n v="0"/>
    <m/>
    <n v="0"/>
    <n v="1"/>
    <n v="570"/>
    <n v="5"/>
    <s v="Bachelor's Degree"/>
    <n v="1"/>
    <n v="4"/>
    <n v="30"/>
    <n v="2"/>
    <n v="2"/>
    <n v="1"/>
    <n v="6118"/>
    <n v="5431"/>
    <n v="1"/>
    <n v="13"/>
    <n v="3"/>
    <n v="3"/>
    <n v="80"/>
    <n v="3"/>
    <n v="10"/>
    <n v="3"/>
    <n v="10"/>
    <n v="9"/>
    <n v="1"/>
    <n v="2"/>
  </r>
  <r>
    <s v="No"/>
    <s v="Travel_Rarely"/>
    <s v="25 - 34"/>
    <s v="Current Employees"/>
    <s v="Sales"/>
    <s v="Marketing"/>
    <s v="STAFF-458"/>
    <n v="458"/>
    <x v="0"/>
    <s v="Sales Executive"/>
    <s v="Married"/>
    <s v="No"/>
    <s v="Y"/>
    <n v="3"/>
    <n v="-2"/>
    <n v="0"/>
    <n v="27"/>
    <n v="0"/>
    <m/>
    <n v="0"/>
    <n v="1"/>
    <n v="1130"/>
    <n v="8"/>
    <s v="Master's Degree"/>
    <n v="1"/>
    <n v="2"/>
    <n v="56"/>
    <n v="3"/>
    <n v="2"/>
    <n v="1"/>
    <n v="6214"/>
    <n v="3415"/>
    <n v="1"/>
    <n v="18"/>
    <n v="3"/>
    <n v="1"/>
    <n v="80"/>
    <n v="1"/>
    <n v="8"/>
    <n v="3"/>
    <n v="8"/>
    <n v="7"/>
    <n v="0"/>
    <n v="7"/>
  </r>
  <r>
    <s v="No"/>
    <s v="Travel_Rarely"/>
    <s v="35 - 44"/>
    <s v="Current Employees"/>
    <s v="R&amp;D"/>
    <s v="Medical"/>
    <s v="STAFF-460"/>
    <n v="460"/>
    <x v="1"/>
    <s v="Manufacturing Director"/>
    <s v="Divorced"/>
    <s v="No"/>
    <s v="Y"/>
    <n v="2"/>
    <n v="-2"/>
    <n v="0"/>
    <n v="37"/>
    <n v="0"/>
    <m/>
    <n v="0"/>
    <n v="1"/>
    <n v="1192"/>
    <n v="5"/>
    <s v="Associates Degree"/>
    <n v="1"/>
    <n v="4"/>
    <n v="61"/>
    <n v="3"/>
    <n v="2"/>
    <n v="4"/>
    <n v="6347"/>
    <n v="23177"/>
    <n v="7"/>
    <n v="16"/>
    <n v="3"/>
    <n v="3"/>
    <n v="80"/>
    <n v="2"/>
    <n v="8"/>
    <n v="2"/>
    <n v="6"/>
    <n v="2"/>
    <n v="0"/>
    <n v="4"/>
  </r>
  <r>
    <s v="No"/>
    <s v="Travel_Rarely"/>
    <s v="35 - 44"/>
    <s v="Current Employees"/>
    <s v="R&amp;D"/>
    <s v="Life Sciences"/>
    <s v="STAFF-461"/>
    <n v="461"/>
    <x v="1"/>
    <s v="Research Director"/>
    <s v="Divorced"/>
    <s v="Yes"/>
    <s v="Y"/>
    <n v="3"/>
    <n v="-2"/>
    <n v="0"/>
    <n v="38"/>
    <n v="0"/>
    <m/>
    <n v="0"/>
    <n v="1"/>
    <n v="343"/>
    <n v="15"/>
    <s v="Associates Degree"/>
    <n v="1"/>
    <n v="3"/>
    <n v="92"/>
    <n v="2"/>
    <n v="3"/>
    <n v="2"/>
    <n v="11510"/>
    <n v="15682"/>
    <n v="0"/>
    <n v="14"/>
    <n v="3"/>
    <n v="2"/>
    <n v="80"/>
    <n v="1"/>
    <n v="12"/>
    <n v="3"/>
    <n v="11"/>
    <n v="10"/>
    <n v="2"/>
    <n v="9"/>
  </r>
  <r>
    <s v="No"/>
    <s v="Travel_Rarely"/>
    <s v="25 - 34"/>
    <s v="Current Employees"/>
    <s v="R&amp;D"/>
    <s v="Medical"/>
    <s v="STAFF-462"/>
    <n v="462"/>
    <x v="0"/>
    <s v="Manufacturing Director"/>
    <s v="Single"/>
    <s v="Yes"/>
    <s v="Y"/>
    <n v="2"/>
    <n v="-2"/>
    <n v="0"/>
    <n v="31"/>
    <n v="0"/>
    <m/>
    <n v="0"/>
    <n v="1"/>
    <n v="1232"/>
    <n v="7"/>
    <s v="Master's Degree"/>
    <n v="1"/>
    <n v="3"/>
    <n v="39"/>
    <n v="3"/>
    <n v="3"/>
    <n v="4"/>
    <n v="7143"/>
    <n v="25713"/>
    <n v="1"/>
    <n v="14"/>
    <n v="3"/>
    <n v="3"/>
    <n v="80"/>
    <n v="0"/>
    <n v="11"/>
    <n v="2"/>
    <n v="11"/>
    <n v="9"/>
    <n v="4"/>
    <n v="10"/>
  </r>
  <r>
    <s v="No"/>
    <s v="Travel_Rarely"/>
    <s v="25 - 34"/>
    <s v="Current Employees"/>
    <s v="Sales"/>
    <s v="Marketing"/>
    <s v="STAFF-463"/>
    <n v="463"/>
    <x v="0"/>
    <s v="Sales Executive"/>
    <s v="Divorced"/>
    <s v="Yes"/>
    <s v="Y"/>
    <n v="2"/>
    <n v="-2"/>
    <n v="0"/>
    <n v="29"/>
    <n v="0"/>
    <m/>
    <n v="0"/>
    <n v="1"/>
    <n v="144"/>
    <n v="10"/>
    <s v="High School"/>
    <n v="1"/>
    <n v="4"/>
    <n v="39"/>
    <n v="2"/>
    <n v="2"/>
    <n v="1"/>
    <n v="8268"/>
    <n v="11866"/>
    <n v="1"/>
    <n v="14"/>
    <n v="3"/>
    <n v="1"/>
    <n v="80"/>
    <n v="2"/>
    <n v="7"/>
    <n v="3"/>
    <n v="7"/>
    <n v="7"/>
    <n v="1"/>
    <n v="7"/>
  </r>
  <r>
    <s v="No"/>
    <s v="Travel_Rarely"/>
    <s v="35 - 44"/>
    <s v="Current Employees"/>
    <s v="R&amp;D"/>
    <s v="Technical Degree"/>
    <s v="STAFF-464"/>
    <n v="464"/>
    <x v="1"/>
    <s v="Manufacturing Director"/>
    <s v="Single"/>
    <s v="No"/>
    <s v="Y"/>
    <n v="5"/>
    <n v="-2"/>
    <n v="0"/>
    <n v="35"/>
    <n v="0"/>
    <m/>
    <n v="0"/>
    <n v="1"/>
    <n v="1296"/>
    <n v="5"/>
    <s v="Master's Degree"/>
    <n v="1"/>
    <n v="4"/>
    <n v="62"/>
    <n v="3"/>
    <n v="3"/>
    <n v="4"/>
    <n v="8095"/>
    <n v="18264"/>
    <n v="0"/>
    <n v="13"/>
    <n v="3"/>
    <n v="4"/>
    <n v="80"/>
    <n v="0"/>
    <n v="17"/>
    <n v="3"/>
    <n v="16"/>
    <n v="6"/>
    <n v="0"/>
    <n v="13"/>
  </r>
  <r>
    <s v="No"/>
    <s v="Travel_Rarely"/>
    <s v="Under 25"/>
    <s v="Current Employees"/>
    <s v="R&amp;D"/>
    <s v="Life Sciences"/>
    <s v="STAFF-465"/>
    <n v="465"/>
    <x v="1"/>
    <s v="Research Scientist"/>
    <s v="Divorced"/>
    <s v="No"/>
    <s v="Y"/>
    <n v="2"/>
    <n v="-2"/>
    <n v="0"/>
    <n v="23"/>
    <n v="0"/>
    <m/>
    <n v="0"/>
    <n v="1"/>
    <n v="1309"/>
    <n v="26"/>
    <s v="High School"/>
    <n v="1"/>
    <n v="3"/>
    <n v="83"/>
    <n v="3"/>
    <n v="1"/>
    <n v="2"/>
    <n v="2904"/>
    <n v="16092"/>
    <n v="1"/>
    <n v="12"/>
    <n v="3"/>
    <n v="3"/>
    <n v="80"/>
    <n v="2"/>
    <n v="4"/>
    <n v="2"/>
    <n v="4"/>
    <n v="2"/>
    <n v="0"/>
    <n v="2"/>
  </r>
  <r>
    <s v="No"/>
    <s v="Travel_Rarely"/>
    <s v="35 - 44"/>
    <s v="Current Employees"/>
    <s v="R&amp;D"/>
    <s v="Medical"/>
    <s v="STAFF-466"/>
    <n v="466"/>
    <x v="1"/>
    <s v="Manufacturing Director"/>
    <s v="Single"/>
    <s v="Yes"/>
    <s v="Y"/>
    <n v="3"/>
    <n v="-2"/>
    <n v="0"/>
    <n v="41"/>
    <n v="0"/>
    <m/>
    <n v="0"/>
    <n v="1"/>
    <n v="483"/>
    <n v="6"/>
    <s v="Bachelor's Degree"/>
    <n v="1"/>
    <n v="4"/>
    <n v="95"/>
    <n v="2"/>
    <n v="2"/>
    <n v="3"/>
    <n v="6032"/>
    <n v="10110"/>
    <n v="6"/>
    <n v="15"/>
    <n v="3"/>
    <n v="4"/>
    <n v="80"/>
    <n v="0"/>
    <n v="8"/>
    <n v="3"/>
    <n v="5"/>
    <n v="4"/>
    <n v="1"/>
    <n v="2"/>
  </r>
  <r>
    <s v="No"/>
    <s v="Travel_Frequently"/>
    <s v="45 - 54"/>
    <s v="Current Employees"/>
    <s v="Sales"/>
    <s v="Medical"/>
    <s v="STAFF-467"/>
    <n v="467"/>
    <x v="1"/>
    <s v="Sales Representative"/>
    <s v="Single"/>
    <s v="No"/>
    <s v="Y"/>
    <n v="3"/>
    <n v="-2"/>
    <n v="0"/>
    <n v="47"/>
    <n v="0"/>
    <m/>
    <n v="0"/>
    <n v="1"/>
    <n v="1309"/>
    <n v="4"/>
    <s v="High School"/>
    <n v="1"/>
    <n v="2"/>
    <n v="99"/>
    <n v="3"/>
    <n v="2"/>
    <n v="3"/>
    <n v="2976"/>
    <n v="25751"/>
    <n v="3"/>
    <n v="19"/>
    <n v="3"/>
    <n v="1"/>
    <n v="80"/>
    <n v="0"/>
    <n v="5"/>
    <n v="3"/>
    <n v="0"/>
    <n v="0"/>
    <n v="0"/>
    <n v="0"/>
  </r>
  <r>
    <s v="No"/>
    <s v="Travel_Rarely"/>
    <s v="35 - 44"/>
    <s v="Current Employees"/>
    <s v="R&amp;D"/>
    <s v="Life Sciences"/>
    <s v="STAFF-468"/>
    <n v="468"/>
    <x v="0"/>
    <s v="Research Director"/>
    <s v="Single"/>
    <s v="No"/>
    <s v="Y"/>
    <n v="2"/>
    <n v="-2"/>
    <n v="0"/>
    <n v="42"/>
    <n v="0"/>
    <m/>
    <n v="0"/>
    <n v="1"/>
    <n v="810"/>
    <n v="23"/>
    <s v="Doctoral Degree"/>
    <n v="1"/>
    <n v="1"/>
    <n v="44"/>
    <n v="3"/>
    <n v="4"/>
    <n v="2"/>
    <n v="15992"/>
    <n v="15901"/>
    <n v="2"/>
    <n v="14"/>
    <n v="3"/>
    <n v="2"/>
    <n v="80"/>
    <n v="0"/>
    <n v="16"/>
    <n v="3"/>
    <n v="1"/>
    <n v="0"/>
    <n v="0"/>
    <n v="0"/>
  </r>
  <r>
    <s v="No"/>
    <s v="Non-Travel"/>
    <s v="25 - 34"/>
    <s v="Current Employees"/>
    <s v="Sales"/>
    <s v="Life Sciences"/>
    <s v="STAFF-469"/>
    <n v="469"/>
    <x v="1"/>
    <s v="Sales Executive"/>
    <s v="Married"/>
    <s v="No"/>
    <s v="Y"/>
    <n v="3"/>
    <n v="-2"/>
    <n v="0"/>
    <n v="29"/>
    <n v="0"/>
    <m/>
    <n v="0"/>
    <n v="1"/>
    <n v="746"/>
    <n v="2"/>
    <s v="Bachelor's Degree"/>
    <n v="1"/>
    <n v="4"/>
    <n v="61"/>
    <n v="3"/>
    <n v="2"/>
    <n v="2"/>
    <n v="4649"/>
    <n v="16928"/>
    <n v="1"/>
    <n v="14"/>
    <n v="3"/>
    <n v="1"/>
    <n v="80"/>
    <n v="1"/>
    <n v="4"/>
    <n v="2"/>
    <n v="4"/>
    <n v="3"/>
    <n v="0"/>
    <n v="2"/>
  </r>
  <r>
    <s v="No"/>
    <s v="Travel_Rarely"/>
    <s v="35 - 44"/>
    <s v="Current Employees"/>
    <s v="HR"/>
    <s v="Technical Degree"/>
    <s v="STAFF-470"/>
    <n v="470"/>
    <x v="1"/>
    <s v="Human Resources"/>
    <s v="Divorced"/>
    <s v="Yes"/>
    <s v="Y"/>
    <n v="5"/>
    <n v="-2"/>
    <n v="0"/>
    <n v="42"/>
    <n v="0"/>
    <m/>
    <n v="0"/>
    <n v="1"/>
    <n v="544"/>
    <n v="2"/>
    <s v="High School"/>
    <n v="1"/>
    <n v="4"/>
    <n v="52"/>
    <n v="3"/>
    <n v="1"/>
    <n v="4"/>
    <n v="2696"/>
    <n v="24017"/>
    <n v="0"/>
    <n v="11"/>
    <n v="3"/>
    <n v="3"/>
    <n v="80"/>
    <n v="1"/>
    <n v="4"/>
    <n v="3"/>
    <n v="3"/>
    <n v="2"/>
    <n v="1"/>
    <n v="0"/>
  </r>
  <r>
    <s v="No"/>
    <s v="Travel_Rarely"/>
    <s v="25 - 34"/>
    <s v="Current Employees"/>
    <s v="R&amp;D"/>
    <s v="Medical"/>
    <s v="STAFF-471"/>
    <n v="471"/>
    <x v="0"/>
    <s v="Laboratory Technician"/>
    <s v="Married"/>
    <s v="No"/>
    <s v="Y"/>
    <n v="4"/>
    <n v="-2"/>
    <n v="0"/>
    <n v="32"/>
    <n v="0"/>
    <m/>
    <n v="0"/>
    <n v="1"/>
    <n v="1062"/>
    <n v="2"/>
    <s v="Bachelor's Degree"/>
    <n v="1"/>
    <n v="3"/>
    <n v="75"/>
    <n v="3"/>
    <n v="1"/>
    <n v="3"/>
    <n v="2370"/>
    <n v="3956"/>
    <n v="1"/>
    <n v="13"/>
    <n v="3"/>
    <n v="3"/>
    <n v="80"/>
    <n v="1"/>
    <n v="8"/>
    <n v="3"/>
    <n v="8"/>
    <n v="0"/>
    <n v="0"/>
    <n v="7"/>
  </r>
  <r>
    <s v="No"/>
    <s v="Travel_Rarely"/>
    <s v="45 - 54"/>
    <s v="Current Employees"/>
    <s v="Sales"/>
    <s v="Medical"/>
    <s v="STAFF-473"/>
    <n v="473"/>
    <x v="0"/>
    <s v="Manager"/>
    <s v="Married"/>
    <s v="No"/>
    <s v="Y"/>
    <n v="3"/>
    <n v="-2"/>
    <n v="0"/>
    <n v="48"/>
    <n v="0"/>
    <m/>
    <n v="0"/>
    <n v="1"/>
    <n v="530"/>
    <n v="29"/>
    <s v="High School"/>
    <n v="1"/>
    <n v="1"/>
    <n v="91"/>
    <n v="3"/>
    <n v="3"/>
    <n v="3"/>
    <n v="12504"/>
    <n v="23978"/>
    <n v="3"/>
    <n v="21"/>
    <n v="4"/>
    <n v="2"/>
    <n v="80"/>
    <n v="1"/>
    <n v="15"/>
    <n v="1"/>
    <n v="0"/>
    <n v="0"/>
    <n v="0"/>
    <n v="0"/>
  </r>
  <r>
    <s v="No"/>
    <s v="Travel_Rarely"/>
    <s v="35 - 44"/>
    <s v="Current Employees"/>
    <s v="R&amp;D"/>
    <s v="Medical"/>
    <s v="STAFF-474"/>
    <n v="474"/>
    <x v="1"/>
    <s v="Research Scientist"/>
    <s v="Divorced"/>
    <s v="Yes"/>
    <s v="Y"/>
    <n v="2"/>
    <n v="-2"/>
    <n v="0"/>
    <n v="37"/>
    <n v="0"/>
    <m/>
    <n v="0"/>
    <n v="1"/>
    <n v="1319"/>
    <n v="6"/>
    <s v="Bachelor's Degree"/>
    <n v="1"/>
    <n v="3"/>
    <n v="51"/>
    <n v="4"/>
    <n v="2"/>
    <n v="3"/>
    <n v="5974"/>
    <n v="17001"/>
    <n v="4"/>
    <n v="13"/>
    <n v="3"/>
    <n v="1"/>
    <n v="80"/>
    <n v="2"/>
    <n v="13"/>
    <n v="3"/>
    <n v="7"/>
    <n v="7"/>
    <n v="6"/>
    <n v="7"/>
  </r>
  <r>
    <s v="No"/>
    <s v="Non-Travel"/>
    <s v="25 - 34"/>
    <s v="Current Employees"/>
    <s v="Sales"/>
    <s v="Technical Degree"/>
    <s v="STAFF-475"/>
    <n v="475"/>
    <x v="0"/>
    <s v="Sales Executive"/>
    <s v="Married"/>
    <s v="Yes"/>
    <s v="Y"/>
    <n v="2"/>
    <n v="-2"/>
    <n v="0"/>
    <n v="30"/>
    <n v="0"/>
    <m/>
    <n v="0"/>
    <n v="1"/>
    <n v="641"/>
    <n v="25"/>
    <s v="Associates Degree"/>
    <n v="1"/>
    <n v="4"/>
    <n v="85"/>
    <n v="3"/>
    <n v="2"/>
    <n v="4"/>
    <n v="4736"/>
    <n v="6069"/>
    <n v="7"/>
    <n v="12"/>
    <n v="3"/>
    <n v="2"/>
    <n v="80"/>
    <n v="1"/>
    <n v="4"/>
    <n v="4"/>
    <n v="2"/>
    <n v="2"/>
    <n v="2"/>
    <n v="2"/>
  </r>
  <r>
    <s v="No"/>
    <s v="Travel_Rarely"/>
    <s v="25 - 34"/>
    <s v="Current Employees"/>
    <s v="Sales"/>
    <s v="Life Sciences"/>
    <s v="STAFF-476"/>
    <n v="476"/>
    <x v="1"/>
    <s v="Sales Executive"/>
    <s v="Married"/>
    <s v="No"/>
    <s v="Y"/>
    <n v="3"/>
    <n v="-2"/>
    <n v="0"/>
    <n v="26"/>
    <n v="0"/>
    <m/>
    <n v="0"/>
    <n v="1"/>
    <n v="933"/>
    <n v="1"/>
    <s v="Bachelor's Degree"/>
    <n v="1"/>
    <n v="3"/>
    <n v="57"/>
    <n v="3"/>
    <n v="2"/>
    <n v="2"/>
    <n v="5296"/>
    <n v="20156"/>
    <n v="1"/>
    <n v="17"/>
    <n v="3"/>
    <n v="2"/>
    <n v="80"/>
    <n v="1"/>
    <n v="8"/>
    <n v="3"/>
    <n v="8"/>
    <n v="7"/>
    <n v="7"/>
    <n v="7"/>
  </r>
  <r>
    <s v="No"/>
    <s v="Travel_Rarely"/>
    <s v="35 - 44"/>
    <s v="Current Employees"/>
    <s v="R&amp;D"/>
    <s v="Other"/>
    <s v="STAFF-477"/>
    <n v="477"/>
    <x v="1"/>
    <s v="Healthcare Representative"/>
    <s v="Single"/>
    <s v="No"/>
    <s v="Y"/>
    <n v="6"/>
    <n v="-2"/>
    <n v="0"/>
    <n v="42"/>
    <n v="0"/>
    <m/>
    <n v="0"/>
    <n v="1"/>
    <n v="1332"/>
    <n v="2"/>
    <s v="Master's Degree"/>
    <n v="1"/>
    <n v="1"/>
    <n v="98"/>
    <n v="2"/>
    <n v="2"/>
    <n v="4"/>
    <n v="6781"/>
    <n v="17078"/>
    <n v="3"/>
    <n v="23"/>
    <n v="4"/>
    <n v="2"/>
    <n v="80"/>
    <n v="0"/>
    <n v="14"/>
    <n v="3"/>
    <n v="1"/>
    <n v="0"/>
    <n v="0"/>
    <n v="0"/>
  </r>
  <r>
    <s v="Yes"/>
    <s v="Travel_Frequently"/>
    <s v="Under 25"/>
    <s v="Ex-Employees"/>
    <s v="Sales"/>
    <s v="Technical Degree"/>
    <s v="STAFF-478"/>
    <n v="478"/>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s v="Sales"/>
    <s v="Medical"/>
    <s v="STAFF-479"/>
    <n v="479"/>
    <x v="0"/>
    <s v="Sales Executive"/>
    <s v="Single"/>
    <s v="No"/>
    <s v="Y"/>
    <n v="6"/>
    <n v="-2"/>
    <n v="0"/>
    <n v="36"/>
    <n v="0"/>
    <m/>
    <n v="0"/>
    <n v="1"/>
    <n v="845"/>
    <n v="1"/>
    <s v="Doctoral Degree"/>
    <n v="1"/>
    <n v="4"/>
    <n v="45"/>
    <n v="3"/>
    <n v="2"/>
    <n v="4"/>
    <n v="6653"/>
    <n v="15276"/>
    <n v="4"/>
    <n v="15"/>
    <n v="3"/>
    <n v="2"/>
    <n v="80"/>
    <n v="0"/>
    <n v="7"/>
    <n v="3"/>
    <n v="1"/>
    <n v="0"/>
    <n v="0"/>
    <n v="0"/>
  </r>
  <r>
    <s v="No"/>
    <s v="Travel_Frequently"/>
    <s v="35 - 44"/>
    <s v="Current Employees"/>
    <s v="Sales"/>
    <s v="Medical"/>
    <s v="STAFF-481"/>
    <n v="481"/>
    <x v="1"/>
    <s v="Sales Executive"/>
    <s v="Married"/>
    <s v="No"/>
    <s v="Y"/>
    <n v="2"/>
    <n v="-2"/>
    <n v="0"/>
    <n v="36"/>
    <n v="0"/>
    <m/>
    <n v="0"/>
    <n v="1"/>
    <n v="541"/>
    <n v="3"/>
    <s v="Master's Degree"/>
    <n v="1"/>
    <n v="1"/>
    <n v="48"/>
    <n v="2"/>
    <n v="3"/>
    <n v="4"/>
    <n v="9699"/>
    <n v="7246"/>
    <n v="4"/>
    <n v="11"/>
    <n v="3"/>
    <n v="1"/>
    <n v="80"/>
    <n v="1"/>
    <n v="16"/>
    <n v="3"/>
    <n v="13"/>
    <n v="9"/>
    <n v="1"/>
    <n v="12"/>
  </r>
  <r>
    <s v="No"/>
    <s v="Travel_Rarely"/>
    <s v="Over 55"/>
    <s v="Current Employees"/>
    <s v="R&amp;D"/>
    <s v="Medical"/>
    <s v="STAFF-482"/>
    <n v="482"/>
    <x v="1"/>
    <s v="Healthcare Representative"/>
    <s v="Married"/>
    <s v="No"/>
    <s v="Y"/>
    <n v="2"/>
    <n v="-2"/>
    <n v="0"/>
    <n v="57"/>
    <n v="0"/>
    <m/>
    <n v="0"/>
    <n v="1"/>
    <n v="593"/>
    <n v="1"/>
    <s v="Master's Degree"/>
    <n v="1"/>
    <n v="4"/>
    <n v="88"/>
    <n v="3"/>
    <n v="2"/>
    <n v="3"/>
    <n v="6755"/>
    <n v="2967"/>
    <n v="2"/>
    <n v="11"/>
    <n v="3"/>
    <n v="3"/>
    <n v="80"/>
    <n v="0"/>
    <n v="15"/>
    <n v="3"/>
    <n v="3"/>
    <n v="2"/>
    <n v="1"/>
    <n v="2"/>
  </r>
  <r>
    <s v="No"/>
    <s v="Travel_Rarely"/>
    <s v="35 - 44"/>
    <s v="Current Employees"/>
    <s v="R&amp;D"/>
    <s v="Life Sciences"/>
    <s v="STAFF-483"/>
    <n v="483"/>
    <x v="0"/>
    <s v="Laboratory Technician"/>
    <s v="Married"/>
    <s v="Yes"/>
    <s v="Y"/>
    <n v="3"/>
    <n v="-2"/>
    <n v="0"/>
    <n v="40"/>
    <n v="0"/>
    <m/>
    <n v="0"/>
    <n v="1"/>
    <n v="1171"/>
    <n v="10"/>
    <s v="Master's Degree"/>
    <n v="1"/>
    <n v="4"/>
    <n v="46"/>
    <n v="4"/>
    <n v="1"/>
    <n v="2"/>
    <n v="2213"/>
    <n v="22495"/>
    <n v="3"/>
    <n v="13"/>
    <n v="3"/>
    <n v="3"/>
    <n v="80"/>
    <n v="1"/>
    <n v="10"/>
    <n v="3"/>
    <n v="7"/>
    <n v="7"/>
    <n v="1"/>
    <n v="7"/>
  </r>
  <r>
    <s v="No"/>
    <s v="Non-Travel"/>
    <s v="Under 25"/>
    <s v="Current Employees"/>
    <s v="Sales"/>
    <s v="Medical"/>
    <s v="STAFF-484"/>
    <n v="484"/>
    <x v="1"/>
    <s v="Sales Representative"/>
    <s v="Single"/>
    <s v="No"/>
    <s v="Y"/>
    <n v="3"/>
    <n v="-2"/>
    <n v="0"/>
    <n v="21"/>
    <n v="0"/>
    <m/>
    <n v="0"/>
    <n v="1"/>
    <n v="895"/>
    <n v="9"/>
    <s v="Associates Degree"/>
    <n v="1"/>
    <n v="1"/>
    <n v="39"/>
    <n v="3"/>
    <n v="1"/>
    <n v="4"/>
    <n v="2610"/>
    <n v="2851"/>
    <n v="1"/>
    <n v="24"/>
    <n v="4"/>
    <n v="3"/>
    <n v="80"/>
    <n v="0"/>
    <n v="3"/>
    <n v="2"/>
    <n v="3"/>
    <n v="2"/>
    <n v="2"/>
    <n v="2"/>
  </r>
  <r>
    <s v="Yes"/>
    <s v="Travel_Rarely"/>
    <s v="25 - 34"/>
    <s v="Ex-Employees"/>
    <s v="Sales"/>
    <s v="Marketing"/>
    <s v="STAFF-485"/>
    <n v="485"/>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s v="R&amp;D"/>
    <s v="Medical"/>
    <s v="STAFF-486"/>
    <n v="486"/>
    <x v="0"/>
    <s v="Laboratory Technician"/>
    <s v="Married"/>
    <s v="No"/>
    <s v="Y"/>
    <n v="3"/>
    <n v="-2"/>
    <n v="0"/>
    <n v="37"/>
    <n v="0"/>
    <m/>
    <n v="0"/>
    <n v="1"/>
    <n v="921"/>
    <n v="10"/>
    <s v="Bachelor's Degree"/>
    <n v="1"/>
    <n v="3"/>
    <n v="98"/>
    <n v="3"/>
    <n v="1"/>
    <n v="3"/>
    <n v="3452"/>
    <n v="17663"/>
    <n v="6"/>
    <n v="20"/>
    <n v="4"/>
    <n v="2"/>
    <n v="80"/>
    <n v="1"/>
    <n v="17"/>
    <n v="3"/>
    <n v="5"/>
    <n v="4"/>
    <n v="0"/>
    <n v="3"/>
  </r>
  <r>
    <s v="No"/>
    <s v="Non-Travel"/>
    <s v="45 - 54"/>
    <s v="Current Employees"/>
    <s v="R&amp;D"/>
    <s v="Medical"/>
    <s v="STAFF-487"/>
    <n v="487"/>
    <x v="0"/>
    <s v="Manufacturing Director"/>
    <s v="Married"/>
    <s v="No"/>
    <s v="Y"/>
    <n v="2"/>
    <n v="-2"/>
    <n v="0"/>
    <n v="46"/>
    <n v="0"/>
    <m/>
    <n v="0"/>
    <n v="1"/>
    <n v="1144"/>
    <n v="7"/>
    <s v="Master's Degree"/>
    <n v="1"/>
    <n v="3"/>
    <n v="30"/>
    <n v="3"/>
    <n v="2"/>
    <n v="3"/>
    <n v="5258"/>
    <n v="16044"/>
    <n v="2"/>
    <n v="14"/>
    <n v="3"/>
    <n v="3"/>
    <n v="80"/>
    <n v="0"/>
    <n v="7"/>
    <n v="4"/>
    <n v="1"/>
    <n v="0"/>
    <n v="0"/>
    <n v="0"/>
  </r>
  <r>
    <s v="Yes"/>
    <s v="Travel_Frequently"/>
    <s v="35 - 44"/>
    <s v="Ex-Employees"/>
    <s v="Sales"/>
    <s v="Marketing"/>
    <s v="STAFF-488"/>
    <n v="488"/>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s v="R&amp;D"/>
    <s v="Technical Degree"/>
    <s v="STAFF-491"/>
    <n v="491"/>
    <x v="1"/>
    <s v="Healthcare Representative"/>
    <s v="Single"/>
    <s v="No"/>
    <s v="Y"/>
    <n v="2"/>
    <n v="-2"/>
    <n v="0"/>
    <n v="50"/>
    <n v="0"/>
    <m/>
    <n v="0"/>
    <n v="1"/>
    <n v="1046"/>
    <n v="10"/>
    <s v="Bachelor's Degree"/>
    <n v="1"/>
    <n v="4"/>
    <n v="100"/>
    <n v="2"/>
    <n v="3"/>
    <n v="4"/>
    <n v="10496"/>
    <n v="2755"/>
    <n v="6"/>
    <n v="15"/>
    <n v="3"/>
    <n v="4"/>
    <n v="80"/>
    <n v="0"/>
    <n v="20"/>
    <n v="3"/>
    <n v="4"/>
    <n v="3"/>
    <n v="1"/>
    <n v="3"/>
  </r>
  <r>
    <s v="Yes"/>
    <s v="Travel_Rarely"/>
    <s v="35 - 44"/>
    <s v="Ex-Employees"/>
    <s v="Sales"/>
    <s v="Marketing"/>
    <s v="STAFF-492"/>
    <n v="492"/>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s v="R&amp;D"/>
    <s v="Life Sciences"/>
    <s v="STAFF-493"/>
    <n v="493"/>
    <x v="1"/>
    <s v="Research Scientist"/>
    <s v="Single"/>
    <s v="Yes"/>
    <s v="Y"/>
    <n v="5"/>
    <n v="-2"/>
    <n v="0"/>
    <n v="31"/>
    <n v="0"/>
    <m/>
    <n v="0"/>
    <n v="1"/>
    <n v="408"/>
    <n v="9"/>
    <s v="Master's Degree"/>
    <n v="1"/>
    <n v="3"/>
    <n v="42"/>
    <n v="2"/>
    <n v="1"/>
    <n v="2"/>
    <n v="2657"/>
    <n v="7551"/>
    <n v="0"/>
    <n v="16"/>
    <n v="3"/>
    <n v="4"/>
    <n v="80"/>
    <n v="0"/>
    <n v="3"/>
    <n v="3"/>
    <n v="2"/>
    <n v="2"/>
    <n v="2"/>
    <n v="2"/>
  </r>
  <r>
    <s v="Yes"/>
    <s v="Travel_Rarely"/>
    <s v="Under 25"/>
    <s v="Ex-Employees"/>
    <s v="Sales"/>
    <s v="Life Sciences"/>
    <s v="STAFF-494"/>
    <n v="494"/>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s v="R&amp;D"/>
    <s v="Life Sciences"/>
    <s v="STAFF-495"/>
    <n v="495"/>
    <x v="1"/>
    <s v="Research Scientist"/>
    <s v="Single"/>
    <s v="No"/>
    <s v="Y"/>
    <n v="4"/>
    <n v="-2"/>
    <n v="0"/>
    <n v="29"/>
    <n v="0"/>
    <m/>
    <n v="0"/>
    <n v="1"/>
    <n v="1283"/>
    <n v="23"/>
    <s v="Bachelor's Degree"/>
    <n v="1"/>
    <n v="4"/>
    <n v="54"/>
    <n v="3"/>
    <n v="1"/>
    <n v="2"/>
    <n v="2201"/>
    <n v="18168"/>
    <n v="9"/>
    <n v="16"/>
    <n v="3"/>
    <n v="4"/>
    <n v="80"/>
    <n v="0"/>
    <n v="6"/>
    <n v="3"/>
    <n v="3"/>
    <n v="2"/>
    <n v="1"/>
    <n v="2"/>
  </r>
  <r>
    <s v="No"/>
    <s v="Travel_Rarely"/>
    <s v="35 - 44"/>
    <s v="Current Employees"/>
    <s v="R&amp;D"/>
    <s v="Life Sciences"/>
    <s v="STAFF-496"/>
    <n v="496"/>
    <x v="1"/>
    <s v="Healthcare Representative"/>
    <s v="Single"/>
    <s v="No"/>
    <s v="Y"/>
    <n v="5"/>
    <n v="-2"/>
    <n v="0"/>
    <n v="35"/>
    <n v="0"/>
    <m/>
    <n v="0"/>
    <n v="1"/>
    <n v="755"/>
    <n v="9"/>
    <s v="Master's Degree"/>
    <n v="1"/>
    <n v="3"/>
    <n v="97"/>
    <n v="2"/>
    <n v="2"/>
    <n v="2"/>
    <n v="6540"/>
    <n v="19394"/>
    <n v="9"/>
    <n v="19"/>
    <n v="3"/>
    <n v="3"/>
    <n v="80"/>
    <n v="0"/>
    <n v="10"/>
    <n v="3"/>
    <n v="1"/>
    <n v="1"/>
    <n v="0"/>
    <n v="0"/>
  </r>
  <r>
    <s v="No"/>
    <s v="Travel_Rarely"/>
    <s v="25 - 34"/>
    <s v="Current Employees"/>
    <s v="R&amp;D"/>
    <s v="Medical"/>
    <s v="STAFF-497"/>
    <n v="497"/>
    <x v="1"/>
    <s v="Laboratory Technician"/>
    <s v="Divorced"/>
    <s v="No"/>
    <s v="Y"/>
    <n v="2"/>
    <n v="-2"/>
    <n v="0"/>
    <n v="27"/>
    <n v="0"/>
    <m/>
    <n v="0"/>
    <n v="1"/>
    <n v="1469"/>
    <n v="1"/>
    <s v="Associates Degree"/>
    <n v="1"/>
    <n v="4"/>
    <n v="82"/>
    <n v="3"/>
    <n v="1"/>
    <n v="3"/>
    <n v="3816"/>
    <n v="17881"/>
    <n v="1"/>
    <n v="11"/>
    <n v="3"/>
    <n v="2"/>
    <n v="80"/>
    <n v="1"/>
    <n v="5"/>
    <n v="3"/>
    <n v="5"/>
    <n v="2"/>
    <n v="0"/>
    <n v="4"/>
  </r>
  <r>
    <s v="No"/>
    <s v="Travel_Rarely"/>
    <s v="25 - 34"/>
    <s v="Current Employees"/>
    <s v="Sales"/>
    <s v="Life Sciences"/>
    <s v="STAFF-498"/>
    <n v="498"/>
    <x v="1"/>
    <s v="Sales Executive"/>
    <s v="Single"/>
    <s v="No"/>
    <s v="Y"/>
    <n v="1"/>
    <n v="-2"/>
    <n v="0"/>
    <n v="28"/>
    <n v="0"/>
    <m/>
    <n v="0"/>
    <n v="1"/>
    <n v="304"/>
    <n v="9"/>
    <s v="Master's Degree"/>
    <n v="1"/>
    <n v="2"/>
    <n v="92"/>
    <n v="3"/>
    <n v="2"/>
    <n v="2"/>
    <n v="5253"/>
    <n v="20750"/>
    <n v="1"/>
    <n v="16"/>
    <n v="3"/>
    <n v="4"/>
    <n v="80"/>
    <n v="0"/>
    <n v="7"/>
    <n v="3"/>
    <n v="7"/>
    <n v="5"/>
    <n v="0"/>
    <n v="7"/>
  </r>
  <r>
    <s v="No"/>
    <s v="Travel_Rarely"/>
    <s v="45 - 54"/>
    <s v="Current Employees"/>
    <s v="R&amp;D"/>
    <s v="Other"/>
    <s v="STAFF-499"/>
    <n v="499"/>
    <x v="1"/>
    <s v="Healthcare Representative"/>
    <s v="Single"/>
    <s v="No"/>
    <s v="Y"/>
    <n v="2"/>
    <n v="-2"/>
    <n v="0"/>
    <n v="49"/>
    <n v="0"/>
    <m/>
    <n v="0"/>
    <n v="1"/>
    <n v="1261"/>
    <n v="7"/>
    <s v="Bachelor's Degree"/>
    <n v="1"/>
    <n v="2"/>
    <n v="31"/>
    <n v="2"/>
    <n v="3"/>
    <n v="3"/>
    <n v="10965"/>
    <n v="12066"/>
    <n v="8"/>
    <n v="24"/>
    <n v="4"/>
    <n v="3"/>
    <n v="80"/>
    <n v="0"/>
    <n v="26"/>
    <n v="3"/>
    <n v="5"/>
    <n v="2"/>
    <n v="0"/>
    <n v="0"/>
  </r>
  <r>
    <s v="No"/>
    <s v="Travel_Rarely"/>
    <s v="45 - 54"/>
    <s v="Current Employees"/>
    <s v="Sales"/>
    <s v="Life Sciences"/>
    <s v="STAFF-500"/>
    <n v="500"/>
    <x v="0"/>
    <s v="Sales Executive"/>
    <s v="Married"/>
    <s v="No"/>
    <s v="Y"/>
    <n v="2"/>
    <n v="-2"/>
    <n v="0"/>
    <n v="51"/>
    <n v="0"/>
    <m/>
    <n v="0"/>
    <n v="1"/>
    <n v="1178"/>
    <n v="14"/>
    <s v="Associates Degree"/>
    <n v="1"/>
    <n v="3"/>
    <n v="87"/>
    <n v="3"/>
    <n v="2"/>
    <n v="2"/>
    <n v="4936"/>
    <n v="14862"/>
    <n v="4"/>
    <n v="11"/>
    <n v="3"/>
    <n v="3"/>
    <n v="80"/>
    <n v="1"/>
    <n v="18"/>
    <n v="2"/>
    <n v="7"/>
    <n v="7"/>
    <n v="0"/>
    <n v="7"/>
  </r>
  <r>
    <s v="No"/>
    <s v="Travel_Rarely"/>
    <s v="35 - 44"/>
    <s v="Current Employees"/>
    <s v="R&amp;D"/>
    <s v="Life Sciences"/>
    <s v="STAFF-501"/>
    <n v="501"/>
    <x v="0"/>
    <s v="Research Scientist"/>
    <s v="Married"/>
    <s v="No"/>
    <s v="Y"/>
    <n v="3"/>
    <n v="-2"/>
    <n v="0"/>
    <n v="36"/>
    <n v="0"/>
    <m/>
    <n v="0"/>
    <n v="1"/>
    <n v="329"/>
    <n v="2"/>
    <s v="Bachelor's Degree"/>
    <n v="1"/>
    <n v="4"/>
    <n v="96"/>
    <n v="3"/>
    <n v="1"/>
    <n v="2"/>
    <n v="2543"/>
    <n v="11868"/>
    <n v="4"/>
    <n v="13"/>
    <n v="3"/>
    <n v="2"/>
    <n v="80"/>
    <n v="1"/>
    <n v="6"/>
    <n v="3"/>
    <n v="2"/>
    <n v="2"/>
    <n v="2"/>
    <n v="2"/>
  </r>
  <r>
    <s v="Yes"/>
    <s v="Non-Travel"/>
    <s v="25 - 34"/>
    <s v="Ex-Employees"/>
    <s v="Sales"/>
    <s v="Marketing"/>
    <s v="STAFF-502"/>
    <n v="502"/>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s v="R&amp;D"/>
    <s v="Life Sciences"/>
    <s v="STAFF-505"/>
    <n v="505"/>
    <x v="0"/>
    <s v="Manager"/>
    <s v="Single"/>
    <s v="Yes"/>
    <s v="Y"/>
    <n v="2"/>
    <n v="-2"/>
    <n v="0"/>
    <n v="55"/>
    <n v="0"/>
    <m/>
    <n v="0"/>
    <n v="1"/>
    <n v="1311"/>
    <n v="2"/>
    <s v="Bachelor's Degree"/>
    <n v="1"/>
    <n v="3"/>
    <n v="97"/>
    <n v="3"/>
    <n v="4"/>
    <n v="2"/>
    <n v="16659"/>
    <n v="23258"/>
    <n v="2"/>
    <n v="13"/>
    <n v="3"/>
    <n v="3"/>
    <n v="80"/>
    <n v="0"/>
    <n v="30"/>
    <n v="3"/>
    <n v="5"/>
    <n v="4"/>
    <n v="1"/>
    <n v="2"/>
  </r>
  <r>
    <s v="No"/>
    <s v="Travel_Rarely"/>
    <s v="Under 25"/>
    <s v="Current Employees"/>
    <s v="Sales"/>
    <s v="Marketing"/>
    <s v="STAFF-507"/>
    <n v="507"/>
    <x v="0"/>
    <s v="Sales Executive"/>
    <s v="Divorced"/>
    <s v="Yes"/>
    <s v="Y"/>
    <n v="2"/>
    <n v="-2"/>
    <n v="0"/>
    <n v="24"/>
    <n v="0"/>
    <m/>
    <n v="0"/>
    <n v="1"/>
    <n v="1371"/>
    <n v="10"/>
    <s v="Master's Degree"/>
    <n v="1"/>
    <n v="4"/>
    <n v="77"/>
    <n v="3"/>
    <n v="2"/>
    <n v="1"/>
    <n v="4260"/>
    <n v="5915"/>
    <n v="1"/>
    <n v="12"/>
    <n v="3"/>
    <n v="4"/>
    <n v="80"/>
    <n v="1"/>
    <n v="5"/>
    <n v="4"/>
    <n v="5"/>
    <n v="2"/>
    <n v="0"/>
    <n v="3"/>
  </r>
  <r>
    <s v="No"/>
    <s v="Travel_Rarely"/>
    <s v="25 - 34"/>
    <s v="Current Employees"/>
    <s v="Sales"/>
    <s v="Technical Degree"/>
    <s v="STAFF-508"/>
    <n v="508"/>
    <x v="1"/>
    <s v="Sales Representative"/>
    <s v="Married"/>
    <s v="No"/>
    <s v="Y"/>
    <n v="3"/>
    <n v="-2"/>
    <n v="0"/>
    <n v="30"/>
    <n v="0"/>
    <m/>
    <n v="0"/>
    <n v="1"/>
    <n v="202"/>
    <n v="2"/>
    <s v="High School"/>
    <n v="1"/>
    <n v="4"/>
    <n v="72"/>
    <n v="3"/>
    <n v="1"/>
    <n v="4"/>
    <n v="2476"/>
    <n v="17434"/>
    <n v="1"/>
    <n v="18"/>
    <n v="3"/>
    <n v="1"/>
    <n v="80"/>
    <n v="1"/>
    <n v="1"/>
    <n v="3"/>
    <n v="1"/>
    <n v="0"/>
    <n v="0"/>
    <n v="0"/>
  </r>
  <r>
    <s v="Yes"/>
    <s v="Travel_Frequently"/>
    <s v="25 - 34"/>
    <s v="Ex-Employees"/>
    <s v="R&amp;D"/>
    <s v="Technical Degree"/>
    <s v="STAFF-510"/>
    <n v="510"/>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s v="R&amp;D"/>
    <s v="Medical"/>
    <s v="STAFF-511"/>
    <n v="511"/>
    <x v="0"/>
    <s v="Research Scientist"/>
    <s v="Married"/>
    <s v="No"/>
    <s v="Y"/>
    <n v="1"/>
    <n v="-2"/>
    <n v="0"/>
    <n v="22"/>
    <n v="0"/>
    <m/>
    <n v="0"/>
    <n v="1"/>
    <n v="253"/>
    <n v="11"/>
    <s v="Bachelor's Degree"/>
    <n v="1"/>
    <n v="1"/>
    <n v="43"/>
    <n v="3"/>
    <n v="1"/>
    <n v="3"/>
    <n v="2244"/>
    <n v="24440"/>
    <n v="1"/>
    <n v="13"/>
    <n v="3"/>
    <n v="4"/>
    <n v="80"/>
    <n v="1"/>
    <n v="2"/>
    <n v="3"/>
    <n v="2"/>
    <n v="1"/>
    <n v="1"/>
    <n v="2"/>
  </r>
  <r>
    <s v="No"/>
    <s v="Travel_Rarely"/>
    <s v="35 - 44"/>
    <s v="Current Employees"/>
    <s v="Sales"/>
    <s v="Medical"/>
    <s v="STAFF-513"/>
    <n v="513"/>
    <x v="1"/>
    <s v="Sales Executive"/>
    <s v="Married"/>
    <s v="No"/>
    <s v="Y"/>
    <n v="2"/>
    <n v="-2"/>
    <n v="0"/>
    <n v="36"/>
    <n v="0"/>
    <m/>
    <n v="0"/>
    <n v="1"/>
    <n v="164"/>
    <n v="2"/>
    <s v="Associates Degree"/>
    <n v="1"/>
    <n v="2"/>
    <n v="61"/>
    <n v="2"/>
    <n v="3"/>
    <n v="3"/>
    <n v="7596"/>
    <n v="3809"/>
    <n v="1"/>
    <n v="13"/>
    <n v="3"/>
    <n v="2"/>
    <n v="80"/>
    <n v="2"/>
    <n v="10"/>
    <n v="3"/>
    <n v="10"/>
    <n v="9"/>
    <n v="9"/>
    <n v="0"/>
  </r>
  <r>
    <s v="Yes"/>
    <s v="Travel_Frequently"/>
    <s v="25 - 34"/>
    <s v="Ex-Employees"/>
    <s v="R&amp;D"/>
    <s v="Technical Degree"/>
    <s v="STAFF-514"/>
    <n v="514"/>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s v="R&amp;D"/>
    <s v="Life Sciences"/>
    <s v="STAFF-515"/>
    <n v="515"/>
    <x v="0"/>
    <s v="Laboratory Technician"/>
    <s v="Divorced"/>
    <s v="No"/>
    <s v="Y"/>
    <n v="2"/>
    <n v="-2"/>
    <n v="0"/>
    <n v="37"/>
    <n v="0"/>
    <m/>
    <n v="0"/>
    <n v="1"/>
    <n v="1107"/>
    <n v="14"/>
    <s v="Bachelor's Degree"/>
    <n v="1"/>
    <n v="4"/>
    <n v="95"/>
    <n v="3"/>
    <n v="1"/>
    <n v="2"/>
    <n v="3034"/>
    <n v="26914"/>
    <n v="1"/>
    <n v="12"/>
    <n v="3"/>
    <n v="3"/>
    <n v="80"/>
    <n v="1"/>
    <n v="18"/>
    <n v="2"/>
    <n v="18"/>
    <n v="7"/>
    <n v="12"/>
    <n v="17"/>
  </r>
  <r>
    <s v="No"/>
    <s v="Travel_Rarely"/>
    <s v="35 - 44"/>
    <s v="Current Employees"/>
    <s v="Sales"/>
    <s v="Marketing"/>
    <s v="STAFF-516"/>
    <n v="516"/>
    <x v="0"/>
    <s v="Sales Executive"/>
    <s v="Divorced"/>
    <s v="No"/>
    <s v="Y"/>
    <n v="5"/>
    <n v="-2"/>
    <n v="0"/>
    <n v="40"/>
    <n v="0"/>
    <m/>
    <n v="0"/>
    <n v="1"/>
    <n v="759"/>
    <n v="2"/>
    <s v="Associates Degree"/>
    <n v="1"/>
    <n v="4"/>
    <n v="46"/>
    <n v="3"/>
    <n v="2"/>
    <n v="1"/>
    <n v="5715"/>
    <n v="22553"/>
    <n v="7"/>
    <n v="12"/>
    <n v="3"/>
    <n v="3"/>
    <n v="80"/>
    <n v="2"/>
    <n v="8"/>
    <n v="3"/>
    <n v="5"/>
    <n v="4"/>
    <n v="1"/>
    <n v="3"/>
  </r>
  <r>
    <s v="No"/>
    <s v="Travel_Rarely"/>
    <s v="35 - 44"/>
    <s v="Current Employees"/>
    <s v="R&amp;D"/>
    <s v="Life Sciences"/>
    <s v="STAFF-517"/>
    <n v="517"/>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s v="R&amp;D"/>
    <s v="Life Sciences"/>
    <s v="STAFF-518"/>
    <n v="518"/>
    <x v="1"/>
    <s v="Manufacturing Director"/>
    <s v="Single"/>
    <s v="Yes"/>
    <s v="Y"/>
    <n v="2"/>
    <n v="-2"/>
    <n v="0"/>
    <n v="37"/>
    <n v="0"/>
    <m/>
    <n v="0"/>
    <n v="1"/>
    <n v="1305"/>
    <n v="10"/>
    <s v="Master's Degree"/>
    <n v="1"/>
    <n v="3"/>
    <n v="49"/>
    <n v="3"/>
    <n v="2"/>
    <n v="2"/>
    <n v="4197"/>
    <n v="21123"/>
    <n v="2"/>
    <n v="12"/>
    <n v="3"/>
    <n v="4"/>
    <n v="80"/>
    <n v="0"/>
    <n v="18"/>
    <n v="2"/>
    <n v="1"/>
    <n v="0"/>
    <n v="0"/>
    <n v="1"/>
  </r>
  <r>
    <s v="No"/>
    <s v="Travel_Rarely"/>
    <s v="35 - 44"/>
    <s v="Current Employees"/>
    <s v="R&amp;D"/>
    <s v="Life Sciences"/>
    <s v="STAFF-520"/>
    <n v="520"/>
    <x v="1"/>
    <s v="Research Director"/>
    <s v="Divorced"/>
    <s v="No"/>
    <s v="Y"/>
    <n v="3"/>
    <n v="-2"/>
    <n v="0"/>
    <n v="43"/>
    <n v="0"/>
    <m/>
    <n v="0"/>
    <n v="1"/>
    <n v="982"/>
    <n v="12"/>
    <s v="Bachelor's Degree"/>
    <n v="1"/>
    <n v="1"/>
    <n v="59"/>
    <n v="2"/>
    <n v="4"/>
    <n v="2"/>
    <n v="14336"/>
    <n v="4345"/>
    <n v="1"/>
    <n v="11"/>
    <n v="3"/>
    <n v="3"/>
    <n v="80"/>
    <n v="1"/>
    <n v="25"/>
    <n v="3"/>
    <n v="25"/>
    <n v="10"/>
    <n v="3"/>
    <n v="9"/>
  </r>
  <r>
    <s v="No"/>
    <s v="Travel_Rarely"/>
    <s v="35 - 44"/>
    <s v="Current Employees"/>
    <s v="R&amp;D"/>
    <s v="Medical"/>
    <s v="STAFF-521"/>
    <n v="521"/>
    <x v="0"/>
    <s v="Laboratory Technician"/>
    <s v="Married"/>
    <s v="No"/>
    <s v="Y"/>
    <n v="3"/>
    <n v="-2"/>
    <n v="0"/>
    <n v="40"/>
    <n v="0"/>
    <m/>
    <n v="0"/>
    <n v="1"/>
    <n v="555"/>
    <n v="2"/>
    <s v="Bachelor's Degree"/>
    <n v="1"/>
    <n v="2"/>
    <n v="78"/>
    <n v="2"/>
    <n v="2"/>
    <n v="3"/>
    <n v="3448"/>
    <n v="13436"/>
    <n v="6"/>
    <n v="22"/>
    <n v="4"/>
    <n v="2"/>
    <n v="80"/>
    <n v="1"/>
    <n v="20"/>
    <n v="3"/>
    <n v="1"/>
    <n v="0"/>
    <n v="0"/>
    <n v="0"/>
  </r>
  <r>
    <s v="No"/>
    <s v="Travel_Rarely"/>
    <s v="45 - 54"/>
    <s v="Current Employees"/>
    <s v="R&amp;D"/>
    <s v="Medical"/>
    <s v="STAFF-522"/>
    <n v="522"/>
    <x v="1"/>
    <s v="Research Director"/>
    <s v="Married"/>
    <s v="No"/>
    <s v="Y"/>
    <n v="4"/>
    <n v="-2"/>
    <n v="0"/>
    <n v="54"/>
    <n v="0"/>
    <m/>
    <n v="0"/>
    <n v="1"/>
    <n v="821"/>
    <n v="5"/>
    <s v="Associates Degree"/>
    <n v="1"/>
    <n v="1"/>
    <n v="86"/>
    <n v="3"/>
    <n v="5"/>
    <n v="3"/>
    <n v="19406"/>
    <n v="8509"/>
    <n v="4"/>
    <n v="11"/>
    <n v="3"/>
    <n v="3"/>
    <n v="80"/>
    <n v="1"/>
    <n v="24"/>
    <n v="2"/>
    <n v="4"/>
    <n v="2"/>
    <n v="1"/>
    <n v="2"/>
  </r>
  <r>
    <s v="No"/>
    <s v="Non-Travel"/>
    <s v="25 - 34"/>
    <s v="Current Employees"/>
    <s v="Sales"/>
    <s v="Marketing"/>
    <s v="STAFF-523"/>
    <n v="523"/>
    <x v="0"/>
    <s v="Sales Executive"/>
    <s v="Married"/>
    <s v="No"/>
    <s v="Y"/>
    <n v="3"/>
    <n v="-2"/>
    <n v="0"/>
    <n v="34"/>
    <n v="0"/>
    <m/>
    <n v="0"/>
    <n v="1"/>
    <n v="1381"/>
    <n v="4"/>
    <s v="Master's Degree"/>
    <n v="1"/>
    <n v="3"/>
    <n v="72"/>
    <n v="3"/>
    <n v="2"/>
    <n v="1"/>
    <n v="6538"/>
    <n v="12740"/>
    <n v="9"/>
    <n v="15"/>
    <n v="3"/>
    <n v="1"/>
    <n v="80"/>
    <n v="1"/>
    <n v="6"/>
    <n v="3"/>
    <n v="3"/>
    <n v="2"/>
    <n v="1"/>
    <n v="2"/>
  </r>
  <r>
    <s v="No"/>
    <s v="Travel_Rarely"/>
    <s v="25 - 34"/>
    <s v="Current Employees"/>
    <s v="R&amp;D"/>
    <s v="Medical"/>
    <s v="STAFF-524"/>
    <n v="524"/>
    <x v="0"/>
    <s v="Manufacturing Director"/>
    <s v="Married"/>
    <s v="No"/>
    <s v="Y"/>
    <n v="5"/>
    <n v="-2"/>
    <n v="0"/>
    <n v="31"/>
    <n v="0"/>
    <m/>
    <n v="0"/>
    <n v="1"/>
    <n v="480"/>
    <n v="7"/>
    <s v="Associates Degree"/>
    <n v="1"/>
    <n v="2"/>
    <n v="31"/>
    <n v="3"/>
    <n v="2"/>
    <n v="3"/>
    <n v="4306"/>
    <n v="4156"/>
    <n v="1"/>
    <n v="12"/>
    <n v="3"/>
    <n v="2"/>
    <n v="80"/>
    <n v="1"/>
    <n v="13"/>
    <n v="1"/>
    <n v="13"/>
    <n v="10"/>
    <n v="3"/>
    <n v="12"/>
  </r>
  <r>
    <s v="No"/>
    <s v="Travel_Frequently"/>
    <s v="35 - 44"/>
    <s v="Current Employees"/>
    <s v="R&amp;D"/>
    <s v="Medical"/>
    <s v="STAFF-525"/>
    <n v="525"/>
    <x v="1"/>
    <s v="Laboratory Technician"/>
    <s v="Married"/>
    <s v="No"/>
    <s v="Y"/>
    <n v="1"/>
    <n v="-2"/>
    <n v="0"/>
    <n v="43"/>
    <n v="0"/>
    <m/>
    <n v="0"/>
    <n v="1"/>
    <n v="313"/>
    <n v="21"/>
    <s v="Bachelor's Degree"/>
    <n v="1"/>
    <n v="4"/>
    <n v="61"/>
    <n v="3"/>
    <n v="1"/>
    <n v="4"/>
    <n v="2258"/>
    <n v="15238"/>
    <n v="7"/>
    <n v="20"/>
    <n v="4"/>
    <n v="1"/>
    <n v="80"/>
    <n v="1"/>
    <n v="8"/>
    <n v="3"/>
    <n v="3"/>
    <n v="2"/>
    <n v="1"/>
    <n v="2"/>
  </r>
  <r>
    <s v="No"/>
    <s v="Travel_Rarely"/>
    <s v="35 - 44"/>
    <s v="Current Employees"/>
    <s v="R&amp;D"/>
    <s v="Other"/>
    <s v="STAFF-526"/>
    <n v="526"/>
    <x v="0"/>
    <s v="Healthcare Representative"/>
    <s v="Divorced"/>
    <s v="Yes"/>
    <s v="Y"/>
    <n v="3"/>
    <n v="-2"/>
    <n v="0"/>
    <n v="43"/>
    <n v="0"/>
    <m/>
    <n v="0"/>
    <n v="1"/>
    <n v="1473"/>
    <n v="8"/>
    <s v="Master's Degree"/>
    <n v="1"/>
    <n v="3"/>
    <n v="74"/>
    <n v="3"/>
    <n v="2"/>
    <n v="3"/>
    <n v="4522"/>
    <n v="2227"/>
    <n v="4"/>
    <n v="14"/>
    <n v="3"/>
    <n v="4"/>
    <n v="80"/>
    <n v="0"/>
    <n v="8"/>
    <n v="3"/>
    <n v="5"/>
    <n v="2"/>
    <n v="0"/>
    <n v="2"/>
  </r>
  <r>
    <s v="No"/>
    <s v="Travel_Rarely"/>
    <s v="25 - 34"/>
    <s v="Current Employees"/>
    <s v="Sales"/>
    <s v="Life Sciences"/>
    <s v="STAFF-527"/>
    <n v="527"/>
    <x v="0"/>
    <s v="Sales Executive"/>
    <s v="Single"/>
    <s v="Yes"/>
    <s v="Y"/>
    <n v="3"/>
    <n v="-2"/>
    <n v="0"/>
    <n v="25"/>
    <n v="0"/>
    <m/>
    <n v="0"/>
    <n v="1"/>
    <n v="891"/>
    <n v="4"/>
    <s v="Associates Degree"/>
    <n v="1"/>
    <n v="2"/>
    <n v="99"/>
    <n v="2"/>
    <n v="2"/>
    <n v="2"/>
    <n v="4487"/>
    <n v="12090"/>
    <n v="1"/>
    <n v="11"/>
    <n v="3"/>
    <n v="2"/>
    <n v="80"/>
    <n v="0"/>
    <n v="5"/>
    <n v="3"/>
    <n v="5"/>
    <n v="4"/>
    <n v="1"/>
    <n v="3"/>
  </r>
  <r>
    <s v="No"/>
    <s v="Non-Travel"/>
    <s v="35 - 44"/>
    <s v="Current Employees"/>
    <s v="R&amp;D"/>
    <s v="Medical"/>
    <s v="STAFF-529"/>
    <n v="529"/>
    <x v="0"/>
    <s v="Research Scientist"/>
    <s v="Married"/>
    <s v="Yes"/>
    <s v="Y"/>
    <n v="2"/>
    <n v="-2"/>
    <n v="0"/>
    <n v="37"/>
    <n v="0"/>
    <m/>
    <n v="0"/>
    <n v="1"/>
    <n v="1063"/>
    <n v="25"/>
    <s v="Doctoral Degree"/>
    <n v="1"/>
    <n v="2"/>
    <n v="72"/>
    <n v="3"/>
    <n v="2"/>
    <n v="3"/>
    <n v="4449"/>
    <n v="23866"/>
    <n v="3"/>
    <n v="15"/>
    <n v="3"/>
    <n v="1"/>
    <n v="80"/>
    <n v="2"/>
    <n v="15"/>
    <n v="3"/>
    <n v="13"/>
    <n v="11"/>
    <n v="10"/>
    <n v="7"/>
  </r>
  <r>
    <s v="No"/>
    <s v="Travel_Rarely"/>
    <s v="25 - 34"/>
    <s v="Current Employees"/>
    <s v="R&amp;D"/>
    <s v="Life Sciences"/>
    <s v="STAFF-530"/>
    <n v="530"/>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s v="R&amp;D"/>
    <s v="Life Sciences"/>
    <s v="STAFF-531"/>
    <n v="531"/>
    <x v="1"/>
    <s v="Manager"/>
    <s v="Divorced"/>
    <s v="Yes"/>
    <s v="Y"/>
    <n v="3"/>
    <n v="-2"/>
    <n v="0"/>
    <n v="39"/>
    <n v="0"/>
    <m/>
    <n v="0"/>
    <n v="1"/>
    <n v="1218"/>
    <n v="1"/>
    <s v="High School"/>
    <n v="1"/>
    <n v="2"/>
    <n v="52"/>
    <n v="3"/>
    <n v="5"/>
    <n v="2"/>
    <n v="19197"/>
    <n v="8213"/>
    <n v="1"/>
    <n v="14"/>
    <n v="3"/>
    <n v="3"/>
    <n v="80"/>
    <n v="1"/>
    <n v="21"/>
    <n v="3"/>
    <n v="21"/>
    <n v="8"/>
    <n v="1"/>
    <n v="6"/>
  </r>
  <r>
    <s v="No"/>
    <s v="Travel_Frequently"/>
    <s v="Over 55"/>
    <s v="Current Employees"/>
    <s v="Sales"/>
    <s v="Life Sciences"/>
    <s v="STAFF-532"/>
    <n v="532"/>
    <x v="0"/>
    <s v="Sales Executive"/>
    <s v="Married"/>
    <s v="No"/>
    <s v="Y"/>
    <n v="0"/>
    <n v="-2"/>
    <n v="0"/>
    <n v="56"/>
    <n v="0"/>
    <m/>
    <n v="0"/>
    <n v="1"/>
    <n v="906"/>
    <n v="6"/>
    <s v="Bachelor's Degree"/>
    <n v="1"/>
    <n v="3"/>
    <n v="86"/>
    <n v="4"/>
    <n v="4"/>
    <n v="2"/>
    <n v="13212"/>
    <n v="18256"/>
    <n v="9"/>
    <n v="11"/>
    <n v="3"/>
    <n v="4"/>
    <n v="80"/>
    <n v="3"/>
    <n v="36"/>
    <n v="2"/>
    <n v="7"/>
    <n v="7"/>
    <n v="7"/>
    <n v="7"/>
  </r>
  <r>
    <s v="No"/>
    <s v="Travel_Rarely"/>
    <s v="25 - 34"/>
    <s v="Current Employees"/>
    <s v="Sales"/>
    <s v="Technical Degree"/>
    <s v="STAFF-533"/>
    <n v="533"/>
    <x v="0"/>
    <s v="Sales Executive"/>
    <s v="Single"/>
    <s v="No"/>
    <s v="Y"/>
    <n v="6"/>
    <n v="-2"/>
    <n v="0"/>
    <n v="30"/>
    <n v="0"/>
    <m/>
    <n v="0"/>
    <n v="1"/>
    <n v="1082"/>
    <n v="12"/>
    <s v="Bachelor's Degree"/>
    <n v="1"/>
    <n v="4"/>
    <n v="83"/>
    <n v="3"/>
    <n v="2"/>
    <n v="4"/>
    <n v="6577"/>
    <n v="19558"/>
    <n v="0"/>
    <n v="11"/>
    <n v="3"/>
    <n v="2"/>
    <n v="80"/>
    <n v="0"/>
    <n v="6"/>
    <n v="3"/>
    <n v="5"/>
    <n v="4"/>
    <n v="4"/>
    <n v="4"/>
  </r>
  <r>
    <s v="No"/>
    <s v="Travel_Rarely"/>
    <s v="35 - 44"/>
    <s v="Current Employees"/>
    <s v="Sales"/>
    <s v="Marketing"/>
    <s v="STAFF-534"/>
    <n v="534"/>
    <x v="1"/>
    <s v="Sales Executive"/>
    <s v="Married"/>
    <s v="No"/>
    <s v="Y"/>
    <n v="2"/>
    <n v="-2"/>
    <n v="0"/>
    <n v="41"/>
    <n v="0"/>
    <m/>
    <n v="0"/>
    <n v="1"/>
    <n v="645"/>
    <n v="1"/>
    <s v="Bachelor's Degree"/>
    <n v="1"/>
    <n v="2"/>
    <n v="49"/>
    <n v="4"/>
    <n v="3"/>
    <n v="1"/>
    <n v="8392"/>
    <n v="19566"/>
    <n v="1"/>
    <n v="16"/>
    <n v="3"/>
    <n v="3"/>
    <n v="80"/>
    <n v="1"/>
    <n v="10"/>
    <n v="3"/>
    <n v="10"/>
    <n v="7"/>
    <n v="0"/>
    <n v="7"/>
  </r>
  <r>
    <s v="No"/>
    <s v="Travel_Rarely"/>
    <s v="25 - 34"/>
    <s v="Current Employees"/>
    <s v="R&amp;D"/>
    <s v="Medical"/>
    <s v="STAFF-536"/>
    <n v="536"/>
    <x v="1"/>
    <s v="Laboratory Technician"/>
    <s v="Divorced"/>
    <s v="No"/>
    <s v="Y"/>
    <n v="2"/>
    <n v="-2"/>
    <n v="0"/>
    <n v="28"/>
    <n v="0"/>
    <m/>
    <n v="0"/>
    <n v="1"/>
    <n v="1300"/>
    <n v="17"/>
    <s v="Associates Degree"/>
    <n v="1"/>
    <n v="3"/>
    <n v="79"/>
    <n v="3"/>
    <n v="2"/>
    <n v="3"/>
    <n v="4558"/>
    <n v="13535"/>
    <n v="1"/>
    <n v="12"/>
    <n v="3"/>
    <n v="4"/>
    <n v="80"/>
    <n v="1"/>
    <n v="10"/>
    <n v="3"/>
    <n v="10"/>
    <n v="0"/>
    <n v="1"/>
    <n v="8"/>
  </r>
  <r>
    <s v="Yes"/>
    <s v="Travel_Rarely"/>
    <s v="25 - 34"/>
    <s v="Ex-Employees"/>
    <s v="R&amp;D"/>
    <s v="Medical"/>
    <s v="STAFF-538"/>
    <n v="538"/>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s v="R&amp;D"/>
    <s v="Medical"/>
    <s v="STAFF-543"/>
    <n v="543"/>
    <x v="1"/>
    <s v="Manufacturing Director"/>
    <s v="Married"/>
    <s v="Yes"/>
    <s v="Y"/>
    <n v="4"/>
    <n v="-2"/>
    <n v="0"/>
    <n v="52"/>
    <n v="0"/>
    <m/>
    <n v="0"/>
    <n v="1"/>
    <n v="319"/>
    <n v="3"/>
    <s v="Bachelor's Degree"/>
    <n v="1"/>
    <n v="4"/>
    <n v="39"/>
    <n v="2"/>
    <n v="3"/>
    <n v="3"/>
    <n v="7969"/>
    <n v="19609"/>
    <n v="2"/>
    <n v="14"/>
    <n v="3"/>
    <n v="3"/>
    <n v="80"/>
    <n v="0"/>
    <n v="28"/>
    <n v="3"/>
    <n v="5"/>
    <n v="4"/>
    <n v="0"/>
    <n v="4"/>
  </r>
  <r>
    <s v="No"/>
    <s v="Travel_Rarely"/>
    <s v="45 - 54"/>
    <s v="Current Employees"/>
    <s v="R&amp;D"/>
    <s v="Life Sciences"/>
    <s v="STAFF-544"/>
    <n v="544"/>
    <x v="1"/>
    <s v="Research Scientist"/>
    <s v="Married"/>
    <s v="No"/>
    <s v="Y"/>
    <n v="3"/>
    <n v="-2"/>
    <n v="0"/>
    <n v="45"/>
    <n v="0"/>
    <m/>
    <n v="0"/>
    <n v="1"/>
    <n v="192"/>
    <n v="10"/>
    <s v="Associates Degree"/>
    <n v="1"/>
    <n v="1"/>
    <n v="69"/>
    <n v="3"/>
    <n v="1"/>
    <n v="2"/>
    <n v="2654"/>
    <n v="9655"/>
    <n v="3"/>
    <n v="21"/>
    <n v="4"/>
    <n v="4"/>
    <n v="80"/>
    <n v="2"/>
    <n v="8"/>
    <n v="2"/>
    <n v="2"/>
    <n v="2"/>
    <n v="0"/>
    <n v="2"/>
  </r>
  <r>
    <s v="No"/>
    <s v="Travel_Rarely"/>
    <s v="45 - 54"/>
    <s v="Current Employees"/>
    <s v="R&amp;D"/>
    <s v="Life Sciences"/>
    <s v="STAFF-546"/>
    <n v="546"/>
    <x v="0"/>
    <s v="Manager"/>
    <s v="Married"/>
    <s v="No"/>
    <s v="Y"/>
    <n v="2"/>
    <n v="-2"/>
    <n v="0"/>
    <n v="52"/>
    <n v="0"/>
    <m/>
    <n v="0"/>
    <n v="1"/>
    <n v="1490"/>
    <n v="4"/>
    <s v="Associates Degree"/>
    <n v="1"/>
    <n v="4"/>
    <n v="30"/>
    <n v="3"/>
    <n v="4"/>
    <n v="2"/>
    <n v="16555"/>
    <n v="10310"/>
    <n v="2"/>
    <n v="13"/>
    <n v="3"/>
    <n v="4"/>
    <n v="80"/>
    <n v="0"/>
    <n v="31"/>
    <n v="1"/>
    <n v="5"/>
    <n v="2"/>
    <n v="1"/>
    <n v="4"/>
  </r>
  <r>
    <s v="No"/>
    <s v="Travel_Frequently"/>
    <s v="35 - 44"/>
    <s v="Current Employees"/>
    <s v="R&amp;D"/>
    <s v="Life Sciences"/>
    <s v="STAFF-547"/>
    <n v="547"/>
    <x v="0"/>
    <s v="Research Scientist"/>
    <s v="Divorced"/>
    <s v="No"/>
    <s v="Y"/>
    <n v="3"/>
    <n v="-2"/>
    <n v="0"/>
    <n v="42"/>
    <n v="0"/>
    <m/>
    <n v="0"/>
    <n v="1"/>
    <n v="532"/>
    <n v="29"/>
    <s v="Associates Degree"/>
    <n v="1"/>
    <n v="1"/>
    <n v="92"/>
    <n v="3"/>
    <n v="2"/>
    <n v="2"/>
    <n v="4556"/>
    <n v="12932"/>
    <n v="2"/>
    <n v="11"/>
    <n v="3"/>
    <n v="2"/>
    <n v="80"/>
    <n v="1"/>
    <n v="19"/>
    <n v="3"/>
    <n v="5"/>
    <n v="4"/>
    <n v="0"/>
    <n v="2"/>
  </r>
  <r>
    <s v="No"/>
    <s v="Travel_Rarely"/>
    <s v="25 - 34"/>
    <s v="Current Employees"/>
    <s v="R&amp;D"/>
    <s v="Life Sciences"/>
    <s v="STAFF-548"/>
    <n v="548"/>
    <x v="0"/>
    <s v="Manufacturing Director"/>
    <s v="Single"/>
    <s v="No"/>
    <s v="Y"/>
    <n v="2"/>
    <n v="-2"/>
    <n v="0"/>
    <n v="30"/>
    <n v="0"/>
    <m/>
    <n v="0"/>
    <n v="1"/>
    <n v="317"/>
    <n v="2"/>
    <s v="Bachelor's Degree"/>
    <n v="1"/>
    <n v="3"/>
    <n v="43"/>
    <n v="1"/>
    <n v="2"/>
    <n v="2"/>
    <n v="6091"/>
    <n v="24793"/>
    <n v="2"/>
    <n v="20"/>
    <n v="4"/>
    <n v="3"/>
    <n v="80"/>
    <n v="0"/>
    <n v="11"/>
    <n v="3"/>
    <n v="5"/>
    <n v="4"/>
    <n v="0"/>
    <n v="2"/>
  </r>
  <r>
    <s v="No"/>
    <s v="Travel_Rarely"/>
    <s v="Over 55"/>
    <s v="Current Employees"/>
    <s v="R&amp;D"/>
    <s v="Life Sciences"/>
    <s v="STAFF-549"/>
    <n v="549"/>
    <x v="0"/>
    <s v="Manager"/>
    <s v="Married"/>
    <s v="No"/>
    <s v="Y"/>
    <n v="5"/>
    <n v="-2"/>
    <n v="0"/>
    <n v="60"/>
    <n v="0"/>
    <m/>
    <n v="0"/>
    <n v="1"/>
    <n v="422"/>
    <n v="7"/>
    <s v="Bachelor's Degree"/>
    <n v="1"/>
    <n v="1"/>
    <n v="41"/>
    <n v="3"/>
    <n v="5"/>
    <n v="2"/>
    <n v="19566"/>
    <n v="3854"/>
    <n v="5"/>
    <n v="11"/>
    <n v="3"/>
    <n v="4"/>
    <n v="80"/>
    <n v="0"/>
    <n v="33"/>
    <n v="1"/>
    <n v="29"/>
    <n v="8"/>
    <n v="11"/>
    <n v="10"/>
  </r>
  <r>
    <s v="No"/>
    <s v="Travel_Rarely"/>
    <s v="45 - 54"/>
    <s v="Current Employees"/>
    <s v="R&amp;D"/>
    <s v="Medical"/>
    <s v="STAFF-550"/>
    <n v="550"/>
    <x v="0"/>
    <s v="Manufacturing Director"/>
    <s v="Divorced"/>
    <s v="No"/>
    <s v="Y"/>
    <n v="5"/>
    <n v="-2"/>
    <n v="0"/>
    <n v="46"/>
    <n v="0"/>
    <m/>
    <n v="0"/>
    <n v="1"/>
    <n v="1485"/>
    <n v="18"/>
    <s v="Bachelor's Degree"/>
    <n v="1"/>
    <n v="3"/>
    <n v="87"/>
    <n v="3"/>
    <n v="2"/>
    <n v="3"/>
    <n v="4810"/>
    <n v="26314"/>
    <n v="2"/>
    <n v="14"/>
    <n v="3"/>
    <n v="3"/>
    <n v="80"/>
    <n v="1"/>
    <n v="19"/>
    <n v="2"/>
    <n v="10"/>
    <n v="7"/>
    <n v="0"/>
    <n v="8"/>
  </r>
  <r>
    <s v="No"/>
    <s v="Travel_Frequently"/>
    <s v="35 - 44"/>
    <s v="Current Employees"/>
    <s v="R&amp;D"/>
    <s v="Technical Degree"/>
    <s v="STAFF-551"/>
    <n v="551"/>
    <x v="0"/>
    <s v="Healthcare Representative"/>
    <s v="Married"/>
    <s v="No"/>
    <s v="Y"/>
    <n v="4"/>
    <n v="-2"/>
    <n v="0"/>
    <n v="42"/>
    <n v="0"/>
    <m/>
    <n v="0"/>
    <n v="1"/>
    <n v="1368"/>
    <n v="28"/>
    <s v="Master's Degree"/>
    <n v="1"/>
    <n v="4"/>
    <n v="88"/>
    <n v="2"/>
    <n v="2"/>
    <n v="4"/>
    <n v="4523"/>
    <n v="4386"/>
    <n v="0"/>
    <n v="11"/>
    <n v="3"/>
    <n v="4"/>
    <n v="80"/>
    <n v="3"/>
    <n v="7"/>
    <n v="4"/>
    <n v="6"/>
    <n v="5"/>
    <n v="0"/>
    <n v="4"/>
  </r>
  <r>
    <s v="Yes"/>
    <s v="Travel_Rarely"/>
    <s v="Under 25"/>
    <s v="Ex-Employees"/>
    <s v="Sales"/>
    <s v="Technical Degree"/>
    <s v="STAFF-554"/>
    <n v="55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s v="Sales"/>
    <s v="Marketing"/>
    <s v="STAFF-555"/>
    <n v="55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s v="R&amp;D"/>
    <s v="Life Sciences"/>
    <s v="STAFF-556"/>
    <n v="556"/>
    <x v="1"/>
    <s v="Laboratory Technician"/>
    <s v="Married"/>
    <s v="Yes"/>
    <s v="Y"/>
    <n v="3"/>
    <n v="-2"/>
    <n v="0"/>
    <n v="38"/>
    <n v="0"/>
    <m/>
    <n v="0"/>
    <n v="1"/>
    <n v="1490"/>
    <n v="2"/>
    <s v="Associates Degree"/>
    <n v="1"/>
    <n v="4"/>
    <n v="42"/>
    <n v="3"/>
    <n v="1"/>
    <n v="2"/>
    <n v="1702"/>
    <n v="12106"/>
    <n v="1"/>
    <n v="23"/>
    <n v="4"/>
    <n v="3"/>
    <n v="80"/>
    <n v="1"/>
    <n v="1"/>
    <n v="3"/>
    <n v="1"/>
    <n v="0"/>
    <n v="0"/>
    <n v="0"/>
  </r>
  <r>
    <s v="No"/>
    <s v="Travel_Rarely"/>
    <s v="35 - 44"/>
    <s v="Current Employees"/>
    <s v="Sales"/>
    <s v="Life Sciences"/>
    <s v="STAFF-558"/>
    <n v="558"/>
    <x v="0"/>
    <s v="Manager"/>
    <s v="Married"/>
    <s v="No"/>
    <s v="Y"/>
    <n v="2"/>
    <n v="-2"/>
    <n v="0"/>
    <n v="40"/>
    <n v="0"/>
    <m/>
    <n v="0"/>
    <n v="1"/>
    <n v="1398"/>
    <n v="2"/>
    <s v="Master's Degree"/>
    <n v="1"/>
    <n v="3"/>
    <n v="79"/>
    <n v="3"/>
    <n v="5"/>
    <n v="2"/>
    <n v="18041"/>
    <n v="13022"/>
    <n v="0"/>
    <n v="14"/>
    <n v="3"/>
    <n v="4"/>
    <n v="80"/>
    <n v="0"/>
    <n v="21"/>
    <n v="3"/>
    <n v="20"/>
    <n v="15"/>
    <n v="1"/>
    <n v="12"/>
  </r>
  <r>
    <s v="No"/>
    <s v="Travel_Rarely"/>
    <s v="25 - 34"/>
    <s v="Current Employees"/>
    <s v="R&amp;D"/>
    <s v="Life Sciences"/>
    <s v="STAFF-560"/>
    <n v="560"/>
    <x v="0"/>
    <s v="Research Scientist"/>
    <s v="Divorced"/>
    <s v="No"/>
    <s v="Y"/>
    <n v="3"/>
    <n v="-2"/>
    <n v="0"/>
    <n v="26"/>
    <n v="0"/>
    <m/>
    <n v="0"/>
    <n v="1"/>
    <n v="1349"/>
    <n v="23"/>
    <s v="Bachelor's Degree"/>
    <n v="1"/>
    <n v="1"/>
    <n v="90"/>
    <n v="3"/>
    <n v="1"/>
    <n v="2"/>
    <n v="2886"/>
    <n v="3032"/>
    <n v="1"/>
    <n v="22"/>
    <n v="4"/>
    <n v="2"/>
    <n v="80"/>
    <n v="2"/>
    <n v="3"/>
    <n v="1"/>
    <n v="3"/>
    <n v="2"/>
    <n v="0"/>
    <n v="2"/>
  </r>
  <r>
    <s v="No"/>
    <s v="Non-Travel"/>
    <s v="25 - 34"/>
    <s v="Current Employees"/>
    <s v="R&amp;D"/>
    <s v="Life Sciences"/>
    <s v="STAFF-562"/>
    <n v="562"/>
    <x v="1"/>
    <s v="Laboratory Technician"/>
    <s v="Married"/>
    <s v="No"/>
    <s v="Y"/>
    <n v="3"/>
    <n v="-2"/>
    <n v="0"/>
    <n v="30"/>
    <n v="0"/>
    <m/>
    <n v="0"/>
    <n v="1"/>
    <n v="1400"/>
    <n v="3"/>
    <s v="Bachelor's Degree"/>
    <n v="1"/>
    <n v="3"/>
    <n v="53"/>
    <n v="3"/>
    <n v="1"/>
    <n v="2"/>
    <n v="2097"/>
    <n v="16734"/>
    <n v="4"/>
    <n v="15"/>
    <n v="3"/>
    <n v="3"/>
    <n v="80"/>
    <n v="1"/>
    <n v="9"/>
    <n v="1"/>
    <n v="5"/>
    <n v="3"/>
    <n v="1"/>
    <n v="4"/>
  </r>
  <r>
    <s v="No"/>
    <s v="Travel_Rarely"/>
    <s v="25 - 34"/>
    <s v="Current Employees"/>
    <s v="R&amp;D"/>
    <s v="Medical"/>
    <s v="STAFF-564"/>
    <n v="564"/>
    <x v="1"/>
    <s v="Research Director"/>
    <s v="Married"/>
    <s v="No"/>
    <s v="Y"/>
    <n v="2"/>
    <n v="-2"/>
    <n v="0"/>
    <n v="29"/>
    <n v="0"/>
    <m/>
    <n v="0"/>
    <n v="1"/>
    <n v="986"/>
    <n v="3"/>
    <s v="Master's Degree"/>
    <n v="1"/>
    <n v="2"/>
    <n v="93"/>
    <n v="2"/>
    <n v="3"/>
    <n v="3"/>
    <n v="11935"/>
    <n v="21526"/>
    <n v="1"/>
    <n v="18"/>
    <n v="3"/>
    <n v="3"/>
    <n v="80"/>
    <n v="0"/>
    <n v="10"/>
    <n v="3"/>
    <n v="10"/>
    <n v="2"/>
    <n v="0"/>
    <n v="7"/>
  </r>
  <r>
    <s v="Yes"/>
    <s v="Travel_Rarely"/>
    <s v="25 - 34"/>
    <s v="Ex-Employees"/>
    <s v="R&amp;D"/>
    <s v="Technical Degree"/>
    <s v="STAFF-565"/>
    <n v="565"/>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s v="HR"/>
    <s v="Technical Degree"/>
    <s v="STAFF-566"/>
    <n v="566"/>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s v="Sales"/>
    <s v="Other"/>
    <s v="STAFF-567"/>
    <n v="567"/>
    <x v="0"/>
    <s v="Sales Executive"/>
    <s v="Married"/>
    <s v="No"/>
    <s v="Y"/>
    <n v="3"/>
    <n v="-2"/>
    <n v="0"/>
    <n v="30"/>
    <n v="0"/>
    <m/>
    <n v="0"/>
    <n v="1"/>
    <n v="1398"/>
    <n v="22"/>
    <s v="Master's Degree"/>
    <n v="1"/>
    <n v="3"/>
    <n v="69"/>
    <n v="3"/>
    <n v="3"/>
    <n v="3"/>
    <n v="8412"/>
    <n v="2890"/>
    <n v="0"/>
    <n v="11"/>
    <n v="3"/>
    <n v="3"/>
    <n v="80"/>
    <n v="0"/>
    <n v="10"/>
    <n v="3"/>
    <n v="9"/>
    <n v="8"/>
    <n v="7"/>
    <n v="8"/>
  </r>
  <r>
    <s v="No"/>
    <s v="Travel_Rarely"/>
    <s v="Over 55"/>
    <s v="Current Employees"/>
    <s v="Sales"/>
    <s v="Marketing"/>
    <s v="STAFF-568"/>
    <n v="568"/>
    <x v="1"/>
    <s v="Manager"/>
    <s v="Divorced"/>
    <s v="No"/>
    <s v="Y"/>
    <n v="3"/>
    <n v="-2"/>
    <n v="0"/>
    <n v="57"/>
    <n v="0"/>
    <m/>
    <n v="0"/>
    <n v="1"/>
    <n v="210"/>
    <n v="29"/>
    <s v="Bachelor's Degree"/>
    <n v="1"/>
    <n v="1"/>
    <n v="56"/>
    <n v="2"/>
    <n v="4"/>
    <n v="1"/>
    <n v="14118"/>
    <n v="22102"/>
    <n v="3"/>
    <n v="12"/>
    <n v="3"/>
    <n v="3"/>
    <n v="80"/>
    <n v="1"/>
    <n v="32"/>
    <n v="2"/>
    <n v="1"/>
    <n v="0"/>
    <n v="0"/>
    <n v="0"/>
  </r>
  <r>
    <s v="No"/>
    <s v="Travel_Rarely"/>
    <s v="45 - 54"/>
    <s v="Current Employees"/>
    <s v="R&amp;D"/>
    <s v="Life Sciences"/>
    <s v="STAFF-569"/>
    <n v="569"/>
    <x v="1"/>
    <s v="Manager"/>
    <s v="Married"/>
    <s v="No"/>
    <s v="Y"/>
    <n v="2"/>
    <n v="-2"/>
    <n v="0"/>
    <n v="50"/>
    <n v="0"/>
    <m/>
    <n v="0"/>
    <n v="1"/>
    <n v="1099"/>
    <n v="29"/>
    <s v="Master's Degree"/>
    <n v="1"/>
    <n v="2"/>
    <n v="88"/>
    <n v="2"/>
    <n v="4"/>
    <n v="2"/>
    <n v="17046"/>
    <n v="9314"/>
    <n v="0"/>
    <n v="15"/>
    <n v="3"/>
    <n v="2"/>
    <n v="80"/>
    <n v="1"/>
    <n v="28"/>
    <n v="3"/>
    <n v="27"/>
    <n v="10"/>
    <n v="15"/>
    <n v="7"/>
  </r>
  <r>
    <s v="No"/>
    <s v="Non-Travel"/>
    <s v="25 - 34"/>
    <s v="Current Employees"/>
    <s v="R&amp;D"/>
    <s v="Medical"/>
    <s v="STAFF-571"/>
    <n v="571"/>
    <x v="0"/>
    <s v="Laboratory Technician"/>
    <s v="Single"/>
    <s v="No"/>
    <s v="Y"/>
    <n v="2"/>
    <n v="-2"/>
    <n v="0"/>
    <n v="30"/>
    <n v="0"/>
    <m/>
    <n v="0"/>
    <n v="1"/>
    <n v="1116"/>
    <n v="2"/>
    <s v="Bachelor's Degree"/>
    <n v="1"/>
    <n v="3"/>
    <n v="49"/>
    <n v="3"/>
    <n v="1"/>
    <n v="4"/>
    <n v="2564"/>
    <n v="7181"/>
    <n v="0"/>
    <n v="14"/>
    <n v="3"/>
    <n v="3"/>
    <n v="80"/>
    <n v="0"/>
    <n v="12"/>
    <n v="2"/>
    <n v="11"/>
    <n v="7"/>
    <n v="6"/>
    <n v="7"/>
  </r>
  <r>
    <s v="No"/>
    <s v="Travel_Frequently"/>
    <s v="Over 55"/>
    <s v="Current Employees"/>
    <s v="Sales"/>
    <s v="Marketing"/>
    <s v="STAFF-573"/>
    <n v="573"/>
    <x v="0"/>
    <s v="Sales Executive"/>
    <s v="Married"/>
    <s v="No"/>
    <s v="Y"/>
    <n v="5"/>
    <n v="-2"/>
    <n v="0"/>
    <n v="60"/>
    <n v="0"/>
    <m/>
    <n v="0"/>
    <n v="1"/>
    <n v="1499"/>
    <n v="28"/>
    <s v="Bachelor's Degree"/>
    <n v="1"/>
    <n v="3"/>
    <n v="80"/>
    <n v="2"/>
    <n v="3"/>
    <n v="1"/>
    <n v="10266"/>
    <n v="2845"/>
    <n v="4"/>
    <n v="19"/>
    <n v="3"/>
    <n v="4"/>
    <n v="80"/>
    <n v="0"/>
    <n v="22"/>
    <n v="4"/>
    <n v="18"/>
    <n v="13"/>
    <n v="13"/>
    <n v="11"/>
  </r>
  <r>
    <s v="No"/>
    <s v="Travel_Rarely"/>
    <s v="45 - 54"/>
    <s v="Current Employees"/>
    <s v="R&amp;D"/>
    <s v="Medical"/>
    <s v="STAFF-574"/>
    <n v="574"/>
    <x v="0"/>
    <s v="Manufacturing Director"/>
    <s v="Divorced"/>
    <s v="No"/>
    <s v="Y"/>
    <n v="2"/>
    <n v="-2"/>
    <n v="0"/>
    <n v="47"/>
    <n v="0"/>
    <m/>
    <n v="0"/>
    <n v="1"/>
    <n v="983"/>
    <n v="2"/>
    <s v="Associates Degree"/>
    <n v="1"/>
    <n v="1"/>
    <n v="65"/>
    <n v="3"/>
    <n v="2"/>
    <n v="4"/>
    <n v="5070"/>
    <n v="7389"/>
    <n v="5"/>
    <n v="13"/>
    <n v="3"/>
    <n v="3"/>
    <n v="80"/>
    <n v="3"/>
    <n v="20"/>
    <n v="3"/>
    <n v="5"/>
    <n v="0"/>
    <n v="0"/>
    <n v="4"/>
  </r>
  <r>
    <s v="No"/>
    <s v="Travel_Rarely"/>
    <s v="45 - 54"/>
    <s v="Current Employees"/>
    <s v="R&amp;D"/>
    <s v="Life Sciences"/>
    <s v="STAFF-575"/>
    <n v="575"/>
    <x v="1"/>
    <s v="Research Director"/>
    <s v="Married"/>
    <s v="No"/>
    <s v="Y"/>
    <n v="2"/>
    <n v="-2"/>
    <n v="0"/>
    <n v="46"/>
    <n v="0"/>
    <m/>
    <n v="0"/>
    <n v="1"/>
    <n v="1009"/>
    <n v="2"/>
    <s v="Bachelor's Degree"/>
    <n v="1"/>
    <n v="1"/>
    <n v="51"/>
    <n v="3"/>
    <n v="4"/>
    <n v="2"/>
    <n v="17861"/>
    <n v="2288"/>
    <n v="6"/>
    <n v="13"/>
    <n v="3"/>
    <n v="3"/>
    <n v="80"/>
    <n v="0"/>
    <n v="26"/>
    <n v="1"/>
    <n v="3"/>
    <n v="2"/>
    <n v="0"/>
    <n v="1"/>
  </r>
  <r>
    <s v="No"/>
    <s v="Travel_Rarely"/>
    <s v="35 - 44"/>
    <s v="Current Employees"/>
    <s v="R&amp;D"/>
    <s v="Life Sciences"/>
    <s v="STAFF-577"/>
    <n v="577"/>
    <x v="1"/>
    <s v="Laboratory Technician"/>
    <s v="Single"/>
    <s v="No"/>
    <s v="Y"/>
    <n v="2"/>
    <n v="-2"/>
    <n v="0"/>
    <n v="35"/>
    <n v="0"/>
    <m/>
    <n v="0"/>
    <n v="1"/>
    <n v="144"/>
    <n v="22"/>
    <s v="Bachelor's Degree"/>
    <n v="1"/>
    <n v="4"/>
    <n v="46"/>
    <n v="1"/>
    <n v="1"/>
    <n v="2"/>
    <n v="4230"/>
    <n v="19225"/>
    <n v="0"/>
    <n v="15"/>
    <n v="3"/>
    <n v="3"/>
    <n v="80"/>
    <n v="0"/>
    <n v="6"/>
    <n v="3"/>
    <n v="5"/>
    <n v="4"/>
    <n v="4"/>
    <n v="3"/>
  </r>
  <r>
    <s v="No"/>
    <s v="Travel_Rarely"/>
    <s v="45 - 54"/>
    <s v="Current Employees"/>
    <s v="R&amp;D"/>
    <s v="Life Sciences"/>
    <s v="STAFF-578"/>
    <n v="578"/>
    <x v="0"/>
    <s v="Laboratory Technician"/>
    <s v="Single"/>
    <s v="No"/>
    <s v="Y"/>
    <n v="3"/>
    <n v="-2"/>
    <n v="0"/>
    <n v="54"/>
    <n v="0"/>
    <m/>
    <n v="0"/>
    <n v="1"/>
    <n v="548"/>
    <n v="8"/>
    <s v="Master's Degree"/>
    <n v="1"/>
    <n v="3"/>
    <n v="42"/>
    <n v="3"/>
    <n v="2"/>
    <n v="2"/>
    <n v="3780"/>
    <n v="23428"/>
    <n v="7"/>
    <n v="11"/>
    <n v="3"/>
    <n v="3"/>
    <n v="80"/>
    <n v="0"/>
    <n v="19"/>
    <n v="3"/>
    <n v="1"/>
    <n v="0"/>
    <n v="0"/>
    <n v="0"/>
  </r>
  <r>
    <s v="No"/>
    <s v="Travel_Rarely"/>
    <s v="25 - 34"/>
    <s v="Current Employees"/>
    <s v="R&amp;D"/>
    <s v="Life Sciences"/>
    <s v="STAFF-579"/>
    <n v="579"/>
    <x v="1"/>
    <s v="Research Scientist"/>
    <s v="Divorced"/>
    <s v="No"/>
    <s v="Y"/>
    <n v="3"/>
    <n v="-2"/>
    <n v="0"/>
    <n v="34"/>
    <n v="0"/>
    <m/>
    <n v="0"/>
    <n v="1"/>
    <n v="1303"/>
    <n v="2"/>
    <s v="Master's Degree"/>
    <n v="1"/>
    <n v="4"/>
    <n v="62"/>
    <n v="2"/>
    <n v="1"/>
    <n v="2"/>
    <n v="2768"/>
    <n v="8416"/>
    <n v="3"/>
    <n v="12"/>
    <n v="3"/>
    <n v="3"/>
    <n v="80"/>
    <n v="1"/>
    <n v="14"/>
    <n v="3"/>
    <n v="7"/>
    <n v="3"/>
    <n v="5"/>
    <n v="7"/>
  </r>
  <r>
    <s v="No"/>
    <s v="Travel_Rarely"/>
    <s v="45 - 54"/>
    <s v="Current Employees"/>
    <s v="Sales"/>
    <s v="Marketing"/>
    <s v="STAFF-580"/>
    <n v="580"/>
    <x v="0"/>
    <s v="Sales Executive"/>
    <s v="Married"/>
    <s v="Yes"/>
    <s v="Y"/>
    <n v="3"/>
    <n v="-2"/>
    <n v="0"/>
    <n v="46"/>
    <n v="0"/>
    <m/>
    <n v="0"/>
    <n v="1"/>
    <n v="1125"/>
    <n v="10"/>
    <s v="Bachelor's Degree"/>
    <n v="1"/>
    <n v="3"/>
    <n v="94"/>
    <n v="2"/>
    <n v="3"/>
    <n v="1"/>
    <n v="9071"/>
    <n v="11563"/>
    <n v="2"/>
    <n v="19"/>
    <n v="3"/>
    <n v="3"/>
    <n v="80"/>
    <n v="1"/>
    <n v="15"/>
    <n v="3"/>
    <n v="3"/>
    <n v="2"/>
    <n v="1"/>
    <n v="2"/>
  </r>
  <r>
    <s v="No"/>
    <s v="Travel_Rarely"/>
    <s v="25 - 34"/>
    <s v="Current Employees"/>
    <s v="R&amp;D"/>
    <s v="Life Sciences"/>
    <s v="STAFF-581"/>
    <n v="581"/>
    <x v="1"/>
    <s v="Manufacturing Director"/>
    <s v="Divorced"/>
    <s v="No"/>
    <s v="Y"/>
    <n v="6"/>
    <n v="-2"/>
    <n v="0"/>
    <n v="31"/>
    <n v="0"/>
    <m/>
    <n v="0"/>
    <n v="1"/>
    <n v="1274"/>
    <n v="9"/>
    <s v="High School"/>
    <n v="1"/>
    <n v="3"/>
    <n v="33"/>
    <n v="3"/>
    <n v="3"/>
    <n v="2"/>
    <n v="10648"/>
    <n v="14394"/>
    <n v="1"/>
    <n v="25"/>
    <n v="4"/>
    <n v="4"/>
    <n v="80"/>
    <n v="1"/>
    <n v="13"/>
    <n v="4"/>
    <n v="13"/>
    <n v="8"/>
    <n v="0"/>
    <n v="8"/>
  </r>
  <r>
    <s v="Yes"/>
    <s v="Travel_Rarely"/>
    <s v="25 - 34"/>
    <s v="Ex-Employees"/>
    <s v="R&amp;D"/>
    <s v="Medical"/>
    <s v="STAFF-582"/>
    <n v="582"/>
    <x v="1"/>
    <s v="Manager"/>
    <s v="Married"/>
    <s v="Yes"/>
    <s v="Y"/>
    <n v="2"/>
    <n v="-2"/>
    <n v="0"/>
    <n v="33"/>
    <n v="1"/>
    <n v="1"/>
    <n v="1"/>
    <n v="0"/>
    <n v="1277"/>
    <n v="15"/>
    <s v="High School"/>
    <n v="1"/>
    <n v="2"/>
    <n v="56"/>
    <n v="3"/>
    <n v="3"/>
    <n v="3"/>
    <n v="13610"/>
    <n v="24619"/>
    <n v="7"/>
    <n v="12"/>
    <n v="3"/>
    <n v="4"/>
    <n v="80"/>
    <n v="0"/>
    <n v="15"/>
    <n v="4"/>
    <n v="7"/>
    <n v="6"/>
    <n v="7"/>
    <n v="7"/>
  </r>
  <r>
    <s v="Yes"/>
    <s v="Travel_Rarely"/>
    <s v="25 - 34"/>
    <s v="Ex-Employees"/>
    <s v="R&amp;D"/>
    <s v="Medical"/>
    <s v="STAFF-584"/>
    <n v="584"/>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s v="Sales"/>
    <s v="Marketing"/>
    <s v="STAFF-585"/>
    <n v="585"/>
    <x v="1"/>
    <s v="Sales Representative"/>
    <s v="Single"/>
    <s v="No"/>
    <s v="Y"/>
    <n v="3"/>
    <n v="-2"/>
    <n v="0"/>
    <n v="30"/>
    <n v="0"/>
    <m/>
    <n v="0"/>
    <n v="1"/>
    <n v="413"/>
    <n v="7"/>
    <s v="High School"/>
    <n v="1"/>
    <n v="4"/>
    <n v="57"/>
    <n v="3"/>
    <n v="1"/>
    <n v="1"/>
    <n v="2983"/>
    <n v="18398"/>
    <n v="0"/>
    <n v="14"/>
    <n v="3"/>
    <n v="1"/>
    <n v="80"/>
    <n v="0"/>
    <n v="4"/>
    <n v="3"/>
    <n v="3"/>
    <n v="2"/>
    <n v="1"/>
    <n v="2"/>
  </r>
  <r>
    <s v="No"/>
    <s v="Travel_Rarely"/>
    <s v="35 - 44"/>
    <s v="Current Employees"/>
    <s v="R&amp;D"/>
    <s v="Life Sciences"/>
    <s v="STAFF-586"/>
    <n v="586"/>
    <x v="1"/>
    <s v="Healthcare Representative"/>
    <s v="Married"/>
    <s v="Yes"/>
    <s v="Y"/>
    <n v="2"/>
    <n v="-2"/>
    <n v="0"/>
    <n v="35"/>
    <n v="0"/>
    <m/>
    <n v="0"/>
    <n v="1"/>
    <n v="1276"/>
    <n v="16"/>
    <s v="Bachelor's Degree"/>
    <n v="1"/>
    <n v="4"/>
    <n v="72"/>
    <n v="3"/>
    <n v="3"/>
    <n v="2"/>
    <n v="7632"/>
    <n v="14295"/>
    <n v="4"/>
    <n v="12"/>
    <n v="3"/>
    <n v="3"/>
    <n v="80"/>
    <n v="0"/>
    <n v="10"/>
    <n v="3"/>
    <n v="8"/>
    <n v="7"/>
    <n v="0"/>
    <n v="0"/>
  </r>
  <r>
    <s v="Yes"/>
    <s v="Travel_Frequently"/>
    <s v="25 - 34"/>
    <s v="Ex-Employees"/>
    <s v="R&amp;D"/>
    <s v="Life Sciences"/>
    <s v="STAFF-587"/>
    <n v="587"/>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s v="HR"/>
    <s v="Human Resources"/>
    <s v="STAFF-590"/>
    <n v="59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s v="R&amp;D"/>
    <s v="Other"/>
    <s v="STAFF-591"/>
    <n v="591"/>
    <x v="1"/>
    <s v="Laboratory Technician"/>
    <s v="Married"/>
    <s v="No"/>
    <s v="Y"/>
    <n v="4"/>
    <n v="-2"/>
    <n v="0"/>
    <n v="42"/>
    <n v="0"/>
    <m/>
    <n v="0"/>
    <n v="1"/>
    <n v="1474"/>
    <n v="5"/>
    <s v="Associates Degree"/>
    <n v="1"/>
    <n v="2"/>
    <n v="97"/>
    <n v="3"/>
    <n v="1"/>
    <n v="3"/>
    <n v="2093"/>
    <n v="9260"/>
    <n v="4"/>
    <n v="17"/>
    <n v="3"/>
    <n v="4"/>
    <n v="80"/>
    <n v="1"/>
    <n v="8"/>
    <n v="3"/>
    <n v="2"/>
    <n v="2"/>
    <n v="2"/>
    <n v="0"/>
  </r>
  <r>
    <s v="No"/>
    <s v="Non-Travel"/>
    <s v="35 - 44"/>
    <s v="Current Employees"/>
    <s v="Sales"/>
    <s v="Medical"/>
    <s v="STAFF-592"/>
    <n v="592"/>
    <x v="1"/>
    <s v="Sales Executive"/>
    <s v="Single"/>
    <s v="No"/>
    <s v="Y"/>
    <n v="3"/>
    <n v="-2"/>
    <n v="0"/>
    <n v="36"/>
    <n v="0"/>
    <m/>
    <n v="0"/>
    <n v="1"/>
    <n v="635"/>
    <n v="10"/>
    <s v="Master's Degree"/>
    <n v="1"/>
    <n v="2"/>
    <n v="32"/>
    <n v="3"/>
    <n v="3"/>
    <n v="4"/>
    <n v="9980"/>
    <n v="15318"/>
    <n v="1"/>
    <n v="14"/>
    <n v="3"/>
    <n v="4"/>
    <n v="80"/>
    <n v="0"/>
    <n v="10"/>
    <n v="2"/>
    <n v="10"/>
    <n v="3"/>
    <n v="9"/>
    <n v="7"/>
  </r>
  <r>
    <s v="Yes"/>
    <s v="Travel_Frequently"/>
    <s v="Under 25"/>
    <s v="Ex-Employees"/>
    <s v="R&amp;D"/>
    <s v="Technical Degree"/>
    <s v="STAFF-593"/>
    <n v="59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s v="Sales"/>
    <s v="Marketing"/>
    <s v="STAFF-595"/>
    <n v="595"/>
    <x v="0"/>
    <s v="Sales Executive"/>
    <s v="Married"/>
    <s v="No"/>
    <s v="Y"/>
    <n v="2"/>
    <n v="-2"/>
    <n v="0"/>
    <n v="48"/>
    <n v="0"/>
    <m/>
    <n v="0"/>
    <n v="1"/>
    <n v="163"/>
    <n v="2"/>
    <s v="Doctoral Degree"/>
    <n v="1"/>
    <n v="2"/>
    <n v="37"/>
    <n v="3"/>
    <n v="2"/>
    <n v="1"/>
    <n v="4051"/>
    <n v="19658"/>
    <n v="2"/>
    <n v="14"/>
    <n v="3"/>
    <n v="1"/>
    <n v="80"/>
    <n v="1"/>
    <n v="14"/>
    <n v="3"/>
    <n v="9"/>
    <n v="7"/>
    <n v="6"/>
    <n v="7"/>
  </r>
  <r>
    <s v="No"/>
    <s v="Travel_Rarely"/>
    <s v="Over 55"/>
    <s v="Current Employees"/>
    <s v="Sales"/>
    <s v="Life Sciences"/>
    <s v="STAFF-597"/>
    <n v="597"/>
    <x v="0"/>
    <s v="Manager"/>
    <s v="Single"/>
    <s v="No"/>
    <s v="Y"/>
    <n v="2"/>
    <n v="-2"/>
    <n v="0"/>
    <n v="55"/>
    <n v="0"/>
    <m/>
    <n v="0"/>
    <n v="1"/>
    <n v="1117"/>
    <n v="18"/>
    <s v="Doctoral Degree"/>
    <n v="1"/>
    <n v="1"/>
    <n v="83"/>
    <n v="3"/>
    <n v="4"/>
    <n v="2"/>
    <n v="16835"/>
    <n v="9873"/>
    <n v="3"/>
    <n v="23"/>
    <n v="4"/>
    <n v="4"/>
    <n v="80"/>
    <n v="0"/>
    <n v="37"/>
    <n v="3"/>
    <n v="10"/>
    <n v="9"/>
    <n v="7"/>
    <n v="7"/>
  </r>
  <r>
    <s v="No"/>
    <s v="Non-Travel"/>
    <s v="35 - 44"/>
    <s v="Current Employees"/>
    <s v="Sales"/>
    <s v="Life Sciences"/>
    <s v="STAFF-599"/>
    <n v="599"/>
    <x v="1"/>
    <s v="Sales Executive"/>
    <s v="Single"/>
    <s v="No"/>
    <s v="Y"/>
    <n v="3"/>
    <n v="-2"/>
    <n v="0"/>
    <n v="41"/>
    <n v="0"/>
    <m/>
    <n v="0"/>
    <n v="1"/>
    <n v="267"/>
    <n v="10"/>
    <s v="Associates Degree"/>
    <n v="1"/>
    <n v="4"/>
    <n v="56"/>
    <n v="3"/>
    <n v="2"/>
    <n v="2"/>
    <n v="6230"/>
    <n v="13430"/>
    <n v="7"/>
    <n v="14"/>
    <n v="3"/>
    <n v="4"/>
    <n v="80"/>
    <n v="0"/>
    <n v="16"/>
    <n v="3"/>
    <n v="14"/>
    <n v="3"/>
    <n v="1"/>
    <n v="10"/>
  </r>
  <r>
    <s v="No"/>
    <s v="Travel_Rarely"/>
    <s v="35 - 44"/>
    <s v="Current Employees"/>
    <s v="Sales"/>
    <s v="Marketing"/>
    <s v="STAFF-600"/>
    <n v="600"/>
    <x v="1"/>
    <s v="Sales Executive"/>
    <s v="Married"/>
    <s v="No"/>
    <s v="Y"/>
    <n v="2"/>
    <n v="-2"/>
    <n v="0"/>
    <n v="35"/>
    <n v="0"/>
    <m/>
    <n v="0"/>
    <n v="1"/>
    <n v="619"/>
    <n v="1"/>
    <s v="Bachelor's Degree"/>
    <n v="1"/>
    <n v="2"/>
    <n v="85"/>
    <n v="3"/>
    <n v="2"/>
    <n v="1"/>
    <n v="4717"/>
    <n v="18659"/>
    <n v="9"/>
    <n v="11"/>
    <n v="3"/>
    <n v="3"/>
    <n v="80"/>
    <n v="0"/>
    <n v="15"/>
    <n v="3"/>
    <n v="11"/>
    <n v="9"/>
    <n v="6"/>
    <n v="9"/>
  </r>
  <r>
    <s v="No"/>
    <s v="Travel_Rarely"/>
    <s v="35 - 44"/>
    <s v="Current Employees"/>
    <s v="R&amp;D"/>
    <s v="Life Sciences"/>
    <s v="STAFF-601"/>
    <n v="601"/>
    <x v="0"/>
    <s v="Manufacturing Director"/>
    <s v="Single"/>
    <s v="No"/>
    <s v="Y"/>
    <n v="3"/>
    <n v="-2"/>
    <n v="0"/>
    <n v="40"/>
    <n v="0"/>
    <m/>
    <n v="0"/>
    <n v="1"/>
    <n v="302"/>
    <n v="6"/>
    <s v="Bachelor's Degree"/>
    <n v="1"/>
    <n v="2"/>
    <n v="75"/>
    <n v="3"/>
    <n v="4"/>
    <n v="2"/>
    <n v="13237"/>
    <n v="20364"/>
    <n v="7"/>
    <n v="15"/>
    <n v="3"/>
    <n v="3"/>
    <n v="80"/>
    <n v="0"/>
    <n v="22"/>
    <n v="3"/>
    <n v="20"/>
    <n v="6"/>
    <n v="5"/>
    <n v="13"/>
  </r>
  <r>
    <s v="No"/>
    <s v="Travel_Frequently"/>
    <s v="35 - 44"/>
    <s v="Current Employees"/>
    <s v="R&amp;D"/>
    <s v="Life Sciences"/>
    <s v="STAFF-602"/>
    <n v="602"/>
    <x v="0"/>
    <s v="Laboratory Technician"/>
    <s v="Married"/>
    <s v="No"/>
    <s v="Y"/>
    <n v="3"/>
    <n v="-2"/>
    <n v="0"/>
    <n v="39"/>
    <n v="0"/>
    <m/>
    <n v="0"/>
    <n v="1"/>
    <n v="443"/>
    <n v="8"/>
    <s v="High School"/>
    <n v="1"/>
    <n v="3"/>
    <n v="48"/>
    <n v="3"/>
    <n v="1"/>
    <n v="2"/>
    <n v="3755"/>
    <n v="17872"/>
    <n v="1"/>
    <n v="11"/>
    <n v="3"/>
    <n v="1"/>
    <n v="80"/>
    <n v="1"/>
    <n v="8"/>
    <n v="3"/>
    <n v="8"/>
    <n v="3"/>
    <n v="0"/>
    <n v="7"/>
  </r>
  <r>
    <s v="No"/>
    <s v="Travel_Rarely"/>
    <s v="25 - 34"/>
    <s v="Current Employees"/>
    <s v="Sales"/>
    <s v="Life Sciences"/>
    <s v="STAFF-604"/>
    <n v="604"/>
    <x v="1"/>
    <s v="Sales Executive"/>
    <s v="Single"/>
    <s v="Yes"/>
    <s v="Y"/>
    <n v="2"/>
    <n v="-2"/>
    <n v="0"/>
    <n v="31"/>
    <n v="0"/>
    <m/>
    <n v="0"/>
    <n v="1"/>
    <n v="828"/>
    <n v="2"/>
    <s v="High School"/>
    <n v="1"/>
    <n v="2"/>
    <n v="77"/>
    <n v="3"/>
    <n v="2"/>
    <n v="2"/>
    <n v="6582"/>
    <n v="8346"/>
    <n v="4"/>
    <n v="13"/>
    <n v="3"/>
    <n v="3"/>
    <n v="80"/>
    <n v="0"/>
    <n v="10"/>
    <n v="4"/>
    <n v="6"/>
    <n v="5"/>
    <n v="0"/>
    <n v="5"/>
  </r>
  <r>
    <s v="No"/>
    <s v="Travel_Rarely"/>
    <s v="35 - 44"/>
    <s v="Current Employees"/>
    <s v="R&amp;D"/>
    <s v="Medical"/>
    <s v="STAFF-605"/>
    <n v="605"/>
    <x v="1"/>
    <s v="Manufacturing Director"/>
    <s v="Married"/>
    <s v="Yes"/>
    <s v="Y"/>
    <n v="5"/>
    <n v="-2"/>
    <n v="0"/>
    <n v="42"/>
    <n v="0"/>
    <m/>
    <n v="0"/>
    <n v="1"/>
    <n v="319"/>
    <n v="24"/>
    <s v="Bachelor's Degree"/>
    <n v="1"/>
    <n v="4"/>
    <n v="56"/>
    <n v="3"/>
    <n v="3"/>
    <n v="3"/>
    <n v="7406"/>
    <n v="6950"/>
    <n v="1"/>
    <n v="21"/>
    <n v="4"/>
    <n v="4"/>
    <n v="80"/>
    <n v="1"/>
    <n v="10"/>
    <n v="2"/>
    <n v="10"/>
    <n v="9"/>
    <n v="5"/>
    <n v="8"/>
  </r>
  <r>
    <s v="No"/>
    <s v="Travel_Rarely"/>
    <s v="45 - 54"/>
    <s v="Current Employees"/>
    <s v="Sales"/>
    <s v="Other"/>
    <s v="STAFF-606"/>
    <n v="606"/>
    <x v="1"/>
    <s v="Sales Executive"/>
    <s v="Married"/>
    <s v="No"/>
    <s v="Y"/>
    <n v="3"/>
    <n v="-2"/>
    <n v="0"/>
    <n v="45"/>
    <n v="0"/>
    <m/>
    <n v="0"/>
    <n v="1"/>
    <n v="561"/>
    <n v="2"/>
    <s v="Bachelor's Degree"/>
    <n v="1"/>
    <n v="4"/>
    <n v="61"/>
    <n v="3"/>
    <n v="2"/>
    <n v="3"/>
    <n v="4805"/>
    <n v="16177"/>
    <n v="0"/>
    <n v="19"/>
    <n v="3"/>
    <n v="2"/>
    <n v="80"/>
    <n v="1"/>
    <n v="9"/>
    <n v="4"/>
    <n v="8"/>
    <n v="7"/>
    <n v="3"/>
    <n v="7"/>
  </r>
  <r>
    <s v="Yes"/>
    <s v="Travel_Frequently"/>
    <s v="25 - 34"/>
    <s v="Ex-Employees"/>
    <s v="HR"/>
    <s v="Life Sciences"/>
    <s v="STAFF-608"/>
    <n v="608"/>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s v="R&amp;D"/>
    <s v="Technical Degree"/>
    <s v="STAFF-611"/>
    <n v="611"/>
    <x v="1"/>
    <s v="Manufacturing Director"/>
    <s v="Divorced"/>
    <s v="No"/>
    <s v="Y"/>
    <n v="2"/>
    <n v="-2"/>
    <n v="0"/>
    <n v="29"/>
    <n v="0"/>
    <m/>
    <n v="0"/>
    <n v="1"/>
    <n v="232"/>
    <n v="19"/>
    <s v="Bachelor's Degree"/>
    <n v="1"/>
    <n v="4"/>
    <n v="34"/>
    <n v="3"/>
    <n v="2"/>
    <n v="4"/>
    <n v="4262"/>
    <n v="22645"/>
    <n v="4"/>
    <n v="12"/>
    <n v="3"/>
    <n v="2"/>
    <n v="80"/>
    <n v="2"/>
    <n v="8"/>
    <n v="4"/>
    <n v="3"/>
    <n v="2"/>
    <n v="1"/>
    <n v="2"/>
  </r>
  <r>
    <s v="No"/>
    <s v="Travel_Rarely"/>
    <s v="25 - 34"/>
    <s v="Current Employees"/>
    <s v="R&amp;D"/>
    <s v="Medical"/>
    <s v="STAFF-612"/>
    <n v="612"/>
    <x v="0"/>
    <s v="Research Director"/>
    <s v="Divorced"/>
    <s v="No"/>
    <s v="Y"/>
    <n v="2"/>
    <n v="-2"/>
    <n v="0"/>
    <n v="33"/>
    <n v="0"/>
    <m/>
    <n v="0"/>
    <n v="1"/>
    <n v="922"/>
    <n v="1"/>
    <s v="Doctoral Degree"/>
    <n v="1"/>
    <n v="1"/>
    <n v="95"/>
    <n v="4"/>
    <n v="4"/>
    <n v="3"/>
    <n v="16184"/>
    <n v="22578"/>
    <n v="4"/>
    <n v="19"/>
    <n v="3"/>
    <n v="3"/>
    <n v="80"/>
    <n v="1"/>
    <n v="10"/>
    <n v="3"/>
    <n v="6"/>
    <n v="1"/>
    <n v="0"/>
    <n v="5"/>
  </r>
  <r>
    <s v="No"/>
    <s v="Travel_Rarely"/>
    <s v="25 - 34"/>
    <s v="Current Employees"/>
    <s v="Sales"/>
    <s v="Life Sciences"/>
    <s v="STAFF-613"/>
    <n v="613"/>
    <x v="1"/>
    <s v="Manager"/>
    <s v="Divorced"/>
    <s v="No"/>
    <s v="Y"/>
    <n v="3"/>
    <n v="-2"/>
    <n v="0"/>
    <n v="31"/>
    <n v="0"/>
    <m/>
    <n v="0"/>
    <n v="1"/>
    <n v="688"/>
    <n v="7"/>
    <s v="Bachelor's Degree"/>
    <n v="1"/>
    <n v="3"/>
    <n v="44"/>
    <n v="2"/>
    <n v="3"/>
    <n v="2"/>
    <n v="11557"/>
    <n v="25291"/>
    <n v="9"/>
    <n v="21"/>
    <n v="4"/>
    <n v="3"/>
    <n v="80"/>
    <n v="1"/>
    <n v="10"/>
    <n v="2"/>
    <n v="5"/>
    <n v="4"/>
    <n v="0"/>
    <n v="1"/>
  </r>
  <r>
    <s v="Yes"/>
    <s v="Travel_Frequently"/>
    <s v="Under 25"/>
    <s v="Ex-Employees"/>
    <s v="Sales"/>
    <s v="Marketing"/>
    <s v="STAFF-614"/>
    <n v="614"/>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s v="Sales"/>
    <s v="Other"/>
    <s v="STAFF-615"/>
    <n v="615"/>
    <x v="1"/>
    <s v="Sales Executive"/>
    <s v="Divorced"/>
    <s v="No"/>
    <s v="Y"/>
    <n v="2"/>
    <n v="-2"/>
    <n v="0"/>
    <n v="40"/>
    <n v="0"/>
    <m/>
    <n v="0"/>
    <n v="1"/>
    <n v="1094"/>
    <n v="28"/>
    <s v="Bachelor's Degree"/>
    <n v="1"/>
    <n v="3"/>
    <n v="58"/>
    <n v="1"/>
    <n v="3"/>
    <n v="3"/>
    <n v="10932"/>
    <n v="11373"/>
    <n v="3"/>
    <n v="15"/>
    <n v="3"/>
    <n v="3"/>
    <n v="80"/>
    <n v="1"/>
    <n v="20"/>
    <n v="3"/>
    <n v="1"/>
    <n v="0"/>
    <n v="0"/>
    <n v="1"/>
  </r>
  <r>
    <s v="No"/>
    <s v="Non-Travel"/>
    <s v="35 - 44"/>
    <s v="Current Employees"/>
    <s v="R&amp;D"/>
    <s v="Other"/>
    <s v="STAFF-616"/>
    <n v="616"/>
    <x v="0"/>
    <s v="Healthcare Representative"/>
    <s v="Single"/>
    <s v="Yes"/>
    <s v="Y"/>
    <n v="3"/>
    <n v="-2"/>
    <n v="0"/>
    <n v="41"/>
    <n v="0"/>
    <m/>
    <n v="0"/>
    <n v="1"/>
    <n v="509"/>
    <n v="2"/>
    <s v="Master's Degree"/>
    <n v="1"/>
    <n v="1"/>
    <n v="62"/>
    <n v="2"/>
    <n v="2"/>
    <n v="3"/>
    <n v="6811"/>
    <n v="2112"/>
    <n v="2"/>
    <n v="17"/>
    <n v="3"/>
    <n v="1"/>
    <n v="80"/>
    <n v="0"/>
    <n v="10"/>
    <n v="3"/>
    <n v="8"/>
    <n v="7"/>
    <n v="0"/>
    <n v="7"/>
  </r>
  <r>
    <s v="No"/>
    <s v="Travel_Rarely"/>
    <s v="25 - 34"/>
    <s v="Current Employees"/>
    <s v="Sales"/>
    <s v="Medical"/>
    <s v="STAFF-618"/>
    <n v="618"/>
    <x v="1"/>
    <s v="Sales Executive"/>
    <s v="Divorced"/>
    <s v="No"/>
    <s v="Y"/>
    <n v="5"/>
    <n v="-2"/>
    <n v="0"/>
    <n v="26"/>
    <n v="0"/>
    <m/>
    <n v="0"/>
    <n v="1"/>
    <n v="775"/>
    <n v="29"/>
    <s v="Associates Degree"/>
    <n v="1"/>
    <n v="1"/>
    <n v="45"/>
    <n v="3"/>
    <n v="2"/>
    <n v="3"/>
    <n v="4306"/>
    <n v="4267"/>
    <n v="5"/>
    <n v="12"/>
    <n v="3"/>
    <n v="1"/>
    <n v="80"/>
    <n v="2"/>
    <n v="8"/>
    <n v="3"/>
    <n v="0"/>
    <n v="0"/>
    <n v="0"/>
    <n v="0"/>
  </r>
  <r>
    <s v="No"/>
    <s v="Travel_Rarely"/>
    <s v="35 - 44"/>
    <s v="Current Employees"/>
    <s v="Sales"/>
    <s v="Medical"/>
    <s v="STAFF-620"/>
    <n v="620"/>
    <x v="0"/>
    <s v="Sales Executive"/>
    <s v="Single"/>
    <s v="No"/>
    <s v="Y"/>
    <n v="3"/>
    <n v="-2"/>
    <n v="0"/>
    <n v="35"/>
    <n v="0"/>
    <m/>
    <n v="0"/>
    <n v="1"/>
    <n v="195"/>
    <n v="1"/>
    <s v="Bachelor's Degree"/>
    <n v="1"/>
    <n v="1"/>
    <n v="80"/>
    <n v="3"/>
    <n v="2"/>
    <n v="3"/>
    <n v="4859"/>
    <n v="6698"/>
    <n v="1"/>
    <n v="16"/>
    <n v="3"/>
    <n v="4"/>
    <n v="80"/>
    <n v="0"/>
    <n v="5"/>
    <n v="3"/>
    <n v="5"/>
    <n v="4"/>
    <n v="0"/>
    <n v="3"/>
  </r>
  <r>
    <s v="No"/>
    <s v="Travel_Rarely"/>
    <s v="25 - 34"/>
    <s v="Current Employees"/>
    <s v="Sales"/>
    <s v="Life Sciences"/>
    <s v="STAFF-621"/>
    <n v="621"/>
    <x v="1"/>
    <s v="Sales Executive"/>
    <s v="Single"/>
    <s v="No"/>
    <s v="Y"/>
    <n v="3"/>
    <n v="-2"/>
    <n v="0"/>
    <n v="34"/>
    <n v="0"/>
    <m/>
    <n v="0"/>
    <n v="1"/>
    <n v="258"/>
    <n v="21"/>
    <s v="Master's Degree"/>
    <n v="1"/>
    <n v="4"/>
    <n v="74"/>
    <n v="4"/>
    <n v="2"/>
    <n v="2"/>
    <n v="5337"/>
    <n v="19921"/>
    <n v="1"/>
    <n v="12"/>
    <n v="3"/>
    <n v="4"/>
    <n v="80"/>
    <n v="0"/>
    <n v="10"/>
    <n v="3"/>
    <n v="10"/>
    <n v="7"/>
    <n v="5"/>
    <n v="7"/>
  </r>
  <r>
    <s v="Yes"/>
    <s v="Travel_Rarely"/>
    <s v="25 - 34"/>
    <s v="Ex-Employees"/>
    <s v="R&amp;D"/>
    <s v="Technical Degree"/>
    <s v="STAFF-622"/>
    <n v="622"/>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s v="R&amp;D"/>
    <s v="Technical Degree"/>
    <s v="STAFF-623"/>
    <n v="623"/>
    <x v="0"/>
    <s v="Manufacturing Director"/>
    <s v="Single"/>
    <s v="No"/>
    <s v="Y"/>
    <n v="3"/>
    <n v="-2"/>
    <n v="0"/>
    <n v="37"/>
    <n v="0"/>
    <m/>
    <n v="0"/>
    <n v="1"/>
    <n v="799"/>
    <n v="1"/>
    <s v="Bachelor's Degree"/>
    <n v="1"/>
    <n v="4"/>
    <n v="59"/>
    <n v="3"/>
    <n v="3"/>
    <n v="4"/>
    <n v="7491"/>
    <n v="23848"/>
    <n v="4"/>
    <n v="17"/>
    <n v="3"/>
    <n v="4"/>
    <n v="80"/>
    <n v="0"/>
    <n v="12"/>
    <n v="4"/>
    <n v="6"/>
    <n v="5"/>
    <n v="1"/>
    <n v="2"/>
  </r>
  <r>
    <s v="No"/>
    <s v="Travel_Frequently"/>
    <s v="45 - 54"/>
    <s v="Current Employees"/>
    <s v="R&amp;D"/>
    <s v="Medical"/>
    <s v="STAFF-624"/>
    <n v="624"/>
    <x v="0"/>
    <s v="Healthcare Representative"/>
    <s v="Married"/>
    <s v="No"/>
    <s v="Y"/>
    <n v="3"/>
    <n v="-2"/>
    <n v="0"/>
    <n v="46"/>
    <n v="0"/>
    <m/>
    <n v="0"/>
    <n v="1"/>
    <n v="1034"/>
    <n v="18"/>
    <s v="High School"/>
    <n v="1"/>
    <n v="1"/>
    <n v="86"/>
    <n v="3"/>
    <n v="3"/>
    <n v="3"/>
    <n v="10527"/>
    <n v="8984"/>
    <n v="5"/>
    <n v="11"/>
    <n v="3"/>
    <n v="4"/>
    <n v="80"/>
    <n v="0"/>
    <n v="28"/>
    <n v="2"/>
    <n v="2"/>
    <n v="2"/>
    <n v="1"/>
    <n v="2"/>
  </r>
  <r>
    <s v="No"/>
    <s v="Travel_Rarely"/>
    <s v="35 - 44"/>
    <s v="Current Employees"/>
    <s v="Sales"/>
    <s v="Life Sciences"/>
    <s v="STAFF-625"/>
    <n v="625"/>
    <x v="0"/>
    <s v="Manager"/>
    <s v="Married"/>
    <s v="No"/>
    <s v="Y"/>
    <n v="2"/>
    <n v="-2"/>
    <n v="0"/>
    <n v="41"/>
    <n v="0"/>
    <m/>
    <n v="0"/>
    <n v="1"/>
    <n v="1276"/>
    <n v="2"/>
    <s v="Doctoral Degree"/>
    <n v="1"/>
    <n v="2"/>
    <n v="91"/>
    <n v="3"/>
    <n v="4"/>
    <n v="2"/>
    <n v="16595"/>
    <n v="5626"/>
    <n v="7"/>
    <n v="16"/>
    <n v="3"/>
    <n v="2"/>
    <n v="80"/>
    <n v="1"/>
    <n v="22"/>
    <n v="3"/>
    <n v="18"/>
    <n v="16"/>
    <n v="11"/>
    <n v="8"/>
  </r>
  <r>
    <s v="No"/>
    <s v="Non-Travel"/>
    <s v="35 - 44"/>
    <s v="Current Employees"/>
    <s v="Sales"/>
    <s v="Medical"/>
    <s v="STAFF-626"/>
    <n v="626"/>
    <x v="1"/>
    <s v="Sales Executive"/>
    <s v="Divorced"/>
    <s v="No"/>
    <s v="Y"/>
    <n v="6"/>
    <n v="-2"/>
    <n v="0"/>
    <n v="37"/>
    <n v="0"/>
    <m/>
    <n v="0"/>
    <n v="1"/>
    <n v="142"/>
    <n v="9"/>
    <s v="Master's Degree"/>
    <n v="1"/>
    <n v="1"/>
    <n v="69"/>
    <n v="3"/>
    <n v="3"/>
    <n v="3"/>
    <n v="8834"/>
    <n v="24666"/>
    <n v="1"/>
    <n v="13"/>
    <n v="3"/>
    <n v="4"/>
    <n v="80"/>
    <n v="1"/>
    <n v="9"/>
    <n v="3"/>
    <n v="9"/>
    <n v="5"/>
    <n v="7"/>
    <n v="7"/>
  </r>
  <r>
    <s v="No"/>
    <s v="Travel_Rarely"/>
    <s v="45 - 54"/>
    <s v="Current Employees"/>
    <s v="R&amp;D"/>
    <s v="Technical Degree"/>
    <s v="STAFF-630"/>
    <n v="630"/>
    <x v="1"/>
    <s v="Research Scientist"/>
    <s v="Divorced"/>
    <s v="Yes"/>
    <s v="Y"/>
    <n v="3"/>
    <n v="-2"/>
    <n v="0"/>
    <n v="52"/>
    <n v="0"/>
    <m/>
    <n v="0"/>
    <n v="1"/>
    <n v="956"/>
    <n v="6"/>
    <s v="Associates Degree"/>
    <n v="1"/>
    <n v="4"/>
    <n v="78"/>
    <n v="3"/>
    <n v="2"/>
    <n v="4"/>
    <n v="5577"/>
    <n v="22087"/>
    <n v="3"/>
    <n v="12"/>
    <n v="3"/>
    <n v="2"/>
    <n v="80"/>
    <n v="2"/>
    <n v="18"/>
    <n v="3"/>
    <n v="10"/>
    <n v="9"/>
    <n v="6"/>
    <n v="9"/>
  </r>
  <r>
    <s v="Yes"/>
    <s v="Non-Travel"/>
    <s v="25 - 34"/>
    <s v="Ex-Employees"/>
    <s v="Sales"/>
    <s v="Other"/>
    <s v="STAFF-631"/>
    <n v="631"/>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s v="Sales"/>
    <s v="Medical"/>
    <s v="STAFF-632"/>
    <n v="632"/>
    <x v="1"/>
    <s v="Sales Representative"/>
    <s v="Married"/>
    <s v="No"/>
    <s v="Y"/>
    <n v="3"/>
    <n v="-2"/>
    <n v="0"/>
    <n v="24"/>
    <n v="0"/>
    <m/>
    <n v="0"/>
    <n v="1"/>
    <n v="535"/>
    <n v="24"/>
    <s v="Bachelor's Degree"/>
    <n v="1"/>
    <n v="4"/>
    <n v="38"/>
    <n v="3"/>
    <n v="1"/>
    <n v="4"/>
    <n v="2400"/>
    <n v="5530"/>
    <n v="0"/>
    <n v="13"/>
    <n v="3"/>
    <n v="3"/>
    <n v="80"/>
    <n v="2"/>
    <n v="3"/>
    <n v="3"/>
    <n v="2"/>
    <n v="2"/>
    <n v="2"/>
    <n v="1"/>
  </r>
  <r>
    <s v="No"/>
    <s v="Travel_Rarely"/>
    <s v="35 - 44"/>
    <s v="Current Employees"/>
    <s v="R&amp;D"/>
    <s v="Medical"/>
    <s v="STAFF-634"/>
    <n v="634"/>
    <x v="0"/>
    <s v="Healthcare Representative"/>
    <s v="Married"/>
    <s v="No"/>
    <s v="Y"/>
    <n v="4"/>
    <n v="-2"/>
    <n v="0"/>
    <n v="38"/>
    <n v="0"/>
    <m/>
    <n v="0"/>
    <n v="1"/>
    <n v="1495"/>
    <n v="10"/>
    <s v="Bachelor's Degree"/>
    <n v="1"/>
    <n v="3"/>
    <n v="76"/>
    <n v="3"/>
    <n v="2"/>
    <n v="3"/>
    <n v="9824"/>
    <n v="22174"/>
    <n v="3"/>
    <n v="19"/>
    <n v="3"/>
    <n v="3"/>
    <n v="80"/>
    <n v="1"/>
    <n v="18"/>
    <n v="3"/>
    <n v="1"/>
    <n v="0"/>
    <n v="0"/>
    <n v="0"/>
  </r>
  <r>
    <s v="No"/>
    <s v="Travel_Rarely"/>
    <s v="35 - 44"/>
    <s v="Current Employees"/>
    <s v="R&amp;D"/>
    <s v="Life Sciences"/>
    <s v="STAFF-635"/>
    <n v="635"/>
    <x v="0"/>
    <s v="Manufacturing Director"/>
    <s v="Married"/>
    <s v="No"/>
    <s v="Y"/>
    <n v="2"/>
    <n v="-2"/>
    <n v="0"/>
    <n v="37"/>
    <n v="0"/>
    <m/>
    <n v="0"/>
    <n v="1"/>
    <n v="446"/>
    <n v="1"/>
    <s v="Master's Degree"/>
    <n v="1"/>
    <n v="2"/>
    <n v="65"/>
    <n v="3"/>
    <n v="2"/>
    <n v="2"/>
    <n v="6447"/>
    <n v="15701"/>
    <n v="6"/>
    <n v="12"/>
    <n v="3"/>
    <n v="2"/>
    <n v="80"/>
    <n v="1"/>
    <n v="8"/>
    <n v="2"/>
    <n v="6"/>
    <n v="5"/>
    <n v="4"/>
    <n v="3"/>
  </r>
  <r>
    <s v="No"/>
    <s v="Travel_Rarely"/>
    <s v="45 - 54"/>
    <s v="Current Employees"/>
    <s v="R&amp;D"/>
    <s v="Life Sciences"/>
    <s v="STAFF-638"/>
    <n v="638"/>
    <x v="1"/>
    <s v="Research Director"/>
    <s v="Divorced"/>
    <s v="Yes"/>
    <s v="Y"/>
    <n v="5"/>
    <n v="-2"/>
    <n v="0"/>
    <n v="49"/>
    <n v="0"/>
    <m/>
    <n v="0"/>
    <n v="1"/>
    <n v="1245"/>
    <n v="18"/>
    <s v="Master's Degree"/>
    <n v="1"/>
    <n v="4"/>
    <n v="58"/>
    <n v="2"/>
    <n v="5"/>
    <n v="2"/>
    <n v="19502"/>
    <n v="2125"/>
    <n v="1"/>
    <n v="17"/>
    <n v="3"/>
    <n v="3"/>
    <n v="80"/>
    <n v="1"/>
    <n v="31"/>
    <n v="3"/>
    <n v="31"/>
    <n v="9"/>
    <n v="0"/>
    <n v="9"/>
  </r>
  <r>
    <s v="No"/>
    <s v="Travel_Rarely"/>
    <s v="Under 25"/>
    <s v="Current Employees"/>
    <s v="R&amp;D"/>
    <s v="Medical"/>
    <s v="STAFF-639"/>
    <n v="639"/>
    <x v="1"/>
    <s v="Research Scientist"/>
    <s v="Married"/>
    <s v="Yes"/>
    <s v="Y"/>
    <n v="3"/>
    <n v="-2"/>
    <n v="0"/>
    <n v="24"/>
    <n v="0"/>
    <m/>
    <n v="0"/>
    <n v="1"/>
    <n v="691"/>
    <n v="23"/>
    <s v="Bachelor's Degree"/>
    <n v="1"/>
    <n v="2"/>
    <n v="89"/>
    <n v="4"/>
    <n v="1"/>
    <n v="4"/>
    <n v="2725"/>
    <n v="21630"/>
    <n v="1"/>
    <n v="11"/>
    <n v="3"/>
    <n v="2"/>
    <n v="80"/>
    <n v="2"/>
    <n v="6"/>
    <n v="3"/>
    <n v="6"/>
    <n v="5"/>
    <n v="1"/>
    <n v="4"/>
  </r>
  <r>
    <s v="No"/>
    <s v="Travel_Rarely"/>
    <s v="25 - 34"/>
    <s v="Current Employees"/>
    <s v="Sales"/>
    <s v="Marketing"/>
    <s v="STAFF-641"/>
    <n v="641"/>
    <x v="1"/>
    <s v="Sales Executive"/>
    <s v="Married"/>
    <s v="No"/>
    <s v="Y"/>
    <n v="5"/>
    <n v="-2"/>
    <n v="0"/>
    <n v="26"/>
    <n v="0"/>
    <m/>
    <n v="0"/>
    <n v="1"/>
    <n v="703"/>
    <n v="28"/>
    <s v="Associates Degree"/>
    <n v="1"/>
    <n v="1"/>
    <n v="66"/>
    <n v="3"/>
    <n v="2"/>
    <n v="1"/>
    <n v="6272"/>
    <n v="7428"/>
    <n v="1"/>
    <n v="20"/>
    <n v="4"/>
    <n v="4"/>
    <n v="80"/>
    <n v="2"/>
    <n v="6"/>
    <n v="4"/>
    <n v="5"/>
    <n v="3"/>
    <n v="1"/>
    <n v="4"/>
  </r>
  <r>
    <s v="No"/>
    <s v="Travel_Rarely"/>
    <s v="Under 25"/>
    <s v="Current Employees"/>
    <s v="R&amp;D"/>
    <s v="Other"/>
    <s v="STAFF-643"/>
    <n v="643"/>
    <x v="1"/>
    <s v="Laboratory Technician"/>
    <s v="Married"/>
    <s v="No"/>
    <s v="Y"/>
    <n v="2"/>
    <n v="-2"/>
    <n v="0"/>
    <n v="24"/>
    <n v="0"/>
    <m/>
    <n v="0"/>
    <n v="1"/>
    <n v="823"/>
    <n v="17"/>
    <s v="Associates Degree"/>
    <n v="1"/>
    <n v="4"/>
    <n v="94"/>
    <n v="2"/>
    <n v="1"/>
    <n v="3"/>
    <n v="2127"/>
    <n v="9100"/>
    <n v="1"/>
    <n v="21"/>
    <n v="4"/>
    <n v="4"/>
    <n v="80"/>
    <n v="1"/>
    <n v="1"/>
    <n v="3"/>
    <n v="1"/>
    <n v="0"/>
    <n v="0"/>
    <n v="0"/>
  </r>
  <r>
    <s v="No"/>
    <s v="Travel_Frequently"/>
    <s v="45 - 54"/>
    <s v="Current Employees"/>
    <s v="HR"/>
    <s v="Medical"/>
    <s v="STAFF-644"/>
    <n v="644"/>
    <x v="1"/>
    <s v="Manager"/>
    <s v="Married"/>
    <s v="No"/>
    <s v="Y"/>
    <n v="2"/>
    <n v="-2"/>
    <n v="0"/>
    <n v="50"/>
    <n v="0"/>
    <m/>
    <n v="0"/>
    <n v="1"/>
    <n v="1246"/>
    <n v="3"/>
    <s v="Bachelor's Degree"/>
    <n v="1"/>
    <n v="1"/>
    <n v="99"/>
    <n v="3"/>
    <n v="5"/>
    <n v="3"/>
    <n v="18200"/>
    <n v="7999"/>
    <n v="1"/>
    <n v="11"/>
    <n v="3"/>
    <n v="3"/>
    <n v="80"/>
    <n v="1"/>
    <n v="32"/>
    <n v="3"/>
    <n v="32"/>
    <n v="5"/>
    <n v="10"/>
    <n v="7"/>
  </r>
  <r>
    <s v="No"/>
    <s v="Travel_Rarely"/>
    <s v="25 - 34"/>
    <s v="Current Employees"/>
    <s v="Sales"/>
    <s v="Medical"/>
    <s v="STAFF-645"/>
    <n v="645"/>
    <x v="1"/>
    <s v="Sales Representative"/>
    <s v="Married"/>
    <s v="No"/>
    <s v="Y"/>
    <n v="1"/>
    <n v="-2"/>
    <n v="0"/>
    <n v="25"/>
    <n v="0"/>
    <m/>
    <n v="0"/>
    <n v="1"/>
    <n v="622"/>
    <n v="13"/>
    <s v="High School"/>
    <n v="1"/>
    <n v="2"/>
    <n v="40"/>
    <n v="3"/>
    <n v="1"/>
    <n v="3"/>
    <n v="2096"/>
    <n v="26376"/>
    <n v="1"/>
    <n v="11"/>
    <n v="3"/>
    <n v="3"/>
    <n v="80"/>
    <n v="0"/>
    <n v="7"/>
    <n v="3"/>
    <n v="7"/>
    <n v="4"/>
    <n v="0"/>
    <n v="6"/>
  </r>
  <r>
    <s v="Yes"/>
    <s v="Travel_Frequently"/>
    <s v="Under 25"/>
    <s v="Ex-Employees"/>
    <s v="R&amp;D"/>
    <s v="Life Sciences"/>
    <s v="STAFF-647"/>
    <n v="647"/>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s v="Sales"/>
    <s v="Life Sciences"/>
    <s v="STAFF-648"/>
    <n v="648"/>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s v="R&amp;D"/>
    <s v="Life Sciences"/>
    <s v="STAFF-649"/>
    <n v="649"/>
    <x v="1"/>
    <s v="Research Scientist"/>
    <s v="Married"/>
    <s v="Yes"/>
    <s v="Y"/>
    <n v="3"/>
    <n v="-2"/>
    <n v="0"/>
    <n v="34"/>
    <n v="0"/>
    <m/>
    <n v="0"/>
    <n v="1"/>
    <n v="254"/>
    <n v="1"/>
    <s v="Associates Degree"/>
    <n v="1"/>
    <n v="2"/>
    <n v="83"/>
    <n v="2"/>
    <n v="1"/>
    <n v="2"/>
    <n v="3622"/>
    <n v="22794"/>
    <n v="1"/>
    <n v="13"/>
    <n v="3"/>
    <n v="4"/>
    <n v="80"/>
    <n v="1"/>
    <n v="6"/>
    <n v="3"/>
    <n v="6"/>
    <n v="5"/>
    <n v="1"/>
    <n v="3"/>
  </r>
  <r>
    <s v="Yes"/>
    <s v="Travel_Rarely"/>
    <s v="25 - 34"/>
    <s v="Ex-Employees"/>
    <s v="Sales"/>
    <s v="Medical"/>
    <s v="STAFF-650"/>
    <n v="650"/>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s v="R&amp;D"/>
    <s v="Other"/>
    <s v="STAFF-652"/>
    <n v="652"/>
    <x v="1"/>
    <s v="Laboratory Technician"/>
    <s v="Single"/>
    <s v="No"/>
    <s v="Y"/>
    <n v="3"/>
    <n v="-2"/>
    <n v="0"/>
    <n v="35"/>
    <n v="0"/>
    <m/>
    <n v="0"/>
    <n v="1"/>
    <n v="538"/>
    <n v="25"/>
    <s v="Associates Degree"/>
    <n v="1"/>
    <n v="1"/>
    <n v="54"/>
    <n v="2"/>
    <n v="2"/>
    <n v="4"/>
    <n v="3681"/>
    <n v="14004"/>
    <n v="4"/>
    <n v="14"/>
    <n v="3"/>
    <n v="4"/>
    <n v="80"/>
    <n v="0"/>
    <n v="9"/>
    <n v="3"/>
    <n v="3"/>
    <n v="2"/>
    <n v="0"/>
    <n v="2"/>
  </r>
  <r>
    <s v="No"/>
    <s v="Travel_Rarely"/>
    <s v="25 - 34"/>
    <s v="Current Employees"/>
    <s v="Sales"/>
    <s v="Medical"/>
    <s v="STAFF-653"/>
    <n v="653"/>
    <x v="1"/>
    <s v="Sales Executive"/>
    <s v="Divorced"/>
    <s v="No"/>
    <s v="Y"/>
    <n v="4"/>
    <n v="-2"/>
    <n v="0"/>
    <n v="31"/>
    <n v="0"/>
    <m/>
    <n v="0"/>
    <n v="1"/>
    <n v="525"/>
    <n v="6"/>
    <s v="Master's Degree"/>
    <n v="1"/>
    <n v="1"/>
    <n v="66"/>
    <n v="4"/>
    <n v="2"/>
    <n v="4"/>
    <n v="5460"/>
    <n v="6219"/>
    <n v="4"/>
    <n v="22"/>
    <n v="4"/>
    <n v="4"/>
    <n v="80"/>
    <n v="2"/>
    <n v="13"/>
    <n v="4"/>
    <n v="7"/>
    <n v="7"/>
    <n v="5"/>
    <n v="7"/>
  </r>
  <r>
    <s v="No"/>
    <s v="Travel_Rarely"/>
    <s v="25 - 34"/>
    <s v="Current Employees"/>
    <s v="R&amp;D"/>
    <s v="Medical"/>
    <s v="STAFF-655"/>
    <n v="655"/>
    <x v="0"/>
    <s v="Research Scientist"/>
    <s v="Divorced"/>
    <s v="No"/>
    <s v="Y"/>
    <n v="5"/>
    <n v="-2"/>
    <n v="0"/>
    <n v="27"/>
    <n v="0"/>
    <m/>
    <n v="0"/>
    <n v="1"/>
    <n v="798"/>
    <n v="6"/>
    <s v="Master's Degree"/>
    <n v="1"/>
    <n v="1"/>
    <n v="66"/>
    <n v="2"/>
    <n v="1"/>
    <n v="3"/>
    <n v="2187"/>
    <n v="5013"/>
    <n v="0"/>
    <n v="12"/>
    <n v="3"/>
    <n v="3"/>
    <n v="80"/>
    <n v="2"/>
    <n v="6"/>
    <n v="2"/>
    <n v="5"/>
    <n v="3"/>
    <n v="0"/>
    <n v="3"/>
  </r>
  <r>
    <s v="No"/>
    <s v="Travel_Rarely"/>
    <s v="35 - 44"/>
    <s v="Current Employees"/>
    <s v="Sales"/>
    <s v="Marketing"/>
    <s v="STAFF-656"/>
    <n v="656"/>
    <x v="1"/>
    <s v="Sales Executive"/>
    <s v="Married"/>
    <s v="Yes"/>
    <s v="Y"/>
    <n v="3"/>
    <n v="-2"/>
    <n v="0"/>
    <n v="37"/>
    <n v="0"/>
    <m/>
    <n v="0"/>
    <n v="1"/>
    <n v="558"/>
    <n v="2"/>
    <s v="Bachelor's Degree"/>
    <n v="1"/>
    <n v="4"/>
    <n v="75"/>
    <n v="3"/>
    <n v="2"/>
    <n v="1"/>
    <n v="9602"/>
    <n v="3010"/>
    <n v="4"/>
    <n v="11"/>
    <n v="3"/>
    <n v="3"/>
    <n v="80"/>
    <n v="1"/>
    <n v="17"/>
    <n v="2"/>
    <n v="3"/>
    <n v="0"/>
    <n v="1"/>
    <n v="0"/>
  </r>
  <r>
    <s v="No"/>
    <s v="Travel_Rarely"/>
    <s v="Under 25"/>
    <s v="Current Employees"/>
    <s v="R&amp;D"/>
    <s v="Life Sciences"/>
    <s v="STAFF-657"/>
    <n v="657"/>
    <x v="0"/>
    <s v="Research Scientist"/>
    <s v="Single"/>
    <s v="No"/>
    <s v="Y"/>
    <n v="0"/>
    <n v="-2"/>
    <n v="0"/>
    <n v="20"/>
    <n v="0"/>
    <m/>
    <n v="0"/>
    <n v="1"/>
    <n v="959"/>
    <n v="1"/>
    <s v="Bachelor's Degree"/>
    <n v="1"/>
    <n v="4"/>
    <n v="83"/>
    <n v="2"/>
    <n v="1"/>
    <n v="2"/>
    <n v="2836"/>
    <n v="11757"/>
    <n v="1"/>
    <n v="13"/>
    <n v="3"/>
    <n v="4"/>
    <n v="80"/>
    <n v="0"/>
    <n v="1"/>
    <n v="4"/>
    <n v="1"/>
    <n v="0"/>
    <n v="0"/>
    <n v="0"/>
  </r>
  <r>
    <s v="No"/>
    <s v="Travel_Rarely"/>
    <s v="35 - 44"/>
    <s v="Current Employees"/>
    <s v="R&amp;D"/>
    <s v="Life Sciences"/>
    <s v="STAFF-659"/>
    <n v="659"/>
    <x v="0"/>
    <s v="Healthcare Representative"/>
    <s v="Married"/>
    <s v="No"/>
    <s v="Y"/>
    <n v="4"/>
    <n v="-2"/>
    <n v="0"/>
    <n v="42"/>
    <n v="0"/>
    <m/>
    <n v="0"/>
    <n v="1"/>
    <n v="622"/>
    <n v="2"/>
    <s v="Master's Degree"/>
    <n v="1"/>
    <n v="3"/>
    <n v="81"/>
    <n v="3"/>
    <n v="2"/>
    <n v="2"/>
    <n v="4089"/>
    <n v="5718"/>
    <n v="1"/>
    <n v="13"/>
    <n v="3"/>
    <n v="2"/>
    <n v="80"/>
    <n v="2"/>
    <n v="10"/>
    <n v="3"/>
    <n v="10"/>
    <n v="2"/>
    <n v="2"/>
    <n v="2"/>
  </r>
  <r>
    <s v="No"/>
    <s v="Travel_Rarely"/>
    <s v="35 - 44"/>
    <s v="Current Employees"/>
    <s v="R&amp;D"/>
    <s v="Other"/>
    <s v="STAFF-661"/>
    <n v="661"/>
    <x v="1"/>
    <s v="Research Director"/>
    <s v="Divorced"/>
    <s v="Yes"/>
    <s v="Y"/>
    <n v="3"/>
    <n v="-2"/>
    <n v="0"/>
    <n v="43"/>
    <n v="0"/>
    <m/>
    <n v="0"/>
    <n v="1"/>
    <n v="782"/>
    <n v="6"/>
    <s v="Master's Degree"/>
    <n v="1"/>
    <n v="2"/>
    <n v="50"/>
    <n v="2"/>
    <n v="4"/>
    <n v="4"/>
    <n v="16627"/>
    <n v="2671"/>
    <n v="4"/>
    <n v="14"/>
    <n v="3"/>
    <n v="3"/>
    <n v="80"/>
    <n v="1"/>
    <n v="21"/>
    <n v="2"/>
    <n v="1"/>
    <n v="0"/>
    <n v="0"/>
    <n v="0"/>
  </r>
  <r>
    <s v="No"/>
    <s v="Travel_Rarely"/>
    <s v="35 - 44"/>
    <s v="Current Employees"/>
    <s v="R&amp;D"/>
    <s v="Life Sciences"/>
    <s v="STAFF-662"/>
    <n v="662"/>
    <x v="0"/>
    <s v="Research Scientist"/>
    <s v="Single"/>
    <s v="No"/>
    <s v="Y"/>
    <n v="3"/>
    <n v="-2"/>
    <n v="0"/>
    <n v="38"/>
    <n v="0"/>
    <m/>
    <n v="0"/>
    <n v="1"/>
    <n v="362"/>
    <n v="1"/>
    <s v="High School"/>
    <n v="1"/>
    <n v="3"/>
    <n v="43"/>
    <n v="3"/>
    <n v="1"/>
    <n v="2"/>
    <n v="2619"/>
    <n v="14561"/>
    <n v="3"/>
    <n v="17"/>
    <n v="3"/>
    <n v="4"/>
    <n v="80"/>
    <n v="0"/>
    <n v="8"/>
    <n v="2"/>
    <n v="0"/>
    <n v="0"/>
    <n v="0"/>
    <n v="0"/>
  </r>
  <r>
    <s v="No"/>
    <s v="Travel_Frequently"/>
    <s v="35 - 44"/>
    <s v="Current Employees"/>
    <s v="R&amp;D"/>
    <s v="Medical"/>
    <s v="STAFF-663"/>
    <n v="663"/>
    <x v="1"/>
    <s v="Laboratory Technician"/>
    <s v="Divorced"/>
    <s v="Yes"/>
    <s v="Y"/>
    <n v="3"/>
    <n v="-2"/>
    <n v="0"/>
    <n v="43"/>
    <n v="0"/>
    <m/>
    <n v="0"/>
    <n v="1"/>
    <n v="1001"/>
    <n v="9"/>
    <s v="Doctoral Degree"/>
    <n v="1"/>
    <n v="4"/>
    <n v="72"/>
    <n v="3"/>
    <n v="2"/>
    <n v="3"/>
    <n v="5679"/>
    <n v="19627"/>
    <n v="3"/>
    <n v="13"/>
    <n v="3"/>
    <n v="2"/>
    <n v="80"/>
    <n v="1"/>
    <n v="10"/>
    <n v="3"/>
    <n v="8"/>
    <n v="7"/>
    <n v="4"/>
    <n v="7"/>
  </r>
  <r>
    <s v="No"/>
    <s v="Travel_Rarely"/>
    <s v="45 - 54"/>
    <s v="Current Employees"/>
    <s v="R&amp;D"/>
    <s v="Life Sciences"/>
    <s v="STAFF-664"/>
    <n v="664"/>
    <x v="0"/>
    <s v="Manager"/>
    <s v="Married"/>
    <s v="No"/>
    <s v="Y"/>
    <n v="3"/>
    <n v="-2"/>
    <n v="0"/>
    <n v="48"/>
    <n v="0"/>
    <m/>
    <n v="0"/>
    <n v="1"/>
    <n v="1236"/>
    <n v="1"/>
    <s v="Master's Degree"/>
    <n v="1"/>
    <n v="4"/>
    <n v="40"/>
    <n v="2"/>
    <n v="4"/>
    <n v="2"/>
    <n v="15402"/>
    <n v="17997"/>
    <n v="7"/>
    <n v="11"/>
    <n v="3"/>
    <n v="1"/>
    <n v="80"/>
    <n v="1"/>
    <n v="21"/>
    <n v="1"/>
    <n v="3"/>
    <n v="2"/>
    <n v="0"/>
    <n v="2"/>
  </r>
  <r>
    <s v="No"/>
    <s v="Travel_Rarely"/>
    <s v="35 - 44"/>
    <s v="Current Employees"/>
    <s v="HR"/>
    <s v="Life Sciences"/>
    <s v="STAFF-665"/>
    <n v="665"/>
    <x v="0"/>
    <s v="Human Resources"/>
    <s v="Single"/>
    <s v="No"/>
    <s v="Y"/>
    <n v="1"/>
    <n v="-2"/>
    <n v="0"/>
    <n v="44"/>
    <n v="0"/>
    <m/>
    <n v="0"/>
    <n v="1"/>
    <n v="1112"/>
    <n v="1"/>
    <s v="Master's Degree"/>
    <n v="1"/>
    <n v="1"/>
    <n v="50"/>
    <n v="2"/>
    <n v="2"/>
    <n v="2"/>
    <n v="5985"/>
    <n v="26894"/>
    <n v="4"/>
    <n v="11"/>
    <n v="3"/>
    <n v="2"/>
    <n v="80"/>
    <n v="0"/>
    <n v="10"/>
    <n v="4"/>
    <n v="2"/>
    <n v="2"/>
    <n v="0"/>
    <n v="2"/>
  </r>
  <r>
    <s v="No"/>
    <s v="Travel_Rarely"/>
    <s v="25 - 34"/>
    <s v="Current Employees"/>
    <s v="Sales"/>
    <s v="Technical Degree"/>
    <s v="STAFF-666"/>
    <n v="666"/>
    <x v="0"/>
    <s v="Sales Representative"/>
    <s v="Divorced"/>
    <s v="Yes"/>
    <s v="Y"/>
    <n v="3"/>
    <n v="-2"/>
    <n v="0"/>
    <n v="34"/>
    <n v="0"/>
    <m/>
    <n v="0"/>
    <n v="1"/>
    <n v="204"/>
    <n v="14"/>
    <s v="Bachelor's Degree"/>
    <n v="1"/>
    <n v="4"/>
    <n v="31"/>
    <n v="3"/>
    <n v="1"/>
    <n v="4"/>
    <n v="2579"/>
    <n v="2912"/>
    <n v="1"/>
    <n v="18"/>
    <n v="3"/>
    <n v="4"/>
    <n v="80"/>
    <n v="2"/>
    <n v="8"/>
    <n v="3"/>
    <n v="8"/>
    <n v="2"/>
    <n v="0"/>
    <n v="6"/>
  </r>
  <r>
    <s v="Yes"/>
    <s v="Travel_Rarely"/>
    <s v="25 - 34"/>
    <s v="Ex-Employees"/>
    <s v="Sales"/>
    <s v="Marketing"/>
    <s v="STAFF-667"/>
    <n v="667"/>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s v="Sales"/>
    <s v="Technical Degree"/>
    <s v="STAFF-669"/>
    <n v="669"/>
    <x v="1"/>
    <s v="Sales Representative"/>
    <s v="Single"/>
    <s v="No"/>
    <s v="Y"/>
    <n v="2"/>
    <n v="-2"/>
    <n v="0"/>
    <n v="21"/>
    <n v="0"/>
    <m/>
    <n v="0"/>
    <n v="1"/>
    <n v="1343"/>
    <n v="22"/>
    <s v="High School"/>
    <n v="1"/>
    <n v="4"/>
    <n v="49"/>
    <n v="3"/>
    <n v="1"/>
    <n v="4"/>
    <n v="3447"/>
    <n v="24444"/>
    <n v="1"/>
    <n v="11"/>
    <n v="3"/>
    <n v="3"/>
    <n v="80"/>
    <n v="0"/>
    <n v="3"/>
    <n v="3"/>
    <n v="3"/>
    <n v="2"/>
    <n v="1"/>
    <n v="2"/>
  </r>
  <r>
    <s v="No"/>
    <s v="Travel_Rarely"/>
    <s v="35 - 44"/>
    <s v="Current Employees"/>
    <s v="R&amp;D"/>
    <s v="Other"/>
    <s v="STAFF-671"/>
    <n v="671"/>
    <x v="1"/>
    <s v="Manager"/>
    <s v="Married"/>
    <s v="Yes"/>
    <s v="Y"/>
    <n v="2"/>
    <n v="-2"/>
    <n v="0"/>
    <n v="44"/>
    <n v="0"/>
    <m/>
    <n v="0"/>
    <n v="1"/>
    <n v="1315"/>
    <n v="3"/>
    <s v="Master's Degree"/>
    <n v="1"/>
    <n v="4"/>
    <n v="35"/>
    <n v="3"/>
    <n v="5"/>
    <n v="4"/>
    <n v="19513"/>
    <n v="9358"/>
    <n v="4"/>
    <n v="12"/>
    <n v="3"/>
    <n v="1"/>
    <n v="80"/>
    <n v="1"/>
    <n v="26"/>
    <n v="4"/>
    <n v="2"/>
    <n v="2"/>
    <n v="0"/>
    <n v="1"/>
  </r>
  <r>
    <s v="No"/>
    <s v="Travel_Rarely"/>
    <s v="Under 25"/>
    <s v="Current Employees"/>
    <s v="R&amp;D"/>
    <s v="Medical"/>
    <s v="STAFF-675"/>
    <n v="675"/>
    <x v="1"/>
    <s v="Research Scientist"/>
    <s v="Married"/>
    <s v="No"/>
    <s v="Y"/>
    <n v="3"/>
    <n v="-2"/>
    <n v="0"/>
    <n v="22"/>
    <n v="0"/>
    <m/>
    <n v="0"/>
    <n v="1"/>
    <n v="604"/>
    <n v="6"/>
    <s v="High School"/>
    <n v="1"/>
    <n v="1"/>
    <n v="69"/>
    <n v="3"/>
    <n v="1"/>
    <n v="3"/>
    <n v="2773"/>
    <n v="12145"/>
    <n v="0"/>
    <n v="20"/>
    <n v="4"/>
    <n v="4"/>
    <n v="80"/>
    <n v="0"/>
    <n v="3"/>
    <n v="3"/>
    <n v="2"/>
    <n v="2"/>
    <n v="2"/>
    <n v="2"/>
  </r>
  <r>
    <s v="No"/>
    <s v="Travel_Rarely"/>
    <s v="25 - 34"/>
    <s v="Current Employees"/>
    <s v="Sales"/>
    <s v="Marketing"/>
    <s v="STAFF-677"/>
    <n v="677"/>
    <x v="1"/>
    <s v="Sales Executive"/>
    <s v="Divorced"/>
    <s v="No"/>
    <s v="Y"/>
    <n v="3"/>
    <n v="-2"/>
    <n v="0"/>
    <n v="33"/>
    <n v="0"/>
    <m/>
    <n v="0"/>
    <n v="1"/>
    <n v="1216"/>
    <n v="8"/>
    <s v="Master's Degree"/>
    <n v="1"/>
    <n v="3"/>
    <n v="39"/>
    <n v="3"/>
    <n v="2"/>
    <n v="1"/>
    <n v="7104"/>
    <n v="20431"/>
    <n v="0"/>
    <n v="12"/>
    <n v="3"/>
    <n v="4"/>
    <n v="80"/>
    <n v="0"/>
    <n v="6"/>
    <n v="3"/>
    <n v="5"/>
    <n v="0"/>
    <n v="1"/>
    <n v="2"/>
  </r>
  <r>
    <s v="No"/>
    <s v="Travel_Rarely"/>
    <s v="25 - 34"/>
    <s v="Current Employees"/>
    <s v="R&amp;D"/>
    <s v="Life Sciences"/>
    <s v="STAFF-679"/>
    <n v="679"/>
    <x v="0"/>
    <s v="Research Scientist"/>
    <s v="Married"/>
    <s v="Yes"/>
    <s v="Y"/>
    <n v="2"/>
    <n v="-2"/>
    <n v="0"/>
    <n v="32"/>
    <n v="0"/>
    <m/>
    <n v="0"/>
    <n v="1"/>
    <n v="646"/>
    <n v="9"/>
    <s v="Master's Degree"/>
    <n v="1"/>
    <n v="1"/>
    <n v="92"/>
    <n v="3"/>
    <n v="2"/>
    <n v="2"/>
    <n v="6322"/>
    <n v="18089"/>
    <n v="1"/>
    <n v="12"/>
    <n v="3"/>
    <n v="4"/>
    <n v="80"/>
    <n v="1"/>
    <n v="6"/>
    <n v="2"/>
    <n v="6"/>
    <n v="4"/>
    <n v="0"/>
    <n v="5"/>
  </r>
  <r>
    <s v="No"/>
    <s v="Travel_Frequently"/>
    <s v="25 - 34"/>
    <s v="Current Employees"/>
    <s v="R&amp;D"/>
    <s v="Medical"/>
    <s v="STAFF-680"/>
    <n v="680"/>
    <x v="0"/>
    <s v="Research Scientist"/>
    <s v="Divorced"/>
    <s v="No"/>
    <s v="Y"/>
    <n v="2"/>
    <n v="-2"/>
    <n v="0"/>
    <n v="30"/>
    <n v="0"/>
    <m/>
    <n v="0"/>
    <n v="1"/>
    <n v="160"/>
    <n v="3"/>
    <s v="Bachelor's Degree"/>
    <n v="1"/>
    <n v="3"/>
    <n v="71"/>
    <n v="3"/>
    <n v="1"/>
    <n v="3"/>
    <n v="2083"/>
    <n v="22653"/>
    <n v="1"/>
    <n v="20"/>
    <n v="4"/>
    <n v="3"/>
    <n v="80"/>
    <n v="1"/>
    <n v="1"/>
    <n v="3"/>
    <n v="1"/>
    <n v="0"/>
    <n v="0"/>
    <n v="0"/>
  </r>
  <r>
    <s v="No"/>
    <s v="Travel_Rarely"/>
    <s v="45 - 54"/>
    <s v="Current Employees"/>
    <s v="Sales"/>
    <s v="Medical"/>
    <s v="STAFF-682"/>
    <n v="682"/>
    <x v="0"/>
    <s v="Sales Executive"/>
    <s v="Single"/>
    <s v="No"/>
    <s v="Y"/>
    <n v="2"/>
    <n v="-2"/>
    <n v="0"/>
    <n v="53"/>
    <n v="0"/>
    <m/>
    <n v="0"/>
    <n v="1"/>
    <n v="238"/>
    <n v="1"/>
    <s v="High School"/>
    <n v="1"/>
    <n v="4"/>
    <n v="34"/>
    <n v="3"/>
    <n v="2"/>
    <n v="3"/>
    <n v="8381"/>
    <n v="7507"/>
    <n v="7"/>
    <n v="20"/>
    <n v="4"/>
    <n v="4"/>
    <n v="80"/>
    <n v="0"/>
    <n v="18"/>
    <n v="4"/>
    <n v="14"/>
    <n v="7"/>
    <n v="8"/>
    <n v="10"/>
  </r>
  <r>
    <s v="No"/>
    <s v="Travel_Rarely"/>
    <s v="25 - 34"/>
    <s v="Current Employees"/>
    <s v="R&amp;D"/>
    <s v="Life Sciences"/>
    <s v="STAFF-683"/>
    <n v="683"/>
    <x v="1"/>
    <s v="Research Scientist"/>
    <s v="Married"/>
    <s v="No"/>
    <s v="Y"/>
    <n v="4"/>
    <n v="-2"/>
    <n v="0"/>
    <n v="34"/>
    <n v="0"/>
    <m/>
    <n v="0"/>
    <n v="1"/>
    <n v="1397"/>
    <n v="1"/>
    <s v="Doctoral Degree"/>
    <n v="1"/>
    <n v="2"/>
    <n v="42"/>
    <n v="3"/>
    <n v="1"/>
    <n v="2"/>
    <n v="2691"/>
    <n v="7660"/>
    <n v="1"/>
    <n v="12"/>
    <n v="3"/>
    <n v="4"/>
    <n v="80"/>
    <n v="1"/>
    <n v="10"/>
    <n v="2"/>
    <n v="10"/>
    <n v="9"/>
    <n v="8"/>
    <n v="8"/>
  </r>
  <r>
    <s v="Yes"/>
    <s v="Travel_Frequently"/>
    <s v="45 - 54"/>
    <s v="Ex-Employees"/>
    <s v="Sales"/>
    <s v="Life Sciences"/>
    <s v="STAFF-684"/>
    <n v="68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s v="R&amp;D"/>
    <s v="Life Sciences"/>
    <s v="STAFF-686"/>
    <n v="686"/>
    <x v="0"/>
    <s v="Laboratory Technician"/>
    <s v="Married"/>
    <s v="Yes"/>
    <s v="Y"/>
    <n v="2"/>
    <n v="-2"/>
    <n v="0"/>
    <n v="26"/>
    <n v="0"/>
    <m/>
    <n v="0"/>
    <n v="1"/>
    <n v="991"/>
    <n v="6"/>
    <s v="Bachelor's Degree"/>
    <n v="1"/>
    <n v="3"/>
    <n v="71"/>
    <n v="3"/>
    <n v="1"/>
    <n v="2"/>
    <n v="2659"/>
    <n v="17759"/>
    <n v="1"/>
    <n v="13"/>
    <n v="3"/>
    <n v="3"/>
    <n v="80"/>
    <n v="1"/>
    <n v="3"/>
    <n v="3"/>
    <n v="3"/>
    <n v="2"/>
    <n v="0"/>
    <n v="2"/>
  </r>
  <r>
    <s v="No"/>
    <s v="Travel_Rarely"/>
    <s v="35 - 44"/>
    <s v="Current Employees"/>
    <s v="R&amp;D"/>
    <s v="Other"/>
    <s v="STAFF-689"/>
    <n v="689"/>
    <x v="1"/>
    <s v="Manufacturing Director"/>
    <s v="Married"/>
    <s v="No"/>
    <s v="Y"/>
    <n v="2"/>
    <n v="-2"/>
    <n v="0"/>
    <n v="37"/>
    <n v="0"/>
    <m/>
    <n v="0"/>
    <n v="1"/>
    <n v="482"/>
    <n v="3"/>
    <s v="Bachelor's Degree"/>
    <n v="1"/>
    <n v="3"/>
    <n v="36"/>
    <n v="3"/>
    <n v="3"/>
    <n v="3"/>
    <n v="9434"/>
    <n v="9606"/>
    <n v="1"/>
    <n v="15"/>
    <n v="3"/>
    <n v="3"/>
    <n v="80"/>
    <n v="1"/>
    <n v="10"/>
    <n v="3"/>
    <n v="10"/>
    <n v="7"/>
    <n v="7"/>
    <n v="8"/>
  </r>
  <r>
    <s v="No"/>
    <s v="Travel_Rarely"/>
    <s v="25 - 34"/>
    <s v="Current Employees"/>
    <s v="Sales"/>
    <s v="Medical"/>
    <s v="STAFF-690"/>
    <n v="690"/>
    <x v="0"/>
    <s v="Sales Executive"/>
    <s v="Married"/>
    <s v="No"/>
    <s v="Y"/>
    <n v="5"/>
    <n v="-2"/>
    <n v="0"/>
    <n v="29"/>
    <n v="0"/>
    <m/>
    <n v="0"/>
    <n v="1"/>
    <n v="1176"/>
    <n v="3"/>
    <s v="Associates Degree"/>
    <n v="1"/>
    <n v="2"/>
    <n v="62"/>
    <n v="3"/>
    <n v="2"/>
    <n v="3"/>
    <n v="5561"/>
    <n v="3487"/>
    <n v="1"/>
    <n v="14"/>
    <n v="3"/>
    <n v="1"/>
    <n v="80"/>
    <n v="1"/>
    <n v="6"/>
    <n v="2"/>
    <n v="6"/>
    <n v="0"/>
    <n v="1"/>
    <n v="2"/>
  </r>
  <r>
    <s v="No"/>
    <s v="Travel_Rarely"/>
    <s v="35 - 44"/>
    <s v="Current Employees"/>
    <s v="R&amp;D"/>
    <s v="Life Sciences"/>
    <s v="STAFF-691"/>
    <n v="691"/>
    <x v="1"/>
    <s v="Research Scientist"/>
    <s v="Single"/>
    <s v="No"/>
    <s v="Y"/>
    <n v="3"/>
    <n v="-2"/>
    <n v="0"/>
    <n v="35"/>
    <n v="0"/>
    <m/>
    <n v="0"/>
    <n v="1"/>
    <n v="1017"/>
    <n v="6"/>
    <s v="Master's Degree"/>
    <n v="1"/>
    <n v="2"/>
    <n v="82"/>
    <n v="1"/>
    <n v="2"/>
    <n v="2"/>
    <n v="6646"/>
    <n v="19368"/>
    <n v="1"/>
    <n v="13"/>
    <n v="3"/>
    <n v="2"/>
    <n v="80"/>
    <n v="0"/>
    <n v="17"/>
    <n v="3"/>
    <n v="17"/>
    <n v="11"/>
    <n v="11"/>
    <n v="8"/>
  </r>
  <r>
    <s v="No"/>
    <s v="Travel_Frequently"/>
    <s v="25 - 34"/>
    <s v="Current Employees"/>
    <s v="R&amp;D"/>
    <s v="Life Sciences"/>
    <s v="STAFF-692"/>
    <n v="692"/>
    <x v="1"/>
    <s v="Healthcare Representative"/>
    <s v="Divorced"/>
    <s v="No"/>
    <s v="Y"/>
    <n v="2"/>
    <n v="-2"/>
    <n v="0"/>
    <n v="33"/>
    <n v="0"/>
    <m/>
    <n v="0"/>
    <n v="1"/>
    <n v="1296"/>
    <n v="6"/>
    <s v="Bachelor's Degree"/>
    <n v="1"/>
    <n v="3"/>
    <n v="30"/>
    <n v="3"/>
    <n v="2"/>
    <n v="2"/>
    <n v="7725"/>
    <n v="5335"/>
    <n v="3"/>
    <n v="23"/>
    <n v="4"/>
    <n v="3"/>
    <n v="80"/>
    <n v="1"/>
    <n v="15"/>
    <n v="1"/>
    <n v="13"/>
    <n v="11"/>
    <n v="4"/>
    <n v="7"/>
  </r>
  <r>
    <s v="No"/>
    <s v="Travel_Rarely"/>
    <s v="45 - 54"/>
    <s v="Current Employees"/>
    <s v="HR"/>
    <s v="Medical"/>
    <s v="STAFF-698"/>
    <n v="698"/>
    <x v="1"/>
    <s v="Human Resources"/>
    <s v="Married"/>
    <s v="No"/>
    <s v="Y"/>
    <n v="1"/>
    <n v="-2"/>
    <n v="0"/>
    <n v="54"/>
    <n v="0"/>
    <m/>
    <n v="0"/>
    <n v="1"/>
    <n v="397"/>
    <n v="19"/>
    <s v="Master's Degree"/>
    <n v="1"/>
    <n v="3"/>
    <n v="88"/>
    <n v="3"/>
    <n v="3"/>
    <n v="3"/>
    <n v="10725"/>
    <n v="6729"/>
    <n v="2"/>
    <n v="15"/>
    <n v="3"/>
    <n v="3"/>
    <n v="80"/>
    <n v="1"/>
    <n v="16"/>
    <n v="4"/>
    <n v="9"/>
    <n v="7"/>
    <n v="7"/>
    <n v="1"/>
  </r>
  <r>
    <s v="No"/>
    <s v="Travel_Rarely"/>
    <s v="35 - 44"/>
    <s v="Current Employees"/>
    <s v="R&amp;D"/>
    <s v="Medical"/>
    <s v="STAFF-699"/>
    <n v="699"/>
    <x v="1"/>
    <s v="Manufacturing Director"/>
    <s v="Divorced"/>
    <s v="Yes"/>
    <s v="Y"/>
    <n v="2"/>
    <n v="-2"/>
    <n v="0"/>
    <n v="36"/>
    <n v="0"/>
    <m/>
    <n v="0"/>
    <n v="1"/>
    <n v="913"/>
    <n v="9"/>
    <s v="Associates Degree"/>
    <n v="1"/>
    <n v="2"/>
    <n v="48"/>
    <n v="2"/>
    <n v="2"/>
    <n v="3"/>
    <n v="8847"/>
    <n v="13934"/>
    <n v="2"/>
    <n v="11"/>
    <n v="3"/>
    <n v="3"/>
    <n v="80"/>
    <n v="1"/>
    <n v="13"/>
    <n v="3"/>
    <n v="3"/>
    <n v="2"/>
    <n v="0"/>
    <n v="2"/>
  </r>
  <r>
    <s v="No"/>
    <s v="Travel_Rarely"/>
    <s v="25 - 34"/>
    <s v="Current Employees"/>
    <s v="R&amp;D"/>
    <s v="Medical"/>
    <s v="STAFF-700"/>
    <n v="700"/>
    <x v="1"/>
    <s v="Research Scientist"/>
    <s v="Single"/>
    <s v="No"/>
    <s v="Y"/>
    <n v="0"/>
    <n v="-2"/>
    <n v="0"/>
    <n v="27"/>
    <n v="0"/>
    <m/>
    <n v="0"/>
    <n v="1"/>
    <n v="1115"/>
    <n v="3"/>
    <s v="Master's Degree"/>
    <n v="1"/>
    <n v="1"/>
    <n v="54"/>
    <n v="2"/>
    <n v="1"/>
    <n v="4"/>
    <n v="2045"/>
    <n v="15174"/>
    <n v="0"/>
    <n v="13"/>
    <n v="3"/>
    <n v="4"/>
    <n v="80"/>
    <n v="0"/>
    <n v="5"/>
    <n v="3"/>
    <n v="4"/>
    <n v="2"/>
    <n v="1"/>
    <n v="1"/>
  </r>
  <r>
    <s v="Yes"/>
    <s v="Travel_Rarely"/>
    <s v="Under 25"/>
    <s v="Ex-Employees"/>
    <s v="R&amp;D"/>
    <s v="Medical"/>
    <s v="STAFF-701"/>
    <n v="701"/>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s v="R&amp;D"/>
    <s v="Life Sciences"/>
    <s v="STAFF-702"/>
    <n v="702"/>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s v="R&amp;D"/>
    <s v="Life Sciences"/>
    <s v="STAFF-704"/>
    <n v="704"/>
    <x v="1"/>
    <s v="Laboratory Technician"/>
    <s v="Married"/>
    <s v="No"/>
    <s v="Y"/>
    <n v="3"/>
    <n v="-2"/>
    <n v="0"/>
    <n v="35"/>
    <n v="0"/>
    <m/>
    <n v="0"/>
    <n v="1"/>
    <n v="727"/>
    <n v="3"/>
    <s v="Bachelor's Degree"/>
    <n v="1"/>
    <n v="3"/>
    <n v="41"/>
    <n v="2"/>
    <n v="1"/>
    <n v="2"/>
    <n v="1281"/>
    <n v="16900"/>
    <n v="1"/>
    <n v="18"/>
    <n v="3"/>
    <n v="3"/>
    <n v="80"/>
    <n v="2"/>
    <n v="1"/>
    <n v="3"/>
    <n v="1"/>
    <n v="0"/>
    <n v="0"/>
    <n v="0"/>
  </r>
  <r>
    <s v="No"/>
    <s v="Travel_Rarely"/>
    <s v="Under 25"/>
    <s v="Current Employees"/>
    <s v="R&amp;D"/>
    <s v="Medical"/>
    <s v="STAFF-705"/>
    <n v="705"/>
    <x v="1"/>
    <s v="Research Scientist"/>
    <s v="Married"/>
    <s v="No"/>
    <s v="Y"/>
    <n v="3"/>
    <n v="-2"/>
    <n v="0"/>
    <n v="23"/>
    <n v="0"/>
    <m/>
    <n v="0"/>
    <n v="1"/>
    <n v="885"/>
    <n v="4"/>
    <s v="Bachelor's Degree"/>
    <n v="1"/>
    <n v="1"/>
    <n v="58"/>
    <n v="4"/>
    <n v="1"/>
    <n v="3"/>
    <n v="2819"/>
    <n v="8544"/>
    <n v="2"/>
    <n v="16"/>
    <n v="3"/>
    <n v="1"/>
    <n v="80"/>
    <n v="1"/>
    <n v="5"/>
    <n v="4"/>
    <n v="3"/>
    <n v="2"/>
    <n v="0"/>
    <n v="2"/>
  </r>
  <r>
    <s v="No"/>
    <s v="Travel_Rarely"/>
    <s v="25 - 34"/>
    <s v="Current Employees"/>
    <s v="Sales"/>
    <s v="Life Sciences"/>
    <s v="STAFF-707"/>
    <n v="707"/>
    <x v="1"/>
    <s v="Sales Executive"/>
    <s v="Married"/>
    <s v="No"/>
    <s v="Y"/>
    <n v="4"/>
    <n v="-2"/>
    <n v="0"/>
    <n v="25"/>
    <n v="0"/>
    <m/>
    <n v="0"/>
    <n v="1"/>
    <n v="810"/>
    <n v="8"/>
    <s v="Bachelor's Degree"/>
    <n v="1"/>
    <n v="4"/>
    <n v="57"/>
    <n v="4"/>
    <n v="2"/>
    <n v="2"/>
    <n v="4851"/>
    <n v="15678"/>
    <n v="0"/>
    <n v="22"/>
    <n v="4"/>
    <n v="3"/>
    <n v="80"/>
    <n v="1"/>
    <n v="4"/>
    <n v="3"/>
    <n v="3"/>
    <n v="2"/>
    <n v="1"/>
    <n v="2"/>
  </r>
  <r>
    <s v="No"/>
    <s v="Travel_Rarely"/>
    <s v="35 - 44"/>
    <s v="Current Employees"/>
    <s v="Sales"/>
    <s v="Marketing"/>
    <s v="STAFF-709"/>
    <n v="709"/>
    <x v="0"/>
    <s v="Sales Executive"/>
    <s v="Single"/>
    <s v="No"/>
    <s v="Y"/>
    <n v="2"/>
    <n v="-2"/>
    <n v="0"/>
    <n v="38"/>
    <n v="0"/>
    <m/>
    <n v="0"/>
    <n v="1"/>
    <n v="243"/>
    <n v="7"/>
    <s v="Master's Degree"/>
    <n v="1"/>
    <n v="4"/>
    <n v="46"/>
    <n v="2"/>
    <n v="2"/>
    <n v="1"/>
    <n v="4028"/>
    <n v="7791"/>
    <n v="0"/>
    <n v="20"/>
    <n v="4"/>
    <n v="1"/>
    <n v="80"/>
    <n v="0"/>
    <n v="8"/>
    <n v="3"/>
    <n v="7"/>
    <n v="7"/>
    <n v="0"/>
    <n v="5"/>
  </r>
  <r>
    <s v="No"/>
    <s v="Travel_Frequently"/>
    <s v="25 - 34"/>
    <s v="Current Employees"/>
    <s v="R&amp;D"/>
    <s v="Life Sciences"/>
    <s v="STAFF-710"/>
    <n v="710"/>
    <x v="1"/>
    <s v="Research Scientist"/>
    <s v="Divorced"/>
    <s v="No"/>
    <s v="Y"/>
    <n v="5"/>
    <n v="-2"/>
    <n v="0"/>
    <n v="29"/>
    <n v="0"/>
    <m/>
    <n v="0"/>
    <n v="1"/>
    <n v="806"/>
    <n v="1"/>
    <s v="Master's Degree"/>
    <n v="1"/>
    <n v="2"/>
    <n v="76"/>
    <n v="1"/>
    <n v="1"/>
    <n v="4"/>
    <n v="2720"/>
    <n v="18959"/>
    <n v="1"/>
    <n v="18"/>
    <n v="3"/>
    <n v="4"/>
    <n v="80"/>
    <n v="1"/>
    <n v="10"/>
    <n v="3"/>
    <n v="10"/>
    <n v="7"/>
    <n v="2"/>
    <n v="8"/>
  </r>
  <r>
    <s v="No"/>
    <s v="Travel_Rarely"/>
    <s v="45 - 54"/>
    <s v="Current Employees"/>
    <s v="Sales"/>
    <s v="Marketing"/>
    <s v="STAFF-712"/>
    <n v="712"/>
    <x v="1"/>
    <s v="Sales Executive"/>
    <s v="Married"/>
    <s v="No"/>
    <s v="Y"/>
    <n v="3"/>
    <n v="-2"/>
    <n v="0"/>
    <n v="48"/>
    <n v="0"/>
    <m/>
    <n v="0"/>
    <n v="1"/>
    <n v="817"/>
    <n v="2"/>
    <s v="High School"/>
    <n v="1"/>
    <n v="2"/>
    <n v="56"/>
    <n v="4"/>
    <n v="2"/>
    <n v="1"/>
    <n v="8120"/>
    <n v="18597"/>
    <n v="3"/>
    <n v="12"/>
    <n v="3"/>
    <n v="4"/>
    <n v="80"/>
    <n v="0"/>
    <n v="12"/>
    <n v="3"/>
    <n v="2"/>
    <n v="2"/>
    <n v="2"/>
    <n v="2"/>
  </r>
  <r>
    <s v="No"/>
    <s v="Travel_Frequently"/>
    <s v="25 - 34"/>
    <s v="Current Employees"/>
    <s v="Sales"/>
    <s v="Medical"/>
    <s v="STAFF-714"/>
    <n v="714"/>
    <x v="0"/>
    <s v="Sales Executive"/>
    <s v="Divorced"/>
    <s v="Yes"/>
    <s v="Y"/>
    <n v="3"/>
    <n v="-2"/>
    <n v="0"/>
    <n v="27"/>
    <n v="0"/>
    <m/>
    <n v="0"/>
    <n v="1"/>
    <n v="1410"/>
    <n v="3"/>
    <s v="High School"/>
    <n v="1"/>
    <n v="4"/>
    <n v="71"/>
    <n v="4"/>
    <n v="2"/>
    <n v="4"/>
    <n v="4647"/>
    <n v="16673"/>
    <n v="1"/>
    <n v="20"/>
    <n v="4"/>
    <n v="2"/>
    <n v="80"/>
    <n v="2"/>
    <n v="6"/>
    <n v="3"/>
    <n v="6"/>
    <n v="5"/>
    <n v="0"/>
    <n v="4"/>
  </r>
  <r>
    <s v="No"/>
    <s v="Travel_Rarely"/>
    <s v="35 - 44"/>
    <s v="Current Employees"/>
    <s v="R&amp;D"/>
    <s v="Life Sciences"/>
    <s v="STAFF-715"/>
    <n v="715"/>
    <x v="1"/>
    <s v="Research Scientist"/>
    <s v="Single"/>
    <s v="No"/>
    <s v="Y"/>
    <n v="2"/>
    <n v="-2"/>
    <n v="0"/>
    <n v="37"/>
    <n v="0"/>
    <m/>
    <n v="0"/>
    <n v="1"/>
    <n v="1225"/>
    <n v="10"/>
    <s v="Associates Degree"/>
    <n v="1"/>
    <n v="4"/>
    <n v="80"/>
    <n v="4"/>
    <n v="1"/>
    <n v="4"/>
    <n v="4680"/>
    <n v="15232"/>
    <n v="3"/>
    <n v="17"/>
    <n v="3"/>
    <n v="1"/>
    <n v="80"/>
    <n v="0"/>
    <n v="4"/>
    <n v="3"/>
    <n v="1"/>
    <n v="0"/>
    <n v="0"/>
    <n v="0"/>
  </r>
  <r>
    <s v="No"/>
    <s v="Travel_Rarely"/>
    <s v="45 - 54"/>
    <s v="Current Employees"/>
    <s v="R&amp;D"/>
    <s v="Medical"/>
    <s v="STAFF-716"/>
    <n v="716"/>
    <x v="1"/>
    <s v="Laboratory Technician"/>
    <s v="Married"/>
    <s v="Yes"/>
    <s v="Y"/>
    <n v="3"/>
    <n v="-2"/>
    <n v="0"/>
    <n v="50"/>
    <n v="0"/>
    <m/>
    <n v="0"/>
    <n v="1"/>
    <n v="1207"/>
    <n v="28"/>
    <s v="High School"/>
    <n v="1"/>
    <n v="4"/>
    <n v="74"/>
    <n v="4"/>
    <n v="1"/>
    <n v="3"/>
    <n v="3221"/>
    <n v="3297"/>
    <n v="1"/>
    <n v="11"/>
    <n v="3"/>
    <n v="3"/>
    <n v="80"/>
    <n v="3"/>
    <n v="20"/>
    <n v="3"/>
    <n v="20"/>
    <n v="8"/>
    <n v="3"/>
    <n v="8"/>
  </r>
  <r>
    <s v="No"/>
    <s v="Travel_Rarely"/>
    <s v="25 - 34"/>
    <s v="Current Employees"/>
    <s v="R&amp;D"/>
    <s v="Medical"/>
    <s v="STAFF-717"/>
    <n v="717"/>
    <x v="0"/>
    <s v="Healthcare Representative"/>
    <s v="Single"/>
    <s v="No"/>
    <s v="Y"/>
    <n v="3"/>
    <n v="-2"/>
    <n v="0"/>
    <n v="34"/>
    <n v="0"/>
    <m/>
    <n v="0"/>
    <n v="1"/>
    <n v="1442"/>
    <n v="9"/>
    <s v="Bachelor's Degree"/>
    <n v="1"/>
    <n v="4"/>
    <n v="46"/>
    <n v="2"/>
    <n v="3"/>
    <n v="3"/>
    <n v="8621"/>
    <n v="17654"/>
    <n v="1"/>
    <n v="14"/>
    <n v="3"/>
    <n v="2"/>
    <n v="80"/>
    <n v="0"/>
    <n v="9"/>
    <n v="4"/>
    <n v="8"/>
    <n v="7"/>
    <n v="7"/>
    <n v="7"/>
  </r>
  <r>
    <s v="Yes"/>
    <s v="Travel_Rarely"/>
    <s v="Under 25"/>
    <s v="Ex-Employees"/>
    <s v="Sales"/>
    <s v="Life Sciences"/>
    <s v="STAFF-720"/>
    <n v="720"/>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s v="R&amp;D"/>
    <s v="Technical Degree"/>
    <s v="STAFF-721"/>
    <n v="721"/>
    <x v="0"/>
    <s v="Healthcare Representative"/>
    <s v="Single"/>
    <s v="No"/>
    <s v="Y"/>
    <n v="4"/>
    <n v="-2"/>
    <n v="0"/>
    <n v="39"/>
    <n v="0"/>
    <m/>
    <n v="0"/>
    <n v="1"/>
    <n v="408"/>
    <n v="2"/>
    <s v="Master's Degree"/>
    <n v="1"/>
    <n v="4"/>
    <n v="80"/>
    <n v="2"/>
    <n v="2"/>
    <n v="4"/>
    <n v="4553"/>
    <n v="20978"/>
    <n v="1"/>
    <n v="11"/>
    <n v="3"/>
    <n v="1"/>
    <n v="80"/>
    <n v="0"/>
    <n v="20"/>
    <n v="3"/>
    <n v="20"/>
    <n v="7"/>
    <n v="11"/>
    <n v="10"/>
  </r>
  <r>
    <s v="No"/>
    <s v="Travel_Rarely"/>
    <s v="25 - 34"/>
    <s v="Current Employees"/>
    <s v="Sales"/>
    <s v="Marketing"/>
    <s v="STAFF-722"/>
    <n v="722"/>
    <x v="1"/>
    <s v="Sales Executive"/>
    <s v="Single"/>
    <s v="No"/>
    <s v="Y"/>
    <n v="2"/>
    <n v="-2"/>
    <n v="0"/>
    <n v="32"/>
    <n v="0"/>
    <m/>
    <n v="0"/>
    <n v="1"/>
    <n v="929"/>
    <n v="10"/>
    <s v="Bachelor's Degree"/>
    <n v="1"/>
    <n v="4"/>
    <n v="55"/>
    <n v="3"/>
    <n v="2"/>
    <n v="1"/>
    <n v="5396"/>
    <n v="21703"/>
    <n v="1"/>
    <n v="12"/>
    <n v="3"/>
    <n v="4"/>
    <n v="80"/>
    <n v="0"/>
    <n v="10"/>
    <n v="2"/>
    <n v="10"/>
    <n v="7"/>
    <n v="0"/>
    <n v="8"/>
  </r>
  <r>
    <s v="Yes"/>
    <s v="Travel_Frequently"/>
    <s v="45 - 54"/>
    <s v="Ex-Employees"/>
    <s v="Sales"/>
    <s v="Technical Degree"/>
    <s v="STAFF-723"/>
    <n v="723"/>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s v="R&amp;D"/>
    <s v="Life Sciences"/>
    <s v="STAFF-724"/>
    <n v="724"/>
    <x v="0"/>
    <s v="Healthcare Representative"/>
    <s v="Single"/>
    <s v="No"/>
    <s v="Y"/>
    <n v="4"/>
    <n v="-2"/>
    <n v="0"/>
    <n v="38"/>
    <n v="0"/>
    <m/>
    <n v="0"/>
    <n v="1"/>
    <n v="827"/>
    <n v="1"/>
    <s v="Master's Degree"/>
    <n v="1"/>
    <n v="2"/>
    <n v="33"/>
    <n v="4"/>
    <n v="2"/>
    <n v="4"/>
    <n v="7625"/>
    <n v="19383"/>
    <n v="0"/>
    <n v="13"/>
    <n v="3"/>
    <n v="3"/>
    <n v="80"/>
    <n v="0"/>
    <n v="10"/>
    <n v="2"/>
    <n v="9"/>
    <n v="7"/>
    <n v="1"/>
    <n v="8"/>
  </r>
  <r>
    <s v="No"/>
    <s v="Travel_Rarely"/>
    <s v="25 - 34"/>
    <s v="Current Employees"/>
    <s v="R&amp;D"/>
    <s v="Life Sciences"/>
    <s v="STAFF-725"/>
    <n v="725"/>
    <x v="0"/>
    <s v="Manufacturing Director"/>
    <s v="Married"/>
    <s v="No"/>
    <s v="Y"/>
    <n v="3"/>
    <n v="-2"/>
    <n v="0"/>
    <n v="27"/>
    <n v="0"/>
    <m/>
    <n v="0"/>
    <n v="1"/>
    <n v="608"/>
    <n v="1"/>
    <s v="Associates Degree"/>
    <n v="1"/>
    <n v="3"/>
    <n v="68"/>
    <n v="3"/>
    <n v="3"/>
    <n v="3"/>
    <n v="7412"/>
    <n v="6009"/>
    <n v="1"/>
    <n v="11"/>
    <n v="3"/>
    <n v="4"/>
    <n v="80"/>
    <n v="0"/>
    <n v="9"/>
    <n v="3"/>
    <n v="9"/>
    <n v="7"/>
    <n v="0"/>
    <n v="7"/>
  </r>
  <r>
    <s v="No"/>
    <s v="Travel_Rarely"/>
    <s v="25 - 34"/>
    <s v="Current Employees"/>
    <s v="R&amp;D"/>
    <s v="Life Sciences"/>
    <s v="STAFF-727"/>
    <n v="727"/>
    <x v="0"/>
    <s v="Research Director"/>
    <s v="Single"/>
    <s v="No"/>
    <s v="Y"/>
    <n v="6"/>
    <n v="-2"/>
    <n v="0"/>
    <n v="32"/>
    <n v="0"/>
    <m/>
    <n v="0"/>
    <n v="1"/>
    <n v="1018"/>
    <n v="3"/>
    <s v="Associates Degree"/>
    <n v="1"/>
    <n v="3"/>
    <n v="39"/>
    <n v="3"/>
    <n v="3"/>
    <n v="4"/>
    <n v="11159"/>
    <n v="19373"/>
    <n v="3"/>
    <n v="15"/>
    <n v="3"/>
    <n v="4"/>
    <n v="80"/>
    <n v="0"/>
    <n v="10"/>
    <n v="3"/>
    <n v="7"/>
    <n v="7"/>
    <n v="7"/>
    <n v="7"/>
  </r>
  <r>
    <s v="No"/>
    <s v="Travel_Rarely"/>
    <s v="45 - 54"/>
    <s v="Current Employees"/>
    <s v="Sales"/>
    <s v="Marketing"/>
    <s v="STAFF-728"/>
    <n v="728"/>
    <x v="1"/>
    <s v="Sales Executive"/>
    <s v="Single"/>
    <s v="No"/>
    <s v="Y"/>
    <n v="2"/>
    <n v="-2"/>
    <n v="0"/>
    <n v="47"/>
    <n v="0"/>
    <m/>
    <n v="0"/>
    <n v="1"/>
    <n v="703"/>
    <n v="14"/>
    <s v="Master's Degree"/>
    <n v="1"/>
    <n v="4"/>
    <n v="42"/>
    <n v="3"/>
    <n v="2"/>
    <n v="1"/>
    <n v="4960"/>
    <n v="11825"/>
    <n v="2"/>
    <n v="12"/>
    <n v="3"/>
    <n v="4"/>
    <n v="80"/>
    <n v="0"/>
    <n v="20"/>
    <n v="3"/>
    <n v="7"/>
    <n v="7"/>
    <n v="1"/>
    <n v="7"/>
  </r>
  <r>
    <s v="No"/>
    <s v="Travel_Frequently"/>
    <s v="35 - 44"/>
    <s v="Current Employees"/>
    <s v="Sales"/>
    <s v="Life Sciences"/>
    <s v="STAFF-729"/>
    <n v="729"/>
    <x v="1"/>
    <s v="Sales Executive"/>
    <s v="Married"/>
    <s v="Yes"/>
    <s v="Y"/>
    <n v="2"/>
    <n v="-2"/>
    <n v="0"/>
    <n v="40"/>
    <n v="0"/>
    <m/>
    <n v="0"/>
    <n v="1"/>
    <n v="580"/>
    <n v="5"/>
    <s v="Master's Degree"/>
    <n v="1"/>
    <n v="4"/>
    <n v="48"/>
    <n v="2"/>
    <n v="3"/>
    <n v="3"/>
    <n v="10475"/>
    <n v="23772"/>
    <n v="5"/>
    <n v="21"/>
    <n v="4"/>
    <n v="3"/>
    <n v="80"/>
    <n v="1"/>
    <n v="20"/>
    <n v="3"/>
    <n v="18"/>
    <n v="13"/>
    <n v="1"/>
    <n v="12"/>
  </r>
  <r>
    <s v="No"/>
    <s v="Travel_Rarely"/>
    <s v="45 - 54"/>
    <s v="Current Employees"/>
    <s v="R&amp;D"/>
    <s v="Life Sciences"/>
    <s v="STAFF-730"/>
    <n v="730"/>
    <x v="1"/>
    <s v="Research Director"/>
    <s v="Married"/>
    <s v="No"/>
    <s v="Y"/>
    <n v="3"/>
    <n v="-2"/>
    <n v="0"/>
    <n v="53"/>
    <n v="0"/>
    <m/>
    <n v="0"/>
    <n v="1"/>
    <n v="970"/>
    <n v="7"/>
    <s v="Bachelor's Degree"/>
    <n v="1"/>
    <n v="3"/>
    <n v="59"/>
    <n v="4"/>
    <n v="4"/>
    <n v="3"/>
    <n v="14814"/>
    <n v="13514"/>
    <n v="3"/>
    <n v="19"/>
    <n v="3"/>
    <n v="3"/>
    <n v="80"/>
    <n v="0"/>
    <n v="32"/>
    <n v="3"/>
    <n v="5"/>
    <n v="1"/>
    <n v="1"/>
    <n v="3"/>
  </r>
  <r>
    <s v="No"/>
    <s v="Travel_Rarely"/>
    <s v="35 - 44"/>
    <s v="Current Employees"/>
    <s v="HR"/>
    <s v="Human Resources"/>
    <s v="STAFF-731"/>
    <n v="731"/>
    <x v="1"/>
    <s v="Manager"/>
    <s v="Divorced"/>
    <s v="No"/>
    <s v="Y"/>
    <n v="2"/>
    <n v="-2"/>
    <n v="0"/>
    <n v="41"/>
    <n v="0"/>
    <m/>
    <n v="0"/>
    <n v="1"/>
    <n v="427"/>
    <n v="10"/>
    <s v="Master's Degree"/>
    <n v="1"/>
    <n v="2"/>
    <n v="73"/>
    <n v="2"/>
    <n v="5"/>
    <n v="4"/>
    <n v="19141"/>
    <n v="8861"/>
    <n v="3"/>
    <n v="15"/>
    <n v="3"/>
    <n v="2"/>
    <n v="80"/>
    <n v="3"/>
    <n v="23"/>
    <n v="2"/>
    <n v="21"/>
    <n v="6"/>
    <n v="12"/>
    <n v="6"/>
  </r>
  <r>
    <s v="No"/>
    <s v="Travel_Rarely"/>
    <s v="Over 55"/>
    <s v="Current Employees"/>
    <s v="Sales"/>
    <s v="Marketing"/>
    <s v="STAFF-732"/>
    <n v="732"/>
    <x v="1"/>
    <s v="Sales Executive"/>
    <s v="Single"/>
    <s v="No"/>
    <s v="Y"/>
    <n v="1"/>
    <n v="-2"/>
    <n v="0"/>
    <n v="60"/>
    <n v="0"/>
    <m/>
    <n v="0"/>
    <n v="1"/>
    <n v="1179"/>
    <n v="16"/>
    <s v="Master's Degree"/>
    <n v="1"/>
    <n v="1"/>
    <n v="84"/>
    <n v="3"/>
    <n v="2"/>
    <n v="1"/>
    <n v="5405"/>
    <n v="11924"/>
    <n v="8"/>
    <n v="14"/>
    <n v="3"/>
    <n v="4"/>
    <n v="80"/>
    <n v="0"/>
    <n v="10"/>
    <n v="3"/>
    <n v="2"/>
    <n v="2"/>
    <n v="2"/>
    <n v="2"/>
  </r>
  <r>
    <s v="No"/>
    <s v="Travel_Frequently"/>
    <s v="25 - 34"/>
    <s v="Current Employees"/>
    <s v="R&amp;D"/>
    <s v="Life Sciences"/>
    <s v="STAFF-733"/>
    <n v="733"/>
    <x v="1"/>
    <s v="Manufacturing Director"/>
    <s v="Divorced"/>
    <s v="No"/>
    <s v="Y"/>
    <n v="4"/>
    <n v="-2"/>
    <n v="0"/>
    <n v="27"/>
    <n v="0"/>
    <m/>
    <n v="0"/>
    <n v="1"/>
    <n v="294"/>
    <n v="10"/>
    <s v="Associates Degree"/>
    <n v="1"/>
    <n v="4"/>
    <n v="32"/>
    <n v="3"/>
    <n v="3"/>
    <n v="3"/>
    <n v="8793"/>
    <n v="4809"/>
    <n v="1"/>
    <n v="21"/>
    <n v="4"/>
    <n v="3"/>
    <n v="80"/>
    <n v="2"/>
    <n v="9"/>
    <n v="2"/>
    <n v="9"/>
    <n v="7"/>
    <n v="1"/>
    <n v="7"/>
  </r>
  <r>
    <s v="No"/>
    <s v="Travel_Rarely"/>
    <s v="35 - 44"/>
    <s v="Current Employees"/>
    <s v="HR"/>
    <s v="Human Resources"/>
    <s v="STAFF-734"/>
    <n v="734"/>
    <x v="1"/>
    <s v="Manager"/>
    <s v="Married"/>
    <s v="No"/>
    <s v="Y"/>
    <n v="3"/>
    <n v="-2"/>
    <n v="0"/>
    <n v="41"/>
    <n v="0"/>
    <m/>
    <n v="0"/>
    <n v="1"/>
    <n v="314"/>
    <n v="1"/>
    <s v="Bachelor's Degree"/>
    <n v="1"/>
    <n v="4"/>
    <n v="59"/>
    <n v="2"/>
    <n v="5"/>
    <n v="3"/>
    <n v="19189"/>
    <n v="19562"/>
    <n v="1"/>
    <n v="12"/>
    <n v="3"/>
    <n v="2"/>
    <n v="80"/>
    <n v="1"/>
    <n v="22"/>
    <n v="3"/>
    <n v="22"/>
    <n v="7"/>
    <n v="2"/>
    <n v="10"/>
  </r>
  <r>
    <s v="No"/>
    <s v="Travel_Rarely"/>
    <s v="45 - 54"/>
    <s v="Current Employees"/>
    <s v="Sales"/>
    <s v="Marketing"/>
    <s v="STAFF-738"/>
    <n v="738"/>
    <x v="1"/>
    <s v="Sales Representative"/>
    <s v="Married"/>
    <s v="No"/>
    <s v="Y"/>
    <n v="2"/>
    <n v="-2"/>
    <n v="0"/>
    <n v="50"/>
    <n v="0"/>
    <m/>
    <n v="0"/>
    <n v="1"/>
    <n v="316"/>
    <n v="8"/>
    <s v="Master's Degree"/>
    <n v="1"/>
    <n v="4"/>
    <n v="54"/>
    <n v="3"/>
    <n v="1"/>
    <n v="1"/>
    <n v="3875"/>
    <n v="9983"/>
    <n v="7"/>
    <n v="15"/>
    <n v="3"/>
    <n v="4"/>
    <n v="80"/>
    <n v="1"/>
    <n v="4"/>
    <n v="3"/>
    <n v="2"/>
    <n v="2"/>
    <n v="2"/>
    <n v="2"/>
  </r>
  <r>
    <s v="Yes"/>
    <s v="Travel_Rarely"/>
    <s v="25 - 34"/>
    <s v="Ex-Employees"/>
    <s v="R&amp;D"/>
    <s v="Life Sciences"/>
    <s v="STAFF-741"/>
    <n v="741"/>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s v="R&amp;D"/>
    <s v="Life Sciences"/>
    <s v="STAFF-742"/>
    <n v="742"/>
    <x v="0"/>
    <s v="Research Director"/>
    <s v="Married"/>
    <s v="No"/>
    <s v="Y"/>
    <n v="2"/>
    <n v="-2"/>
    <n v="0"/>
    <n v="36"/>
    <n v="0"/>
    <m/>
    <n v="0"/>
    <n v="1"/>
    <n v="427"/>
    <n v="8"/>
    <s v="Bachelor's Degree"/>
    <n v="1"/>
    <n v="1"/>
    <n v="63"/>
    <n v="4"/>
    <n v="3"/>
    <n v="3"/>
    <n v="11713"/>
    <n v="20335"/>
    <n v="9"/>
    <n v="14"/>
    <n v="3"/>
    <n v="1"/>
    <n v="80"/>
    <n v="1"/>
    <n v="10"/>
    <n v="3"/>
    <n v="8"/>
    <n v="7"/>
    <n v="0"/>
    <n v="5"/>
  </r>
  <r>
    <s v="No"/>
    <s v="Travel_Rarely"/>
    <s v="35 - 44"/>
    <s v="Current Employees"/>
    <s v="R&amp;D"/>
    <s v="Life Sciences"/>
    <s v="STAFF-743"/>
    <n v="743"/>
    <x v="0"/>
    <s v="Manufacturing Director"/>
    <s v="Single"/>
    <s v="Yes"/>
    <s v="Y"/>
    <n v="4"/>
    <n v="-2"/>
    <n v="0"/>
    <n v="38"/>
    <n v="0"/>
    <m/>
    <n v="0"/>
    <n v="1"/>
    <n v="168"/>
    <n v="1"/>
    <s v="Bachelor's Degree"/>
    <n v="1"/>
    <n v="3"/>
    <n v="81"/>
    <n v="3"/>
    <n v="3"/>
    <n v="3"/>
    <n v="7861"/>
    <n v="15397"/>
    <n v="4"/>
    <n v="14"/>
    <n v="3"/>
    <n v="4"/>
    <n v="80"/>
    <n v="0"/>
    <n v="10"/>
    <n v="4"/>
    <n v="1"/>
    <n v="0"/>
    <n v="0"/>
    <n v="0"/>
  </r>
  <r>
    <s v="No"/>
    <s v="Non-Travel"/>
    <s v="35 - 44"/>
    <s v="Current Employees"/>
    <s v="R&amp;D"/>
    <s v="Medical"/>
    <s v="STAFF-744"/>
    <n v="744"/>
    <x v="1"/>
    <s v="Laboratory Technician"/>
    <s v="Single"/>
    <s v="No"/>
    <s v="Y"/>
    <n v="5"/>
    <n v="-2"/>
    <n v="0"/>
    <n v="44"/>
    <n v="0"/>
    <m/>
    <n v="0"/>
    <n v="1"/>
    <n v="381"/>
    <n v="24"/>
    <s v="Bachelor's Degree"/>
    <n v="1"/>
    <n v="1"/>
    <n v="49"/>
    <n v="1"/>
    <n v="1"/>
    <n v="3"/>
    <n v="3708"/>
    <n v="2104"/>
    <n v="2"/>
    <n v="14"/>
    <n v="3"/>
    <n v="3"/>
    <n v="80"/>
    <n v="0"/>
    <n v="9"/>
    <n v="3"/>
    <n v="5"/>
    <n v="2"/>
    <n v="1"/>
    <n v="4"/>
  </r>
  <r>
    <s v="No"/>
    <s v="Travel_Frequently"/>
    <s v="45 - 54"/>
    <s v="Current Employees"/>
    <s v="Sales"/>
    <s v="Medical"/>
    <s v="STAFF-746"/>
    <n v="746"/>
    <x v="0"/>
    <s v="Sales Executive"/>
    <s v="Divorced"/>
    <s v="Yes"/>
    <s v="Y"/>
    <n v="2"/>
    <n v="-2"/>
    <n v="0"/>
    <n v="47"/>
    <n v="0"/>
    <m/>
    <n v="0"/>
    <n v="1"/>
    <n v="217"/>
    <n v="3"/>
    <s v="Bachelor's Degree"/>
    <n v="1"/>
    <n v="4"/>
    <n v="49"/>
    <n v="3"/>
    <n v="4"/>
    <n v="3"/>
    <n v="13770"/>
    <n v="10225"/>
    <n v="9"/>
    <n v="12"/>
    <n v="3"/>
    <n v="4"/>
    <n v="80"/>
    <n v="2"/>
    <n v="28"/>
    <n v="2"/>
    <n v="22"/>
    <n v="2"/>
    <n v="11"/>
    <n v="13"/>
  </r>
  <r>
    <s v="No"/>
    <s v="Travel_Rarely"/>
    <s v="25 - 34"/>
    <s v="Current Employees"/>
    <s v="Sales"/>
    <s v="Marketing"/>
    <s v="STAFF-747"/>
    <n v="747"/>
    <x v="1"/>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s v="Sales"/>
    <s v="Life Sciences"/>
    <s v="STAFF-749"/>
    <n v="749"/>
    <x v="1"/>
    <s v="Sales Representative"/>
    <s v="Single"/>
    <s v="No"/>
    <s v="Y"/>
    <n v="6"/>
    <n v="-2"/>
    <n v="0"/>
    <n v="29"/>
    <n v="0"/>
    <m/>
    <n v="0"/>
    <n v="1"/>
    <n v="1396"/>
    <n v="10"/>
    <s v="Bachelor's Degree"/>
    <n v="1"/>
    <n v="3"/>
    <n v="99"/>
    <n v="3"/>
    <n v="1"/>
    <n v="3"/>
    <n v="2642"/>
    <n v="2755"/>
    <n v="1"/>
    <n v="11"/>
    <n v="3"/>
    <n v="3"/>
    <n v="80"/>
    <n v="0"/>
    <n v="1"/>
    <n v="3"/>
    <n v="1"/>
    <n v="0"/>
    <n v="0"/>
    <n v="0"/>
  </r>
  <r>
    <s v="Yes"/>
    <s v="Travel_Frequently"/>
    <s v="35 - 44"/>
    <s v="Ex-Employees"/>
    <s v="R&amp;D"/>
    <s v="Medical"/>
    <s v="STAFF-752"/>
    <n v="752"/>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s v="Sales"/>
    <s v="Life Sciences"/>
    <s v="STAFF-754"/>
    <n v="754"/>
    <x v="1"/>
    <s v="Sales Executive"/>
    <s v="Married"/>
    <s v="No"/>
    <s v="Y"/>
    <n v="5"/>
    <n v="-2"/>
    <n v="0"/>
    <n v="43"/>
    <n v="0"/>
    <m/>
    <n v="0"/>
    <n v="1"/>
    <n v="775"/>
    <n v="15"/>
    <s v="Bachelor's Degree"/>
    <n v="1"/>
    <n v="4"/>
    <n v="47"/>
    <n v="2"/>
    <n v="2"/>
    <n v="4"/>
    <n v="6804"/>
    <n v="23683"/>
    <n v="3"/>
    <n v="18"/>
    <n v="3"/>
    <n v="3"/>
    <n v="80"/>
    <n v="1"/>
    <n v="7"/>
    <n v="3"/>
    <n v="2"/>
    <n v="2"/>
    <n v="2"/>
    <n v="2"/>
  </r>
  <r>
    <s v="No"/>
    <s v="Travel_Rarely"/>
    <s v="25 - 34"/>
    <s v="Current Employees"/>
    <s v="R&amp;D"/>
    <s v="Medical"/>
    <s v="STAFF-757"/>
    <n v="757"/>
    <x v="0"/>
    <s v="Healthcare Representative"/>
    <s v="Single"/>
    <s v="No"/>
    <s v="Y"/>
    <n v="2"/>
    <n v="-2"/>
    <n v="0"/>
    <n v="34"/>
    <n v="0"/>
    <m/>
    <n v="0"/>
    <n v="1"/>
    <n v="970"/>
    <n v="8"/>
    <s v="Associates Degree"/>
    <n v="1"/>
    <n v="2"/>
    <n v="96"/>
    <n v="3"/>
    <n v="2"/>
    <n v="3"/>
    <n v="6142"/>
    <n v="7360"/>
    <n v="3"/>
    <n v="11"/>
    <n v="3"/>
    <n v="4"/>
    <n v="80"/>
    <n v="0"/>
    <n v="10"/>
    <n v="3"/>
    <n v="5"/>
    <n v="1"/>
    <n v="4"/>
    <n v="3"/>
  </r>
  <r>
    <s v="No"/>
    <s v="Travel_Rarely"/>
    <s v="Under 25"/>
    <s v="Current Employees"/>
    <s v="R&amp;D"/>
    <s v="Medical"/>
    <s v="STAFF-758"/>
    <n v="758"/>
    <x v="1"/>
    <s v="Laboratory Technician"/>
    <s v="Married"/>
    <s v="No"/>
    <s v="Y"/>
    <n v="2"/>
    <n v="-2"/>
    <n v="0"/>
    <n v="23"/>
    <n v="0"/>
    <m/>
    <n v="0"/>
    <n v="1"/>
    <n v="650"/>
    <n v="9"/>
    <s v="High School"/>
    <n v="1"/>
    <n v="2"/>
    <n v="37"/>
    <n v="3"/>
    <n v="1"/>
    <n v="3"/>
    <n v="2500"/>
    <n v="4344"/>
    <n v="1"/>
    <n v="14"/>
    <n v="3"/>
    <n v="4"/>
    <n v="80"/>
    <n v="1"/>
    <n v="5"/>
    <n v="4"/>
    <n v="4"/>
    <n v="3"/>
    <n v="0"/>
    <n v="2"/>
  </r>
  <r>
    <s v="No"/>
    <s v="Travel_Rarely"/>
    <s v="35 - 44"/>
    <s v="Current Employees"/>
    <s v="HR"/>
    <s v="Human Resources"/>
    <s v="STAFF-760"/>
    <n v="760"/>
    <x v="0"/>
    <s v="Human Resources"/>
    <s v="Married"/>
    <s v="No"/>
    <s v="Y"/>
    <n v="3"/>
    <n v="-2"/>
    <n v="0"/>
    <n v="39"/>
    <n v="0"/>
    <m/>
    <n v="0"/>
    <n v="1"/>
    <n v="141"/>
    <n v="3"/>
    <s v="Bachelor's Degree"/>
    <n v="1"/>
    <n v="3"/>
    <n v="44"/>
    <n v="4"/>
    <n v="2"/>
    <n v="3"/>
    <n v="6389"/>
    <n v="18767"/>
    <n v="9"/>
    <n v="15"/>
    <n v="3"/>
    <n v="3"/>
    <n v="80"/>
    <n v="1"/>
    <n v="12"/>
    <n v="1"/>
    <n v="8"/>
    <n v="3"/>
    <n v="3"/>
    <n v="6"/>
  </r>
  <r>
    <s v="No"/>
    <s v="Travel_Rarely"/>
    <s v="Over 55"/>
    <s v="Current Employees"/>
    <s v="R&amp;D"/>
    <s v="Medical"/>
    <s v="STAFF-762"/>
    <n v="762"/>
    <x v="1"/>
    <s v="Healthcare Representative"/>
    <s v="Married"/>
    <s v="No"/>
    <s v="Y"/>
    <n v="1"/>
    <n v="-2"/>
    <n v="0"/>
    <n v="56"/>
    <n v="0"/>
    <m/>
    <n v="0"/>
    <n v="1"/>
    <n v="832"/>
    <n v="9"/>
    <s v="Bachelor's Degree"/>
    <n v="1"/>
    <n v="3"/>
    <n v="81"/>
    <n v="3"/>
    <n v="4"/>
    <n v="4"/>
    <n v="11103"/>
    <n v="20420"/>
    <n v="7"/>
    <n v="11"/>
    <n v="3"/>
    <n v="3"/>
    <n v="80"/>
    <n v="0"/>
    <n v="30"/>
    <n v="2"/>
    <n v="10"/>
    <n v="7"/>
    <n v="1"/>
    <n v="1"/>
  </r>
  <r>
    <s v="No"/>
    <s v="Travel_Rarely"/>
    <s v="35 - 44"/>
    <s v="Current Employees"/>
    <s v="R&amp;D"/>
    <s v="Medical"/>
    <s v="STAFF-763"/>
    <n v="763"/>
    <x v="0"/>
    <s v="Research Scientist"/>
    <s v="Single"/>
    <s v="Yes"/>
    <s v="Y"/>
    <n v="2"/>
    <n v="-2"/>
    <n v="0"/>
    <n v="40"/>
    <n v="0"/>
    <m/>
    <n v="0"/>
    <n v="1"/>
    <n v="804"/>
    <n v="2"/>
    <s v="High School"/>
    <n v="1"/>
    <n v="4"/>
    <n v="86"/>
    <n v="2"/>
    <n v="1"/>
    <n v="4"/>
    <n v="2342"/>
    <n v="22929"/>
    <n v="0"/>
    <n v="20"/>
    <n v="4"/>
    <n v="4"/>
    <n v="80"/>
    <n v="0"/>
    <n v="5"/>
    <n v="2"/>
    <n v="4"/>
    <n v="2"/>
    <n v="2"/>
    <n v="3"/>
  </r>
  <r>
    <s v="No"/>
    <s v="Travel_Rarely"/>
    <s v="25 - 34"/>
    <s v="Current Employees"/>
    <s v="R&amp;D"/>
    <s v="Medical"/>
    <s v="STAFF-764"/>
    <n v="764"/>
    <x v="0"/>
    <s v="Healthcare Representative"/>
    <s v="Single"/>
    <s v="No"/>
    <s v="Y"/>
    <n v="2"/>
    <n v="-2"/>
    <n v="0"/>
    <n v="27"/>
    <n v="0"/>
    <m/>
    <n v="0"/>
    <n v="1"/>
    <n v="975"/>
    <n v="7"/>
    <s v="Bachelor's Degree"/>
    <n v="1"/>
    <n v="4"/>
    <n v="55"/>
    <n v="2"/>
    <n v="2"/>
    <n v="3"/>
    <n v="6811"/>
    <n v="23398"/>
    <n v="8"/>
    <n v="19"/>
    <n v="3"/>
    <n v="1"/>
    <n v="80"/>
    <n v="0"/>
    <n v="9"/>
    <n v="1"/>
    <n v="7"/>
    <n v="6"/>
    <n v="0"/>
    <n v="7"/>
  </r>
  <r>
    <s v="No"/>
    <s v="Travel_Rarely"/>
    <s v="25 - 34"/>
    <s v="Current Employees"/>
    <s v="Sales"/>
    <s v="Marketing"/>
    <s v="STAFF-766"/>
    <n v="766"/>
    <x v="1"/>
    <s v="Sales Representative"/>
    <s v="Divorced"/>
    <s v="No"/>
    <s v="Y"/>
    <n v="2"/>
    <n v="-2"/>
    <n v="0"/>
    <n v="29"/>
    <n v="0"/>
    <m/>
    <n v="0"/>
    <n v="1"/>
    <n v="1090"/>
    <n v="10"/>
    <s v="Bachelor's Degree"/>
    <n v="1"/>
    <n v="4"/>
    <n v="83"/>
    <n v="3"/>
    <n v="1"/>
    <n v="2"/>
    <n v="2297"/>
    <n v="17967"/>
    <n v="1"/>
    <n v="14"/>
    <n v="3"/>
    <n v="4"/>
    <n v="80"/>
    <n v="2"/>
    <n v="2"/>
    <n v="3"/>
    <n v="2"/>
    <n v="2"/>
    <n v="2"/>
    <n v="2"/>
  </r>
  <r>
    <s v="No"/>
    <s v="Travel_Rarely"/>
    <s v="45 - 54"/>
    <s v="Current Employees"/>
    <s v="R&amp;D"/>
    <s v="Life Sciences"/>
    <s v="STAFF-769"/>
    <n v="769"/>
    <x v="1"/>
    <s v="Laboratory Technician"/>
    <s v="Single"/>
    <s v="No"/>
    <s v="Y"/>
    <n v="4"/>
    <n v="-2"/>
    <n v="0"/>
    <n v="53"/>
    <n v="0"/>
    <m/>
    <n v="0"/>
    <n v="1"/>
    <n v="346"/>
    <n v="6"/>
    <s v="Bachelor's Degree"/>
    <n v="1"/>
    <n v="4"/>
    <n v="86"/>
    <n v="3"/>
    <n v="2"/>
    <n v="4"/>
    <n v="2450"/>
    <n v="10919"/>
    <n v="2"/>
    <n v="17"/>
    <n v="3"/>
    <n v="4"/>
    <n v="80"/>
    <n v="0"/>
    <n v="19"/>
    <n v="3"/>
    <n v="2"/>
    <n v="2"/>
    <n v="2"/>
    <n v="2"/>
  </r>
  <r>
    <s v="No"/>
    <s v="Non-Travel"/>
    <s v="35 - 44"/>
    <s v="Current Employees"/>
    <s v="R&amp;D"/>
    <s v="Life Sciences"/>
    <s v="STAFF-771"/>
    <n v="771"/>
    <x v="0"/>
    <s v="Healthcare Representative"/>
    <s v="Divorced"/>
    <s v="No"/>
    <s v="Y"/>
    <n v="2"/>
    <n v="-2"/>
    <n v="0"/>
    <n v="35"/>
    <n v="0"/>
    <m/>
    <n v="0"/>
    <n v="1"/>
    <n v="1225"/>
    <n v="2"/>
    <s v="Master's Degree"/>
    <n v="1"/>
    <n v="4"/>
    <n v="61"/>
    <n v="3"/>
    <n v="2"/>
    <n v="1"/>
    <n v="5093"/>
    <n v="4761"/>
    <n v="2"/>
    <n v="11"/>
    <n v="3"/>
    <n v="1"/>
    <n v="80"/>
    <n v="1"/>
    <n v="16"/>
    <n v="4"/>
    <n v="1"/>
    <n v="0"/>
    <n v="0"/>
    <n v="0"/>
  </r>
  <r>
    <s v="No"/>
    <s v="Travel_Frequently"/>
    <s v="25 - 34"/>
    <s v="Current Employees"/>
    <s v="R&amp;D"/>
    <s v="Life Sciences"/>
    <s v="STAFF-772"/>
    <n v="772"/>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s v="R&amp;D"/>
    <s v="Medical"/>
    <s v="STAFF-773"/>
    <n v="773"/>
    <x v="1"/>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s v="R&amp;D"/>
    <s v="Life Sciences"/>
    <s v="STAFF-775"/>
    <n v="775"/>
    <x v="0"/>
    <s v="Manufacturing Director"/>
    <s v="Divorced"/>
    <s v="No"/>
    <s v="Y"/>
    <n v="3"/>
    <n v="-2"/>
    <n v="0"/>
    <n v="34"/>
    <n v="0"/>
    <m/>
    <n v="0"/>
    <n v="1"/>
    <n v="167"/>
    <n v="8"/>
    <s v="Doctoral Degree"/>
    <n v="1"/>
    <n v="2"/>
    <n v="32"/>
    <n v="3"/>
    <n v="2"/>
    <n v="1"/>
    <n v="5121"/>
    <n v="4187"/>
    <n v="3"/>
    <n v="14"/>
    <n v="3"/>
    <n v="3"/>
    <n v="80"/>
    <n v="1"/>
    <n v="7"/>
    <n v="3"/>
    <n v="0"/>
    <n v="0"/>
    <n v="0"/>
    <n v="0"/>
  </r>
  <r>
    <s v="No"/>
    <s v="Travel_Rarely"/>
    <s v="45 - 54"/>
    <s v="Current Employees"/>
    <s v="Sales"/>
    <s v="Marketing"/>
    <s v="STAFF-776"/>
    <n v="776"/>
    <x v="1"/>
    <s v="Manager"/>
    <s v="Married"/>
    <s v="No"/>
    <s v="Y"/>
    <n v="3"/>
    <n v="-2"/>
    <n v="0"/>
    <n v="52"/>
    <n v="0"/>
    <m/>
    <n v="0"/>
    <n v="1"/>
    <n v="621"/>
    <n v="3"/>
    <s v="Master's Degree"/>
    <n v="1"/>
    <n v="3"/>
    <n v="31"/>
    <n v="2"/>
    <n v="4"/>
    <n v="2"/>
    <n v="16856"/>
    <n v="10084"/>
    <n v="1"/>
    <n v="11"/>
    <n v="3"/>
    <n v="1"/>
    <n v="80"/>
    <n v="0"/>
    <n v="34"/>
    <n v="4"/>
    <n v="34"/>
    <n v="6"/>
    <n v="1"/>
    <n v="16"/>
  </r>
  <r>
    <s v="Yes"/>
    <s v="Travel_Rarely"/>
    <s v="25 - 34"/>
    <s v="Ex-Employees"/>
    <s v="R&amp;D"/>
    <s v="Other"/>
    <s v="STAFF-780"/>
    <n v="780"/>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s v="Sales"/>
    <s v="Medical"/>
    <s v="STAFF-781"/>
    <n v="781"/>
    <x v="0"/>
    <s v="Sales Executive"/>
    <s v="Single"/>
    <s v="No"/>
    <s v="Y"/>
    <n v="5"/>
    <n v="-2"/>
    <n v="0"/>
    <n v="25"/>
    <n v="0"/>
    <m/>
    <n v="0"/>
    <n v="1"/>
    <n v="883"/>
    <n v="26"/>
    <s v="High School"/>
    <n v="1"/>
    <n v="3"/>
    <n v="32"/>
    <n v="3"/>
    <n v="2"/>
    <n v="4"/>
    <n v="6180"/>
    <n v="22807"/>
    <n v="1"/>
    <n v="23"/>
    <n v="4"/>
    <n v="2"/>
    <n v="80"/>
    <n v="0"/>
    <n v="6"/>
    <n v="2"/>
    <n v="6"/>
    <n v="5"/>
    <n v="1"/>
    <n v="4"/>
  </r>
  <r>
    <s v="No"/>
    <s v="Travel_Rarely"/>
    <s v="45 - 54"/>
    <s v="Current Employees"/>
    <s v="Sales"/>
    <s v="Technical Degree"/>
    <s v="STAFF-783"/>
    <n v="783"/>
    <x v="1"/>
    <s v="Sales Representative"/>
    <s v="Single"/>
    <s v="No"/>
    <s v="Y"/>
    <n v="3"/>
    <n v="-2"/>
    <n v="0"/>
    <n v="45"/>
    <n v="0"/>
    <m/>
    <n v="0"/>
    <n v="1"/>
    <n v="954"/>
    <n v="2"/>
    <s v="Associates Degree"/>
    <n v="1"/>
    <n v="4"/>
    <n v="46"/>
    <n v="1"/>
    <n v="2"/>
    <n v="4"/>
    <n v="6632"/>
    <n v="12388"/>
    <n v="0"/>
    <n v="13"/>
    <n v="3"/>
    <n v="1"/>
    <n v="80"/>
    <n v="0"/>
    <n v="9"/>
    <n v="3"/>
    <n v="8"/>
    <n v="7"/>
    <n v="3"/>
    <n v="1"/>
  </r>
  <r>
    <s v="No"/>
    <s v="Travel_Rarely"/>
    <s v="Under 25"/>
    <s v="Current Employees"/>
    <s v="R&amp;D"/>
    <s v="Medical"/>
    <s v="STAFF-784"/>
    <n v="784"/>
    <x v="1"/>
    <s v="Research Scientist"/>
    <s v="Single"/>
    <s v="No"/>
    <s v="Y"/>
    <n v="3"/>
    <n v="-2"/>
    <n v="0"/>
    <n v="23"/>
    <n v="0"/>
    <m/>
    <n v="0"/>
    <n v="1"/>
    <n v="310"/>
    <n v="10"/>
    <s v="High School"/>
    <n v="1"/>
    <n v="1"/>
    <n v="79"/>
    <n v="4"/>
    <n v="1"/>
    <n v="3"/>
    <n v="3505"/>
    <n v="19630"/>
    <n v="1"/>
    <n v="18"/>
    <n v="3"/>
    <n v="4"/>
    <n v="80"/>
    <n v="0"/>
    <n v="2"/>
    <n v="3"/>
    <n v="2"/>
    <n v="2"/>
    <n v="0"/>
    <n v="2"/>
  </r>
  <r>
    <s v="Yes"/>
    <s v="Travel_Frequently"/>
    <s v="45 - 54"/>
    <s v="Ex-Employees"/>
    <s v="Sales"/>
    <s v="Life Sciences"/>
    <s v="STAFF-785"/>
    <n v="785"/>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s v="Sales"/>
    <s v="Other"/>
    <s v="STAFF-786"/>
    <n v="786"/>
    <x v="1"/>
    <s v="Sales Executive"/>
    <s v="Single"/>
    <s v="No"/>
    <s v="Y"/>
    <n v="5"/>
    <n v="-2"/>
    <n v="0"/>
    <n v="34"/>
    <n v="0"/>
    <m/>
    <n v="0"/>
    <n v="1"/>
    <n v="304"/>
    <n v="2"/>
    <s v="Bachelor's Degree"/>
    <n v="1"/>
    <n v="4"/>
    <n v="60"/>
    <n v="3"/>
    <n v="2"/>
    <n v="4"/>
    <n v="6274"/>
    <n v="18686"/>
    <n v="1"/>
    <n v="22"/>
    <n v="4"/>
    <n v="3"/>
    <n v="80"/>
    <n v="0"/>
    <n v="6"/>
    <n v="3"/>
    <n v="6"/>
    <n v="5"/>
    <n v="1"/>
    <n v="4"/>
  </r>
  <r>
    <s v="Yes"/>
    <s v="Travel_Rarely"/>
    <s v="Over 55"/>
    <s v="Ex-Employees"/>
    <s v="R&amp;D"/>
    <s v="Medical"/>
    <s v="STAFF-787"/>
    <n v="787"/>
    <x v="1"/>
    <s v="Manager"/>
    <s v="Married"/>
    <s v="Yes"/>
    <s v="Y"/>
    <n v="2"/>
    <n v="-2"/>
    <n v="0"/>
    <n v="55"/>
    <n v="1"/>
    <n v="1"/>
    <n v="1"/>
    <n v="0"/>
    <n v="725"/>
    <n v="2"/>
    <s v="Bachelor's Degree"/>
    <n v="1"/>
    <n v="4"/>
    <n v="78"/>
    <n v="3"/>
    <n v="5"/>
    <n v="3"/>
    <n v="19859"/>
    <n v="21199"/>
    <n v="5"/>
    <n v="13"/>
    <n v="3"/>
    <n v="4"/>
    <n v="80"/>
    <n v="1"/>
    <n v="24"/>
    <n v="3"/>
    <n v="5"/>
    <n v="2"/>
    <n v="1"/>
    <n v="4"/>
  </r>
  <r>
    <s v="No"/>
    <s v="Non-Travel"/>
    <s v="35 - 44"/>
    <s v="Current Employees"/>
    <s v="Sales"/>
    <s v="Life Sciences"/>
    <s v="STAFF-789"/>
    <n v="789"/>
    <x v="1"/>
    <s v="Sales Executive"/>
    <s v="Single"/>
    <s v="No"/>
    <s v="Y"/>
    <n v="1"/>
    <n v="-2"/>
    <n v="0"/>
    <n v="36"/>
    <n v="0"/>
    <m/>
    <n v="0"/>
    <n v="1"/>
    <n v="1434"/>
    <n v="8"/>
    <s v="Master's Degree"/>
    <n v="1"/>
    <n v="1"/>
    <n v="76"/>
    <n v="2"/>
    <n v="3"/>
    <n v="1"/>
    <n v="7587"/>
    <n v="14229"/>
    <n v="1"/>
    <n v="15"/>
    <n v="3"/>
    <n v="2"/>
    <n v="80"/>
    <n v="0"/>
    <n v="10"/>
    <n v="3"/>
    <n v="10"/>
    <n v="7"/>
    <n v="0"/>
    <n v="9"/>
  </r>
  <r>
    <s v="No"/>
    <s v="Non-Travel"/>
    <s v="45 - 54"/>
    <s v="Current Employees"/>
    <s v="R&amp;D"/>
    <s v="Medical"/>
    <s v="STAFF-791"/>
    <n v="791"/>
    <x v="1"/>
    <s v="Research Scientist"/>
    <s v="Married"/>
    <s v="No"/>
    <s v="Y"/>
    <n v="3"/>
    <n v="-2"/>
    <n v="0"/>
    <n v="52"/>
    <n v="0"/>
    <m/>
    <n v="0"/>
    <n v="1"/>
    <n v="715"/>
    <n v="19"/>
    <s v="Master's Degree"/>
    <n v="1"/>
    <n v="4"/>
    <n v="41"/>
    <n v="3"/>
    <n v="1"/>
    <n v="4"/>
    <n v="4258"/>
    <n v="26589"/>
    <n v="0"/>
    <n v="18"/>
    <n v="3"/>
    <n v="1"/>
    <n v="80"/>
    <n v="1"/>
    <n v="5"/>
    <n v="3"/>
    <n v="4"/>
    <n v="3"/>
    <n v="1"/>
    <n v="2"/>
  </r>
  <r>
    <s v="No"/>
    <s v="Travel_Frequently"/>
    <s v="25 - 34"/>
    <s v="Current Employees"/>
    <s v="R&amp;D"/>
    <s v="Life Sciences"/>
    <s v="STAFF-792"/>
    <n v="792"/>
    <x v="0"/>
    <s v="Laboratory Technician"/>
    <s v="Divorced"/>
    <s v="No"/>
    <s v="Y"/>
    <n v="2"/>
    <n v="-2"/>
    <n v="0"/>
    <n v="26"/>
    <n v="0"/>
    <m/>
    <n v="0"/>
    <n v="1"/>
    <n v="575"/>
    <n v="1"/>
    <s v="Associates Degree"/>
    <n v="1"/>
    <n v="1"/>
    <n v="71"/>
    <n v="1"/>
    <n v="1"/>
    <n v="1"/>
    <n v="4364"/>
    <n v="5288"/>
    <n v="3"/>
    <n v="14"/>
    <n v="3"/>
    <n v="1"/>
    <n v="80"/>
    <n v="1"/>
    <n v="5"/>
    <n v="3"/>
    <n v="2"/>
    <n v="2"/>
    <n v="2"/>
    <n v="0"/>
  </r>
  <r>
    <s v="No"/>
    <s v="Travel_Rarely"/>
    <s v="25 - 34"/>
    <s v="Current Employees"/>
    <s v="R&amp;D"/>
    <s v="Medical"/>
    <s v="STAFF-793"/>
    <n v="793"/>
    <x v="0"/>
    <s v="Healthcare Representative"/>
    <s v="Married"/>
    <s v="No"/>
    <s v="Y"/>
    <n v="3"/>
    <n v="-2"/>
    <n v="0"/>
    <n v="29"/>
    <n v="0"/>
    <m/>
    <n v="0"/>
    <n v="1"/>
    <n v="657"/>
    <n v="27"/>
    <s v="Bachelor's Degree"/>
    <n v="1"/>
    <n v="2"/>
    <n v="66"/>
    <n v="3"/>
    <n v="2"/>
    <n v="3"/>
    <n v="4335"/>
    <n v="25549"/>
    <n v="4"/>
    <n v="12"/>
    <n v="3"/>
    <n v="1"/>
    <n v="80"/>
    <n v="1"/>
    <n v="11"/>
    <n v="2"/>
    <n v="8"/>
    <n v="7"/>
    <n v="1"/>
    <n v="1"/>
  </r>
  <r>
    <s v="Yes"/>
    <s v="Travel_Rarely"/>
    <s v="25 - 34"/>
    <s v="Ex-Employees"/>
    <s v="Sales"/>
    <s v="Technical Degree"/>
    <s v="STAFF-796"/>
    <n v="796"/>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s v="R&amp;D"/>
    <s v="Life Sciences"/>
    <s v="STAFF-797"/>
    <n v="797"/>
    <x v="0"/>
    <s v="Research Scientist"/>
    <s v="Single"/>
    <s v="No"/>
    <s v="Y"/>
    <n v="2"/>
    <n v="-2"/>
    <n v="0"/>
    <n v="34"/>
    <n v="0"/>
    <m/>
    <n v="0"/>
    <n v="1"/>
    <n v="182"/>
    <n v="1"/>
    <s v="Master's Degree"/>
    <n v="1"/>
    <n v="2"/>
    <n v="72"/>
    <n v="4"/>
    <n v="1"/>
    <n v="1"/>
    <n v="3280"/>
    <n v="13551"/>
    <n v="2"/>
    <n v="16"/>
    <n v="3"/>
    <n v="3"/>
    <n v="80"/>
    <n v="0"/>
    <n v="10"/>
    <n v="3"/>
    <n v="4"/>
    <n v="2"/>
    <n v="1"/>
    <n v="3"/>
  </r>
  <r>
    <s v="No"/>
    <s v="Travel_Rarely"/>
    <s v="45 - 54"/>
    <s v="Current Employees"/>
    <s v="R&amp;D"/>
    <s v="Medical"/>
    <s v="STAFF-799"/>
    <n v="799"/>
    <x v="0"/>
    <s v="Manufacturing Director"/>
    <s v="Divorced"/>
    <s v="Yes"/>
    <s v="Y"/>
    <n v="4"/>
    <n v="-2"/>
    <n v="0"/>
    <n v="54"/>
    <n v="0"/>
    <m/>
    <n v="0"/>
    <n v="1"/>
    <n v="376"/>
    <n v="19"/>
    <s v="Master's Degree"/>
    <n v="1"/>
    <n v="4"/>
    <n v="95"/>
    <n v="3"/>
    <n v="2"/>
    <n v="3"/>
    <n v="5485"/>
    <n v="22670"/>
    <n v="9"/>
    <n v="11"/>
    <n v="3"/>
    <n v="2"/>
    <n v="80"/>
    <n v="2"/>
    <n v="9"/>
    <n v="3"/>
    <n v="5"/>
    <n v="3"/>
    <n v="1"/>
    <n v="4"/>
  </r>
  <r>
    <s v="No"/>
    <s v="Travel_Frequently"/>
    <s v="25 - 34"/>
    <s v="Current Employees"/>
    <s v="Sales"/>
    <s v="Marketing"/>
    <s v="STAFF-800"/>
    <n v="800"/>
    <x v="1"/>
    <s v="Sales Executive"/>
    <s v="Married"/>
    <s v="No"/>
    <s v="Y"/>
    <n v="3"/>
    <n v="-2"/>
    <n v="0"/>
    <n v="27"/>
    <n v="0"/>
    <m/>
    <n v="0"/>
    <n v="1"/>
    <n v="829"/>
    <n v="8"/>
    <s v="High School"/>
    <n v="1"/>
    <n v="3"/>
    <n v="84"/>
    <n v="3"/>
    <n v="2"/>
    <n v="2"/>
    <n v="4342"/>
    <n v="24008"/>
    <n v="0"/>
    <n v="19"/>
    <n v="3"/>
    <n v="2"/>
    <n v="80"/>
    <n v="1"/>
    <n v="5"/>
    <n v="3"/>
    <n v="4"/>
    <n v="2"/>
    <n v="1"/>
    <n v="1"/>
  </r>
  <r>
    <s v="No"/>
    <s v="Travel_Rarely"/>
    <s v="35 - 44"/>
    <s v="Current Employees"/>
    <s v="R&amp;D"/>
    <s v="Life Sciences"/>
    <s v="STAFF-802"/>
    <n v="802"/>
    <x v="0"/>
    <s v="Research Scientist"/>
    <s v="Divorced"/>
    <s v="Yes"/>
    <s v="Y"/>
    <n v="3"/>
    <n v="-2"/>
    <n v="0"/>
    <n v="37"/>
    <n v="0"/>
    <m/>
    <n v="0"/>
    <n v="1"/>
    <n v="571"/>
    <n v="10"/>
    <s v="High School"/>
    <n v="1"/>
    <n v="4"/>
    <n v="82"/>
    <n v="3"/>
    <n v="1"/>
    <n v="1"/>
    <n v="2782"/>
    <n v="19905"/>
    <n v="0"/>
    <n v="13"/>
    <n v="3"/>
    <n v="2"/>
    <n v="80"/>
    <n v="2"/>
    <n v="6"/>
    <n v="2"/>
    <n v="5"/>
    <n v="3"/>
    <n v="4"/>
    <n v="3"/>
  </r>
  <r>
    <s v="No"/>
    <s v="Travel_Frequently"/>
    <s v="35 - 44"/>
    <s v="Current Employees"/>
    <s v="R&amp;D"/>
    <s v="Life Sciences"/>
    <s v="STAFF-803"/>
    <n v="803"/>
    <x v="0"/>
    <s v="Manufacturing Director"/>
    <s v="Single"/>
    <s v="Yes"/>
    <s v="Y"/>
    <n v="2"/>
    <n v="-2"/>
    <n v="0"/>
    <n v="38"/>
    <n v="0"/>
    <m/>
    <n v="0"/>
    <n v="1"/>
    <n v="240"/>
    <n v="2"/>
    <s v="Master's Degree"/>
    <n v="1"/>
    <n v="1"/>
    <n v="75"/>
    <n v="4"/>
    <n v="2"/>
    <n v="1"/>
    <n v="5980"/>
    <n v="26085"/>
    <n v="6"/>
    <n v="12"/>
    <n v="3"/>
    <n v="4"/>
    <n v="80"/>
    <n v="0"/>
    <n v="17"/>
    <n v="3"/>
    <n v="15"/>
    <n v="7"/>
    <n v="4"/>
    <n v="12"/>
  </r>
  <r>
    <s v="No"/>
    <s v="Travel_Rarely"/>
    <s v="25 - 34"/>
    <s v="Current Employees"/>
    <s v="R&amp;D"/>
    <s v="Medical"/>
    <s v="STAFF-804"/>
    <n v="804"/>
    <x v="0"/>
    <s v="Research Scientist"/>
    <s v="Single"/>
    <s v="No"/>
    <s v="Y"/>
    <n v="3"/>
    <n v="-2"/>
    <n v="0"/>
    <n v="34"/>
    <n v="0"/>
    <m/>
    <n v="0"/>
    <n v="1"/>
    <n v="121"/>
    <n v="2"/>
    <s v="Master's Degree"/>
    <n v="1"/>
    <n v="3"/>
    <n v="86"/>
    <n v="2"/>
    <n v="1"/>
    <n v="3"/>
    <n v="4381"/>
    <n v="7530"/>
    <n v="1"/>
    <n v="11"/>
    <n v="3"/>
    <n v="3"/>
    <n v="80"/>
    <n v="0"/>
    <n v="6"/>
    <n v="3"/>
    <n v="6"/>
    <n v="5"/>
    <n v="1"/>
    <n v="3"/>
  </r>
  <r>
    <s v="No"/>
    <s v="Travel_Rarely"/>
    <s v="35 - 44"/>
    <s v="Current Employees"/>
    <s v="Sales"/>
    <s v="Life Sciences"/>
    <s v="STAFF-805"/>
    <n v="805"/>
    <x v="0"/>
    <s v="Sales Representative"/>
    <s v="Married"/>
    <s v="No"/>
    <s v="Y"/>
    <n v="1"/>
    <n v="-2"/>
    <n v="0"/>
    <n v="35"/>
    <n v="0"/>
    <m/>
    <n v="0"/>
    <n v="1"/>
    <n v="384"/>
    <n v="8"/>
    <s v="Master's Degree"/>
    <n v="1"/>
    <n v="1"/>
    <n v="72"/>
    <n v="3"/>
    <n v="1"/>
    <n v="1"/>
    <n v="2572"/>
    <n v="20317"/>
    <n v="1"/>
    <n v="16"/>
    <n v="3"/>
    <n v="2"/>
    <n v="80"/>
    <n v="1"/>
    <n v="3"/>
    <n v="2"/>
    <n v="3"/>
    <n v="2"/>
    <n v="0"/>
    <n v="2"/>
  </r>
  <r>
    <s v="No"/>
    <s v="Travel_Rarely"/>
    <s v="25 - 34"/>
    <s v="Current Employees"/>
    <s v="R&amp;D"/>
    <s v="Life Sciences"/>
    <s v="STAFF-806"/>
    <n v="806"/>
    <x v="1"/>
    <s v="Laboratory Technician"/>
    <s v="Married"/>
    <s v="No"/>
    <s v="Y"/>
    <n v="2"/>
    <n v="-2"/>
    <n v="0"/>
    <n v="30"/>
    <n v="0"/>
    <m/>
    <n v="0"/>
    <n v="1"/>
    <n v="921"/>
    <n v="1"/>
    <s v="Bachelor's Degree"/>
    <n v="1"/>
    <n v="4"/>
    <n v="38"/>
    <n v="1"/>
    <n v="1"/>
    <n v="1"/>
    <n v="3833"/>
    <n v="24375"/>
    <n v="3"/>
    <n v="21"/>
    <n v="4"/>
    <n v="3"/>
    <n v="80"/>
    <n v="2"/>
    <n v="7"/>
    <n v="3"/>
    <n v="2"/>
    <n v="2"/>
    <n v="0"/>
    <n v="2"/>
  </r>
  <r>
    <s v="No"/>
    <s v="Travel_Frequently"/>
    <s v="35 - 44"/>
    <s v="Current Employees"/>
    <s v="R&amp;D"/>
    <s v="Medical"/>
    <s v="STAFF-807"/>
    <n v="807"/>
    <x v="0"/>
    <s v="Healthcare Representative"/>
    <s v="Married"/>
    <s v="No"/>
    <s v="Y"/>
    <n v="2"/>
    <n v="-2"/>
    <n v="0"/>
    <n v="40"/>
    <n v="0"/>
    <m/>
    <n v="0"/>
    <n v="1"/>
    <n v="791"/>
    <n v="2"/>
    <s v="Associates Degree"/>
    <n v="1"/>
    <n v="3"/>
    <n v="38"/>
    <n v="4"/>
    <n v="2"/>
    <n v="3"/>
    <n v="4244"/>
    <n v="9931"/>
    <n v="1"/>
    <n v="24"/>
    <n v="4"/>
    <n v="4"/>
    <n v="80"/>
    <n v="1"/>
    <n v="8"/>
    <n v="3"/>
    <n v="8"/>
    <n v="7"/>
    <n v="3"/>
    <n v="7"/>
  </r>
  <r>
    <s v="No"/>
    <s v="Travel_Rarely"/>
    <s v="25 - 34"/>
    <s v="Current Employees"/>
    <s v="Sales"/>
    <s v="Life Sciences"/>
    <s v="STAFF-808"/>
    <n v="808"/>
    <x v="0"/>
    <s v="Sales Executive"/>
    <s v="Married"/>
    <s v="No"/>
    <s v="Y"/>
    <n v="1"/>
    <n v="-2"/>
    <n v="0"/>
    <n v="34"/>
    <n v="0"/>
    <m/>
    <n v="0"/>
    <n v="1"/>
    <n v="1111"/>
    <n v="8"/>
    <s v="Associates Degree"/>
    <n v="1"/>
    <n v="3"/>
    <n v="93"/>
    <n v="3"/>
    <n v="2"/>
    <n v="1"/>
    <n v="6500"/>
    <n v="13305"/>
    <n v="5"/>
    <n v="17"/>
    <n v="3"/>
    <n v="2"/>
    <n v="80"/>
    <n v="1"/>
    <n v="6"/>
    <n v="3"/>
    <n v="3"/>
    <n v="2"/>
    <n v="1"/>
    <n v="2"/>
  </r>
  <r>
    <s v="No"/>
    <s v="Travel_Frequently"/>
    <s v="35 - 44"/>
    <s v="Current Employees"/>
    <s v="R&amp;D"/>
    <s v="Life Sciences"/>
    <s v="STAFF-809"/>
    <n v="809"/>
    <x v="1"/>
    <s v="Manager"/>
    <s v="Divorced"/>
    <s v="No"/>
    <s v="Y"/>
    <n v="4"/>
    <n v="-2"/>
    <n v="0"/>
    <n v="42"/>
    <n v="0"/>
    <m/>
    <n v="0"/>
    <n v="1"/>
    <n v="570"/>
    <n v="8"/>
    <s v="Bachelor's Degree"/>
    <n v="1"/>
    <n v="2"/>
    <n v="66"/>
    <n v="3"/>
    <n v="5"/>
    <n v="1"/>
    <n v="18430"/>
    <n v="16225"/>
    <n v="1"/>
    <n v="13"/>
    <n v="3"/>
    <n v="2"/>
    <n v="80"/>
    <n v="1"/>
    <n v="24"/>
    <n v="2"/>
    <n v="24"/>
    <n v="7"/>
    <n v="14"/>
    <n v="9"/>
  </r>
  <r>
    <s v="Yes"/>
    <s v="Travel_Rarely"/>
    <s v="Under 25"/>
    <s v="Ex-Employees"/>
    <s v="R&amp;D"/>
    <s v="Life Sciences"/>
    <s v="STAFF-811"/>
    <n v="811"/>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s v="R&amp;D"/>
    <s v="Life Sciences"/>
    <s v="STAFF-812"/>
    <n v="812"/>
    <x v="1"/>
    <s v="Laboratory Technician"/>
    <s v="Divorced"/>
    <s v="No"/>
    <s v="Y"/>
    <n v="4"/>
    <n v="-2"/>
    <n v="0"/>
    <n v="24"/>
    <n v="0"/>
    <m/>
    <n v="0"/>
    <n v="1"/>
    <n v="1092"/>
    <n v="9"/>
    <s v="Bachelor's Degree"/>
    <n v="1"/>
    <n v="3"/>
    <n v="60"/>
    <n v="2"/>
    <n v="1"/>
    <n v="1"/>
    <n v="2694"/>
    <n v="26551"/>
    <n v="1"/>
    <n v="11"/>
    <n v="3"/>
    <n v="3"/>
    <n v="80"/>
    <n v="3"/>
    <n v="1"/>
    <n v="3"/>
    <n v="1"/>
    <n v="0"/>
    <n v="0"/>
    <n v="0"/>
  </r>
  <r>
    <s v="No"/>
    <s v="Travel_Rarely"/>
    <s v="45 - 54"/>
    <s v="Current Employees"/>
    <s v="R&amp;D"/>
    <s v="Life Sciences"/>
    <s v="STAFF-813"/>
    <n v="813"/>
    <x v="0"/>
    <s v="Laboratory Technician"/>
    <s v="Married"/>
    <s v="No"/>
    <s v="Y"/>
    <n v="3"/>
    <n v="-2"/>
    <n v="0"/>
    <n v="52"/>
    <n v="0"/>
    <m/>
    <n v="0"/>
    <n v="1"/>
    <n v="1325"/>
    <n v="11"/>
    <s v="Master's Degree"/>
    <n v="1"/>
    <n v="4"/>
    <n v="82"/>
    <n v="3"/>
    <n v="2"/>
    <n v="1"/>
    <n v="3149"/>
    <n v="21821"/>
    <n v="8"/>
    <n v="20"/>
    <n v="4"/>
    <n v="2"/>
    <n v="80"/>
    <n v="1"/>
    <n v="9"/>
    <n v="3"/>
    <n v="5"/>
    <n v="2"/>
    <n v="1"/>
    <n v="4"/>
  </r>
  <r>
    <s v="No"/>
    <s v="Travel_Rarely"/>
    <s v="45 - 54"/>
    <s v="Current Employees"/>
    <s v="R&amp;D"/>
    <s v="Medical"/>
    <s v="STAFF-815"/>
    <n v="815"/>
    <x v="1"/>
    <s v="Research Director"/>
    <s v="Married"/>
    <s v="No"/>
    <s v="Y"/>
    <n v="3"/>
    <n v="-2"/>
    <n v="0"/>
    <n v="50"/>
    <n v="0"/>
    <m/>
    <n v="0"/>
    <n v="1"/>
    <n v="691"/>
    <n v="2"/>
    <s v="Bachelor's Degree"/>
    <n v="1"/>
    <n v="3"/>
    <n v="64"/>
    <n v="3"/>
    <n v="4"/>
    <n v="3"/>
    <n v="17639"/>
    <n v="6881"/>
    <n v="5"/>
    <n v="16"/>
    <n v="3"/>
    <n v="4"/>
    <n v="80"/>
    <n v="0"/>
    <n v="30"/>
    <n v="3"/>
    <n v="4"/>
    <n v="3"/>
    <n v="0"/>
    <n v="3"/>
  </r>
  <r>
    <s v="Yes"/>
    <s v="Travel_Rarely"/>
    <s v="25 - 34"/>
    <s v="Ex-Employees"/>
    <s v="R&amp;D"/>
    <s v="Life Sciences"/>
    <s v="STAFF-816"/>
    <n v="816"/>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s v="R&amp;D"/>
    <s v="Medical"/>
    <s v="STAFF-817"/>
    <n v="817"/>
    <x v="1"/>
    <s v="Research Director"/>
    <s v="Married"/>
    <s v="No"/>
    <s v="Y"/>
    <n v="3"/>
    <n v="-2"/>
    <n v="0"/>
    <n v="33"/>
    <n v="0"/>
    <m/>
    <n v="0"/>
    <n v="1"/>
    <n v="213"/>
    <n v="7"/>
    <s v="Bachelor's Degree"/>
    <n v="1"/>
    <n v="3"/>
    <n v="49"/>
    <n v="3"/>
    <n v="3"/>
    <n v="3"/>
    <n v="11691"/>
    <n v="25995"/>
    <n v="0"/>
    <n v="11"/>
    <n v="3"/>
    <n v="4"/>
    <n v="80"/>
    <n v="0"/>
    <n v="14"/>
    <n v="4"/>
    <n v="13"/>
    <n v="9"/>
    <n v="3"/>
    <n v="7"/>
  </r>
  <r>
    <s v="Yes"/>
    <s v="Travel_Rarely"/>
    <s v="25 - 34"/>
    <s v="Ex-Employees"/>
    <s v="Sales"/>
    <s v="Marketing"/>
    <s v="STAFF-819"/>
    <n v="819"/>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s v="R&amp;D"/>
    <s v="Other"/>
    <s v="STAFF-820"/>
    <n v="820"/>
    <x v="0"/>
    <s v="Manager"/>
    <s v="Married"/>
    <s v="Yes"/>
    <s v="Y"/>
    <n v="3"/>
    <n v="-2"/>
    <n v="0"/>
    <n v="47"/>
    <n v="0"/>
    <m/>
    <n v="0"/>
    <n v="1"/>
    <n v="202"/>
    <n v="2"/>
    <s v="Associates Degree"/>
    <n v="1"/>
    <n v="3"/>
    <n v="33"/>
    <n v="3"/>
    <n v="4"/>
    <n v="4"/>
    <n v="16752"/>
    <n v="12982"/>
    <n v="1"/>
    <n v="11"/>
    <n v="3"/>
    <n v="3"/>
    <n v="80"/>
    <n v="1"/>
    <n v="26"/>
    <n v="2"/>
    <n v="26"/>
    <n v="14"/>
    <n v="3"/>
    <n v="0"/>
  </r>
  <r>
    <s v="No"/>
    <s v="Travel_Rarely"/>
    <s v="35 - 44"/>
    <s v="Current Employees"/>
    <s v="R&amp;D"/>
    <s v="Other"/>
    <s v="STAFF-823"/>
    <n v="823"/>
    <x v="0"/>
    <s v="Manufacturing Director"/>
    <s v="Married"/>
    <s v="No"/>
    <s v="Y"/>
    <n v="2"/>
    <n v="-2"/>
    <n v="0"/>
    <n v="36"/>
    <n v="0"/>
    <m/>
    <n v="0"/>
    <n v="1"/>
    <n v="676"/>
    <n v="1"/>
    <s v="Bachelor's Degree"/>
    <n v="1"/>
    <n v="3"/>
    <n v="35"/>
    <n v="3"/>
    <n v="2"/>
    <n v="3"/>
    <n v="5228"/>
    <n v="23361"/>
    <n v="0"/>
    <n v="15"/>
    <n v="3"/>
    <n v="1"/>
    <n v="80"/>
    <n v="1"/>
    <n v="10"/>
    <n v="3"/>
    <n v="9"/>
    <n v="7"/>
    <n v="0"/>
    <n v="5"/>
  </r>
  <r>
    <s v="No"/>
    <s v="Travel_Rarely"/>
    <s v="25 - 34"/>
    <s v="Current Employees"/>
    <s v="R&amp;D"/>
    <s v="Life Sciences"/>
    <s v="STAFF-824"/>
    <n v="824"/>
    <x v="1"/>
    <s v="Research Scientist"/>
    <s v="Married"/>
    <s v="No"/>
    <s v="Y"/>
    <n v="3"/>
    <n v="-2"/>
    <n v="0"/>
    <n v="29"/>
    <n v="0"/>
    <m/>
    <n v="0"/>
    <n v="1"/>
    <n v="1252"/>
    <n v="23"/>
    <s v="Associates Degree"/>
    <n v="1"/>
    <n v="3"/>
    <n v="81"/>
    <n v="4"/>
    <n v="1"/>
    <n v="1"/>
    <n v="2700"/>
    <n v="23779"/>
    <n v="1"/>
    <n v="24"/>
    <n v="4"/>
    <n v="3"/>
    <n v="80"/>
    <n v="1"/>
    <n v="10"/>
    <n v="3"/>
    <n v="10"/>
    <n v="7"/>
    <n v="0"/>
    <n v="7"/>
  </r>
  <r>
    <s v="Yes"/>
    <s v="Travel_Rarely"/>
    <s v="Over 55"/>
    <s v="Ex-Employees"/>
    <s v="R&amp;D"/>
    <s v="Life Sciences"/>
    <s v="STAFF-825"/>
    <n v="82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s v="R&amp;D"/>
    <s v="Life Sciences"/>
    <s v="STAFF-826"/>
    <n v="826"/>
    <x v="0"/>
    <s v="Research Scientist"/>
    <s v="Single"/>
    <s v="No"/>
    <s v="Y"/>
    <n v="0"/>
    <n v="-2"/>
    <n v="0"/>
    <n v="35"/>
    <n v="0"/>
    <m/>
    <n v="0"/>
    <n v="1"/>
    <n v="1258"/>
    <n v="1"/>
    <s v="Master's Degree"/>
    <n v="1"/>
    <n v="4"/>
    <n v="40"/>
    <n v="4"/>
    <n v="1"/>
    <n v="1"/>
    <n v="2506"/>
    <n v="13301"/>
    <n v="3"/>
    <n v="13"/>
    <n v="3"/>
    <n v="3"/>
    <n v="80"/>
    <n v="0"/>
    <n v="7"/>
    <n v="3"/>
    <n v="2"/>
    <n v="2"/>
    <n v="2"/>
    <n v="2"/>
  </r>
  <r>
    <s v="No"/>
    <s v="Travel_Rarely"/>
    <s v="35 - 44"/>
    <s v="Current Employees"/>
    <s v="R&amp;D"/>
    <s v="Life Sciences"/>
    <s v="STAFF-827"/>
    <n v="827"/>
    <x v="0"/>
    <s v="Manufacturing Director"/>
    <s v="Married"/>
    <s v="Yes"/>
    <s v="Y"/>
    <n v="4"/>
    <n v="-2"/>
    <n v="0"/>
    <n v="42"/>
    <n v="0"/>
    <m/>
    <n v="0"/>
    <n v="1"/>
    <n v="932"/>
    <n v="1"/>
    <s v="Associates Degree"/>
    <n v="1"/>
    <n v="4"/>
    <n v="43"/>
    <n v="2"/>
    <n v="2"/>
    <n v="1"/>
    <n v="6062"/>
    <n v="4051"/>
    <n v="9"/>
    <n v="13"/>
    <n v="3"/>
    <n v="4"/>
    <n v="80"/>
    <n v="1"/>
    <n v="8"/>
    <n v="3"/>
    <n v="4"/>
    <n v="3"/>
    <n v="0"/>
    <n v="2"/>
  </r>
  <r>
    <s v="Yes"/>
    <s v="Travel_Rarely"/>
    <s v="25 - 34"/>
    <s v="Ex-Employees"/>
    <s v="R&amp;D"/>
    <s v="Medical"/>
    <s v="STAFF-828"/>
    <n v="82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s v="HR"/>
    <s v="Human Resources"/>
    <s v="STAFF-829"/>
    <n v="829"/>
    <x v="1"/>
    <s v="Human Resources"/>
    <s v="Married"/>
    <s v="No"/>
    <s v="Y"/>
    <n v="2"/>
    <n v="-2"/>
    <n v="0"/>
    <n v="36"/>
    <n v="0"/>
    <m/>
    <n v="0"/>
    <n v="1"/>
    <n v="1041"/>
    <n v="13"/>
    <s v="Bachelor's Degree"/>
    <n v="1"/>
    <n v="3"/>
    <n v="36"/>
    <n v="3"/>
    <n v="1"/>
    <n v="3"/>
    <n v="2143"/>
    <n v="25527"/>
    <n v="4"/>
    <n v="13"/>
    <n v="3"/>
    <n v="2"/>
    <n v="80"/>
    <n v="1"/>
    <n v="8"/>
    <n v="3"/>
    <n v="5"/>
    <n v="2"/>
    <n v="0"/>
    <n v="4"/>
  </r>
  <r>
    <s v="No"/>
    <s v="Travel_Rarely"/>
    <s v="25 - 34"/>
    <s v="Current Employees"/>
    <s v="R&amp;D"/>
    <s v="Life Sciences"/>
    <s v="STAFF-830"/>
    <n v="830"/>
    <x v="0"/>
    <s v="Manufacturing Director"/>
    <s v="Married"/>
    <s v="No"/>
    <s v="Y"/>
    <n v="3"/>
    <n v="-2"/>
    <n v="0"/>
    <n v="32"/>
    <n v="0"/>
    <m/>
    <n v="0"/>
    <n v="1"/>
    <n v="859"/>
    <n v="4"/>
    <s v="Bachelor's Degree"/>
    <n v="1"/>
    <n v="3"/>
    <n v="98"/>
    <n v="2"/>
    <n v="2"/>
    <n v="1"/>
    <n v="6162"/>
    <n v="19124"/>
    <n v="1"/>
    <n v="12"/>
    <n v="3"/>
    <n v="3"/>
    <n v="80"/>
    <n v="1"/>
    <n v="14"/>
    <n v="3"/>
    <n v="14"/>
    <n v="13"/>
    <n v="6"/>
    <n v="8"/>
  </r>
  <r>
    <s v="No"/>
    <s v="Travel_Frequently"/>
    <s v="35 - 44"/>
    <s v="Current Employees"/>
    <s v="R&amp;D"/>
    <s v="Medical"/>
    <s v="STAFF-832"/>
    <n v="832"/>
    <x v="1"/>
    <s v="Laboratory Technician"/>
    <s v="Single"/>
    <s v="No"/>
    <s v="Y"/>
    <n v="6"/>
    <n v="-2"/>
    <n v="0"/>
    <n v="40"/>
    <n v="0"/>
    <m/>
    <n v="0"/>
    <n v="1"/>
    <n v="720"/>
    <n v="16"/>
    <s v="Master's Degree"/>
    <n v="1"/>
    <n v="1"/>
    <n v="51"/>
    <n v="2"/>
    <n v="2"/>
    <n v="3"/>
    <n v="5094"/>
    <n v="11983"/>
    <n v="6"/>
    <n v="14"/>
    <n v="3"/>
    <n v="4"/>
    <n v="80"/>
    <n v="0"/>
    <n v="10"/>
    <n v="3"/>
    <n v="1"/>
    <n v="0"/>
    <n v="0"/>
    <n v="0"/>
  </r>
  <r>
    <s v="No"/>
    <s v="Travel_Rarely"/>
    <s v="25 - 34"/>
    <s v="Current Employees"/>
    <s v="R&amp;D"/>
    <s v="Medical"/>
    <s v="STAFF-833"/>
    <n v="833"/>
    <x v="0"/>
    <s v="Manufacturing Director"/>
    <s v="Single"/>
    <s v="Yes"/>
    <s v="Y"/>
    <n v="4"/>
    <n v="-2"/>
    <n v="0"/>
    <n v="30"/>
    <n v="0"/>
    <m/>
    <n v="0"/>
    <n v="1"/>
    <n v="946"/>
    <n v="2"/>
    <s v="Bachelor's Degree"/>
    <n v="1"/>
    <n v="3"/>
    <n v="52"/>
    <n v="2"/>
    <n v="2"/>
    <n v="4"/>
    <n v="6877"/>
    <n v="20234"/>
    <n v="5"/>
    <n v="24"/>
    <n v="4"/>
    <n v="2"/>
    <n v="80"/>
    <n v="0"/>
    <n v="12"/>
    <n v="2"/>
    <n v="0"/>
    <n v="0"/>
    <n v="0"/>
    <n v="0"/>
  </r>
  <r>
    <s v="No"/>
    <s v="Travel_Rarely"/>
    <s v="45 - 54"/>
    <s v="Current Employees"/>
    <s v="R&amp;D"/>
    <s v="Life Sciences"/>
    <s v="STAFF-834"/>
    <n v="834"/>
    <x v="0"/>
    <s v="Research Scientist"/>
    <s v="Single"/>
    <s v="No"/>
    <s v="Y"/>
    <n v="3"/>
    <n v="-2"/>
    <n v="0"/>
    <n v="45"/>
    <n v="0"/>
    <m/>
    <n v="0"/>
    <n v="1"/>
    <n v="252"/>
    <n v="2"/>
    <s v="Bachelor's Degree"/>
    <n v="1"/>
    <n v="2"/>
    <n v="95"/>
    <n v="2"/>
    <n v="1"/>
    <n v="1"/>
    <n v="2274"/>
    <n v="6153"/>
    <n v="1"/>
    <n v="14"/>
    <n v="3"/>
    <n v="4"/>
    <n v="80"/>
    <n v="0"/>
    <n v="1"/>
    <n v="3"/>
    <n v="1"/>
    <n v="0"/>
    <n v="0"/>
    <n v="0"/>
  </r>
  <r>
    <s v="No"/>
    <s v="Travel_Rarely"/>
    <s v="35 - 44"/>
    <s v="Current Employees"/>
    <s v="R&amp;D"/>
    <s v="Life Sciences"/>
    <s v="STAFF-836"/>
    <n v="836"/>
    <x v="1"/>
    <s v="Manufacturing Director"/>
    <s v="Married"/>
    <s v="No"/>
    <s v="Y"/>
    <n v="3"/>
    <n v="-2"/>
    <n v="0"/>
    <n v="42"/>
    <n v="0"/>
    <m/>
    <n v="0"/>
    <n v="1"/>
    <n v="933"/>
    <n v="29"/>
    <s v="Bachelor's Degree"/>
    <n v="1"/>
    <n v="2"/>
    <n v="98"/>
    <n v="3"/>
    <n v="2"/>
    <n v="1"/>
    <n v="4434"/>
    <n v="11806"/>
    <n v="1"/>
    <n v="13"/>
    <n v="3"/>
    <n v="4"/>
    <n v="80"/>
    <n v="1"/>
    <n v="10"/>
    <n v="2"/>
    <n v="9"/>
    <n v="8"/>
    <n v="7"/>
    <n v="8"/>
  </r>
  <r>
    <s v="No"/>
    <s v="Travel_Frequently"/>
    <s v="35 - 44"/>
    <s v="Current Employees"/>
    <s v="R&amp;D"/>
    <s v="Life Sciences"/>
    <s v="STAFF-837"/>
    <n v="837"/>
    <x v="1"/>
    <s v="Healthcare Representative"/>
    <s v="Divorced"/>
    <s v="No"/>
    <s v="Y"/>
    <n v="3"/>
    <n v="-2"/>
    <n v="0"/>
    <n v="38"/>
    <n v="0"/>
    <m/>
    <n v="0"/>
    <n v="1"/>
    <n v="471"/>
    <n v="12"/>
    <s v="Bachelor's Degree"/>
    <n v="1"/>
    <n v="1"/>
    <n v="45"/>
    <n v="2"/>
    <n v="2"/>
    <n v="1"/>
    <n v="6288"/>
    <n v="4284"/>
    <n v="2"/>
    <n v="15"/>
    <n v="3"/>
    <n v="3"/>
    <n v="80"/>
    <n v="1"/>
    <n v="13"/>
    <n v="2"/>
    <n v="4"/>
    <n v="3"/>
    <n v="1"/>
    <n v="2"/>
  </r>
  <r>
    <s v="No"/>
    <s v="Travel_Frequently"/>
    <s v="25 - 34"/>
    <s v="Current Employees"/>
    <s v="R&amp;D"/>
    <s v="Life Sciences"/>
    <s v="STAFF-838"/>
    <n v="838"/>
    <x v="0"/>
    <s v="Research Scientist"/>
    <s v="Single"/>
    <s v="No"/>
    <s v="Y"/>
    <n v="3"/>
    <n v="-2"/>
    <n v="0"/>
    <n v="34"/>
    <n v="0"/>
    <m/>
    <n v="0"/>
    <n v="1"/>
    <n v="702"/>
    <n v="16"/>
    <s v="Master's Degree"/>
    <n v="1"/>
    <n v="3"/>
    <n v="100"/>
    <n v="2"/>
    <n v="1"/>
    <n v="1"/>
    <n v="2553"/>
    <n v="8306"/>
    <n v="1"/>
    <n v="16"/>
    <n v="3"/>
    <n v="3"/>
    <n v="80"/>
    <n v="0"/>
    <n v="6"/>
    <n v="3"/>
    <n v="5"/>
    <n v="2"/>
    <n v="1"/>
    <n v="3"/>
  </r>
  <r>
    <s v="Yes"/>
    <s v="Travel_Rarely"/>
    <s v="45 - 54"/>
    <s v="Ex-Employees"/>
    <s v="Sales"/>
    <s v="Marketing"/>
    <s v="STAFF-840"/>
    <n v="840"/>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s v="Sales"/>
    <s v="Medical"/>
    <s v="STAFF-842"/>
    <n v="842"/>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s v="R&amp;D"/>
    <s v="Life Sciences"/>
    <s v="STAFF-843"/>
    <n v="843"/>
    <x v="1"/>
    <s v="Research Director"/>
    <s v="Married"/>
    <s v="No"/>
    <s v="Y"/>
    <n v="3"/>
    <n v="-2"/>
    <n v="0"/>
    <n v="43"/>
    <n v="0"/>
    <m/>
    <n v="0"/>
    <n v="1"/>
    <n v="589"/>
    <n v="14"/>
    <s v="Associates Degree"/>
    <n v="1"/>
    <n v="2"/>
    <n v="94"/>
    <n v="3"/>
    <n v="4"/>
    <n v="1"/>
    <n v="17159"/>
    <n v="5200"/>
    <n v="6"/>
    <n v="24"/>
    <n v="4"/>
    <n v="3"/>
    <n v="80"/>
    <n v="1"/>
    <n v="22"/>
    <n v="3"/>
    <n v="4"/>
    <n v="1"/>
    <n v="1"/>
    <n v="0"/>
  </r>
  <r>
    <s v="No"/>
    <s v="Travel_Rarely"/>
    <s v="25 - 34"/>
    <s v="Current Employees"/>
    <s v="R&amp;D"/>
    <s v="Technical Degree"/>
    <s v="STAFF-844"/>
    <n v="844"/>
    <x v="1"/>
    <s v="Research Director"/>
    <s v="Divorced"/>
    <s v="Yes"/>
    <s v="Y"/>
    <n v="3"/>
    <n v="-2"/>
    <n v="0"/>
    <n v="27"/>
    <n v="0"/>
    <m/>
    <n v="0"/>
    <n v="1"/>
    <n v="269"/>
    <n v="5"/>
    <s v="High School"/>
    <n v="1"/>
    <n v="4"/>
    <n v="42"/>
    <n v="2"/>
    <n v="3"/>
    <n v="4"/>
    <n v="12808"/>
    <n v="8842"/>
    <n v="1"/>
    <n v="16"/>
    <n v="3"/>
    <n v="2"/>
    <n v="80"/>
    <n v="1"/>
    <n v="9"/>
    <n v="3"/>
    <n v="9"/>
    <n v="8"/>
    <n v="0"/>
    <n v="8"/>
  </r>
  <r>
    <s v="No"/>
    <s v="Travel_Rarely"/>
    <s v="35 - 44"/>
    <s v="Current Employees"/>
    <s v="R&amp;D"/>
    <s v="Other"/>
    <s v="STAFF-845"/>
    <n v="845"/>
    <x v="1"/>
    <s v="Manufacturing Director"/>
    <s v="Single"/>
    <s v="No"/>
    <s v="Y"/>
    <n v="3"/>
    <n v="-2"/>
    <n v="0"/>
    <n v="35"/>
    <n v="0"/>
    <m/>
    <n v="0"/>
    <n v="1"/>
    <n v="950"/>
    <n v="7"/>
    <s v="Bachelor's Degree"/>
    <n v="1"/>
    <n v="3"/>
    <n v="59"/>
    <n v="3"/>
    <n v="3"/>
    <n v="3"/>
    <n v="10221"/>
    <n v="18869"/>
    <n v="3"/>
    <n v="21"/>
    <n v="4"/>
    <n v="2"/>
    <n v="80"/>
    <n v="0"/>
    <n v="17"/>
    <n v="4"/>
    <n v="8"/>
    <n v="5"/>
    <n v="1"/>
    <n v="6"/>
  </r>
  <r>
    <s v="No"/>
    <s v="Travel_Rarely"/>
    <s v="25 - 34"/>
    <s v="Current Employees"/>
    <s v="Sales"/>
    <s v="Marketing"/>
    <s v="STAFF-846"/>
    <n v="846"/>
    <x v="0"/>
    <s v="Sales Executive"/>
    <s v="Married"/>
    <s v="Yes"/>
    <s v="Y"/>
    <n v="2"/>
    <n v="-2"/>
    <n v="0"/>
    <n v="28"/>
    <n v="0"/>
    <m/>
    <n v="0"/>
    <n v="1"/>
    <n v="760"/>
    <n v="2"/>
    <s v="Master's Degree"/>
    <n v="1"/>
    <n v="2"/>
    <n v="81"/>
    <n v="3"/>
    <n v="2"/>
    <n v="2"/>
    <n v="4779"/>
    <n v="3698"/>
    <n v="1"/>
    <n v="20"/>
    <n v="4"/>
    <n v="1"/>
    <n v="80"/>
    <n v="0"/>
    <n v="8"/>
    <n v="3"/>
    <n v="8"/>
    <n v="7"/>
    <n v="7"/>
    <n v="5"/>
  </r>
  <r>
    <s v="No"/>
    <s v="Travel_Rarely"/>
    <s v="25 - 34"/>
    <s v="Current Employees"/>
    <s v="HR"/>
    <s v="Human Resources"/>
    <s v="STAFF-847"/>
    <n v="847"/>
    <x v="1"/>
    <s v="Human Resources"/>
    <s v="Married"/>
    <s v="No"/>
    <s v="Y"/>
    <n v="1"/>
    <n v="-2"/>
    <n v="0"/>
    <n v="34"/>
    <n v="0"/>
    <m/>
    <n v="0"/>
    <n v="1"/>
    <n v="829"/>
    <n v="3"/>
    <s v="Associates Degree"/>
    <n v="1"/>
    <n v="3"/>
    <n v="88"/>
    <n v="3"/>
    <n v="1"/>
    <n v="4"/>
    <n v="3737"/>
    <n v="2243"/>
    <n v="0"/>
    <n v="19"/>
    <n v="3"/>
    <n v="3"/>
    <n v="80"/>
    <n v="1"/>
    <n v="4"/>
    <n v="1"/>
    <n v="3"/>
    <n v="2"/>
    <n v="0"/>
    <n v="2"/>
  </r>
  <r>
    <s v="Yes"/>
    <s v="Travel_Frequently"/>
    <s v="25 - 34"/>
    <s v="Ex-Employees"/>
    <s v="R&amp;D"/>
    <s v="Medical"/>
    <s v="STAFF-848"/>
    <n v="848"/>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s v="R&amp;D"/>
    <s v="Medical"/>
    <s v="STAFF-850"/>
    <n v="850"/>
    <x v="1"/>
    <s v="Research Scientist"/>
    <s v="Married"/>
    <s v="No"/>
    <s v="Y"/>
    <n v="6"/>
    <n v="-2"/>
    <n v="0"/>
    <n v="27"/>
    <n v="0"/>
    <m/>
    <n v="0"/>
    <n v="1"/>
    <n v="443"/>
    <n v="3"/>
    <s v="Bachelor's Degree"/>
    <n v="1"/>
    <n v="4"/>
    <n v="50"/>
    <n v="3"/>
    <n v="1"/>
    <n v="4"/>
    <n v="1706"/>
    <n v="16571"/>
    <n v="1"/>
    <n v="11"/>
    <n v="3"/>
    <n v="3"/>
    <n v="80"/>
    <n v="3"/>
    <n v="0"/>
    <n v="2"/>
    <n v="0"/>
    <n v="0"/>
    <n v="0"/>
    <n v="0"/>
  </r>
  <r>
    <s v="No"/>
    <s v="Travel_Rarely"/>
    <s v="45 - 54"/>
    <s v="Current Employees"/>
    <s v="Sales"/>
    <s v="Marketing"/>
    <s v="STAFF-851"/>
    <n v="851"/>
    <x v="0"/>
    <s v="Manager"/>
    <s v="Married"/>
    <s v="No"/>
    <s v="Y"/>
    <n v="2"/>
    <n v="-2"/>
    <n v="0"/>
    <n v="51"/>
    <n v="0"/>
    <m/>
    <n v="0"/>
    <n v="1"/>
    <n v="1318"/>
    <n v="26"/>
    <s v="Master's Degree"/>
    <n v="1"/>
    <n v="1"/>
    <n v="66"/>
    <n v="3"/>
    <n v="4"/>
    <n v="2"/>
    <n v="16307"/>
    <n v="5594"/>
    <n v="2"/>
    <n v="14"/>
    <n v="3"/>
    <n v="3"/>
    <n v="80"/>
    <n v="1"/>
    <n v="29"/>
    <n v="2"/>
    <n v="20"/>
    <n v="6"/>
    <n v="4"/>
    <n v="17"/>
  </r>
  <r>
    <s v="No"/>
    <s v="Travel_Rarely"/>
    <s v="35 - 44"/>
    <s v="Current Employees"/>
    <s v="R&amp;D"/>
    <s v="Medical"/>
    <s v="STAFF-852"/>
    <n v="852"/>
    <x v="1"/>
    <s v="Healthcare Representative"/>
    <s v="Single"/>
    <s v="No"/>
    <s v="Y"/>
    <n v="2"/>
    <n v="-2"/>
    <n v="0"/>
    <n v="44"/>
    <n v="0"/>
    <m/>
    <n v="0"/>
    <n v="1"/>
    <n v="625"/>
    <n v="4"/>
    <s v="Bachelor's Degree"/>
    <n v="1"/>
    <n v="4"/>
    <n v="50"/>
    <n v="3"/>
    <n v="2"/>
    <n v="3"/>
    <n v="5933"/>
    <n v="5197"/>
    <n v="9"/>
    <n v="12"/>
    <n v="3"/>
    <n v="4"/>
    <n v="80"/>
    <n v="0"/>
    <n v="10"/>
    <n v="2"/>
    <n v="5"/>
    <n v="2"/>
    <n v="2"/>
    <n v="3"/>
  </r>
  <r>
    <s v="No"/>
    <s v="Travel_Rarely"/>
    <s v="25 - 34"/>
    <s v="Current Employees"/>
    <s v="R&amp;D"/>
    <s v="Medical"/>
    <s v="STAFF-854"/>
    <n v="854"/>
    <x v="1"/>
    <s v="Research Scientist"/>
    <s v="Single"/>
    <s v="No"/>
    <s v="Y"/>
    <n v="3"/>
    <n v="-2"/>
    <n v="0"/>
    <n v="25"/>
    <n v="0"/>
    <m/>
    <n v="0"/>
    <n v="1"/>
    <n v="180"/>
    <n v="2"/>
    <s v="High School"/>
    <n v="1"/>
    <n v="1"/>
    <n v="65"/>
    <n v="4"/>
    <n v="1"/>
    <n v="3"/>
    <n v="3424"/>
    <n v="21632"/>
    <n v="7"/>
    <n v="13"/>
    <n v="3"/>
    <n v="3"/>
    <n v="80"/>
    <n v="0"/>
    <n v="6"/>
    <n v="2"/>
    <n v="4"/>
    <n v="3"/>
    <n v="0"/>
    <n v="1"/>
  </r>
  <r>
    <s v="No"/>
    <s v="Travel_Rarely"/>
    <s v="25 - 34"/>
    <s v="Current Employees"/>
    <s v="Sales"/>
    <s v="Medical"/>
    <s v="STAFF-855"/>
    <n v="855"/>
    <x v="1"/>
    <s v="Sales Executive"/>
    <s v="Divorced"/>
    <s v="No"/>
    <s v="Y"/>
    <n v="5"/>
    <n v="-2"/>
    <n v="0"/>
    <n v="33"/>
    <n v="0"/>
    <m/>
    <n v="0"/>
    <n v="1"/>
    <n v="586"/>
    <n v="1"/>
    <s v="Bachelor's Degree"/>
    <n v="1"/>
    <n v="1"/>
    <n v="48"/>
    <n v="4"/>
    <n v="2"/>
    <n v="3"/>
    <n v="4037"/>
    <n v="21816"/>
    <n v="1"/>
    <n v="22"/>
    <n v="4"/>
    <n v="1"/>
    <n v="80"/>
    <n v="1"/>
    <n v="9"/>
    <n v="3"/>
    <n v="9"/>
    <n v="8"/>
    <n v="0"/>
    <n v="8"/>
  </r>
  <r>
    <s v="No"/>
    <s v="Travel_Rarely"/>
    <s v="35 - 44"/>
    <s v="Current Employees"/>
    <s v="R&amp;D"/>
    <s v="Medical"/>
    <s v="STAFF-856"/>
    <n v="856"/>
    <x v="0"/>
    <s v="Research Scientist"/>
    <s v="Single"/>
    <s v="No"/>
    <s v="Y"/>
    <n v="3"/>
    <n v="-2"/>
    <n v="0"/>
    <n v="35"/>
    <n v="0"/>
    <m/>
    <n v="0"/>
    <n v="1"/>
    <n v="1343"/>
    <n v="27"/>
    <s v="High School"/>
    <n v="1"/>
    <n v="3"/>
    <n v="53"/>
    <n v="2"/>
    <n v="1"/>
    <n v="3"/>
    <n v="2559"/>
    <n v="17852"/>
    <n v="1"/>
    <n v="11"/>
    <n v="3"/>
    <n v="4"/>
    <n v="80"/>
    <n v="0"/>
    <n v="6"/>
    <n v="2"/>
    <n v="6"/>
    <n v="5"/>
    <n v="1"/>
    <n v="1"/>
  </r>
  <r>
    <s v="No"/>
    <s v="Travel_Rarely"/>
    <s v="35 - 44"/>
    <s v="Current Employees"/>
    <s v="Sales"/>
    <s v="Life Sciences"/>
    <s v="STAFF-857"/>
    <n v="857"/>
    <x v="1"/>
    <s v="Sales Executive"/>
    <s v="Married"/>
    <s v="Yes"/>
    <s v="Y"/>
    <n v="1"/>
    <n v="-2"/>
    <n v="0"/>
    <n v="36"/>
    <n v="0"/>
    <m/>
    <n v="0"/>
    <n v="1"/>
    <n v="928"/>
    <n v="1"/>
    <s v="Associates Degree"/>
    <n v="1"/>
    <n v="2"/>
    <n v="56"/>
    <n v="3"/>
    <n v="2"/>
    <n v="1"/>
    <n v="6201"/>
    <n v="2823"/>
    <n v="1"/>
    <n v="14"/>
    <n v="3"/>
    <n v="4"/>
    <n v="80"/>
    <n v="1"/>
    <n v="18"/>
    <n v="2"/>
    <n v="18"/>
    <n v="14"/>
    <n v="4"/>
    <n v="11"/>
  </r>
  <r>
    <s v="No"/>
    <s v="Travel_Rarely"/>
    <s v="25 - 34"/>
    <s v="Current Employees"/>
    <s v="Sales"/>
    <s v="Life Sciences"/>
    <s v="STAFF-859"/>
    <n v="859"/>
    <x v="1"/>
    <s v="Sales Executive"/>
    <s v="Divorced"/>
    <s v="No"/>
    <s v="Y"/>
    <n v="3"/>
    <n v="-2"/>
    <n v="0"/>
    <n v="32"/>
    <n v="0"/>
    <m/>
    <n v="0"/>
    <n v="1"/>
    <n v="117"/>
    <n v="13"/>
    <s v="Master's Degree"/>
    <n v="1"/>
    <n v="2"/>
    <n v="73"/>
    <n v="3"/>
    <n v="2"/>
    <n v="1"/>
    <n v="4403"/>
    <n v="9250"/>
    <n v="2"/>
    <n v="11"/>
    <n v="3"/>
    <n v="3"/>
    <n v="80"/>
    <n v="1"/>
    <n v="8"/>
    <n v="2"/>
    <n v="5"/>
    <n v="2"/>
    <n v="0"/>
    <n v="3"/>
  </r>
  <r>
    <s v="No"/>
    <s v="Travel_Frequently"/>
    <s v="25 - 34"/>
    <s v="Current Employees"/>
    <s v="R&amp;D"/>
    <s v="Life Sciences"/>
    <s v="STAFF-861"/>
    <n v="861"/>
    <x v="1"/>
    <s v="Research Scientist"/>
    <s v="Divorced"/>
    <s v="No"/>
    <s v="Y"/>
    <n v="3"/>
    <n v="-2"/>
    <n v="0"/>
    <n v="30"/>
    <n v="0"/>
    <m/>
    <n v="0"/>
    <n v="1"/>
    <n v="1012"/>
    <n v="5"/>
    <s v="Master's Degree"/>
    <n v="1"/>
    <n v="2"/>
    <n v="75"/>
    <n v="2"/>
    <n v="1"/>
    <n v="1"/>
    <n v="3761"/>
    <n v="2373"/>
    <n v="9"/>
    <n v="12"/>
    <n v="3"/>
    <n v="2"/>
    <n v="80"/>
    <n v="1"/>
    <n v="10"/>
    <n v="2"/>
    <n v="5"/>
    <n v="4"/>
    <n v="0"/>
    <n v="3"/>
  </r>
  <r>
    <s v="No"/>
    <s v="Travel_Rarely"/>
    <s v="45 - 54"/>
    <s v="Current Employees"/>
    <s v="Sales"/>
    <s v="Marketing"/>
    <s v="STAFF-862"/>
    <n v="862"/>
    <x v="0"/>
    <s v="Sales Executive"/>
    <s v="Married"/>
    <s v="Yes"/>
    <s v="Y"/>
    <n v="3"/>
    <n v="-2"/>
    <n v="0"/>
    <n v="53"/>
    <n v="0"/>
    <m/>
    <n v="0"/>
    <n v="1"/>
    <n v="661"/>
    <n v="7"/>
    <s v="Associates Degree"/>
    <n v="1"/>
    <n v="1"/>
    <n v="78"/>
    <n v="2"/>
    <n v="3"/>
    <n v="2"/>
    <n v="10934"/>
    <n v="20715"/>
    <n v="7"/>
    <n v="18"/>
    <n v="3"/>
    <n v="4"/>
    <n v="80"/>
    <n v="1"/>
    <n v="35"/>
    <n v="3"/>
    <n v="5"/>
    <n v="2"/>
    <n v="0"/>
    <n v="4"/>
  </r>
  <r>
    <s v="No"/>
    <s v="Travel_Rarely"/>
    <s v="45 - 54"/>
    <s v="Current Employees"/>
    <s v="Sales"/>
    <s v="Marketing"/>
    <s v="STAFF-864"/>
    <n v="864"/>
    <x v="1"/>
    <s v="Sales Executive"/>
    <s v="Divorced"/>
    <s v="Yes"/>
    <s v="Y"/>
    <n v="2"/>
    <n v="-2"/>
    <n v="0"/>
    <n v="45"/>
    <n v="0"/>
    <m/>
    <n v="0"/>
    <n v="1"/>
    <n v="930"/>
    <n v="9"/>
    <s v="Bachelor's Degree"/>
    <n v="1"/>
    <n v="4"/>
    <n v="74"/>
    <n v="3"/>
    <n v="3"/>
    <n v="2"/>
    <n v="10761"/>
    <n v="19239"/>
    <n v="4"/>
    <n v="12"/>
    <n v="3"/>
    <n v="3"/>
    <n v="80"/>
    <n v="1"/>
    <n v="18"/>
    <n v="3"/>
    <n v="5"/>
    <n v="4"/>
    <n v="0"/>
    <n v="2"/>
  </r>
  <r>
    <s v="No"/>
    <s v="Travel_Rarely"/>
    <s v="25 - 34"/>
    <s v="Current Employees"/>
    <s v="R&amp;D"/>
    <s v="Medical"/>
    <s v="STAFF-865"/>
    <n v="865"/>
    <x v="0"/>
    <s v="Research Scientist"/>
    <s v="Married"/>
    <s v="No"/>
    <s v="Y"/>
    <n v="3"/>
    <n v="-2"/>
    <n v="0"/>
    <n v="32"/>
    <n v="0"/>
    <m/>
    <n v="0"/>
    <n v="1"/>
    <n v="638"/>
    <n v="8"/>
    <s v="Associates Degree"/>
    <n v="1"/>
    <n v="3"/>
    <n v="91"/>
    <n v="4"/>
    <n v="2"/>
    <n v="3"/>
    <n v="5175"/>
    <n v="22162"/>
    <n v="5"/>
    <n v="12"/>
    <n v="3"/>
    <n v="3"/>
    <n v="80"/>
    <n v="1"/>
    <n v="9"/>
    <n v="2"/>
    <n v="5"/>
    <n v="3"/>
    <n v="1"/>
    <n v="3"/>
  </r>
  <r>
    <s v="No"/>
    <s v="Travel_Frequently"/>
    <s v="45 - 54"/>
    <s v="Current Employees"/>
    <s v="R&amp;D"/>
    <s v="Medical"/>
    <s v="STAFF-867"/>
    <n v="867"/>
    <x v="0"/>
    <s v="Manufacturing Director"/>
    <s v="Married"/>
    <s v="No"/>
    <s v="Y"/>
    <n v="3"/>
    <n v="-2"/>
    <n v="0"/>
    <n v="52"/>
    <n v="0"/>
    <m/>
    <n v="0"/>
    <n v="1"/>
    <n v="890"/>
    <n v="25"/>
    <s v="Master's Degree"/>
    <n v="1"/>
    <n v="3"/>
    <n v="81"/>
    <n v="2"/>
    <n v="4"/>
    <n v="4"/>
    <n v="13826"/>
    <n v="19028"/>
    <n v="3"/>
    <n v="22"/>
    <n v="4"/>
    <n v="3"/>
    <n v="80"/>
    <n v="0"/>
    <n v="31"/>
    <n v="3"/>
    <n v="9"/>
    <n v="8"/>
    <n v="0"/>
    <n v="0"/>
  </r>
  <r>
    <s v="No"/>
    <s v="Travel_Rarely"/>
    <s v="35 - 44"/>
    <s v="Current Employees"/>
    <s v="Sales"/>
    <s v="Marketing"/>
    <s v="STAFF-868"/>
    <n v="868"/>
    <x v="1"/>
    <s v="Sales Executive"/>
    <s v="Divorced"/>
    <s v="No"/>
    <s v="Y"/>
    <n v="2"/>
    <n v="-2"/>
    <n v="0"/>
    <n v="37"/>
    <n v="0"/>
    <m/>
    <n v="0"/>
    <n v="1"/>
    <n v="342"/>
    <n v="16"/>
    <s v="Master's Degree"/>
    <n v="1"/>
    <n v="4"/>
    <n v="66"/>
    <n v="2"/>
    <n v="2"/>
    <n v="2"/>
    <n v="6334"/>
    <n v="24558"/>
    <n v="4"/>
    <n v="19"/>
    <n v="3"/>
    <n v="4"/>
    <n v="80"/>
    <n v="2"/>
    <n v="9"/>
    <n v="3"/>
    <n v="1"/>
    <n v="0"/>
    <n v="0"/>
    <n v="0"/>
  </r>
  <r>
    <s v="No"/>
    <s v="Travel_Rarely"/>
    <s v="25 - 34"/>
    <s v="Current Employees"/>
    <s v="HR"/>
    <s v="Medical"/>
    <s v="STAFF-869"/>
    <n v="869"/>
    <x v="1"/>
    <s v="Human Resources"/>
    <s v="Divorced"/>
    <s v="No"/>
    <s v="Y"/>
    <n v="6"/>
    <n v="-2"/>
    <n v="0"/>
    <n v="28"/>
    <n v="0"/>
    <m/>
    <n v="0"/>
    <n v="1"/>
    <n v="1169"/>
    <n v="8"/>
    <s v="Associates Degree"/>
    <n v="1"/>
    <n v="2"/>
    <n v="63"/>
    <n v="2"/>
    <n v="1"/>
    <n v="4"/>
    <n v="4936"/>
    <n v="23965"/>
    <n v="1"/>
    <n v="13"/>
    <n v="3"/>
    <n v="4"/>
    <n v="80"/>
    <n v="1"/>
    <n v="6"/>
    <n v="3"/>
    <n v="5"/>
    <n v="1"/>
    <n v="0"/>
    <n v="4"/>
  </r>
  <r>
    <s v="No"/>
    <s v="Travel_Rarely"/>
    <s v="Under 25"/>
    <s v="Current Employees"/>
    <s v="R&amp;D"/>
    <s v="Life Sciences"/>
    <s v="STAFF-872"/>
    <n v="872"/>
    <x v="1"/>
    <s v="Manufacturing Director"/>
    <s v="Married"/>
    <s v="No"/>
    <s v="Y"/>
    <n v="2"/>
    <n v="-2"/>
    <n v="0"/>
    <n v="22"/>
    <n v="0"/>
    <m/>
    <n v="0"/>
    <n v="1"/>
    <n v="1230"/>
    <n v="1"/>
    <s v="Associates Degree"/>
    <n v="1"/>
    <n v="4"/>
    <n v="33"/>
    <n v="2"/>
    <n v="2"/>
    <n v="1"/>
    <n v="4775"/>
    <n v="19146"/>
    <n v="6"/>
    <n v="22"/>
    <n v="4"/>
    <n v="1"/>
    <n v="80"/>
    <n v="2"/>
    <n v="4"/>
    <n v="1"/>
    <n v="2"/>
    <n v="2"/>
    <n v="2"/>
    <n v="2"/>
  </r>
  <r>
    <s v="No"/>
    <s v="Travel_Rarely"/>
    <s v="35 - 44"/>
    <s v="Current Employees"/>
    <s v="R&amp;D"/>
    <s v="Life Sciences"/>
    <s v="STAFF-874"/>
    <n v="874"/>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s v="R&amp;D"/>
    <s v="Medical"/>
    <s v="STAFF-875"/>
    <n v="875"/>
    <x v="1"/>
    <s v="Research Scientist"/>
    <s v="Single"/>
    <s v="Yes"/>
    <s v="Y"/>
    <n v="2"/>
    <n v="-2"/>
    <n v="0"/>
    <n v="42"/>
    <n v="0"/>
    <m/>
    <n v="0"/>
    <n v="1"/>
    <n v="1271"/>
    <n v="2"/>
    <s v="High School"/>
    <n v="1"/>
    <n v="2"/>
    <n v="35"/>
    <n v="3"/>
    <n v="1"/>
    <n v="4"/>
    <n v="2515"/>
    <n v="9068"/>
    <n v="5"/>
    <n v="14"/>
    <n v="3"/>
    <n v="4"/>
    <n v="80"/>
    <n v="0"/>
    <n v="8"/>
    <n v="3"/>
    <n v="2"/>
    <n v="1"/>
    <n v="2"/>
    <n v="2"/>
  </r>
  <r>
    <s v="No"/>
    <s v="Travel_Rarely"/>
    <s v="35 - 44"/>
    <s v="Current Employees"/>
    <s v="HR"/>
    <s v="Life Sciences"/>
    <s v="STAFF-878"/>
    <n v="878"/>
    <x v="1"/>
    <s v="Human Resources"/>
    <s v="Married"/>
    <s v="No"/>
    <s v="Y"/>
    <n v="3"/>
    <n v="-2"/>
    <n v="0"/>
    <n v="36"/>
    <n v="0"/>
    <m/>
    <n v="0"/>
    <n v="1"/>
    <n v="1278"/>
    <n v="8"/>
    <s v="Bachelor's Degree"/>
    <n v="1"/>
    <n v="1"/>
    <n v="77"/>
    <n v="2"/>
    <n v="1"/>
    <n v="1"/>
    <n v="2342"/>
    <n v="8635"/>
    <n v="0"/>
    <n v="21"/>
    <n v="4"/>
    <n v="3"/>
    <n v="80"/>
    <n v="0"/>
    <n v="6"/>
    <n v="3"/>
    <n v="5"/>
    <n v="4"/>
    <n v="0"/>
    <n v="3"/>
  </r>
  <r>
    <s v="No"/>
    <s v="Travel_Rarely"/>
    <s v="25 - 34"/>
    <s v="Current Employees"/>
    <s v="Sales"/>
    <s v="Other"/>
    <s v="STAFF-879"/>
    <n v="879"/>
    <x v="1"/>
    <s v="Sales Executive"/>
    <s v="Married"/>
    <s v="Yes"/>
    <s v="Y"/>
    <n v="3"/>
    <n v="-2"/>
    <n v="0"/>
    <n v="25"/>
    <n v="0"/>
    <m/>
    <n v="0"/>
    <n v="1"/>
    <n v="141"/>
    <n v="3"/>
    <s v="High School"/>
    <n v="1"/>
    <n v="3"/>
    <n v="98"/>
    <n v="3"/>
    <n v="2"/>
    <n v="3"/>
    <n v="4194"/>
    <n v="14363"/>
    <n v="1"/>
    <n v="18"/>
    <n v="3"/>
    <n v="4"/>
    <n v="80"/>
    <n v="0"/>
    <n v="5"/>
    <n v="3"/>
    <n v="5"/>
    <n v="3"/>
    <n v="0"/>
    <n v="3"/>
  </r>
  <r>
    <s v="No"/>
    <s v="Travel_Rarely"/>
    <s v="35 - 44"/>
    <s v="Current Employees"/>
    <s v="R&amp;D"/>
    <s v="Life Sciences"/>
    <s v="STAFF-880"/>
    <n v="880"/>
    <x v="0"/>
    <s v="Manufacturing Director"/>
    <s v="Married"/>
    <s v="Yes"/>
    <s v="Y"/>
    <n v="2"/>
    <n v="-2"/>
    <n v="0"/>
    <n v="35"/>
    <n v="0"/>
    <m/>
    <n v="0"/>
    <n v="1"/>
    <n v="607"/>
    <n v="9"/>
    <s v="Bachelor's Degree"/>
    <n v="1"/>
    <n v="4"/>
    <n v="66"/>
    <n v="2"/>
    <n v="3"/>
    <n v="1"/>
    <n v="10685"/>
    <n v="23457"/>
    <n v="1"/>
    <n v="20"/>
    <n v="4"/>
    <n v="2"/>
    <n v="80"/>
    <n v="1"/>
    <n v="17"/>
    <n v="3"/>
    <n v="17"/>
    <n v="14"/>
    <n v="5"/>
    <n v="15"/>
  </r>
  <r>
    <s v="Yes"/>
    <s v="Travel_Frequently"/>
    <s v="35 - 44"/>
    <s v="Ex-Employees"/>
    <s v="R&amp;D"/>
    <s v="Life Sciences"/>
    <s v="STAFF-881"/>
    <n v="881"/>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s v="R&amp;D"/>
    <s v="Life Sciences"/>
    <s v="STAFF-882"/>
    <n v="882"/>
    <x v="1"/>
    <s v="Laboratory Technician"/>
    <s v="Divorced"/>
    <s v="No"/>
    <s v="Y"/>
    <n v="2"/>
    <n v="-2"/>
    <n v="0"/>
    <n v="32"/>
    <n v="0"/>
    <m/>
    <n v="0"/>
    <n v="1"/>
    <n v="300"/>
    <n v="1"/>
    <s v="Bachelor's Degree"/>
    <n v="1"/>
    <n v="4"/>
    <n v="61"/>
    <n v="3"/>
    <n v="1"/>
    <n v="1"/>
    <n v="2314"/>
    <n v="9148"/>
    <n v="0"/>
    <n v="12"/>
    <n v="3"/>
    <n v="2"/>
    <n v="80"/>
    <n v="1"/>
    <n v="4"/>
    <n v="3"/>
    <n v="3"/>
    <n v="0"/>
    <n v="0"/>
    <n v="2"/>
  </r>
  <r>
    <s v="No"/>
    <s v="Travel_Rarely"/>
    <s v="25 - 34"/>
    <s v="Current Employees"/>
    <s v="Sales"/>
    <s v="Marketing"/>
    <s v="STAFF-885"/>
    <n v="885"/>
    <x v="1"/>
    <s v="Sales Executive"/>
    <s v="Married"/>
    <s v="No"/>
    <s v="Y"/>
    <n v="1"/>
    <n v="-2"/>
    <n v="0"/>
    <n v="25"/>
    <n v="0"/>
    <m/>
    <n v="0"/>
    <n v="1"/>
    <n v="583"/>
    <n v="4"/>
    <s v="High School"/>
    <n v="1"/>
    <n v="3"/>
    <n v="87"/>
    <n v="2"/>
    <n v="2"/>
    <n v="2"/>
    <n v="4256"/>
    <n v="18154"/>
    <n v="1"/>
    <n v="12"/>
    <n v="3"/>
    <n v="1"/>
    <n v="80"/>
    <n v="0"/>
    <n v="5"/>
    <n v="4"/>
    <n v="5"/>
    <n v="2"/>
    <n v="0"/>
    <n v="3"/>
  </r>
  <r>
    <s v="No"/>
    <s v="Travel_Rarely"/>
    <s v="45 - 54"/>
    <s v="Current Employees"/>
    <s v="R&amp;D"/>
    <s v="Technical Degree"/>
    <s v="STAFF-887"/>
    <n v="887"/>
    <x v="0"/>
    <s v="Research Scientist"/>
    <s v="Married"/>
    <s v="No"/>
    <s v="Y"/>
    <n v="2"/>
    <n v="-2"/>
    <n v="0"/>
    <n v="49"/>
    <n v="0"/>
    <m/>
    <n v="0"/>
    <n v="1"/>
    <n v="1418"/>
    <n v="1"/>
    <s v="Bachelor's Degree"/>
    <n v="1"/>
    <n v="4"/>
    <n v="36"/>
    <n v="3"/>
    <n v="1"/>
    <n v="4"/>
    <n v="3580"/>
    <n v="10554"/>
    <n v="2"/>
    <n v="16"/>
    <n v="3"/>
    <n v="2"/>
    <n v="80"/>
    <n v="1"/>
    <n v="7"/>
    <n v="3"/>
    <n v="4"/>
    <n v="2"/>
    <n v="0"/>
    <n v="2"/>
  </r>
  <r>
    <s v="No"/>
    <s v="Non-Travel"/>
    <s v="Under 25"/>
    <s v="Current Employees"/>
    <s v="R&amp;D"/>
    <s v="Life Sciences"/>
    <s v="STAFF-888"/>
    <n v="888"/>
    <x v="1"/>
    <s v="Laboratory Technician"/>
    <s v="Married"/>
    <s v="No"/>
    <s v="Y"/>
    <n v="2"/>
    <n v="-2"/>
    <n v="0"/>
    <n v="24"/>
    <n v="0"/>
    <m/>
    <n v="0"/>
    <n v="1"/>
    <n v="1269"/>
    <n v="4"/>
    <s v="High School"/>
    <n v="1"/>
    <n v="1"/>
    <n v="46"/>
    <n v="2"/>
    <n v="1"/>
    <n v="1"/>
    <n v="3162"/>
    <n v="10778"/>
    <n v="0"/>
    <n v="17"/>
    <n v="3"/>
    <n v="4"/>
    <n v="80"/>
    <n v="0"/>
    <n v="6"/>
    <n v="2"/>
    <n v="5"/>
    <n v="2"/>
    <n v="3"/>
    <n v="4"/>
  </r>
  <r>
    <s v="No"/>
    <s v="Travel_Frequently"/>
    <s v="25 - 34"/>
    <s v="Current Employees"/>
    <s v="Sales"/>
    <s v="Life Sciences"/>
    <s v="STAFF-889"/>
    <n v="889"/>
    <x v="1"/>
    <s v="Sales Executive"/>
    <s v="Married"/>
    <s v="No"/>
    <s v="Y"/>
    <n v="3"/>
    <n v="-2"/>
    <n v="0"/>
    <n v="32"/>
    <n v="0"/>
    <m/>
    <n v="0"/>
    <n v="1"/>
    <n v="379"/>
    <n v="5"/>
    <s v="Associates Degree"/>
    <n v="1"/>
    <n v="2"/>
    <n v="48"/>
    <n v="3"/>
    <n v="2"/>
    <n v="1"/>
    <n v="6524"/>
    <n v="8891"/>
    <n v="1"/>
    <n v="14"/>
    <n v="3"/>
    <n v="4"/>
    <n v="80"/>
    <n v="1"/>
    <n v="10"/>
    <n v="3"/>
    <n v="10"/>
    <n v="8"/>
    <n v="5"/>
    <n v="3"/>
  </r>
  <r>
    <s v="No"/>
    <s v="Travel_Rarely"/>
    <s v="35 - 44"/>
    <s v="Current Employees"/>
    <s v="Sales"/>
    <s v="Marketing"/>
    <s v="STAFF-893"/>
    <n v="893"/>
    <x v="1"/>
    <s v="Sales Representative"/>
    <s v="Married"/>
    <s v="No"/>
    <s v="Y"/>
    <n v="3"/>
    <n v="-2"/>
    <n v="0"/>
    <n v="38"/>
    <n v="0"/>
    <m/>
    <n v="0"/>
    <n v="1"/>
    <n v="395"/>
    <n v="9"/>
    <s v="Bachelor's Degree"/>
    <n v="1"/>
    <n v="2"/>
    <n v="98"/>
    <n v="2"/>
    <n v="1"/>
    <n v="2"/>
    <n v="2899"/>
    <n v="12102"/>
    <n v="0"/>
    <n v="19"/>
    <n v="3"/>
    <n v="4"/>
    <n v="80"/>
    <n v="1"/>
    <n v="3"/>
    <n v="3"/>
    <n v="2"/>
    <n v="2"/>
    <n v="1"/>
    <n v="2"/>
  </r>
  <r>
    <s v="No"/>
    <s v="Travel_Rarely"/>
    <s v="35 - 44"/>
    <s v="Current Employees"/>
    <s v="R&amp;D"/>
    <s v="Life Sciences"/>
    <s v="STAFF-894"/>
    <n v="894"/>
    <x v="0"/>
    <s v="Laboratory Technician"/>
    <s v="Married"/>
    <s v="Yes"/>
    <s v="Y"/>
    <n v="1"/>
    <n v="-2"/>
    <n v="0"/>
    <n v="42"/>
    <n v="0"/>
    <m/>
    <n v="0"/>
    <n v="1"/>
    <n v="1265"/>
    <n v="3"/>
    <s v="Bachelor's Degree"/>
    <n v="1"/>
    <n v="3"/>
    <n v="95"/>
    <n v="4"/>
    <n v="2"/>
    <n v="1"/>
    <n v="5231"/>
    <n v="23726"/>
    <n v="2"/>
    <n v="13"/>
    <n v="3"/>
    <n v="2"/>
    <n v="80"/>
    <n v="1"/>
    <n v="17"/>
    <n v="2"/>
    <n v="5"/>
    <n v="3"/>
    <n v="1"/>
    <n v="3"/>
  </r>
  <r>
    <s v="No"/>
    <s v="Travel_Rarely"/>
    <s v="25 - 34"/>
    <s v="Current Employees"/>
    <s v="R&amp;D"/>
    <s v="Life Sciences"/>
    <s v="STAFF-895"/>
    <n v="895"/>
    <x v="1"/>
    <s v="Research Scientist"/>
    <s v="Married"/>
    <s v="Yes"/>
    <s v="Y"/>
    <n v="2"/>
    <n v="-2"/>
    <n v="0"/>
    <n v="31"/>
    <n v="0"/>
    <m/>
    <n v="0"/>
    <n v="1"/>
    <n v="1222"/>
    <n v="11"/>
    <s v="Master's Degree"/>
    <n v="1"/>
    <n v="4"/>
    <n v="48"/>
    <n v="3"/>
    <n v="1"/>
    <n v="1"/>
    <n v="2356"/>
    <n v="14871"/>
    <n v="3"/>
    <n v="19"/>
    <n v="3"/>
    <n v="2"/>
    <n v="80"/>
    <n v="1"/>
    <n v="8"/>
    <n v="3"/>
    <n v="6"/>
    <n v="4"/>
    <n v="0"/>
    <n v="2"/>
  </r>
  <r>
    <s v="Yes"/>
    <s v="Travel_Rarely"/>
    <s v="25 - 34"/>
    <s v="Ex-Employees"/>
    <s v="Sales"/>
    <s v="Medical"/>
    <s v="STAFF-896"/>
    <n v="896"/>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s v="Sales"/>
    <s v="Marketing"/>
    <s v="STAFF-897"/>
    <n v="897"/>
    <x v="1"/>
    <s v="Sales Executive"/>
    <s v="Married"/>
    <s v="No"/>
    <s v="Y"/>
    <n v="3"/>
    <n v="-2"/>
    <n v="0"/>
    <n v="53"/>
    <n v="0"/>
    <m/>
    <n v="0"/>
    <n v="1"/>
    <n v="868"/>
    <n v="8"/>
    <s v="Bachelor's Degree"/>
    <n v="1"/>
    <n v="1"/>
    <n v="73"/>
    <n v="3"/>
    <n v="4"/>
    <n v="2"/>
    <n v="11836"/>
    <n v="22789"/>
    <n v="5"/>
    <n v="14"/>
    <n v="3"/>
    <n v="3"/>
    <n v="80"/>
    <n v="1"/>
    <n v="28"/>
    <n v="3"/>
    <n v="2"/>
    <n v="0"/>
    <n v="2"/>
    <n v="2"/>
  </r>
  <r>
    <s v="No"/>
    <s v="Travel_Rarely"/>
    <s v="35 - 44"/>
    <s v="Current Employees"/>
    <s v="R&amp;D"/>
    <s v="Technical Degree"/>
    <s v="STAFF-899"/>
    <n v="899"/>
    <x v="1"/>
    <s v="Manufacturing Director"/>
    <s v="Married"/>
    <s v="No"/>
    <s v="Y"/>
    <n v="2"/>
    <n v="-2"/>
    <n v="0"/>
    <n v="35"/>
    <n v="0"/>
    <m/>
    <n v="0"/>
    <n v="1"/>
    <n v="672"/>
    <n v="25"/>
    <s v="Bachelor's Degree"/>
    <n v="1"/>
    <n v="4"/>
    <n v="78"/>
    <n v="2"/>
    <n v="3"/>
    <n v="4"/>
    <n v="10903"/>
    <n v="9129"/>
    <n v="3"/>
    <n v="16"/>
    <n v="3"/>
    <n v="1"/>
    <n v="80"/>
    <n v="0"/>
    <n v="16"/>
    <n v="3"/>
    <n v="13"/>
    <n v="10"/>
    <n v="4"/>
    <n v="8"/>
  </r>
  <r>
    <s v="No"/>
    <s v="Travel_Frequently"/>
    <s v="35 - 44"/>
    <s v="Current Employees"/>
    <s v="Sales"/>
    <s v="Medical"/>
    <s v="STAFF-900"/>
    <n v="900"/>
    <x v="0"/>
    <s v="Sales Representative"/>
    <s v="Married"/>
    <s v="No"/>
    <s v="Y"/>
    <n v="3"/>
    <n v="-2"/>
    <n v="0"/>
    <n v="37"/>
    <n v="0"/>
    <m/>
    <n v="0"/>
    <n v="1"/>
    <n v="1231"/>
    <n v="21"/>
    <s v="Associates Degree"/>
    <n v="1"/>
    <n v="3"/>
    <n v="54"/>
    <n v="3"/>
    <n v="1"/>
    <n v="4"/>
    <n v="2973"/>
    <n v="21222"/>
    <n v="5"/>
    <n v="15"/>
    <n v="3"/>
    <n v="2"/>
    <n v="80"/>
    <n v="1"/>
    <n v="10"/>
    <n v="3"/>
    <n v="5"/>
    <n v="4"/>
    <n v="0"/>
    <n v="0"/>
  </r>
  <r>
    <s v="No"/>
    <s v="Travel_Rarely"/>
    <s v="45 - 54"/>
    <s v="Current Employees"/>
    <s v="R&amp;D"/>
    <s v="Life Sciences"/>
    <s v="STAFF-901"/>
    <n v="901"/>
    <x v="0"/>
    <s v="Research Director"/>
    <s v="Single"/>
    <s v="No"/>
    <s v="Y"/>
    <n v="0"/>
    <n v="-2"/>
    <n v="0"/>
    <n v="53"/>
    <n v="0"/>
    <m/>
    <n v="0"/>
    <n v="1"/>
    <n v="102"/>
    <n v="23"/>
    <s v="Master's Degree"/>
    <n v="1"/>
    <n v="4"/>
    <n v="72"/>
    <n v="3"/>
    <n v="4"/>
    <n v="1"/>
    <n v="14275"/>
    <n v="20206"/>
    <n v="6"/>
    <n v="18"/>
    <n v="3"/>
    <n v="3"/>
    <n v="80"/>
    <n v="0"/>
    <n v="33"/>
    <n v="3"/>
    <n v="12"/>
    <n v="9"/>
    <n v="3"/>
    <n v="8"/>
  </r>
  <r>
    <s v="No"/>
    <s v="Travel_Frequently"/>
    <s v="35 - 44"/>
    <s v="Current Employees"/>
    <s v="R&amp;D"/>
    <s v="Life Sciences"/>
    <s v="STAFF-902"/>
    <n v="902"/>
    <x v="0"/>
    <s v="Healthcare Representative"/>
    <s v="Married"/>
    <s v="No"/>
    <s v="Y"/>
    <n v="2"/>
    <n v="-2"/>
    <n v="0"/>
    <n v="43"/>
    <n v="0"/>
    <m/>
    <n v="0"/>
    <n v="1"/>
    <n v="422"/>
    <n v="1"/>
    <s v="Bachelor's Degree"/>
    <n v="1"/>
    <n v="4"/>
    <n v="33"/>
    <n v="3"/>
    <n v="2"/>
    <n v="1"/>
    <n v="5562"/>
    <n v="21782"/>
    <n v="4"/>
    <n v="13"/>
    <n v="3"/>
    <n v="2"/>
    <n v="80"/>
    <n v="1"/>
    <n v="12"/>
    <n v="2"/>
    <n v="5"/>
    <n v="2"/>
    <n v="2"/>
    <n v="2"/>
  </r>
  <r>
    <s v="No"/>
    <s v="Travel_Rarely"/>
    <s v="45 - 54"/>
    <s v="Current Employees"/>
    <s v="Sales"/>
    <s v="Marketing"/>
    <s v="STAFF-903"/>
    <n v="903"/>
    <x v="0"/>
    <s v="Sales Executive"/>
    <s v="Married"/>
    <s v="Yes"/>
    <s v="Y"/>
    <n v="2"/>
    <n v="-2"/>
    <n v="0"/>
    <n v="47"/>
    <n v="0"/>
    <m/>
    <n v="0"/>
    <n v="1"/>
    <n v="249"/>
    <n v="2"/>
    <s v="Associates Degree"/>
    <n v="1"/>
    <n v="3"/>
    <n v="35"/>
    <n v="3"/>
    <n v="2"/>
    <n v="2"/>
    <n v="4537"/>
    <n v="17783"/>
    <n v="0"/>
    <n v="22"/>
    <n v="4"/>
    <n v="1"/>
    <n v="80"/>
    <n v="1"/>
    <n v="8"/>
    <n v="3"/>
    <n v="7"/>
    <n v="6"/>
    <n v="7"/>
    <n v="7"/>
  </r>
  <r>
    <s v="No"/>
    <s v="Non-Travel"/>
    <s v="35 - 44"/>
    <s v="Current Employees"/>
    <s v="Sales"/>
    <s v="Medical"/>
    <s v="STAFF-904"/>
    <n v="904"/>
    <x v="1"/>
    <s v="Sales Executive"/>
    <s v="Single"/>
    <s v="Yes"/>
    <s v="Y"/>
    <n v="2"/>
    <n v="-2"/>
    <n v="0"/>
    <n v="37"/>
    <n v="0"/>
    <m/>
    <n v="0"/>
    <n v="1"/>
    <n v="1252"/>
    <n v="19"/>
    <s v="Associates Degree"/>
    <n v="1"/>
    <n v="1"/>
    <n v="32"/>
    <n v="3"/>
    <n v="3"/>
    <n v="3"/>
    <n v="7642"/>
    <n v="4814"/>
    <n v="1"/>
    <n v="13"/>
    <n v="3"/>
    <n v="4"/>
    <n v="80"/>
    <n v="0"/>
    <n v="10"/>
    <n v="3"/>
    <n v="10"/>
    <n v="0"/>
    <n v="0"/>
    <n v="9"/>
  </r>
  <r>
    <s v="No"/>
    <s v="Non-Travel"/>
    <s v="45 - 54"/>
    <s v="Current Employees"/>
    <s v="R&amp;D"/>
    <s v="Life Sciences"/>
    <s v="STAFF-905"/>
    <n v="905"/>
    <x v="1"/>
    <s v="Manager"/>
    <s v="Divorced"/>
    <s v="No"/>
    <s v="Y"/>
    <n v="3"/>
    <n v="-2"/>
    <n v="0"/>
    <n v="50"/>
    <n v="0"/>
    <m/>
    <n v="0"/>
    <n v="1"/>
    <n v="881"/>
    <n v="2"/>
    <s v="Master's Degree"/>
    <n v="1"/>
    <n v="1"/>
    <n v="98"/>
    <n v="3"/>
    <n v="4"/>
    <n v="1"/>
    <n v="17924"/>
    <n v="4544"/>
    <n v="1"/>
    <n v="11"/>
    <n v="3"/>
    <n v="4"/>
    <n v="80"/>
    <n v="1"/>
    <n v="31"/>
    <n v="3"/>
    <n v="31"/>
    <n v="6"/>
    <n v="14"/>
    <n v="7"/>
  </r>
  <r>
    <s v="No"/>
    <s v="Travel_Rarely"/>
    <s v="35 - 44"/>
    <s v="Current Employees"/>
    <s v="HR"/>
    <s v="Life Sciences"/>
    <s v="STAFF-909"/>
    <n v="909"/>
    <x v="0"/>
    <s v="Human Resources"/>
    <s v="Married"/>
    <s v="No"/>
    <s v="Y"/>
    <n v="2"/>
    <n v="-2"/>
    <n v="0"/>
    <n v="39"/>
    <n v="0"/>
    <m/>
    <n v="0"/>
    <n v="1"/>
    <n v="1383"/>
    <n v="2"/>
    <s v="Bachelor's Degree"/>
    <n v="1"/>
    <n v="4"/>
    <n v="42"/>
    <n v="2"/>
    <n v="2"/>
    <n v="1"/>
    <n v="5204"/>
    <n v="7790"/>
    <n v="8"/>
    <n v="11"/>
    <n v="3"/>
    <n v="3"/>
    <n v="80"/>
    <n v="2"/>
    <n v="13"/>
    <n v="3"/>
    <n v="5"/>
    <n v="4"/>
    <n v="0"/>
    <n v="4"/>
  </r>
  <r>
    <s v="No"/>
    <s v="Travel_Rarely"/>
    <s v="25 - 34"/>
    <s v="Current Employees"/>
    <s v="HR"/>
    <s v="Human Resources"/>
    <s v="STAFF-910"/>
    <n v="910"/>
    <x v="1"/>
    <s v="Human Resources"/>
    <s v="Divorced"/>
    <s v="Yes"/>
    <s v="Y"/>
    <n v="4"/>
    <n v="-2"/>
    <n v="0"/>
    <n v="33"/>
    <n v="0"/>
    <m/>
    <n v="0"/>
    <n v="1"/>
    <n v="1075"/>
    <n v="3"/>
    <s v="Associates Degree"/>
    <n v="1"/>
    <n v="4"/>
    <n v="57"/>
    <n v="3"/>
    <n v="1"/>
    <n v="3"/>
    <n v="2277"/>
    <n v="22650"/>
    <n v="3"/>
    <n v="11"/>
    <n v="3"/>
    <n v="3"/>
    <n v="80"/>
    <n v="1"/>
    <n v="7"/>
    <n v="4"/>
    <n v="4"/>
    <n v="3"/>
    <n v="0"/>
    <n v="3"/>
  </r>
  <r>
    <s v="Yes"/>
    <s v="Travel_Rarely"/>
    <s v="25 - 34"/>
    <s v="Ex-Employees"/>
    <s v="R&amp;D"/>
    <s v="Life Sciences"/>
    <s v="STAFF-911"/>
    <n v="911"/>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s v="R&amp;D"/>
    <s v="Medical"/>
    <s v="STAFF-912"/>
    <n v="912"/>
    <x v="0"/>
    <s v="Laboratory Technician"/>
    <s v="Divorced"/>
    <s v="No"/>
    <s v="Y"/>
    <n v="5"/>
    <n v="-2"/>
    <n v="0"/>
    <n v="29"/>
    <n v="0"/>
    <m/>
    <n v="0"/>
    <n v="1"/>
    <n v="1086"/>
    <n v="7"/>
    <s v="High School"/>
    <n v="1"/>
    <n v="1"/>
    <n v="62"/>
    <n v="2"/>
    <n v="1"/>
    <n v="4"/>
    <n v="2532"/>
    <n v="6054"/>
    <n v="6"/>
    <n v="14"/>
    <n v="3"/>
    <n v="3"/>
    <n v="80"/>
    <n v="3"/>
    <n v="8"/>
    <n v="3"/>
    <n v="4"/>
    <n v="3"/>
    <n v="0"/>
    <n v="3"/>
  </r>
  <r>
    <s v="No"/>
    <s v="Travel_Rarely"/>
    <s v="35 - 44"/>
    <s v="Current Employees"/>
    <s v="R&amp;D"/>
    <s v="Life Sciences"/>
    <s v="STAFF-913"/>
    <n v="913"/>
    <x v="1"/>
    <s v="Research Scientist"/>
    <s v="Married"/>
    <s v="Yes"/>
    <s v="Y"/>
    <n v="0"/>
    <n v="-2"/>
    <n v="0"/>
    <n v="44"/>
    <n v="0"/>
    <m/>
    <n v="0"/>
    <n v="1"/>
    <n v="661"/>
    <n v="9"/>
    <s v="Associates Degree"/>
    <n v="1"/>
    <n v="2"/>
    <n v="61"/>
    <n v="3"/>
    <n v="1"/>
    <n v="1"/>
    <n v="2559"/>
    <n v="7508"/>
    <n v="1"/>
    <n v="13"/>
    <n v="3"/>
    <n v="4"/>
    <n v="80"/>
    <n v="0"/>
    <n v="8"/>
    <n v="3"/>
    <n v="8"/>
    <n v="7"/>
    <n v="7"/>
    <n v="1"/>
  </r>
  <r>
    <s v="No"/>
    <s v="Travel_Rarely"/>
    <s v="25 - 34"/>
    <s v="Current Employees"/>
    <s v="Sales"/>
    <s v="Medical"/>
    <s v="STAFF-916"/>
    <n v="916"/>
    <x v="1"/>
    <s v="Sales Executive"/>
    <s v="Single"/>
    <s v="No"/>
    <s v="Y"/>
    <n v="3"/>
    <n v="-2"/>
    <n v="0"/>
    <n v="28"/>
    <n v="0"/>
    <m/>
    <n v="0"/>
    <n v="1"/>
    <n v="821"/>
    <n v="5"/>
    <s v="Master's Degree"/>
    <n v="1"/>
    <n v="1"/>
    <n v="98"/>
    <n v="3"/>
    <n v="2"/>
    <n v="4"/>
    <n v="4908"/>
    <n v="24252"/>
    <n v="1"/>
    <n v="14"/>
    <n v="3"/>
    <n v="2"/>
    <n v="80"/>
    <n v="0"/>
    <n v="4"/>
    <n v="3"/>
    <n v="4"/>
    <n v="2"/>
    <n v="0"/>
    <n v="2"/>
  </r>
  <r>
    <s v="Yes"/>
    <s v="Travel_Frequently"/>
    <s v="Over 55"/>
    <s v="Ex-Employees"/>
    <s v="R&amp;D"/>
    <s v="Life Sciences"/>
    <s v="STAFF-918"/>
    <n v="918"/>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s v="R&amp;D"/>
    <s v="Life Sciences"/>
    <s v="STAFF-920"/>
    <n v="920"/>
    <x v="0"/>
    <s v="Manufacturing Director"/>
    <s v="Divorced"/>
    <s v="No"/>
    <s v="Y"/>
    <n v="2"/>
    <n v="-2"/>
    <n v="0"/>
    <n v="43"/>
    <n v="0"/>
    <m/>
    <n v="0"/>
    <n v="1"/>
    <n v="177"/>
    <n v="8"/>
    <s v="Bachelor's Degree"/>
    <n v="1"/>
    <n v="1"/>
    <n v="55"/>
    <n v="3"/>
    <n v="2"/>
    <n v="1"/>
    <n v="4765"/>
    <n v="23814"/>
    <n v="4"/>
    <n v="21"/>
    <n v="4"/>
    <n v="3"/>
    <n v="80"/>
    <n v="1"/>
    <n v="4"/>
    <n v="4"/>
    <n v="1"/>
    <n v="0"/>
    <n v="0"/>
    <n v="0"/>
  </r>
  <r>
    <s v="Yes"/>
    <s v="Travel_Rarely"/>
    <s v="Under 25"/>
    <s v="Ex-Employees"/>
    <s v="Sales"/>
    <s v="Medical"/>
    <s v="STAFF-922"/>
    <n v="92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s v="R&amp;D"/>
    <s v="Other"/>
    <s v="STAFF-923"/>
    <n v="92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s v="R&amp;D"/>
    <s v="Life Sciences"/>
    <s v="STAFF-924"/>
    <n v="924"/>
    <x v="1"/>
    <s v="Healthcare Representative"/>
    <s v="Married"/>
    <s v="Yes"/>
    <s v="Y"/>
    <n v="2"/>
    <n v="-2"/>
    <n v="0"/>
    <n v="36"/>
    <n v="0"/>
    <m/>
    <n v="0"/>
    <n v="1"/>
    <n v="1425"/>
    <n v="14"/>
    <s v="High School"/>
    <n v="1"/>
    <n v="3"/>
    <n v="68"/>
    <n v="3"/>
    <n v="2"/>
    <n v="1"/>
    <n v="6586"/>
    <n v="4821"/>
    <n v="0"/>
    <n v="17"/>
    <n v="3"/>
    <n v="1"/>
    <n v="80"/>
    <n v="1"/>
    <n v="17"/>
    <n v="2"/>
    <n v="16"/>
    <n v="8"/>
    <n v="4"/>
    <n v="11"/>
  </r>
  <r>
    <s v="No"/>
    <s v="Travel_Rarely"/>
    <s v="45 - 54"/>
    <s v="Current Employees"/>
    <s v="Sales"/>
    <s v="Life Sciences"/>
    <s v="STAFF-925"/>
    <n v="925"/>
    <x v="0"/>
    <s v="Sales Representative"/>
    <s v="Single"/>
    <s v="Yes"/>
    <s v="Y"/>
    <n v="3"/>
    <n v="-2"/>
    <n v="0"/>
    <n v="47"/>
    <n v="0"/>
    <m/>
    <n v="0"/>
    <n v="1"/>
    <n v="1454"/>
    <n v="2"/>
    <s v="Master's Degree"/>
    <n v="1"/>
    <n v="4"/>
    <n v="65"/>
    <n v="2"/>
    <n v="1"/>
    <n v="1"/>
    <n v="3294"/>
    <n v="13137"/>
    <n v="1"/>
    <n v="18"/>
    <n v="3"/>
    <n v="1"/>
    <n v="80"/>
    <n v="0"/>
    <n v="3"/>
    <n v="2"/>
    <n v="3"/>
    <n v="2"/>
    <n v="1"/>
    <n v="2"/>
  </r>
  <r>
    <s v="Yes"/>
    <s v="Travel_Rarely"/>
    <s v="Under 25"/>
    <s v="Ex-Employees"/>
    <s v="R&amp;D"/>
    <s v="Life Sciences"/>
    <s v="STAFF-926"/>
    <n v="92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s v="R&amp;D"/>
    <s v="Life Sciences"/>
    <s v="STAFF-927"/>
    <n v="92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s v="R&amp;D"/>
    <s v="Medical"/>
    <s v="STAFF-930"/>
    <n v="930"/>
    <x v="0"/>
    <s v="Research Scientist"/>
    <s v="Divorced"/>
    <s v="No"/>
    <s v="Y"/>
    <n v="2"/>
    <n v="-2"/>
    <n v="0"/>
    <n v="28"/>
    <n v="0"/>
    <m/>
    <n v="0"/>
    <n v="1"/>
    <n v="995"/>
    <n v="9"/>
    <s v="Bachelor's Degree"/>
    <n v="1"/>
    <n v="3"/>
    <n v="77"/>
    <n v="3"/>
    <n v="1"/>
    <n v="3"/>
    <n v="2377"/>
    <n v="9834"/>
    <n v="5"/>
    <n v="18"/>
    <n v="3"/>
    <n v="2"/>
    <n v="80"/>
    <n v="1"/>
    <n v="6"/>
    <n v="3"/>
    <n v="2"/>
    <n v="2"/>
    <n v="2"/>
    <n v="2"/>
  </r>
  <r>
    <s v="Yes"/>
    <s v="Travel_Rarely"/>
    <s v="35 - 44"/>
    <s v="Ex-Employees"/>
    <s v="R&amp;D"/>
    <s v="Medical"/>
    <s v="STAFF-932"/>
    <n v="932"/>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s v="R&amp;D"/>
    <s v="Life Sciences"/>
    <s v="STAFF-933"/>
    <n v="933"/>
    <x v="0"/>
    <s v="Research Scientist"/>
    <s v="Single"/>
    <s v="No"/>
    <s v="Y"/>
    <n v="2"/>
    <n v="-2"/>
    <n v="0"/>
    <n v="27"/>
    <n v="0"/>
    <m/>
    <n v="0"/>
    <n v="1"/>
    <n v="618"/>
    <n v="4"/>
    <s v="Bachelor's Degree"/>
    <n v="1"/>
    <n v="2"/>
    <n v="76"/>
    <n v="3"/>
    <n v="1"/>
    <n v="1"/>
    <n v="2318"/>
    <n v="17808"/>
    <n v="1"/>
    <n v="19"/>
    <n v="3"/>
    <n v="3"/>
    <n v="80"/>
    <n v="0"/>
    <n v="1"/>
    <n v="3"/>
    <n v="1"/>
    <n v="1"/>
    <n v="0"/>
    <n v="0"/>
  </r>
  <r>
    <s v="No"/>
    <s v="Travel_Rarely"/>
    <s v="25 - 34"/>
    <s v="Current Employees"/>
    <s v="R&amp;D"/>
    <s v="Life Sciences"/>
    <s v="STAFF-934"/>
    <n v="934"/>
    <x v="1"/>
    <s v="Laboratory Technician"/>
    <s v="Divorced"/>
    <s v="No"/>
    <s v="Y"/>
    <n v="3"/>
    <n v="-2"/>
    <n v="0"/>
    <n v="34"/>
    <n v="0"/>
    <m/>
    <n v="0"/>
    <n v="1"/>
    <n v="546"/>
    <n v="10"/>
    <s v="Bachelor's Degree"/>
    <n v="1"/>
    <n v="2"/>
    <n v="83"/>
    <n v="3"/>
    <n v="1"/>
    <n v="1"/>
    <n v="2008"/>
    <n v="6896"/>
    <n v="1"/>
    <n v="14"/>
    <n v="3"/>
    <n v="2"/>
    <n v="80"/>
    <n v="2"/>
    <n v="1"/>
    <n v="3"/>
    <n v="1"/>
    <n v="0"/>
    <n v="1"/>
    <n v="0"/>
  </r>
  <r>
    <s v="No"/>
    <s v="Travel_Rarely"/>
    <s v="35 - 44"/>
    <s v="Current Employees"/>
    <s v="Sales"/>
    <s v="Medical"/>
    <s v="STAFF-936"/>
    <n v="936"/>
    <x v="0"/>
    <s v="Sales Executive"/>
    <s v="Single"/>
    <s v="No"/>
    <s v="Y"/>
    <n v="6"/>
    <n v="-2"/>
    <n v="0"/>
    <n v="42"/>
    <n v="0"/>
    <m/>
    <n v="0"/>
    <n v="1"/>
    <n v="462"/>
    <n v="14"/>
    <s v="Associates Degree"/>
    <n v="1"/>
    <n v="3"/>
    <n v="68"/>
    <n v="2"/>
    <n v="2"/>
    <n v="3"/>
    <n v="6244"/>
    <n v="7824"/>
    <n v="7"/>
    <n v="17"/>
    <n v="3"/>
    <n v="1"/>
    <n v="80"/>
    <n v="0"/>
    <n v="10"/>
    <n v="3"/>
    <n v="5"/>
    <n v="4"/>
    <n v="0"/>
    <n v="3"/>
  </r>
  <r>
    <s v="No"/>
    <s v="Travel_Rarely"/>
    <s v="25 - 34"/>
    <s v="Current Employees"/>
    <s v="R&amp;D"/>
    <s v="Other"/>
    <s v="STAFF-939"/>
    <n v="939"/>
    <x v="1"/>
    <s v="Research Scientist"/>
    <s v="Single"/>
    <s v="Yes"/>
    <s v="Y"/>
    <n v="1"/>
    <n v="-2"/>
    <n v="0"/>
    <n v="33"/>
    <n v="0"/>
    <m/>
    <n v="0"/>
    <n v="1"/>
    <n v="1198"/>
    <n v="1"/>
    <s v="Master's Degree"/>
    <n v="1"/>
    <n v="3"/>
    <n v="100"/>
    <n v="2"/>
    <n v="1"/>
    <n v="3"/>
    <n v="2799"/>
    <n v="3339"/>
    <n v="3"/>
    <n v="11"/>
    <n v="3"/>
    <n v="2"/>
    <n v="80"/>
    <n v="0"/>
    <n v="6"/>
    <n v="3"/>
    <n v="3"/>
    <n v="2"/>
    <n v="0"/>
    <n v="2"/>
  </r>
  <r>
    <s v="No"/>
    <s v="Travel_Rarely"/>
    <s v="Over 55"/>
    <s v="Current Employees"/>
    <s v="R&amp;D"/>
    <s v="Technical Degree"/>
    <s v="STAFF-940"/>
    <n v="940"/>
    <x v="0"/>
    <s v="Healthcare Representative"/>
    <s v="Divorced"/>
    <s v="Yes"/>
    <s v="Y"/>
    <n v="3"/>
    <n v="-2"/>
    <n v="0"/>
    <n v="58"/>
    <n v="0"/>
    <m/>
    <n v="0"/>
    <n v="1"/>
    <n v="1272"/>
    <n v="5"/>
    <s v="Bachelor's Degree"/>
    <n v="1"/>
    <n v="4"/>
    <n v="37"/>
    <n v="2"/>
    <n v="3"/>
    <n v="4"/>
    <n v="10552"/>
    <n v="9255"/>
    <n v="2"/>
    <n v="13"/>
    <n v="3"/>
    <n v="4"/>
    <n v="80"/>
    <n v="1"/>
    <n v="24"/>
    <n v="3"/>
    <n v="6"/>
    <n v="0"/>
    <n v="0"/>
    <n v="4"/>
  </r>
  <r>
    <s v="No"/>
    <s v="Travel_Rarely"/>
    <s v="25 - 34"/>
    <s v="Current Employees"/>
    <s v="Sales"/>
    <s v="Life Sciences"/>
    <s v="STAFF-941"/>
    <n v="941"/>
    <x v="1"/>
    <s v="Sales Representative"/>
    <s v="Married"/>
    <s v="No"/>
    <s v="Y"/>
    <n v="2"/>
    <n v="-2"/>
    <n v="0"/>
    <n v="31"/>
    <n v="0"/>
    <m/>
    <n v="0"/>
    <n v="1"/>
    <n v="154"/>
    <n v="7"/>
    <s v="Master's Degree"/>
    <n v="1"/>
    <n v="2"/>
    <n v="41"/>
    <n v="2"/>
    <n v="1"/>
    <n v="1"/>
    <n v="2329"/>
    <n v="11737"/>
    <n v="3"/>
    <n v="15"/>
    <n v="3"/>
    <n v="2"/>
    <n v="80"/>
    <n v="0"/>
    <n v="13"/>
    <n v="4"/>
    <n v="7"/>
    <n v="7"/>
    <n v="5"/>
    <n v="2"/>
  </r>
  <r>
    <s v="No"/>
    <s v="Travel_Rarely"/>
    <s v="35 - 44"/>
    <s v="Current Employees"/>
    <s v="R&amp;D"/>
    <s v="Life Sciences"/>
    <s v="STAFF-942"/>
    <n v="942"/>
    <x v="0"/>
    <s v="Healthcare Representative"/>
    <s v="Married"/>
    <s v="Yes"/>
    <s v="Y"/>
    <n v="2"/>
    <n v="-2"/>
    <n v="0"/>
    <n v="35"/>
    <n v="0"/>
    <m/>
    <n v="0"/>
    <n v="1"/>
    <n v="1137"/>
    <n v="21"/>
    <s v="High School"/>
    <n v="1"/>
    <n v="4"/>
    <n v="51"/>
    <n v="3"/>
    <n v="2"/>
    <n v="1"/>
    <n v="4014"/>
    <n v="19170"/>
    <n v="1"/>
    <n v="25"/>
    <n v="4"/>
    <n v="4"/>
    <n v="80"/>
    <n v="1"/>
    <n v="10"/>
    <n v="1"/>
    <n v="10"/>
    <n v="6"/>
    <n v="0"/>
    <n v="7"/>
  </r>
  <r>
    <s v="No"/>
    <s v="Travel_Rarely"/>
    <s v="45 - 54"/>
    <s v="Current Employees"/>
    <s v="R&amp;D"/>
    <s v="Other"/>
    <s v="STAFF-944"/>
    <n v="944"/>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s v="R&amp;D"/>
    <s v="Medical"/>
    <s v="STAFF-945"/>
    <n v="945"/>
    <x v="1"/>
    <s v="Research Scientist"/>
    <s v="Married"/>
    <s v="No"/>
    <s v="Y"/>
    <n v="2"/>
    <n v="-2"/>
    <n v="0"/>
    <n v="48"/>
    <n v="0"/>
    <m/>
    <n v="0"/>
    <n v="1"/>
    <n v="1469"/>
    <n v="20"/>
    <s v="Master's Degree"/>
    <n v="1"/>
    <n v="4"/>
    <n v="51"/>
    <n v="3"/>
    <n v="1"/>
    <n v="3"/>
    <n v="2259"/>
    <n v="5543"/>
    <n v="4"/>
    <n v="17"/>
    <n v="3"/>
    <n v="1"/>
    <n v="80"/>
    <n v="2"/>
    <n v="13"/>
    <n v="2"/>
    <n v="0"/>
    <n v="0"/>
    <n v="0"/>
    <n v="0"/>
  </r>
  <r>
    <s v="No"/>
    <s v="Non-Travel"/>
    <s v="25 - 34"/>
    <s v="Current Employees"/>
    <s v="Sales"/>
    <s v="Marketing"/>
    <s v="STAFF-947"/>
    <n v="947"/>
    <x v="0"/>
    <s v="Sales Executive"/>
    <s v="Married"/>
    <s v="No"/>
    <s v="Y"/>
    <n v="2"/>
    <n v="-2"/>
    <n v="0"/>
    <n v="31"/>
    <n v="0"/>
    <m/>
    <n v="0"/>
    <n v="1"/>
    <n v="1188"/>
    <n v="20"/>
    <s v="Associates Degree"/>
    <n v="1"/>
    <n v="4"/>
    <n v="45"/>
    <n v="3"/>
    <n v="2"/>
    <n v="2"/>
    <n v="6932"/>
    <n v="24406"/>
    <n v="1"/>
    <n v="13"/>
    <n v="3"/>
    <n v="4"/>
    <n v="80"/>
    <n v="1"/>
    <n v="9"/>
    <n v="2"/>
    <n v="9"/>
    <n v="8"/>
    <n v="0"/>
    <n v="0"/>
  </r>
  <r>
    <s v="No"/>
    <s v="Travel_Rarely"/>
    <s v="35 - 44"/>
    <s v="Current Employees"/>
    <s v="R&amp;D"/>
    <s v="Other"/>
    <s v="STAFF-949"/>
    <n v="949"/>
    <x v="1"/>
    <s v="Research Scientist"/>
    <s v="Single"/>
    <s v="No"/>
    <s v="Y"/>
    <n v="6"/>
    <n v="-2"/>
    <n v="0"/>
    <n v="36"/>
    <n v="0"/>
    <m/>
    <n v="0"/>
    <n v="1"/>
    <n v="188"/>
    <n v="7"/>
    <s v="Master's Degree"/>
    <n v="1"/>
    <n v="2"/>
    <n v="65"/>
    <n v="3"/>
    <n v="1"/>
    <n v="4"/>
    <n v="4678"/>
    <n v="23293"/>
    <n v="2"/>
    <n v="18"/>
    <n v="3"/>
    <n v="3"/>
    <n v="80"/>
    <n v="0"/>
    <n v="8"/>
    <n v="3"/>
    <n v="6"/>
    <n v="2"/>
    <n v="0"/>
    <n v="1"/>
  </r>
  <r>
    <s v="No"/>
    <s v="Travel_Rarely"/>
    <s v="35 - 44"/>
    <s v="Current Employees"/>
    <s v="R&amp;D"/>
    <s v="Technical Degree"/>
    <s v="STAFF-950"/>
    <n v="950"/>
    <x v="0"/>
    <s v="Research Director"/>
    <s v="Married"/>
    <s v="No"/>
    <s v="Y"/>
    <n v="3"/>
    <n v="-2"/>
    <n v="0"/>
    <n v="38"/>
    <n v="0"/>
    <m/>
    <n v="0"/>
    <n v="1"/>
    <n v="1333"/>
    <n v="1"/>
    <s v="Bachelor's Degree"/>
    <n v="1"/>
    <n v="4"/>
    <n v="80"/>
    <n v="3"/>
    <n v="3"/>
    <n v="4"/>
    <n v="13582"/>
    <n v="16292"/>
    <n v="1"/>
    <n v="13"/>
    <n v="3"/>
    <n v="2"/>
    <n v="80"/>
    <n v="1"/>
    <n v="15"/>
    <n v="3"/>
    <n v="15"/>
    <n v="12"/>
    <n v="5"/>
    <n v="11"/>
  </r>
  <r>
    <s v="No"/>
    <s v="Non-Travel"/>
    <s v="25 - 34"/>
    <s v="Current Employees"/>
    <s v="R&amp;D"/>
    <s v="Life Sciences"/>
    <s v="STAFF-951"/>
    <n v="951"/>
    <x v="0"/>
    <s v="Laboratory Technician"/>
    <s v="Married"/>
    <s v="No"/>
    <s v="Y"/>
    <n v="3"/>
    <n v="-2"/>
    <n v="0"/>
    <n v="32"/>
    <n v="0"/>
    <m/>
    <n v="0"/>
    <n v="1"/>
    <n v="1184"/>
    <n v="1"/>
    <s v="Bachelor's Degree"/>
    <n v="1"/>
    <n v="3"/>
    <n v="70"/>
    <n v="2"/>
    <n v="1"/>
    <n v="1"/>
    <n v="2332"/>
    <n v="3974"/>
    <n v="6"/>
    <n v="20"/>
    <n v="4"/>
    <n v="3"/>
    <n v="80"/>
    <n v="0"/>
    <n v="5"/>
    <n v="3"/>
    <n v="3"/>
    <n v="0"/>
    <n v="0"/>
    <n v="2"/>
  </r>
  <r>
    <s v="Yes"/>
    <s v="Travel_Rarely"/>
    <s v="25 - 34"/>
    <s v="Ex-Employees"/>
    <s v="Sales"/>
    <s v="Marketing"/>
    <s v="STAFF-952"/>
    <n v="952"/>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s v="Sales"/>
    <s v="Marketing"/>
    <s v="STAFF-954"/>
    <n v="954"/>
    <x v="1"/>
    <s v="Sales Executive"/>
    <s v="Divorced"/>
    <s v="No"/>
    <s v="Y"/>
    <n v="2"/>
    <n v="-2"/>
    <n v="0"/>
    <n v="40"/>
    <n v="0"/>
    <m/>
    <n v="0"/>
    <n v="1"/>
    <n v="658"/>
    <n v="10"/>
    <s v="Master's Degree"/>
    <n v="1"/>
    <n v="1"/>
    <n v="67"/>
    <n v="2"/>
    <n v="3"/>
    <n v="2"/>
    <n v="9705"/>
    <n v="20652"/>
    <n v="2"/>
    <n v="12"/>
    <n v="3"/>
    <n v="2"/>
    <n v="80"/>
    <n v="1"/>
    <n v="11"/>
    <n v="2"/>
    <n v="1"/>
    <n v="0"/>
    <n v="0"/>
    <n v="0"/>
  </r>
  <r>
    <s v="No"/>
    <s v="Travel_Frequently"/>
    <s v="25 - 34"/>
    <s v="Current Employees"/>
    <s v="Sales"/>
    <s v="Medical"/>
    <s v="STAFF-956"/>
    <n v="956"/>
    <x v="1"/>
    <s v="Sales Executive"/>
    <s v="Single"/>
    <s v="No"/>
    <s v="Y"/>
    <n v="2"/>
    <n v="-2"/>
    <n v="0"/>
    <n v="26"/>
    <n v="0"/>
    <m/>
    <n v="0"/>
    <n v="1"/>
    <n v="1283"/>
    <n v="1"/>
    <s v="Bachelor's Degree"/>
    <n v="1"/>
    <n v="3"/>
    <n v="52"/>
    <n v="2"/>
    <n v="2"/>
    <n v="3"/>
    <n v="4294"/>
    <n v="11148"/>
    <n v="1"/>
    <n v="12"/>
    <n v="3"/>
    <n v="2"/>
    <n v="80"/>
    <n v="0"/>
    <n v="7"/>
    <n v="3"/>
    <n v="7"/>
    <n v="7"/>
    <n v="0"/>
    <n v="7"/>
  </r>
  <r>
    <s v="No"/>
    <s v="Travel_Rarely"/>
    <s v="35 - 44"/>
    <s v="Current Employees"/>
    <s v="R&amp;D"/>
    <s v="Medical"/>
    <s v="STAFF-957"/>
    <n v="957"/>
    <x v="1"/>
    <s v="Laboratory Technician"/>
    <s v="Single"/>
    <s v="Yes"/>
    <s v="Y"/>
    <n v="3"/>
    <n v="-2"/>
    <n v="0"/>
    <n v="41"/>
    <n v="0"/>
    <m/>
    <n v="0"/>
    <n v="1"/>
    <n v="263"/>
    <n v="6"/>
    <s v="Bachelor's Degree"/>
    <n v="1"/>
    <n v="4"/>
    <n v="59"/>
    <n v="3"/>
    <n v="1"/>
    <n v="3"/>
    <n v="4721"/>
    <n v="3119"/>
    <n v="2"/>
    <n v="13"/>
    <n v="3"/>
    <n v="3"/>
    <n v="80"/>
    <n v="0"/>
    <n v="20"/>
    <n v="3"/>
    <n v="18"/>
    <n v="13"/>
    <n v="2"/>
    <n v="17"/>
  </r>
  <r>
    <s v="No"/>
    <s v="Travel_Rarely"/>
    <s v="35 - 44"/>
    <s v="Current Employees"/>
    <s v="R&amp;D"/>
    <s v="Medical"/>
    <s v="STAFF-958"/>
    <n v="958"/>
    <x v="1"/>
    <s v="Laboratory Technician"/>
    <s v="Single"/>
    <s v="No"/>
    <s v="Y"/>
    <n v="6"/>
    <n v="-2"/>
    <n v="0"/>
    <n v="36"/>
    <n v="0"/>
    <m/>
    <n v="0"/>
    <n v="1"/>
    <n v="938"/>
    <n v="2"/>
    <s v="Master's Degree"/>
    <n v="1"/>
    <n v="3"/>
    <n v="79"/>
    <n v="3"/>
    <n v="1"/>
    <n v="3"/>
    <n v="2519"/>
    <n v="12287"/>
    <n v="4"/>
    <n v="21"/>
    <n v="4"/>
    <n v="3"/>
    <n v="80"/>
    <n v="0"/>
    <n v="16"/>
    <n v="3"/>
    <n v="11"/>
    <n v="8"/>
    <n v="3"/>
    <n v="9"/>
  </r>
  <r>
    <s v="Yes"/>
    <s v="Travel_Rarely"/>
    <s v="Under 25"/>
    <s v="Ex-Employees"/>
    <s v="Sales"/>
    <s v="Other"/>
    <s v="STAFF-959"/>
    <n v="959"/>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s v="R&amp;D"/>
    <s v="Technical Degree"/>
    <s v="STAFF-960"/>
    <n v="960"/>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s v="R&amp;D"/>
    <s v="Medical"/>
    <s v="STAFF-961"/>
    <n v="961"/>
    <x v="0"/>
    <s v="Healthcare Representative"/>
    <s v="Married"/>
    <s v="Yes"/>
    <s v="Y"/>
    <n v="2"/>
    <n v="-2"/>
    <n v="0"/>
    <n v="31"/>
    <n v="0"/>
    <m/>
    <n v="0"/>
    <n v="1"/>
    <n v="616"/>
    <n v="12"/>
    <s v="Bachelor's Degree"/>
    <n v="1"/>
    <n v="4"/>
    <n v="41"/>
    <n v="3"/>
    <n v="2"/>
    <n v="4"/>
    <n v="5855"/>
    <n v="17369"/>
    <n v="0"/>
    <n v="11"/>
    <n v="3"/>
    <n v="3"/>
    <n v="80"/>
    <n v="2"/>
    <n v="10"/>
    <n v="1"/>
    <n v="9"/>
    <n v="7"/>
    <n v="8"/>
    <n v="5"/>
  </r>
  <r>
    <s v="No"/>
    <s v="Travel_Frequently"/>
    <s v="35 - 44"/>
    <s v="Current Employees"/>
    <s v="R&amp;D"/>
    <s v="Medical"/>
    <s v="STAFF-964"/>
    <n v="964"/>
    <x v="1"/>
    <s v="Research Scientist"/>
    <s v="Divorced"/>
    <s v="Yes"/>
    <s v="Y"/>
    <n v="2"/>
    <n v="-2"/>
    <n v="0"/>
    <n v="40"/>
    <n v="0"/>
    <m/>
    <n v="0"/>
    <n v="1"/>
    <n v="1469"/>
    <n v="9"/>
    <s v="Master's Degree"/>
    <n v="1"/>
    <n v="4"/>
    <n v="35"/>
    <n v="3"/>
    <n v="1"/>
    <n v="3"/>
    <n v="3617"/>
    <n v="25063"/>
    <n v="8"/>
    <n v="14"/>
    <n v="3"/>
    <n v="4"/>
    <n v="80"/>
    <n v="1"/>
    <n v="3"/>
    <n v="3"/>
    <n v="1"/>
    <n v="1"/>
    <n v="0"/>
    <n v="0"/>
  </r>
  <r>
    <s v="No"/>
    <s v="Travel_Rarely"/>
    <s v="25 - 34"/>
    <s v="Current Employees"/>
    <s v="R&amp;D"/>
    <s v="Medical"/>
    <s v="STAFF-966"/>
    <n v="966"/>
    <x v="0"/>
    <s v="Manufacturing Director"/>
    <s v="Married"/>
    <s v="No"/>
    <s v="Y"/>
    <n v="2"/>
    <n v="-2"/>
    <n v="0"/>
    <n v="32"/>
    <n v="0"/>
    <m/>
    <n v="0"/>
    <n v="1"/>
    <n v="498"/>
    <n v="3"/>
    <s v="Master's Degree"/>
    <n v="1"/>
    <n v="3"/>
    <n v="93"/>
    <n v="3"/>
    <n v="2"/>
    <n v="3"/>
    <n v="6725"/>
    <n v="13554"/>
    <n v="1"/>
    <n v="12"/>
    <n v="3"/>
    <n v="3"/>
    <n v="80"/>
    <n v="1"/>
    <n v="8"/>
    <n v="4"/>
    <n v="8"/>
    <n v="7"/>
    <n v="6"/>
    <n v="3"/>
  </r>
  <r>
    <s v="Yes"/>
    <s v="Travel_Rarely"/>
    <s v="35 - 44"/>
    <s v="Ex-Employees"/>
    <s v="Sales"/>
    <s v="Life Sciences"/>
    <s v="STAFF-967"/>
    <n v="967"/>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s v="R&amp;D"/>
    <s v="Life Sciences"/>
    <s v="STAFF-969"/>
    <n v="969"/>
    <x v="0"/>
    <s v="Healthcare Representative"/>
    <s v="Single"/>
    <s v="No"/>
    <s v="Y"/>
    <n v="3"/>
    <n v="-2"/>
    <n v="0"/>
    <n v="33"/>
    <n v="0"/>
    <m/>
    <n v="0"/>
    <n v="1"/>
    <n v="1069"/>
    <n v="1"/>
    <s v="Bachelor's Degree"/>
    <n v="1"/>
    <n v="2"/>
    <n v="42"/>
    <n v="2"/>
    <n v="2"/>
    <n v="1"/>
    <n v="6949"/>
    <n v="12291"/>
    <n v="0"/>
    <n v="14"/>
    <n v="3"/>
    <n v="1"/>
    <n v="80"/>
    <n v="0"/>
    <n v="6"/>
    <n v="3"/>
    <n v="5"/>
    <n v="0"/>
    <n v="1"/>
    <n v="4"/>
  </r>
  <r>
    <s v="Yes"/>
    <s v="Travel_Rarely"/>
    <s v="35 - 44"/>
    <s v="Ex-Employees"/>
    <s v="Sales"/>
    <s v="Life Sciences"/>
    <s v="STAFF-970"/>
    <n v="970"/>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s v="R&amp;D"/>
    <s v="Life Sciences"/>
    <s v="STAFF-972"/>
    <n v="972"/>
    <x v="1"/>
    <s v="Laboratory Technician"/>
    <s v="Married"/>
    <s v="No"/>
    <s v="Y"/>
    <n v="5"/>
    <n v="-2"/>
    <n v="0"/>
    <n v="45"/>
    <n v="0"/>
    <m/>
    <n v="0"/>
    <n v="1"/>
    <n v="805"/>
    <n v="4"/>
    <s v="Associates Degree"/>
    <n v="1"/>
    <n v="3"/>
    <n v="57"/>
    <n v="3"/>
    <n v="2"/>
    <n v="1"/>
    <n v="4447"/>
    <n v="23163"/>
    <n v="1"/>
    <n v="12"/>
    <n v="3"/>
    <n v="2"/>
    <n v="80"/>
    <n v="0"/>
    <n v="9"/>
    <n v="2"/>
    <n v="9"/>
    <n v="7"/>
    <n v="0"/>
    <n v="8"/>
  </r>
  <r>
    <s v="No"/>
    <s v="Travel_Frequently"/>
    <s v="25 - 34"/>
    <s v="Current Employees"/>
    <s v="Sales"/>
    <s v="Technical Degree"/>
    <s v="STAFF-974"/>
    <n v="974"/>
    <x v="0"/>
    <s v="Sales Representative"/>
    <s v="Married"/>
    <s v="No"/>
    <s v="Y"/>
    <n v="5"/>
    <n v="-2"/>
    <n v="0"/>
    <n v="29"/>
    <n v="0"/>
    <m/>
    <n v="0"/>
    <n v="1"/>
    <n v="1404"/>
    <n v="20"/>
    <s v="Bachelor's Degree"/>
    <n v="1"/>
    <n v="4"/>
    <n v="84"/>
    <n v="3"/>
    <n v="1"/>
    <n v="4"/>
    <n v="2157"/>
    <n v="18203"/>
    <n v="1"/>
    <n v="15"/>
    <n v="3"/>
    <n v="2"/>
    <n v="80"/>
    <n v="1"/>
    <n v="3"/>
    <n v="3"/>
    <n v="3"/>
    <n v="1"/>
    <n v="0"/>
    <n v="2"/>
  </r>
  <r>
    <s v="No"/>
    <s v="Travel_Rarely"/>
    <s v="35 - 44"/>
    <s v="Current Employees"/>
    <s v="Sales"/>
    <s v="Medical"/>
    <s v="STAFF-975"/>
    <n v="975"/>
    <x v="0"/>
    <s v="Sales Executive"/>
    <s v="Married"/>
    <s v="No"/>
    <s v="Y"/>
    <n v="3"/>
    <n v="-2"/>
    <n v="0"/>
    <n v="35"/>
    <n v="0"/>
    <m/>
    <n v="0"/>
    <n v="1"/>
    <n v="1219"/>
    <n v="18"/>
    <s v="Bachelor's Degree"/>
    <n v="1"/>
    <n v="3"/>
    <n v="86"/>
    <n v="3"/>
    <n v="2"/>
    <n v="3"/>
    <n v="4601"/>
    <n v="6179"/>
    <n v="1"/>
    <n v="16"/>
    <n v="3"/>
    <n v="2"/>
    <n v="80"/>
    <n v="0"/>
    <n v="5"/>
    <n v="3"/>
    <n v="5"/>
    <n v="2"/>
    <n v="1"/>
    <n v="0"/>
  </r>
  <r>
    <s v="No"/>
    <s v="Travel_Rarely"/>
    <s v="45 - 54"/>
    <s v="Current Employees"/>
    <s v="R&amp;D"/>
    <s v="Life Sciences"/>
    <s v="STAFF-976"/>
    <n v="976"/>
    <x v="1"/>
    <s v="Manager"/>
    <s v="Married"/>
    <s v="No"/>
    <s v="Y"/>
    <n v="2"/>
    <n v="-2"/>
    <n v="0"/>
    <n v="52"/>
    <n v="0"/>
    <m/>
    <n v="0"/>
    <n v="1"/>
    <n v="1053"/>
    <n v="1"/>
    <s v="Associates Degree"/>
    <n v="1"/>
    <n v="4"/>
    <n v="70"/>
    <n v="3"/>
    <n v="4"/>
    <n v="1"/>
    <n v="17099"/>
    <n v="13829"/>
    <n v="2"/>
    <n v="15"/>
    <n v="3"/>
    <n v="2"/>
    <n v="80"/>
    <n v="1"/>
    <n v="26"/>
    <n v="2"/>
    <n v="9"/>
    <n v="8"/>
    <n v="7"/>
    <n v="8"/>
  </r>
  <r>
    <s v="Yes"/>
    <s v="Travel_Rarely"/>
    <s v="Over 55"/>
    <s v="Ex-Employees"/>
    <s v="R&amp;D"/>
    <s v="Technical Degree"/>
    <s v="STAFF-977"/>
    <n v="977"/>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s v="Sales"/>
    <s v="Medical"/>
    <s v="STAFF-981"/>
    <n v="981"/>
    <x v="1"/>
    <s v="Manager"/>
    <s v="Divorced"/>
    <s v="No"/>
    <s v="Y"/>
    <n v="3"/>
    <n v="-2"/>
    <n v="0"/>
    <n v="53"/>
    <n v="0"/>
    <m/>
    <n v="0"/>
    <n v="1"/>
    <n v="1376"/>
    <n v="2"/>
    <s v="Associates Degree"/>
    <n v="1"/>
    <n v="3"/>
    <n v="45"/>
    <n v="3"/>
    <n v="4"/>
    <n v="3"/>
    <n v="14852"/>
    <n v="13938"/>
    <n v="6"/>
    <n v="13"/>
    <n v="3"/>
    <n v="3"/>
    <n v="80"/>
    <n v="1"/>
    <n v="22"/>
    <n v="4"/>
    <n v="17"/>
    <n v="13"/>
    <n v="15"/>
    <n v="2"/>
  </r>
  <r>
    <s v="No"/>
    <s v="Travel_Rarely"/>
    <s v="25 - 34"/>
    <s v="Current Employees"/>
    <s v="Sales"/>
    <s v="Other"/>
    <s v="STAFF-982"/>
    <n v="982"/>
    <x v="1"/>
    <s v="Sales Executive"/>
    <s v="Divorced"/>
    <s v="No"/>
    <s v="Y"/>
    <n v="2"/>
    <n v="-2"/>
    <n v="0"/>
    <n v="30"/>
    <n v="0"/>
    <m/>
    <n v="0"/>
    <n v="1"/>
    <n v="231"/>
    <n v="8"/>
    <s v="Associates Degree"/>
    <n v="1"/>
    <n v="3"/>
    <n v="62"/>
    <n v="3"/>
    <n v="3"/>
    <n v="3"/>
    <n v="7264"/>
    <n v="9977"/>
    <n v="5"/>
    <n v="11"/>
    <n v="3"/>
    <n v="1"/>
    <n v="80"/>
    <n v="1"/>
    <n v="10"/>
    <n v="4"/>
    <n v="8"/>
    <n v="4"/>
    <n v="7"/>
    <n v="7"/>
  </r>
  <r>
    <s v="No"/>
    <s v="Non-Travel"/>
    <s v="35 - 44"/>
    <s v="Current Employees"/>
    <s v="Sales"/>
    <s v="Technical Degree"/>
    <s v="STAFF-983"/>
    <n v="983"/>
    <x v="0"/>
    <s v="Sales Executive"/>
    <s v="Single"/>
    <s v="Yes"/>
    <s v="Y"/>
    <n v="1"/>
    <n v="-2"/>
    <n v="0"/>
    <n v="38"/>
    <n v="0"/>
    <m/>
    <n v="0"/>
    <n v="1"/>
    <n v="152"/>
    <n v="10"/>
    <s v="Bachelor's Degree"/>
    <n v="1"/>
    <n v="4"/>
    <n v="85"/>
    <n v="3"/>
    <n v="2"/>
    <n v="4"/>
    <n v="5666"/>
    <n v="19899"/>
    <n v="1"/>
    <n v="13"/>
    <n v="3"/>
    <n v="2"/>
    <n v="80"/>
    <n v="0"/>
    <n v="6"/>
    <n v="3"/>
    <n v="5"/>
    <n v="3"/>
    <n v="1"/>
    <n v="3"/>
  </r>
  <r>
    <s v="No"/>
    <s v="Travel_Rarely"/>
    <s v="35 - 44"/>
    <s v="Current Employees"/>
    <s v="Sales"/>
    <s v="Life Sciences"/>
    <s v="STAFF-984"/>
    <n v="984"/>
    <x v="1"/>
    <s v="Sales Executive"/>
    <s v="Divorced"/>
    <s v="No"/>
    <s v="Y"/>
    <n v="2"/>
    <n v="-2"/>
    <n v="0"/>
    <n v="35"/>
    <n v="0"/>
    <m/>
    <n v="0"/>
    <n v="1"/>
    <n v="882"/>
    <n v="3"/>
    <s v="Master's Degree"/>
    <n v="1"/>
    <n v="4"/>
    <n v="92"/>
    <n v="3"/>
    <n v="3"/>
    <n v="1"/>
    <n v="7823"/>
    <n v="6812"/>
    <n v="6"/>
    <n v="13"/>
    <n v="3"/>
    <n v="2"/>
    <n v="80"/>
    <n v="1"/>
    <n v="12"/>
    <n v="3"/>
    <n v="10"/>
    <n v="9"/>
    <n v="0"/>
    <n v="8"/>
  </r>
  <r>
    <s v="No"/>
    <s v="Travel_Rarely"/>
    <s v="35 - 44"/>
    <s v="Current Employees"/>
    <s v="Sales"/>
    <s v="Life Sciences"/>
    <s v="STAFF-985"/>
    <n v="985"/>
    <x v="1"/>
    <s v="Sales Executive"/>
    <s v="Single"/>
    <s v="No"/>
    <s v="Y"/>
    <n v="3"/>
    <n v="-2"/>
    <n v="0"/>
    <n v="39"/>
    <n v="0"/>
    <m/>
    <n v="0"/>
    <n v="1"/>
    <n v="903"/>
    <n v="2"/>
    <s v="Doctoral Degree"/>
    <n v="1"/>
    <n v="1"/>
    <n v="41"/>
    <n v="4"/>
    <n v="3"/>
    <n v="1"/>
    <n v="7880"/>
    <n v="2560"/>
    <n v="0"/>
    <n v="18"/>
    <n v="3"/>
    <n v="4"/>
    <n v="80"/>
    <n v="0"/>
    <n v="9"/>
    <n v="3"/>
    <n v="8"/>
    <n v="7"/>
    <n v="0"/>
    <n v="7"/>
  </r>
  <r>
    <s v="Yes"/>
    <s v="Non-Travel"/>
    <s v="35 - 44"/>
    <s v="Ex-Employees"/>
    <s v="Sales"/>
    <s v="Life Sciences"/>
    <s v="STAFF-986"/>
    <n v="98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s v="R&amp;D"/>
    <s v="Medical"/>
    <s v="STAFF-987"/>
    <n v="987"/>
    <x v="1"/>
    <s v="Manufacturing Director"/>
    <s v="Divorced"/>
    <s v="Yes"/>
    <s v="Y"/>
    <n v="3"/>
    <n v="-2"/>
    <n v="0"/>
    <n v="47"/>
    <n v="0"/>
    <m/>
    <n v="0"/>
    <n v="1"/>
    <n v="1379"/>
    <n v="16"/>
    <s v="Master's Degree"/>
    <n v="1"/>
    <n v="3"/>
    <n v="64"/>
    <n v="4"/>
    <n v="2"/>
    <n v="3"/>
    <n v="5067"/>
    <n v="6759"/>
    <n v="1"/>
    <n v="19"/>
    <n v="3"/>
    <n v="3"/>
    <n v="80"/>
    <n v="0"/>
    <n v="20"/>
    <n v="4"/>
    <n v="19"/>
    <n v="10"/>
    <n v="2"/>
    <n v="7"/>
  </r>
  <r>
    <s v="No"/>
    <s v="Non-Travel"/>
    <s v="35 - 44"/>
    <s v="Current Employees"/>
    <s v="Sales"/>
    <s v="Technical Degree"/>
    <s v="STAFF-990"/>
    <n v="990"/>
    <x v="1"/>
    <s v="Sales Executive"/>
    <s v="Divorced"/>
    <s v="No"/>
    <s v="Y"/>
    <n v="3"/>
    <n v="-2"/>
    <n v="0"/>
    <n v="36"/>
    <n v="0"/>
    <m/>
    <n v="0"/>
    <n v="1"/>
    <n v="1229"/>
    <n v="8"/>
    <s v="Master's Degree"/>
    <n v="1"/>
    <n v="4"/>
    <n v="84"/>
    <n v="3"/>
    <n v="2"/>
    <n v="4"/>
    <n v="5079"/>
    <n v="25952"/>
    <n v="4"/>
    <n v="13"/>
    <n v="3"/>
    <n v="4"/>
    <n v="80"/>
    <n v="2"/>
    <n v="12"/>
    <n v="3"/>
    <n v="7"/>
    <n v="7"/>
    <n v="0"/>
    <n v="7"/>
  </r>
  <r>
    <s v="Yes"/>
    <s v="Non-Travel"/>
    <s v="25 - 34"/>
    <s v="Ex-Employees"/>
    <s v="R&amp;D"/>
    <s v="Medical"/>
    <s v="STAFF-991"/>
    <n v="991"/>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s v="Sales"/>
    <s v="Life Sciences"/>
    <s v="STAFF-992"/>
    <n v="992"/>
    <x v="1"/>
    <s v="Manager"/>
    <s v="Single"/>
    <s v="No"/>
    <s v="Y"/>
    <n v="2"/>
    <n v="-2"/>
    <n v="0"/>
    <n v="33"/>
    <n v="0"/>
    <m/>
    <n v="0"/>
    <n v="1"/>
    <n v="722"/>
    <n v="17"/>
    <s v="Bachelor's Degree"/>
    <n v="1"/>
    <n v="4"/>
    <n v="38"/>
    <n v="3"/>
    <n v="4"/>
    <n v="1"/>
    <n v="17444"/>
    <n v="20489"/>
    <n v="1"/>
    <n v="11"/>
    <n v="3"/>
    <n v="4"/>
    <n v="80"/>
    <n v="0"/>
    <n v="10"/>
    <n v="3"/>
    <n v="10"/>
    <n v="8"/>
    <n v="6"/>
    <n v="0"/>
  </r>
  <r>
    <s v="Yes"/>
    <s v="Travel_Rarely"/>
    <s v="25 - 34"/>
    <s v="Ex-Employees"/>
    <s v="R&amp;D"/>
    <s v="Life Sciences"/>
    <s v="STAFF-994"/>
    <n v="994"/>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s v="R&amp;D"/>
    <s v="Life Sciences"/>
    <s v="STAFF-995"/>
    <n v="995"/>
    <x v="0"/>
    <s v="Research Scientist"/>
    <s v="Single"/>
    <s v="No"/>
    <s v="Y"/>
    <n v="4"/>
    <n v="-2"/>
    <n v="0"/>
    <n v="33"/>
    <n v="0"/>
    <m/>
    <n v="0"/>
    <n v="1"/>
    <n v="461"/>
    <n v="13"/>
    <s v="High School"/>
    <n v="1"/>
    <n v="2"/>
    <n v="53"/>
    <n v="3"/>
    <n v="1"/>
    <n v="1"/>
    <n v="3452"/>
    <n v="17241"/>
    <n v="3"/>
    <n v="18"/>
    <n v="3"/>
    <n v="1"/>
    <n v="80"/>
    <n v="0"/>
    <n v="5"/>
    <n v="3"/>
    <n v="3"/>
    <n v="2"/>
    <n v="0"/>
    <n v="2"/>
  </r>
  <r>
    <s v="No"/>
    <s v="Travel_Rarely"/>
    <s v="45 - 54"/>
    <s v="Current Employees"/>
    <s v="R&amp;D"/>
    <s v="Medical"/>
    <s v="STAFF-996"/>
    <n v="996"/>
    <x v="0"/>
    <s v="Laboratory Technician"/>
    <s v="Divorced"/>
    <s v="No"/>
    <s v="Y"/>
    <n v="2"/>
    <n v="-2"/>
    <n v="0"/>
    <n v="45"/>
    <n v="0"/>
    <m/>
    <n v="0"/>
    <n v="1"/>
    <n v="974"/>
    <n v="1"/>
    <s v="Master's Degree"/>
    <n v="1"/>
    <n v="4"/>
    <n v="91"/>
    <n v="3"/>
    <n v="1"/>
    <n v="4"/>
    <n v="2270"/>
    <n v="11005"/>
    <n v="3"/>
    <n v="14"/>
    <n v="3"/>
    <n v="4"/>
    <n v="80"/>
    <n v="2"/>
    <n v="8"/>
    <n v="3"/>
    <n v="5"/>
    <n v="3"/>
    <n v="0"/>
    <n v="2"/>
  </r>
  <r>
    <s v="No"/>
    <s v="Travel_Rarely"/>
    <s v="45 - 54"/>
    <s v="Current Employees"/>
    <s v="R&amp;D"/>
    <s v="Medical"/>
    <s v="STAFF-997"/>
    <n v="997"/>
    <x v="1"/>
    <s v="Research Director"/>
    <s v="Divorced"/>
    <s v="No"/>
    <s v="Y"/>
    <n v="1"/>
    <n v="-2"/>
    <n v="0"/>
    <n v="50"/>
    <n v="0"/>
    <m/>
    <n v="0"/>
    <n v="1"/>
    <n v="1126"/>
    <n v="1"/>
    <s v="Associates Degree"/>
    <n v="1"/>
    <n v="4"/>
    <n v="66"/>
    <n v="3"/>
    <n v="4"/>
    <n v="4"/>
    <n v="17399"/>
    <n v="6615"/>
    <n v="9"/>
    <n v="22"/>
    <n v="4"/>
    <n v="3"/>
    <n v="80"/>
    <n v="1"/>
    <n v="32"/>
    <n v="2"/>
    <n v="5"/>
    <n v="4"/>
    <n v="1"/>
    <n v="3"/>
  </r>
  <r>
    <s v="No"/>
    <s v="Travel_Frequently"/>
    <s v="25 - 34"/>
    <s v="Current Employees"/>
    <s v="R&amp;D"/>
    <s v="Other"/>
    <s v="STAFF-998"/>
    <n v="998"/>
    <x v="0"/>
    <s v="Healthcare Representative"/>
    <s v="Married"/>
    <s v="Yes"/>
    <s v="Y"/>
    <n v="2"/>
    <n v="-2"/>
    <n v="0"/>
    <n v="33"/>
    <n v="0"/>
    <m/>
    <n v="0"/>
    <n v="1"/>
    <n v="827"/>
    <n v="1"/>
    <s v="Master's Degree"/>
    <n v="1"/>
    <n v="3"/>
    <n v="84"/>
    <n v="4"/>
    <n v="2"/>
    <n v="3"/>
    <n v="5488"/>
    <n v="20161"/>
    <n v="1"/>
    <n v="13"/>
    <n v="3"/>
    <n v="1"/>
    <n v="80"/>
    <n v="1"/>
    <n v="6"/>
    <n v="3"/>
    <n v="6"/>
    <n v="5"/>
    <n v="1"/>
    <n v="2"/>
  </r>
  <r>
    <s v="No"/>
    <s v="Travel_Frequently"/>
    <s v="35 - 44"/>
    <s v="Current Employees"/>
    <s v="R&amp;D"/>
    <s v="Medical"/>
    <s v="STAFF-999"/>
    <n v="999"/>
    <x v="1"/>
    <s v="Research Director"/>
    <s v="Divorced"/>
    <s v="No"/>
    <s v="Y"/>
    <n v="2"/>
    <n v="-2"/>
    <n v="0"/>
    <n v="41"/>
    <n v="0"/>
    <m/>
    <n v="0"/>
    <n v="1"/>
    <n v="840"/>
    <n v="9"/>
    <s v="Bachelor's Degree"/>
    <n v="1"/>
    <n v="1"/>
    <n v="64"/>
    <n v="3"/>
    <n v="5"/>
    <n v="3"/>
    <n v="19419"/>
    <n v="3735"/>
    <n v="2"/>
    <n v="17"/>
    <n v="3"/>
    <n v="2"/>
    <n v="80"/>
    <n v="1"/>
    <n v="21"/>
    <n v="4"/>
    <n v="18"/>
    <n v="16"/>
    <n v="0"/>
    <n v="11"/>
  </r>
  <r>
    <s v="No"/>
    <s v="Travel_Rarely"/>
    <s v="25 - 34"/>
    <s v="Current Employees"/>
    <s v="R&amp;D"/>
    <s v="Technical Degree"/>
    <s v="STAFF-1001"/>
    <n v="1001"/>
    <x v="0"/>
    <s v="Laboratory Technician"/>
    <s v="Married"/>
    <s v="No"/>
    <s v="Y"/>
    <n v="2"/>
    <n v="-2"/>
    <n v="0"/>
    <n v="27"/>
    <n v="0"/>
    <m/>
    <n v="0"/>
    <n v="1"/>
    <n v="1134"/>
    <n v="16"/>
    <s v="Master's Degree"/>
    <n v="1"/>
    <n v="4"/>
    <n v="37"/>
    <n v="3"/>
    <n v="1"/>
    <n v="4"/>
    <n v="2811"/>
    <n v="12086"/>
    <n v="9"/>
    <n v="14"/>
    <n v="3"/>
    <n v="2"/>
    <n v="80"/>
    <n v="1"/>
    <n v="4"/>
    <n v="3"/>
    <n v="2"/>
    <n v="2"/>
    <n v="2"/>
    <n v="2"/>
  </r>
  <r>
    <s v="No"/>
    <s v="Non-Travel"/>
    <s v="45 - 54"/>
    <s v="Current Employees"/>
    <s v="R&amp;D"/>
    <s v="Life Sciences"/>
    <s v="STAFF-1002"/>
    <n v="1002"/>
    <x v="1"/>
    <s v="Laboratory Technician"/>
    <s v="Married"/>
    <s v="Yes"/>
    <s v="Y"/>
    <n v="2"/>
    <n v="-2"/>
    <n v="0"/>
    <n v="45"/>
    <n v="0"/>
    <m/>
    <n v="0"/>
    <n v="1"/>
    <n v="248"/>
    <n v="23"/>
    <s v="Associates Degree"/>
    <n v="1"/>
    <n v="4"/>
    <n v="42"/>
    <n v="3"/>
    <n v="2"/>
    <n v="1"/>
    <n v="3633"/>
    <n v="14039"/>
    <n v="1"/>
    <n v="15"/>
    <n v="3"/>
    <n v="3"/>
    <n v="80"/>
    <n v="1"/>
    <n v="9"/>
    <n v="3"/>
    <n v="9"/>
    <n v="8"/>
    <n v="0"/>
    <n v="8"/>
  </r>
  <r>
    <s v="No"/>
    <s v="Travel_Rarely"/>
    <s v="45 - 54"/>
    <s v="Current Employees"/>
    <s v="Sales"/>
    <s v="Life Sciences"/>
    <s v="STAFF-1003"/>
    <n v="1003"/>
    <x v="0"/>
    <s v="Sales Executive"/>
    <s v="Single"/>
    <s v="Yes"/>
    <s v="Y"/>
    <n v="0"/>
    <n v="-2"/>
    <n v="0"/>
    <n v="47"/>
    <n v="0"/>
    <m/>
    <n v="0"/>
    <n v="1"/>
    <n v="955"/>
    <n v="4"/>
    <s v="Associates Degree"/>
    <n v="1"/>
    <n v="4"/>
    <n v="83"/>
    <n v="3"/>
    <n v="2"/>
    <n v="1"/>
    <n v="4163"/>
    <n v="8571"/>
    <n v="1"/>
    <n v="17"/>
    <n v="3"/>
    <n v="3"/>
    <n v="80"/>
    <n v="0"/>
    <n v="9"/>
    <n v="3"/>
    <n v="9"/>
    <n v="0"/>
    <n v="0"/>
    <n v="7"/>
  </r>
  <r>
    <s v="Yes"/>
    <s v="Travel_Rarely"/>
    <s v="25 - 34"/>
    <s v="Ex-Employees"/>
    <s v="R&amp;D"/>
    <s v="Life Sciences"/>
    <s v="STAFF-1004"/>
    <n v="1004"/>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s v="R&amp;D"/>
    <s v="Life Sciences"/>
    <s v="STAFF-1005"/>
    <n v="1005"/>
    <x v="1"/>
    <s v="Manufacturing Director"/>
    <s v="Married"/>
    <s v="Yes"/>
    <s v="Y"/>
    <n v="2"/>
    <n v="-2"/>
    <n v="0"/>
    <n v="50"/>
    <n v="0"/>
    <m/>
    <n v="0"/>
    <n v="1"/>
    <n v="939"/>
    <n v="24"/>
    <s v="Bachelor's Degree"/>
    <n v="1"/>
    <n v="4"/>
    <n v="95"/>
    <n v="3"/>
    <n v="4"/>
    <n v="1"/>
    <n v="13973"/>
    <n v="4161"/>
    <n v="3"/>
    <n v="18"/>
    <n v="3"/>
    <n v="4"/>
    <n v="80"/>
    <n v="1"/>
    <n v="22"/>
    <n v="3"/>
    <n v="12"/>
    <n v="11"/>
    <n v="1"/>
    <n v="5"/>
  </r>
  <r>
    <s v="No"/>
    <s v="Travel_Frequently"/>
    <s v="35 - 44"/>
    <s v="Current Employees"/>
    <s v="R&amp;D"/>
    <s v="Medical"/>
    <s v="STAFF-1006"/>
    <n v="1006"/>
    <x v="1"/>
    <s v="Research Scientist"/>
    <s v="Married"/>
    <s v="No"/>
    <s v="Y"/>
    <n v="0"/>
    <n v="-2"/>
    <n v="0"/>
    <n v="38"/>
    <n v="0"/>
    <m/>
    <n v="0"/>
    <n v="1"/>
    <n v="1391"/>
    <n v="10"/>
    <s v="High School"/>
    <n v="1"/>
    <n v="3"/>
    <n v="66"/>
    <n v="3"/>
    <n v="1"/>
    <n v="3"/>
    <n v="2684"/>
    <n v="12127"/>
    <n v="0"/>
    <n v="17"/>
    <n v="3"/>
    <n v="2"/>
    <n v="80"/>
    <n v="1"/>
    <n v="3"/>
    <n v="2"/>
    <n v="2"/>
    <n v="1"/>
    <n v="0"/>
    <n v="2"/>
  </r>
  <r>
    <s v="No"/>
    <s v="Travel_Rarely"/>
    <s v="45 - 54"/>
    <s v="Current Employees"/>
    <s v="R&amp;D"/>
    <s v="Medical"/>
    <s v="STAFF-1007"/>
    <n v="1007"/>
    <x v="1"/>
    <s v="Manufacturing Director"/>
    <s v="Divorced"/>
    <s v="No"/>
    <s v="Y"/>
    <n v="3"/>
    <n v="-2"/>
    <n v="0"/>
    <n v="46"/>
    <n v="0"/>
    <m/>
    <n v="0"/>
    <n v="1"/>
    <n v="566"/>
    <n v="7"/>
    <s v="Associates Degree"/>
    <n v="1"/>
    <n v="4"/>
    <n v="75"/>
    <n v="3"/>
    <n v="3"/>
    <n v="3"/>
    <n v="10845"/>
    <n v="24208"/>
    <n v="6"/>
    <n v="13"/>
    <n v="3"/>
    <n v="2"/>
    <n v="80"/>
    <n v="1"/>
    <n v="13"/>
    <n v="3"/>
    <n v="8"/>
    <n v="7"/>
    <n v="0"/>
    <n v="7"/>
  </r>
  <r>
    <s v="No"/>
    <s v="Travel_Rarely"/>
    <s v="Under 25"/>
    <s v="Current Employees"/>
    <s v="R&amp;D"/>
    <s v="Medical"/>
    <s v="STAFF-1009"/>
    <n v="1009"/>
    <x v="0"/>
    <s v="Manufacturing Director"/>
    <s v="Divorced"/>
    <s v="No"/>
    <s v="Y"/>
    <n v="6"/>
    <n v="-2"/>
    <n v="0"/>
    <n v="24"/>
    <n v="0"/>
    <m/>
    <n v="0"/>
    <n v="1"/>
    <n v="1206"/>
    <n v="17"/>
    <s v="High School"/>
    <n v="1"/>
    <n v="4"/>
    <n v="41"/>
    <n v="2"/>
    <n v="2"/>
    <n v="3"/>
    <n v="4377"/>
    <n v="24117"/>
    <n v="1"/>
    <n v="15"/>
    <n v="3"/>
    <n v="2"/>
    <n v="80"/>
    <n v="2"/>
    <n v="5"/>
    <n v="3"/>
    <n v="4"/>
    <n v="2"/>
    <n v="3"/>
    <n v="2"/>
  </r>
  <r>
    <s v="Yes"/>
    <s v="Travel_Rarely"/>
    <s v="35 - 44"/>
    <s v="Ex-Employees"/>
    <s v="R&amp;D"/>
    <s v="Other"/>
    <s v="STAFF-1010"/>
    <n v="1010"/>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s v="R&amp;D"/>
    <s v="Life Sciences"/>
    <s v="STAFF-1011"/>
    <n v="1011"/>
    <x v="0"/>
    <s v="Manufacturing Director"/>
    <s v="Married"/>
    <s v="No"/>
    <s v="Y"/>
    <n v="1"/>
    <n v="-2"/>
    <n v="0"/>
    <n v="31"/>
    <n v="0"/>
    <m/>
    <n v="0"/>
    <n v="1"/>
    <n v="853"/>
    <n v="1"/>
    <s v="High School"/>
    <n v="1"/>
    <n v="3"/>
    <n v="96"/>
    <n v="3"/>
    <n v="2"/>
    <n v="1"/>
    <n v="4148"/>
    <n v="11275"/>
    <n v="1"/>
    <n v="12"/>
    <n v="3"/>
    <n v="3"/>
    <n v="80"/>
    <n v="1"/>
    <n v="4"/>
    <n v="3"/>
    <n v="4"/>
    <n v="3"/>
    <n v="0"/>
    <n v="3"/>
  </r>
  <r>
    <s v="No"/>
    <s v="Non-Travel"/>
    <s v="Under 25"/>
    <s v="Current Employees"/>
    <s v="R&amp;D"/>
    <s v="Life Sciences"/>
    <s v="STAFF-1012"/>
    <n v="1012"/>
    <x v="1"/>
    <s v="Research Scientist"/>
    <s v="Single"/>
    <s v="No"/>
    <s v="Y"/>
    <n v="2"/>
    <n v="-2"/>
    <n v="0"/>
    <n v="18"/>
    <n v="0"/>
    <m/>
    <n v="0"/>
    <n v="1"/>
    <n v="287"/>
    <n v="5"/>
    <s v="Associates Degree"/>
    <n v="1"/>
    <n v="2"/>
    <n v="73"/>
    <n v="3"/>
    <n v="1"/>
    <n v="1"/>
    <n v="1051"/>
    <n v="13493"/>
    <n v="1"/>
    <n v="15"/>
    <n v="3"/>
    <n v="4"/>
    <n v="80"/>
    <n v="0"/>
    <n v="0"/>
    <n v="3"/>
    <n v="0"/>
    <n v="0"/>
    <n v="0"/>
    <n v="0"/>
  </r>
  <r>
    <s v="No"/>
    <s v="Travel_Rarely"/>
    <s v="45 - 54"/>
    <s v="Current Employees"/>
    <s v="R&amp;D"/>
    <s v="Technical Degree"/>
    <s v="STAFF-1013"/>
    <n v="1013"/>
    <x v="0"/>
    <s v="Manufacturing Director"/>
    <s v="Married"/>
    <s v="No"/>
    <s v="Y"/>
    <n v="2"/>
    <n v="-2"/>
    <n v="0"/>
    <n v="54"/>
    <n v="0"/>
    <m/>
    <n v="0"/>
    <n v="1"/>
    <n v="1441"/>
    <n v="17"/>
    <s v="Bachelor's Degree"/>
    <n v="1"/>
    <n v="4"/>
    <n v="56"/>
    <n v="3"/>
    <n v="3"/>
    <n v="4"/>
    <n v="10739"/>
    <n v="13943"/>
    <n v="8"/>
    <n v="11"/>
    <n v="3"/>
    <n v="3"/>
    <n v="80"/>
    <n v="1"/>
    <n v="22"/>
    <n v="3"/>
    <n v="10"/>
    <n v="7"/>
    <n v="0"/>
    <n v="8"/>
  </r>
  <r>
    <s v="No"/>
    <s v="Travel_Rarely"/>
    <s v="35 - 44"/>
    <s v="Current Employees"/>
    <s v="R&amp;D"/>
    <s v="Medical"/>
    <s v="STAFF-1014"/>
    <n v="1014"/>
    <x v="0"/>
    <s v="Healthcare Representative"/>
    <s v="Divorced"/>
    <s v="Yes"/>
    <s v="Y"/>
    <n v="3"/>
    <n v="-2"/>
    <n v="0"/>
    <n v="35"/>
    <n v="0"/>
    <m/>
    <n v="0"/>
    <n v="1"/>
    <n v="583"/>
    <n v="25"/>
    <s v="Master's Degree"/>
    <n v="1"/>
    <n v="3"/>
    <n v="57"/>
    <n v="3"/>
    <n v="3"/>
    <n v="3"/>
    <n v="10388"/>
    <n v="6975"/>
    <n v="1"/>
    <n v="11"/>
    <n v="3"/>
    <n v="3"/>
    <n v="80"/>
    <n v="1"/>
    <n v="16"/>
    <n v="2"/>
    <n v="16"/>
    <n v="10"/>
    <n v="10"/>
    <n v="1"/>
  </r>
  <r>
    <s v="No"/>
    <s v="Travel_Rarely"/>
    <s v="25 - 34"/>
    <s v="Current Employees"/>
    <s v="R&amp;D"/>
    <s v="Life Sciences"/>
    <s v="STAFF-1015"/>
    <n v="1015"/>
    <x v="0"/>
    <s v="Research Director"/>
    <s v="Married"/>
    <s v="Yes"/>
    <s v="Y"/>
    <n v="4"/>
    <n v="-2"/>
    <n v="0"/>
    <n v="30"/>
    <n v="0"/>
    <m/>
    <n v="0"/>
    <n v="1"/>
    <n v="153"/>
    <n v="8"/>
    <s v="Associates Degree"/>
    <n v="1"/>
    <n v="2"/>
    <n v="73"/>
    <n v="4"/>
    <n v="3"/>
    <n v="1"/>
    <n v="11416"/>
    <n v="17802"/>
    <n v="0"/>
    <n v="12"/>
    <n v="3"/>
    <n v="3"/>
    <n v="80"/>
    <n v="3"/>
    <n v="9"/>
    <n v="2"/>
    <n v="8"/>
    <n v="7"/>
    <n v="1"/>
    <n v="7"/>
  </r>
  <r>
    <s v="Yes"/>
    <s v="Travel_Rarely"/>
    <s v="Under 25"/>
    <s v="Ex-Employees"/>
    <s v="R&amp;D"/>
    <s v="Medical"/>
    <s v="STAFF-1016"/>
    <n v="1016"/>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s v="R&amp;D"/>
    <s v="Medical"/>
    <s v="STAFF-1017"/>
    <n v="1017"/>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s v="R&amp;D"/>
    <s v="Medical"/>
    <s v="STAFF-1018"/>
    <n v="1018"/>
    <x v="1"/>
    <s v="Manufacturing Director"/>
    <s v="Married"/>
    <s v="No"/>
    <s v="Y"/>
    <n v="2"/>
    <n v="-2"/>
    <n v="0"/>
    <n v="26"/>
    <n v="0"/>
    <m/>
    <n v="0"/>
    <n v="1"/>
    <n v="1066"/>
    <n v="2"/>
    <s v="Associates Degree"/>
    <n v="1"/>
    <n v="4"/>
    <n v="32"/>
    <n v="4"/>
    <n v="2"/>
    <n v="4"/>
    <n v="5472"/>
    <n v="3334"/>
    <n v="1"/>
    <n v="12"/>
    <n v="3"/>
    <n v="2"/>
    <n v="80"/>
    <n v="0"/>
    <n v="8"/>
    <n v="3"/>
    <n v="8"/>
    <n v="7"/>
    <n v="1"/>
    <n v="3"/>
  </r>
  <r>
    <s v="No"/>
    <s v="Travel_Rarely"/>
    <s v="Under 25"/>
    <s v="Current Employees"/>
    <s v="R&amp;D"/>
    <s v="Life Sciences"/>
    <s v="STAFF-1019"/>
    <n v="1019"/>
    <x v="1"/>
    <s v="Laboratory Technician"/>
    <s v="Married"/>
    <s v="No"/>
    <s v="Y"/>
    <n v="3"/>
    <n v="-2"/>
    <n v="0"/>
    <n v="22"/>
    <n v="0"/>
    <m/>
    <n v="0"/>
    <n v="1"/>
    <n v="217"/>
    <n v="8"/>
    <s v="High School"/>
    <n v="1"/>
    <n v="2"/>
    <n v="94"/>
    <n v="1"/>
    <n v="1"/>
    <n v="1"/>
    <n v="2451"/>
    <n v="6881"/>
    <n v="1"/>
    <n v="15"/>
    <n v="3"/>
    <n v="1"/>
    <n v="80"/>
    <n v="1"/>
    <n v="4"/>
    <n v="2"/>
    <n v="4"/>
    <n v="3"/>
    <n v="1"/>
    <n v="1"/>
  </r>
  <r>
    <s v="No"/>
    <s v="Travel_Rarely"/>
    <s v="45 - 54"/>
    <s v="Current Employees"/>
    <s v="R&amp;D"/>
    <s v="Life Sciences"/>
    <s v="STAFF-1022"/>
    <n v="1022"/>
    <x v="1"/>
    <s v="Healthcare Representative"/>
    <s v="Single"/>
    <s v="No"/>
    <s v="Y"/>
    <n v="0"/>
    <n v="-2"/>
    <n v="0"/>
    <n v="48"/>
    <n v="0"/>
    <m/>
    <n v="0"/>
    <n v="1"/>
    <n v="277"/>
    <n v="6"/>
    <s v="Bachelor's Degree"/>
    <n v="1"/>
    <n v="1"/>
    <n v="97"/>
    <n v="2"/>
    <n v="2"/>
    <n v="1"/>
    <n v="4240"/>
    <n v="13119"/>
    <n v="2"/>
    <n v="13"/>
    <n v="3"/>
    <n v="4"/>
    <n v="80"/>
    <n v="0"/>
    <n v="19"/>
    <n v="3"/>
    <n v="2"/>
    <n v="2"/>
    <n v="2"/>
    <n v="2"/>
  </r>
  <r>
    <s v="No"/>
    <s v="Travel_Rarely"/>
    <s v="45 - 54"/>
    <s v="Current Employees"/>
    <s v="R&amp;D"/>
    <s v="Life Sciences"/>
    <s v="STAFF-1024"/>
    <n v="1024"/>
    <x v="1"/>
    <s v="Healthcare Representative"/>
    <s v="Single"/>
    <s v="No"/>
    <s v="Y"/>
    <n v="3"/>
    <n v="-2"/>
    <n v="0"/>
    <n v="48"/>
    <n v="0"/>
    <m/>
    <n v="0"/>
    <n v="1"/>
    <n v="1355"/>
    <n v="4"/>
    <s v="Master's Degree"/>
    <n v="1"/>
    <n v="3"/>
    <n v="78"/>
    <n v="2"/>
    <n v="3"/>
    <n v="1"/>
    <n v="10999"/>
    <n v="22245"/>
    <n v="7"/>
    <n v="14"/>
    <n v="3"/>
    <n v="2"/>
    <n v="80"/>
    <n v="0"/>
    <n v="27"/>
    <n v="3"/>
    <n v="15"/>
    <n v="11"/>
    <n v="4"/>
    <n v="8"/>
  </r>
  <r>
    <s v="No"/>
    <s v="Travel_Rarely"/>
    <s v="35 - 44"/>
    <s v="Current Employees"/>
    <s v="R&amp;D"/>
    <s v="Medical"/>
    <s v="STAFF-1025"/>
    <n v="1025"/>
    <x v="0"/>
    <s v="Manufacturing Director"/>
    <s v="Single"/>
    <s v="No"/>
    <s v="Y"/>
    <n v="6"/>
    <n v="-2"/>
    <n v="0"/>
    <n v="41"/>
    <n v="0"/>
    <m/>
    <n v="0"/>
    <n v="1"/>
    <n v="549"/>
    <n v="7"/>
    <s v="Associates Degree"/>
    <n v="1"/>
    <n v="4"/>
    <n v="42"/>
    <n v="3"/>
    <n v="2"/>
    <n v="3"/>
    <n v="5003"/>
    <n v="23371"/>
    <n v="6"/>
    <n v="14"/>
    <n v="3"/>
    <n v="2"/>
    <n v="80"/>
    <n v="0"/>
    <n v="8"/>
    <n v="3"/>
    <n v="2"/>
    <n v="2"/>
    <n v="2"/>
    <n v="1"/>
  </r>
  <r>
    <s v="No"/>
    <s v="Travel_Rarely"/>
    <s v="35 - 44"/>
    <s v="Current Employees"/>
    <s v="R&amp;D"/>
    <s v="Life Sciences"/>
    <s v="STAFF-1026"/>
    <n v="1026"/>
    <x v="0"/>
    <s v="Manufacturing Director"/>
    <s v="Married"/>
    <s v="No"/>
    <s v="Y"/>
    <n v="3"/>
    <n v="-2"/>
    <n v="0"/>
    <n v="39"/>
    <n v="0"/>
    <m/>
    <n v="0"/>
    <n v="1"/>
    <n v="466"/>
    <n v="1"/>
    <s v="High School"/>
    <n v="1"/>
    <n v="4"/>
    <n v="65"/>
    <n v="2"/>
    <n v="4"/>
    <n v="1"/>
    <n v="12742"/>
    <n v="7060"/>
    <n v="1"/>
    <n v="16"/>
    <n v="3"/>
    <n v="3"/>
    <n v="80"/>
    <n v="1"/>
    <n v="21"/>
    <n v="3"/>
    <n v="21"/>
    <n v="6"/>
    <n v="11"/>
    <n v="8"/>
  </r>
  <r>
    <s v="No"/>
    <s v="Travel_Rarely"/>
    <s v="25 - 34"/>
    <s v="Current Employees"/>
    <s v="R&amp;D"/>
    <s v="Life Sciences"/>
    <s v="STAFF-1027"/>
    <n v="1027"/>
    <x v="0"/>
    <s v="Manufacturing Director"/>
    <s v="Married"/>
    <s v="No"/>
    <s v="Y"/>
    <n v="2"/>
    <n v="-2"/>
    <n v="0"/>
    <n v="27"/>
    <n v="0"/>
    <m/>
    <n v="0"/>
    <n v="1"/>
    <n v="1055"/>
    <n v="2"/>
    <s v="Master's Degree"/>
    <n v="1"/>
    <n v="1"/>
    <n v="47"/>
    <n v="3"/>
    <n v="2"/>
    <n v="1"/>
    <n v="4227"/>
    <n v="4658"/>
    <n v="0"/>
    <n v="18"/>
    <n v="3"/>
    <n v="2"/>
    <n v="80"/>
    <n v="1"/>
    <n v="4"/>
    <n v="3"/>
    <n v="3"/>
    <n v="2"/>
    <n v="2"/>
    <n v="2"/>
  </r>
  <r>
    <s v="No"/>
    <s v="Travel_Rarely"/>
    <s v="35 - 44"/>
    <s v="Current Employees"/>
    <s v="R&amp;D"/>
    <s v="Other"/>
    <s v="STAFF-1028"/>
    <n v="1028"/>
    <x v="1"/>
    <s v="Laboratory Technician"/>
    <s v="Divorced"/>
    <s v="No"/>
    <s v="Y"/>
    <n v="4"/>
    <n v="-2"/>
    <n v="0"/>
    <n v="35"/>
    <n v="0"/>
    <m/>
    <n v="0"/>
    <n v="1"/>
    <n v="802"/>
    <n v="10"/>
    <s v="Bachelor's Degree"/>
    <n v="1"/>
    <n v="2"/>
    <n v="45"/>
    <n v="3"/>
    <n v="1"/>
    <n v="4"/>
    <n v="3917"/>
    <n v="9541"/>
    <n v="1"/>
    <n v="20"/>
    <n v="4"/>
    <n v="1"/>
    <n v="80"/>
    <n v="1"/>
    <n v="3"/>
    <n v="2"/>
    <n v="3"/>
    <n v="2"/>
    <n v="1"/>
    <n v="2"/>
  </r>
  <r>
    <s v="No"/>
    <s v="Travel_Rarely"/>
    <s v="35 - 44"/>
    <s v="Current Employees"/>
    <s v="Sales"/>
    <s v="Marketing"/>
    <s v="STAFF-1029"/>
    <n v="1029"/>
    <x v="1"/>
    <s v="Manager"/>
    <s v="Married"/>
    <s v="No"/>
    <s v="Y"/>
    <n v="3"/>
    <n v="-2"/>
    <n v="0"/>
    <n v="42"/>
    <n v="0"/>
    <m/>
    <n v="0"/>
    <n v="1"/>
    <n v="265"/>
    <n v="5"/>
    <s v="Associates Degree"/>
    <n v="1"/>
    <n v="4"/>
    <n v="90"/>
    <n v="3"/>
    <n v="5"/>
    <n v="2"/>
    <n v="18303"/>
    <n v="7770"/>
    <n v="6"/>
    <n v="13"/>
    <n v="3"/>
    <n v="2"/>
    <n v="80"/>
    <n v="0"/>
    <n v="21"/>
    <n v="4"/>
    <n v="1"/>
    <n v="0"/>
    <n v="0"/>
    <n v="0"/>
  </r>
  <r>
    <s v="No"/>
    <s v="Travel_Rarely"/>
    <s v="45 - 54"/>
    <s v="Current Employees"/>
    <s v="R&amp;D"/>
    <s v="Life Sciences"/>
    <s v="STAFF-1030"/>
    <n v="1030"/>
    <x v="1"/>
    <s v="Laboratory Technician"/>
    <s v="Married"/>
    <s v="No"/>
    <s v="Y"/>
    <n v="5"/>
    <n v="-2"/>
    <n v="0"/>
    <n v="50"/>
    <n v="0"/>
    <m/>
    <n v="0"/>
    <n v="1"/>
    <n v="804"/>
    <n v="9"/>
    <s v="Bachelor's Degree"/>
    <n v="1"/>
    <n v="1"/>
    <n v="64"/>
    <n v="3"/>
    <n v="1"/>
    <n v="1"/>
    <n v="2380"/>
    <n v="20165"/>
    <n v="4"/>
    <n v="18"/>
    <n v="3"/>
    <n v="2"/>
    <n v="80"/>
    <n v="0"/>
    <n v="8"/>
    <n v="3"/>
    <n v="1"/>
    <n v="0"/>
    <n v="0"/>
    <n v="0"/>
  </r>
  <r>
    <s v="No"/>
    <s v="Travel_Rarely"/>
    <s v="Over 55"/>
    <s v="Current Employees"/>
    <s v="R&amp;D"/>
    <s v="Life Sciences"/>
    <s v="STAFF-1032"/>
    <n v="1032"/>
    <x v="0"/>
    <s v="Manufacturing Director"/>
    <s v="Single"/>
    <s v="Yes"/>
    <s v="Y"/>
    <n v="4"/>
    <n v="-2"/>
    <n v="0"/>
    <n v="59"/>
    <n v="0"/>
    <m/>
    <n v="0"/>
    <n v="1"/>
    <n v="715"/>
    <n v="2"/>
    <s v="Bachelor's Degree"/>
    <n v="1"/>
    <n v="3"/>
    <n v="69"/>
    <n v="2"/>
    <n v="4"/>
    <n v="1"/>
    <n v="13726"/>
    <n v="21829"/>
    <n v="3"/>
    <n v="13"/>
    <n v="3"/>
    <n v="1"/>
    <n v="80"/>
    <n v="0"/>
    <n v="30"/>
    <n v="3"/>
    <n v="5"/>
    <n v="3"/>
    <n v="4"/>
    <n v="3"/>
  </r>
  <r>
    <s v="Yes"/>
    <s v="Travel_Rarely"/>
    <s v="35 - 44"/>
    <s v="Ex-Employees"/>
    <s v="R&amp;D"/>
    <s v="Medical"/>
    <s v="STAFF-1033"/>
    <n v="1033"/>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s v="R&amp;D"/>
    <s v="Medical"/>
    <s v="STAFF-1034"/>
    <n v="1034"/>
    <x v="1"/>
    <s v="Healthcare Representative"/>
    <s v="Married"/>
    <s v="Yes"/>
    <s v="Y"/>
    <n v="3"/>
    <n v="-2"/>
    <n v="0"/>
    <n v="55"/>
    <n v="0"/>
    <m/>
    <n v="0"/>
    <n v="1"/>
    <n v="135"/>
    <n v="18"/>
    <s v="Master's Degree"/>
    <n v="1"/>
    <n v="3"/>
    <n v="62"/>
    <n v="3"/>
    <n v="2"/>
    <n v="3"/>
    <n v="6385"/>
    <n v="12992"/>
    <n v="3"/>
    <n v="14"/>
    <n v="3"/>
    <n v="4"/>
    <n v="80"/>
    <n v="2"/>
    <n v="17"/>
    <n v="3"/>
    <n v="8"/>
    <n v="7"/>
    <n v="6"/>
    <n v="7"/>
  </r>
  <r>
    <s v="No"/>
    <s v="Non-Travel"/>
    <s v="35 - 44"/>
    <s v="Current Employees"/>
    <s v="R&amp;D"/>
    <s v="Life Sciences"/>
    <s v="STAFF-1035"/>
    <n v="1035"/>
    <x v="0"/>
    <s v="Research Director"/>
    <s v="Divorced"/>
    <s v="No"/>
    <s v="Y"/>
    <n v="3"/>
    <n v="-2"/>
    <n v="0"/>
    <n v="41"/>
    <n v="0"/>
    <m/>
    <n v="0"/>
    <n v="1"/>
    <n v="247"/>
    <n v="7"/>
    <s v="High School"/>
    <n v="1"/>
    <n v="2"/>
    <n v="55"/>
    <n v="1"/>
    <n v="5"/>
    <n v="1"/>
    <n v="19973"/>
    <n v="20284"/>
    <n v="1"/>
    <n v="22"/>
    <n v="4"/>
    <n v="2"/>
    <n v="80"/>
    <n v="2"/>
    <n v="21"/>
    <n v="3"/>
    <n v="21"/>
    <n v="16"/>
    <n v="5"/>
    <n v="10"/>
  </r>
  <r>
    <s v="No"/>
    <s v="Travel_Rarely"/>
    <s v="35 - 44"/>
    <s v="Current Employees"/>
    <s v="Sales"/>
    <s v="Life Sciences"/>
    <s v="STAFF-1036"/>
    <n v="1036"/>
    <x v="1"/>
    <s v="Sales Executive"/>
    <s v="Single"/>
    <s v="Yes"/>
    <s v="Y"/>
    <n v="1"/>
    <n v="-2"/>
    <n v="0"/>
    <n v="38"/>
    <n v="0"/>
    <m/>
    <n v="0"/>
    <n v="1"/>
    <n v="1035"/>
    <n v="3"/>
    <s v="Master's Degree"/>
    <n v="1"/>
    <n v="2"/>
    <n v="42"/>
    <n v="3"/>
    <n v="2"/>
    <n v="1"/>
    <n v="6861"/>
    <n v="4981"/>
    <n v="8"/>
    <n v="12"/>
    <n v="3"/>
    <n v="3"/>
    <n v="80"/>
    <n v="0"/>
    <n v="19"/>
    <n v="3"/>
    <n v="1"/>
    <n v="0"/>
    <n v="0"/>
    <n v="0"/>
  </r>
  <r>
    <s v="Yes"/>
    <s v="Non-Travel"/>
    <s v="25 - 34"/>
    <s v="Ex-Employees"/>
    <s v="Sales"/>
    <s v="Medical"/>
    <s v="STAFF-1037"/>
    <n v="1037"/>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s v="Sales"/>
    <s v="Marketing"/>
    <s v="STAFF-1038"/>
    <n v="1038"/>
    <x v="0"/>
    <s v="Manager"/>
    <s v="Married"/>
    <s v="No"/>
    <s v="Y"/>
    <n v="3"/>
    <n v="-2"/>
    <n v="0"/>
    <n v="52"/>
    <n v="1"/>
    <n v="1"/>
    <n v="1"/>
    <n v="0"/>
    <n v="266"/>
    <n v="2"/>
    <s v="High School"/>
    <n v="1"/>
    <n v="1"/>
    <n v="57"/>
    <n v="1"/>
    <n v="5"/>
    <n v="2"/>
    <n v="19845"/>
    <n v="25846"/>
    <n v="1"/>
    <n v="15"/>
    <n v="3"/>
    <n v="4"/>
    <n v="80"/>
    <n v="1"/>
    <n v="33"/>
    <n v="3"/>
    <n v="32"/>
    <n v="14"/>
    <n v="6"/>
    <n v="9"/>
  </r>
  <r>
    <s v="No"/>
    <s v="Travel_Rarely"/>
    <s v="35 - 44"/>
    <s v="Current Employees"/>
    <s v="Sales"/>
    <s v="Medical"/>
    <s v="STAFF-1039"/>
    <n v="1039"/>
    <x v="0"/>
    <s v="Sales Executive"/>
    <s v="Married"/>
    <s v="Yes"/>
    <s v="Y"/>
    <n v="2"/>
    <n v="-2"/>
    <n v="0"/>
    <n v="44"/>
    <n v="0"/>
    <m/>
    <n v="0"/>
    <n v="1"/>
    <n v="1448"/>
    <n v="28"/>
    <s v="Bachelor's Degree"/>
    <n v="1"/>
    <n v="4"/>
    <n v="53"/>
    <n v="4"/>
    <n v="4"/>
    <n v="4"/>
    <n v="13320"/>
    <n v="11737"/>
    <n v="3"/>
    <n v="18"/>
    <n v="3"/>
    <n v="3"/>
    <n v="80"/>
    <n v="1"/>
    <n v="23"/>
    <n v="3"/>
    <n v="12"/>
    <n v="11"/>
    <n v="11"/>
    <n v="11"/>
  </r>
  <r>
    <s v="No"/>
    <s v="Non-Travel"/>
    <s v="45 - 54"/>
    <s v="Current Employees"/>
    <s v="Sales"/>
    <s v="Life Sciences"/>
    <s v="STAFF-1040"/>
    <n v="1040"/>
    <x v="0"/>
    <s v="Sales Executive"/>
    <s v="Married"/>
    <s v="No"/>
    <s v="Y"/>
    <n v="3"/>
    <n v="-2"/>
    <n v="0"/>
    <n v="50"/>
    <n v="0"/>
    <m/>
    <n v="0"/>
    <n v="1"/>
    <n v="145"/>
    <n v="1"/>
    <s v="Bachelor's Degree"/>
    <n v="1"/>
    <n v="4"/>
    <n v="95"/>
    <n v="3"/>
    <n v="2"/>
    <n v="1"/>
    <n v="6347"/>
    <n v="24920"/>
    <n v="0"/>
    <n v="12"/>
    <n v="3"/>
    <n v="1"/>
    <n v="80"/>
    <n v="1"/>
    <n v="19"/>
    <n v="3"/>
    <n v="18"/>
    <n v="7"/>
    <n v="0"/>
    <n v="13"/>
  </r>
  <r>
    <s v="Yes"/>
    <s v="Travel_Rarely"/>
    <s v="35 - 44"/>
    <s v="Ex-Employees"/>
    <s v="R&amp;D"/>
    <s v="Life Sciences"/>
    <s v="STAFF-1042"/>
    <n v="104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s v="R&amp;D"/>
    <s v="Medical"/>
    <s v="STAFF-1043"/>
    <n v="1043"/>
    <x v="0"/>
    <s v="Manufacturing Director"/>
    <s v="Single"/>
    <s v="Yes"/>
    <s v="Y"/>
    <n v="2"/>
    <n v="-2"/>
    <n v="0"/>
    <n v="39"/>
    <n v="0"/>
    <m/>
    <n v="0"/>
    <n v="1"/>
    <n v="945"/>
    <n v="22"/>
    <s v="Bachelor's Degree"/>
    <n v="1"/>
    <n v="4"/>
    <n v="82"/>
    <n v="3"/>
    <n v="3"/>
    <n v="3"/>
    <n v="10880"/>
    <n v="5083"/>
    <n v="1"/>
    <n v="13"/>
    <n v="3"/>
    <n v="3"/>
    <n v="80"/>
    <n v="0"/>
    <n v="21"/>
    <n v="3"/>
    <n v="21"/>
    <n v="6"/>
    <n v="2"/>
    <n v="8"/>
  </r>
  <r>
    <s v="No"/>
    <s v="Non-Travel"/>
    <s v="25 - 34"/>
    <s v="Current Employees"/>
    <s v="Sales"/>
    <s v="Life Sciences"/>
    <s v="STAFF-1044"/>
    <n v="1044"/>
    <x v="0"/>
    <s v="Sales Representative"/>
    <s v="Single"/>
    <s v="No"/>
    <s v="Y"/>
    <n v="2"/>
    <n v="-2"/>
    <n v="0"/>
    <n v="33"/>
    <n v="0"/>
    <m/>
    <n v="0"/>
    <n v="1"/>
    <n v="1038"/>
    <n v="8"/>
    <s v="High School"/>
    <n v="1"/>
    <n v="2"/>
    <n v="88"/>
    <n v="2"/>
    <n v="1"/>
    <n v="1"/>
    <n v="2342"/>
    <n v="21437"/>
    <n v="0"/>
    <n v="19"/>
    <n v="3"/>
    <n v="4"/>
    <n v="80"/>
    <n v="0"/>
    <n v="3"/>
    <n v="2"/>
    <n v="2"/>
    <n v="2"/>
    <n v="2"/>
    <n v="2"/>
  </r>
  <r>
    <s v="No"/>
    <s v="Travel_Rarely"/>
    <s v="45 - 54"/>
    <s v="Current Employees"/>
    <s v="Sales"/>
    <s v="Life Sciences"/>
    <s v="STAFF-1045"/>
    <n v="1045"/>
    <x v="0"/>
    <s v="Manager"/>
    <s v="Married"/>
    <s v="No"/>
    <s v="Y"/>
    <n v="4"/>
    <n v="-2"/>
    <n v="0"/>
    <n v="45"/>
    <n v="0"/>
    <m/>
    <n v="0"/>
    <n v="1"/>
    <n v="1234"/>
    <n v="11"/>
    <s v="Associates Degree"/>
    <n v="1"/>
    <n v="4"/>
    <n v="90"/>
    <n v="3"/>
    <n v="4"/>
    <n v="1"/>
    <n v="17650"/>
    <n v="5404"/>
    <n v="3"/>
    <n v="13"/>
    <n v="3"/>
    <n v="2"/>
    <n v="80"/>
    <n v="1"/>
    <n v="26"/>
    <n v="4"/>
    <n v="9"/>
    <n v="3"/>
    <n v="1"/>
    <n v="1"/>
  </r>
  <r>
    <s v="No"/>
    <s v="Non-Travel"/>
    <s v="25 - 34"/>
    <s v="Current Employees"/>
    <s v="R&amp;D"/>
    <s v="Medical"/>
    <s v="STAFF-1046"/>
    <n v="1046"/>
    <x v="0"/>
    <s v="Laboratory Technician"/>
    <s v="Single"/>
    <s v="No"/>
    <s v="Y"/>
    <n v="2"/>
    <n v="-2"/>
    <n v="0"/>
    <n v="32"/>
    <n v="0"/>
    <m/>
    <n v="0"/>
    <n v="1"/>
    <n v="1109"/>
    <n v="29"/>
    <s v="Master's Degree"/>
    <n v="1"/>
    <n v="4"/>
    <n v="69"/>
    <n v="3"/>
    <n v="1"/>
    <n v="3"/>
    <n v="4025"/>
    <n v="11135"/>
    <n v="9"/>
    <n v="12"/>
    <n v="3"/>
    <n v="2"/>
    <n v="80"/>
    <n v="0"/>
    <n v="10"/>
    <n v="3"/>
    <n v="8"/>
    <n v="7"/>
    <n v="7"/>
    <n v="7"/>
  </r>
  <r>
    <s v="No"/>
    <s v="Travel_Rarely"/>
    <s v="25 - 34"/>
    <s v="Current Employees"/>
    <s v="Sales"/>
    <s v="Marketing"/>
    <s v="STAFF-1047"/>
    <n v="1047"/>
    <x v="1"/>
    <s v="Sales Executive"/>
    <s v="Divorced"/>
    <s v="No"/>
    <s v="Y"/>
    <n v="2"/>
    <n v="-2"/>
    <n v="0"/>
    <n v="34"/>
    <n v="0"/>
    <m/>
    <n v="0"/>
    <n v="1"/>
    <n v="216"/>
    <n v="1"/>
    <s v="Master's Degree"/>
    <n v="1"/>
    <n v="2"/>
    <n v="75"/>
    <n v="4"/>
    <n v="2"/>
    <n v="2"/>
    <n v="9725"/>
    <n v="12278"/>
    <n v="0"/>
    <n v="11"/>
    <n v="3"/>
    <n v="4"/>
    <n v="80"/>
    <n v="1"/>
    <n v="16"/>
    <n v="2"/>
    <n v="15"/>
    <n v="1"/>
    <n v="0"/>
    <n v="9"/>
  </r>
  <r>
    <s v="No"/>
    <s v="Travel_Rarely"/>
    <s v="Over 55"/>
    <s v="Current Employees"/>
    <s v="Sales"/>
    <s v="Technical Degree"/>
    <s v="STAFF-1048"/>
    <n v="1048"/>
    <x v="1"/>
    <s v="Manager"/>
    <s v="Married"/>
    <s v="Yes"/>
    <s v="Y"/>
    <n v="1"/>
    <n v="-2"/>
    <n v="0"/>
    <n v="59"/>
    <n v="0"/>
    <m/>
    <n v="0"/>
    <n v="1"/>
    <n v="1089"/>
    <n v="1"/>
    <s v="Associates Degree"/>
    <n v="1"/>
    <n v="4"/>
    <n v="66"/>
    <n v="3"/>
    <n v="3"/>
    <n v="4"/>
    <n v="11904"/>
    <n v="11038"/>
    <n v="3"/>
    <n v="14"/>
    <n v="3"/>
    <n v="3"/>
    <n v="80"/>
    <n v="1"/>
    <n v="14"/>
    <n v="1"/>
    <n v="6"/>
    <n v="4"/>
    <n v="0"/>
    <n v="4"/>
  </r>
  <r>
    <s v="No"/>
    <s v="Travel_Rarely"/>
    <s v="45 - 54"/>
    <s v="Current Employees"/>
    <s v="HR"/>
    <s v="Medical"/>
    <s v="STAFF-1049"/>
    <n v="1049"/>
    <x v="1"/>
    <s v="Human Resources"/>
    <s v="Single"/>
    <s v="No"/>
    <s v="Y"/>
    <n v="3"/>
    <n v="-2"/>
    <n v="0"/>
    <n v="45"/>
    <n v="0"/>
    <m/>
    <n v="0"/>
    <n v="1"/>
    <n v="788"/>
    <n v="24"/>
    <s v="Master's Degree"/>
    <n v="1"/>
    <n v="2"/>
    <n v="36"/>
    <n v="3"/>
    <n v="1"/>
    <n v="3"/>
    <n v="2177"/>
    <n v="8318"/>
    <n v="1"/>
    <n v="16"/>
    <n v="3"/>
    <n v="1"/>
    <n v="80"/>
    <n v="0"/>
    <n v="6"/>
    <n v="3"/>
    <n v="6"/>
    <n v="3"/>
    <n v="0"/>
    <n v="4"/>
  </r>
  <r>
    <s v="No"/>
    <s v="Travel_Frequently"/>
    <s v="45 - 54"/>
    <s v="Current Employees"/>
    <s v="Sales"/>
    <s v="Marketing"/>
    <s v="STAFF-1050"/>
    <n v="1050"/>
    <x v="0"/>
    <s v="Sales Executive"/>
    <s v="Married"/>
    <s v="No"/>
    <s v="Y"/>
    <n v="2"/>
    <n v="-2"/>
    <n v="0"/>
    <n v="53"/>
    <n v="0"/>
    <m/>
    <n v="0"/>
    <n v="1"/>
    <n v="124"/>
    <n v="2"/>
    <s v="Bachelor's Degree"/>
    <n v="1"/>
    <n v="3"/>
    <n v="38"/>
    <n v="2"/>
    <n v="3"/>
    <n v="2"/>
    <n v="7525"/>
    <n v="23537"/>
    <n v="2"/>
    <n v="12"/>
    <n v="3"/>
    <n v="1"/>
    <n v="80"/>
    <n v="1"/>
    <n v="30"/>
    <n v="3"/>
    <n v="15"/>
    <n v="7"/>
    <n v="6"/>
    <n v="12"/>
  </r>
  <r>
    <s v="Yes"/>
    <s v="Travel_Rarely"/>
    <s v="35 - 44"/>
    <s v="Ex-Employees"/>
    <s v="R&amp;D"/>
    <s v="Other"/>
    <s v="STAFF-1052"/>
    <n v="1052"/>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s v="R&amp;D"/>
    <s v="Life Sciences"/>
    <s v="STAFF-1053"/>
    <n v="1053"/>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s v="Sales"/>
    <s v="Life Sciences"/>
    <s v="STAFF-1055"/>
    <n v="1055"/>
    <x v="0"/>
    <s v="Sales Representative"/>
    <s v="Married"/>
    <s v="Yes"/>
    <s v="Y"/>
    <n v="2"/>
    <n v="-2"/>
    <n v="0"/>
    <n v="34"/>
    <n v="0"/>
    <m/>
    <n v="0"/>
    <n v="1"/>
    <n v="1333"/>
    <n v="10"/>
    <s v="Master's Degree"/>
    <n v="1"/>
    <n v="3"/>
    <n v="87"/>
    <n v="3"/>
    <n v="1"/>
    <n v="1"/>
    <n v="2220"/>
    <n v="18410"/>
    <n v="1"/>
    <n v="19"/>
    <n v="3"/>
    <n v="4"/>
    <n v="80"/>
    <n v="1"/>
    <n v="1"/>
    <n v="3"/>
    <n v="1"/>
    <n v="1"/>
    <n v="0"/>
    <n v="0"/>
  </r>
  <r>
    <s v="No"/>
    <s v="Travel_Rarely"/>
    <s v="25 - 34"/>
    <s v="Current Employees"/>
    <s v="Sales"/>
    <s v="Medical"/>
    <s v="STAFF-1056"/>
    <n v="1056"/>
    <x v="1"/>
    <s v="Sales Representative"/>
    <s v="Married"/>
    <s v="No"/>
    <s v="Y"/>
    <n v="5"/>
    <n v="-2"/>
    <n v="0"/>
    <n v="28"/>
    <n v="0"/>
    <m/>
    <n v="0"/>
    <n v="1"/>
    <n v="1144"/>
    <n v="10"/>
    <s v="High School"/>
    <n v="1"/>
    <n v="4"/>
    <n v="74"/>
    <n v="3"/>
    <n v="1"/>
    <n v="3"/>
    <n v="1052"/>
    <n v="23384"/>
    <n v="1"/>
    <n v="22"/>
    <n v="4"/>
    <n v="2"/>
    <n v="80"/>
    <n v="0"/>
    <n v="1"/>
    <n v="3"/>
    <n v="1"/>
    <n v="0"/>
    <n v="0"/>
    <n v="0"/>
  </r>
  <r>
    <s v="No"/>
    <s v="Travel_Frequently"/>
    <s v="35 - 44"/>
    <s v="Current Employees"/>
    <s v="R&amp;D"/>
    <s v="Other"/>
    <s v="STAFF-1060"/>
    <n v="1060"/>
    <x v="1"/>
    <s v="Research Scientist"/>
    <s v="Married"/>
    <s v="No"/>
    <s v="Y"/>
    <n v="2"/>
    <n v="-2"/>
    <n v="0"/>
    <n v="38"/>
    <n v="0"/>
    <m/>
    <n v="0"/>
    <n v="1"/>
    <n v="1186"/>
    <n v="3"/>
    <s v="Master's Degree"/>
    <n v="1"/>
    <n v="3"/>
    <n v="44"/>
    <n v="3"/>
    <n v="1"/>
    <n v="3"/>
    <n v="2821"/>
    <n v="2997"/>
    <n v="3"/>
    <n v="16"/>
    <n v="3"/>
    <n v="1"/>
    <n v="80"/>
    <n v="1"/>
    <n v="8"/>
    <n v="3"/>
    <n v="2"/>
    <n v="2"/>
    <n v="2"/>
    <n v="2"/>
  </r>
  <r>
    <s v="No"/>
    <s v="Travel_Rarely"/>
    <s v="45 - 54"/>
    <s v="Current Employees"/>
    <s v="R&amp;D"/>
    <s v="Medical"/>
    <s v="STAFF-1061"/>
    <n v="1061"/>
    <x v="1"/>
    <s v="Research Director"/>
    <s v="Married"/>
    <s v="Yes"/>
    <s v="Y"/>
    <n v="2"/>
    <n v="-2"/>
    <n v="0"/>
    <n v="50"/>
    <n v="0"/>
    <m/>
    <n v="0"/>
    <n v="1"/>
    <n v="1464"/>
    <n v="2"/>
    <s v="Master's Degree"/>
    <n v="1"/>
    <n v="2"/>
    <n v="62"/>
    <n v="3"/>
    <n v="5"/>
    <n v="3"/>
    <n v="19237"/>
    <n v="12853"/>
    <n v="2"/>
    <n v="11"/>
    <n v="3"/>
    <n v="4"/>
    <n v="80"/>
    <n v="1"/>
    <n v="29"/>
    <n v="2"/>
    <n v="8"/>
    <n v="1"/>
    <n v="7"/>
    <n v="7"/>
  </r>
  <r>
    <s v="No"/>
    <s v="Travel_Rarely"/>
    <s v="35 - 44"/>
    <s v="Current Employees"/>
    <s v="R&amp;D"/>
    <s v="Other"/>
    <s v="STAFF-1062"/>
    <n v="1062"/>
    <x v="0"/>
    <s v="Healthcare Representative"/>
    <s v="Single"/>
    <s v="No"/>
    <s v="Y"/>
    <n v="3"/>
    <n v="-2"/>
    <n v="0"/>
    <n v="37"/>
    <n v="0"/>
    <m/>
    <n v="0"/>
    <n v="1"/>
    <n v="124"/>
    <n v="3"/>
    <s v="Bachelor's Degree"/>
    <n v="1"/>
    <n v="4"/>
    <n v="35"/>
    <n v="3"/>
    <n v="2"/>
    <n v="3"/>
    <n v="4107"/>
    <n v="13848"/>
    <n v="3"/>
    <n v="15"/>
    <n v="3"/>
    <n v="1"/>
    <n v="80"/>
    <n v="0"/>
    <n v="8"/>
    <n v="2"/>
    <n v="4"/>
    <n v="3"/>
    <n v="0"/>
    <n v="1"/>
  </r>
  <r>
    <s v="No"/>
    <s v="Travel_Rarely"/>
    <s v="35 - 44"/>
    <s v="Current Employees"/>
    <s v="Sales"/>
    <s v="Marketing"/>
    <s v="STAFF-1066"/>
    <n v="1066"/>
    <x v="1"/>
    <s v="Sales Executive"/>
    <s v="Married"/>
    <s v="No"/>
    <s v="Y"/>
    <n v="3"/>
    <n v="-2"/>
    <n v="0"/>
    <n v="40"/>
    <n v="0"/>
    <m/>
    <n v="0"/>
    <n v="1"/>
    <n v="300"/>
    <n v="26"/>
    <s v="Bachelor's Degree"/>
    <n v="1"/>
    <n v="3"/>
    <n v="74"/>
    <n v="3"/>
    <n v="2"/>
    <n v="2"/>
    <n v="8396"/>
    <n v="22217"/>
    <n v="1"/>
    <n v="14"/>
    <n v="3"/>
    <n v="2"/>
    <n v="80"/>
    <n v="1"/>
    <n v="8"/>
    <n v="2"/>
    <n v="7"/>
    <n v="7"/>
    <n v="7"/>
    <n v="5"/>
  </r>
  <r>
    <s v="No"/>
    <s v="Travel_Frequently"/>
    <s v="25 - 34"/>
    <s v="Current Employees"/>
    <s v="R&amp;D"/>
    <s v="Medical"/>
    <s v="STAFF-1068"/>
    <n v="1068"/>
    <x v="0"/>
    <s v="Research Scientist"/>
    <s v="Divorced"/>
    <s v="No"/>
    <s v="Y"/>
    <n v="5"/>
    <n v="-2"/>
    <n v="0"/>
    <n v="26"/>
    <n v="0"/>
    <m/>
    <n v="0"/>
    <n v="1"/>
    <n v="921"/>
    <n v="1"/>
    <s v="High School"/>
    <n v="1"/>
    <n v="1"/>
    <n v="66"/>
    <n v="2"/>
    <n v="1"/>
    <n v="3"/>
    <n v="2007"/>
    <n v="25265"/>
    <n v="1"/>
    <n v="13"/>
    <n v="3"/>
    <n v="3"/>
    <n v="80"/>
    <n v="2"/>
    <n v="5"/>
    <n v="3"/>
    <n v="5"/>
    <n v="3"/>
    <n v="1"/>
    <n v="3"/>
  </r>
  <r>
    <s v="No"/>
    <s v="Travel_Rarely"/>
    <s v="45 - 54"/>
    <s v="Current Employees"/>
    <s v="R&amp;D"/>
    <s v="Medical"/>
    <s v="STAFF-1069"/>
    <n v="1069"/>
    <x v="1"/>
    <s v="Research Director"/>
    <s v="Divorced"/>
    <s v="No"/>
    <s v="Y"/>
    <n v="0"/>
    <n v="-2"/>
    <n v="0"/>
    <n v="46"/>
    <n v="0"/>
    <m/>
    <n v="0"/>
    <n v="1"/>
    <n v="430"/>
    <n v="1"/>
    <s v="Master's Degree"/>
    <n v="1"/>
    <n v="4"/>
    <n v="40"/>
    <n v="3"/>
    <n v="5"/>
    <n v="4"/>
    <n v="19627"/>
    <n v="21445"/>
    <n v="9"/>
    <n v="17"/>
    <n v="3"/>
    <n v="4"/>
    <n v="80"/>
    <n v="2"/>
    <n v="23"/>
    <n v="3"/>
    <n v="2"/>
    <n v="2"/>
    <n v="2"/>
    <n v="2"/>
  </r>
  <r>
    <s v="No"/>
    <s v="Travel_Rarely"/>
    <s v="45 - 54"/>
    <s v="Current Employees"/>
    <s v="Sales"/>
    <s v="Life Sciences"/>
    <s v="STAFF-1070"/>
    <n v="1070"/>
    <x v="0"/>
    <s v="Sales Executive"/>
    <s v="Married"/>
    <s v="No"/>
    <s v="Y"/>
    <n v="4"/>
    <n v="-2"/>
    <n v="0"/>
    <n v="54"/>
    <n v="0"/>
    <m/>
    <n v="0"/>
    <n v="1"/>
    <n v="1082"/>
    <n v="2"/>
    <s v="Master's Degree"/>
    <n v="1"/>
    <n v="3"/>
    <n v="41"/>
    <n v="2"/>
    <n v="3"/>
    <n v="1"/>
    <n v="10686"/>
    <n v="8392"/>
    <n v="6"/>
    <n v="11"/>
    <n v="3"/>
    <n v="2"/>
    <n v="80"/>
    <n v="1"/>
    <n v="13"/>
    <n v="3"/>
    <n v="9"/>
    <n v="4"/>
    <n v="7"/>
    <n v="0"/>
  </r>
  <r>
    <s v="No"/>
    <s v="Travel_Frequently"/>
    <s v="Over 55"/>
    <s v="Current Employees"/>
    <s v="R&amp;D"/>
    <s v="Medical"/>
    <s v="STAFF-1071"/>
    <n v="1071"/>
    <x v="0"/>
    <s v="Research Scientist"/>
    <s v="Married"/>
    <s v="No"/>
    <s v="Y"/>
    <n v="4"/>
    <n v="-2"/>
    <n v="0"/>
    <n v="56"/>
    <n v="0"/>
    <m/>
    <n v="0"/>
    <n v="1"/>
    <n v="1240"/>
    <n v="9"/>
    <s v="Bachelor's Degree"/>
    <n v="1"/>
    <n v="1"/>
    <n v="63"/>
    <n v="3"/>
    <n v="1"/>
    <n v="3"/>
    <n v="2942"/>
    <n v="12154"/>
    <n v="2"/>
    <n v="19"/>
    <n v="3"/>
    <n v="2"/>
    <n v="80"/>
    <n v="1"/>
    <n v="18"/>
    <n v="3"/>
    <n v="5"/>
    <n v="4"/>
    <n v="0"/>
    <n v="3"/>
  </r>
  <r>
    <s v="No"/>
    <s v="Travel_Rarely"/>
    <s v="35 - 44"/>
    <s v="Current Employees"/>
    <s v="R&amp;D"/>
    <s v="Medical"/>
    <s v="STAFF-1073"/>
    <n v="1073"/>
    <x v="0"/>
    <s v="Manufacturing Director"/>
    <s v="Single"/>
    <s v="No"/>
    <s v="Y"/>
    <n v="2"/>
    <n v="-2"/>
    <n v="0"/>
    <n v="36"/>
    <n v="0"/>
    <m/>
    <n v="0"/>
    <n v="1"/>
    <n v="796"/>
    <n v="12"/>
    <s v="Doctoral Degree"/>
    <n v="1"/>
    <n v="4"/>
    <n v="51"/>
    <n v="2"/>
    <n v="3"/>
    <n v="4"/>
    <n v="8858"/>
    <n v="15669"/>
    <n v="0"/>
    <n v="11"/>
    <n v="3"/>
    <n v="2"/>
    <n v="80"/>
    <n v="0"/>
    <n v="15"/>
    <n v="2"/>
    <n v="14"/>
    <n v="8"/>
    <n v="7"/>
    <n v="8"/>
  </r>
  <r>
    <s v="No"/>
    <s v="Non-Travel"/>
    <s v="Over 55"/>
    <s v="Current Employees"/>
    <s v="R&amp;D"/>
    <s v="Medical"/>
    <s v="STAFF-1074"/>
    <n v="1074"/>
    <x v="1"/>
    <s v="Manager"/>
    <s v="Single"/>
    <s v="No"/>
    <s v="Y"/>
    <n v="3"/>
    <n v="-2"/>
    <n v="0"/>
    <n v="55"/>
    <n v="0"/>
    <m/>
    <n v="0"/>
    <n v="1"/>
    <n v="444"/>
    <n v="2"/>
    <s v="High School"/>
    <n v="1"/>
    <n v="3"/>
    <n v="40"/>
    <n v="2"/>
    <n v="4"/>
    <n v="3"/>
    <n v="16756"/>
    <n v="17323"/>
    <n v="7"/>
    <n v="15"/>
    <n v="3"/>
    <n v="2"/>
    <n v="80"/>
    <n v="0"/>
    <n v="31"/>
    <n v="4"/>
    <n v="9"/>
    <n v="7"/>
    <n v="6"/>
    <n v="2"/>
  </r>
  <r>
    <s v="No"/>
    <s v="Travel_Rarely"/>
    <s v="35 - 44"/>
    <s v="Current Employees"/>
    <s v="Sales"/>
    <s v="Medical"/>
    <s v="STAFF-1076"/>
    <n v="1076"/>
    <x v="1"/>
    <s v="Sales Executive"/>
    <s v="Divorced"/>
    <s v="No"/>
    <s v="Y"/>
    <n v="5"/>
    <n v="-2"/>
    <n v="0"/>
    <n v="43"/>
    <n v="0"/>
    <m/>
    <n v="0"/>
    <n v="1"/>
    <n v="415"/>
    <n v="25"/>
    <s v="Bachelor's Degree"/>
    <n v="1"/>
    <n v="3"/>
    <n v="79"/>
    <n v="2"/>
    <n v="3"/>
    <n v="4"/>
    <n v="10798"/>
    <n v="5268"/>
    <n v="5"/>
    <n v="13"/>
    <n v="3"/>
    <n v="3"/>
    <n v="80"/>
    <n v="1"/>
    <n v="18"/>
    <n v="3"/>
    <n v="1"/>
    <n v="0"/>
    <n v="0"/>
    <n v="0"/>
  </r>
  <r>
    <s v="Yes"/>
    <s v="Travel_Frequently"/>
    <s v="Under 25"/>
    <s v="Ex-Employees"/>
    <s v="Sales"/>
    <s v="Marketing"/>
    <s v="STAFF-1077"/>
    <n v="1077"/>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s v="R&amp;D"/>
    <s v="Life Sciences"/>
    <s v="STAFF-1079"/>
    <n v="1079"/>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s v="R&amp;D"/>
    <s v="Life Sciences"/>
    <s v="STAFF-1080"/>
    <n v="1080"/>
    <x v="0"/>
    <s v="Research Scientist"/>
    <s v="Divorced"/>
    <s v="Yes"/>
    <s v="Y"/>
    <n v="2"/>
    <n v="-2"/>
    <n v="0"/>
    <n v="46"/>
    <n v="0"/>
    <m/>
    <n v="0"/>
    <n v="1"/>
    <n v="1003"/>
    <n v="8"/>
    <s v="Master's Degree"/>
    <n v="1"/>
    <n v="4"/>
    <n v="74"/>
    <n v="2"/>
    <n v="2"/>
    <n v="1"/>
    <n v="4615"/>
    <n v="21029"/>
    <n v="8"/>
    <n v="23"/>
    <n v="4"/>
    <n v="1"/>
    <n v="80"/>
    <n v="3"/>
    <n v="19"/>
    <n v="3"/>
    <n v="16"/>
    <n v="13"/>
    <n v="1"/>
    <n v="7"/>
  </r>
  <r>
    <s v="Yes"/>
    <s v="Travel_Rarely"/>
    <s v="45 - 54"/>
    <s v="Ex-Employees"/>
    <s v="R&amp;D"/>
    <s v="Life Sciences"/>
    <s v="STAFF-1081"/>
    <n v="1081"/>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s v="R&amp;D"/>
    <s v="Technical Degree"/>
    <s v="STAFF-1082"/>
    <n v="1082"/>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s v="R&amp;D"/>
    <s v="Medical"/>
    <s v="STAFF-1083"/>
    <n v="1083"/>
    <x v="1"/>
    <s v="Laboratory Technician"/>
    <s v="Married"/>
    <s v="No"/>
    <s v="Y"/>
    <n v="2"/>
    <n v="-2"/>
    <n v="0"/>
    <n v="26"/>
    <n v="0"/>
    <m/>
    <n v="0"/>
    <n v="1"/>
    <n v="192"/>
    <n v="1"/>
    <s v="Associates Degree"/>
    <n v="1"/>
    <n v="1"/>
    <n v="59"/>
    <n v="2"/>
    <n v="1"/>
    <n v="3"/>
    <n v="3955"/>
    <n v="11141"/>
    <n v="1"/>
    <n v="16"/>
    <n v="3"/>
    <n v="1"/>
    <n v="80"/>
    <n v="2"/>
    <n v="6"/>
    <n v="3"/>
    <n v="5"/>
    <n v="3"/>
    <n v="1"/>
    <n v="3"/>
  </r>
  <r>
    <s v="No"/>
    <s v="Travel_Rarely"/>
    <s v="25 - 34"/>
    <s v="Current Employees"/>
    <s v="R&amp;D"/>
    <s v="Other"/>
    <s v="STAFF-1084"/>
    <n v="1084"/>
    <x v="1"/>
    <s v="Manufacturing Director"/>
    <s v="Married"/>
    <s v="No"/>
    <s v="Y"/>
    <n v="1"/>
    <n v="-2"/>
    <n v="0"/>
    <n v="30"/>
    <n v="0"/>
    <m/>
    <n v="0"/>
    <n v="1"/>
    <n v="1176"/>
    <n v="20"/>
    <s v="Bachelor's Degree"/>
    <n v="1"/>
    <n v="3"/>
    <n v="85"/>
    <n v="3"/>
    <n v="2"/>
    <n v="3"/>
    <n v="9957"/>
    <n v="9096"/>
    <n v="0"/>
    <n v="15"/>
    <n v="3"/>
    <n v="3"/>
    <n v="80"/>
    <n v="1"/>
    <n v="7"/>
    <n v="2"/>
    <n v="6"/>
    <n v="2"/>
    <n v="0"/>
    <n v="2"/>
  </r>
  <r>
    <s v="No"/>
    <s v="Travel_Rarely"/>
    <s v="35 - 44"/>
    <s v="Current Employees"/>
    <s v="R&amp;D"/>
    <s v="Technical Degree"/>
    <s v="STAFF-1085"/>
    <n v="1085"/>
    <x v="0"/>
    <s v="Research Scientist"/>
    <s v="Married"/>
    <s v="No"/>
    <s v="Y"/>
    <n v="3"/>
    <n v="-2"/>
    <n v="0"/>
    <n v="41"/>
    <n v="0"/>
    <m/>
    <n v="0"/>
    <n v="1"/>
    <n v="509"/>
    <n v="7"/>
    <s v="Associates Degree"/>
    <n v="1"/>
    <n v="4"/>
    <n v="43"/>
    <n v="4"/>
    <n v="1"/>
    <n v="4"/>
    <n v="3376"/>
    <n v="18863"/>
    <n v="1"/>
    <n v="13"/>
    <n v="3"/>
    <n v="3"/>
    <n v="80"/>
    <n v="0"/>
    <n v="10"/>
    <n v="3"/>
    <n v="10"/>
    <n v="6"/>
    <n v="0"/>
    <n v="8"/>
  </r>
  <r>
    <s v="No"/>
    <s v="Travel_Rarely"/>
    <s v="35 - 44"/>
    <s v="Current Employees"/>
    <s v="R&amp;D"/>
    <s v="Life Sciences"/>
    <s v="STAFF-1088"/>
    <n v="1088"/>
    <x v="0"/>
    <s v="Healthcare Representative"/>
    <s v="Married"/>
    <s v="No"/>
    <s v="Y"/>
    <n v="4"/>
    <n v="-2"/>
    <n v="0"/>
    <n v="38"/>
    <n v="0"/>
    <m/>
    <n v="0"/>
    <n v="1"/>
    <n v="330"/>
    <n v="17"/>
    <s v="High School"/>
    <n v="1"/>
    <n v="3"/>
    <n v="65"/>
    <n v="2"/>
    <n v="3"/>
    <n v="1"/>
    <n v="8823"/>
    <n v="24608"/>
    <n v="0"/>
    <n v="18"/>
    <n v="3"/>
    <n v="1"/>
    <n v="80"/>
    <n v="1"/>
    <n v="20"/>
    <n v="2"/>
    <n v="19"/>
    <n v="9"/>
    <n v="1"/>
    <n v="9"/>
  </r>
  <r>
    <s v="No"/>
    <s v="Travel_Rarely"/>
    <s v="35 - 44"/>
    <s v="Current Employees"/>
    <s v="R&amp;D"/>
    <s v="Technical Degree"/>
    <s v="STAFF-1092"/>
    <n v="1092"/>
    <x v="1"/>
    <s v="Healthcare Representative"/>
    <s v="Married"/>
    <s v="No"/>
    <s v="Y"/>
    <n v="6"/>
    <n v="-2"/>
    <n v="0"/>
    <n v="40"/>
    <n v="0"/>
    <m/>
    <n v="0"/>
    <n v="1"/>
    <n v="1492"/>
    <n v="20"/>
    <s v="Master's Degree"/>
    <n v="1"/>
    <n v="4"/>
    <n v="61"/>
    <n v="3"/>
    <n v="3"/>
    <n v="4"/>
    <n v="10322"/>
    <n v="26542"/>
    <n v="4"/>
    <n v="20"/>
    <n v="4"/>
    <n v="4"/>
    <n v="80"/>
    <n v="1"/>
    <n v="14"/>
    <n v="3"/>
    <n v="11"/>
    <n v="10"/>
    <n v="11"/>
    <n v="1"/>
  </r>
  <r>
    <s v="No"/>
    <s v="Non-Travel"/>
    <s v="25 - 34"/>
    <s v="Current Employees"/>
    <s v="R&amp;D"/>
    <s v="Life Sciences"/>
    <s v="STAFF-1094"/>
    <n v="1094"/>
    <x v="1"/>
    <s v="Laboratory Technician"/>
    <s v="Married"/>
    <s v="No"/>
    <s v="Y"/>
    <n v="4"/>
    <n v="-2"/>
    <n v="0"/>
    <n v="27"/>
    <n v="0"/>
    <m/>
    <n v="0"/>
    <n v="1"/>
    <n v="1277"/>
    <n v="8"/>
    <s v="Doctoral Degree"/>
    <n v="1"/>
    <n v="1"/>
    <n v="87"/>
    <n v="1"/>
    <n v="1"/>
    <n v="1"/>
    <n v="4621"/>
    <n v="5869"/>
    <n v="1"/>
    <n v="19"/>
    <n v="3"/>
    <n v="4"/>
    <n v="80"/>
    <n v="3"/>
    <n v="3"/>
    <n v="3"/>
    <n v="3"/>
    <n v="2"/>
    <n v="1"/>
    <n v="2"/>
  </r>
  <r>
    <s v="No"/>
    <s v="Travel_Frequently"/>
    <s v="Over 55"/>
    <s v="Current Employees"/>
    <s v="R&amp;D"/>
    <s v="Life Sciences"/>
    <s v="STAFF-1096"/>
    <n v="1096"/>
    <x v="1"/>
    <s v="Manufacturing Director"/>
    <s v="Married"/>
    <s v="No"/>
    <s v="Y"/>
    <n v="4"/>
    <n v="-2"/>
    <n v="0"/>
    <n v="55"/>
    <n v="0"/>
    <m/>
    <n v="0"/>
    <n v="1"/>
    <n v="1091"/>
    <n v="2"/>
    <s v="High School"/>
    <n v="1"/>
    <n v="4"/>
    <n v="65"/>
    <n v="3"/>
    <n v="3"/>
    <n v="1"/>
    <n v="10976"/>
    <n v="15813"/>
    <n v="3"/>
    <n v="18"/>
    <n v="3"/>
    <n v="2"/>
    <n v="80"/>
    <n v="1"/>
    <n v="23"/>
    <n v="3"/>
    <n v="3"/>
    <n v="2"/>
    <n v="1"/>
    <n v="2"/>
  </r>
  <r>
    <s v="No"/>
    <s v="Travel_Rarely"/>
    <s v="25 - 34"/>
    <s v="Current Employees"/>
    <s v="R&amp;D"/>
    <s v="Other"/>
    <s v="STAFF-1097"/>
    <n v="1097"/>
    <x v="0"/>
    <s v="Research Scientist"/>
    <s v="Single"/>
    <s v="No"/>
    <s v="Y"/>
    <n v="4"/>
    <n v="-2"/>
    <n v="0"/>
    <n v="28"/>
    <n v="0"/>
    <m/>
    <n v="0"/>
    <n v="1"/>
    <n v="857"/>
    <n v="10"/>
    <s v="Bachelor's Degree"/>
    <n v="1"/>
    <n v="3"/>
    <n v="59"/>
    <n v="3"/>
    <n v="2"/>
    <n v="3"/>
    <n v="3660"/>
    <n v="7909"/>
    <n v="3"/>
    <n v="13"/>
    <n v="3"/>
    <n v="4"/>
    <n v="80"/>
    <n v="0"/>
    <n v="10"/>
    <n v="4"/>
    <n v="8"/>
    <n v="7"/>
    <n v="1"/>
    <n v="7"/>
  </r>
  <r>
    <s v="Yes"/>
    <s v="Travel_Rarely"/>
    <s v="35 - 44"/>
    <s v="Ex-Employees"/>
    <s v="HR"/>
    <s v="Medical"/>
    <s v="STAFF-1098"/>
    <n v="1098"/>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s v="R&amp;D"/>
    <s v="Life Sciences"/>
    <s v="STAFF-1099"/>
    <n v="1099"/>
    <x v="1"/>
    <s v="Healthcare Representative"/>
    <s v="Divorced"/>
    <s v="No"/>
    <s v="Y"/>
    <n v="2"/>
    <n v="-2"/>
    <n v="0"/>
    <n v="33"/>
    <n v="0"/>
    <m/>
    <n v="0"/>
    <n v="1"/>
    <n v="654"/>
    <n v="5"/>
    <s v="Bachelor's Degree"/>
    <n v="1"/>
    <n v="4"/>
    <n v="34"/>
    <n v="2"/>
    <n v="3"/>
    <n v="1"/>
    <n v="7119"/>
    <n v="21214"/>
    <n v="4"/>
    <n v="15"/>
    <n v="3"/>
    <n v="3"/>
    <n v="80"/>
    <n v="1"/>
    <n v="9"/>
    <n v="3"/>
    <n v="3"/>
    <n v="2"/>
    <n v="1"/>
    <n v="2"/>
  </r>
  <r>
    <s v="Yes"/>
    <s v="Travel_Rarely"/>
    <s v="35 - 44"/>
    <s v="Ex-Employees"/>
    <s v="Sales"/>
    <s v="Technical Degree"/>
    <s v="STAFF-1100"/>
    <n v="1100"/>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s v="R&amp;D"/>
    <s v="Medical"/>
    <s v="STAFF-1101"/>
    <n v="1101"/>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s v="R&amp;D"/>
    <s v="Life Sciences"/>
    <s v="STAFF-1102"/>
    <n v="1102"/>
    <x v="1"/>
    <s v="Laboratory Technician"/>
    <s v="Divorced"/>
    <s v="No"/>
    <s v="Y"/>
    <n v="5"/>
    <n v="-2"/>
    <n v="0"/>
    <n v="28"/>
    <n v="0"/>
    <m/>
    <n v="0"/>
    <n v="1"/>
    <n v="895"/>
    <n v="15"/>
    <s v="Associates Degree"/>
    <n v="1"/>
    <n v="1"/>
    <n v="50"/>
    <n v="3"/>
    <n v="1"/>
    <n v="1"/>
    <n v="2207"/>
    <n v="22482"/>
    <n v="1"/>
    <n v="16"/>
    <n v="3"/>
    <n v="4"/>
    <n v="80"/>
    <n v="1"/>
    <n v="4"/>
    <n v="2"/>
    <n v="4"/>
    <n v="2"/>
    <n v="2"/>
    <n v="2"/>
  </r>
  <r>
    <s v="No"/>
    <s v="Travel_Frequently"/>
    <s v="25 - 34"/>
    <s v="Current Employees"/>
    <s v="R&amp;D"/>
    <s v="Life Sciences"/>
    <s v="STAFF-1103"/>
    <n v="1103"/>
    <x v="1"/>
    <s v="Healthcare Representative"/>
    <s v="Single"/>
    <s v="No"/>
    <s v="Y"/>
    <n v="1"/>
    <n v="-2"/>
    <n v="0"/>
    <n v="34"/>
    <n v="0"/>
    <m/>
    <n v="0"/>
    <n v="1"/>
    <n v="618"/>
    <n v="3"/>
    <s v="High School"/>
    <n v="1"/>
    <n v="1"/>
    <n v="45"/>
    <n v="3"/>
    <n v="2"/>
    <n v="1"/>
    <n v="7756"/>
    <n v="22266"/>
    <n v="0"/>
    <n v="17"/>
    <n v="3"/>
    <n v="3"/>
    <n v="80"/>
    <n v="0"/>
    <n v="7"/>
    <n v="2"/>
    <n v="6"/>
    <n v="2"/>
    <n v="0"/>
    <n v="4"/>
  </r>
  <r>
    <s v="No"/>
    <s v="Travel_Rarely"/>
    <s v="35 - 44"/>
    <s v="Current Employees"/>
    <s v="Sales"/>
    <s v="Life Sciences"/>
    <s v="STAFF-1105"/>
    <n v="1105"/>
    <x v="0"/>
    <s v="Sales Executive"/>
    <s v="Divorced"/>
    <s v="Yes"/>
    <s v="Y"/>
    <n v="5"/>
    <n v="-2"/>
    <n v="0"/>
    <n v="37"/>
    <n v="0"/>
    <m/>
    <n v="0"/>
    <n v="1"/>
    <n v="309"/>
    <n v="10"/>
    <s v="Master's Degree"/>
    <n v="1"/>
    <n v="4"/>
    <n v="88"/>
    <n v="2"/>
    <n v="2"/>
    <n v="1"/>
    <n v="6694"/>
    <n v="24223"/>
    <n v="2"/>
    <n v="14"/>
    <n v="3"/>
    <n v="3"/>
    <n v="80"/>
    <n v="3"/>
    <n v="8"/>
    <n v="3"/>
    <n v="1"/>
    <n v="0"/>
    <n v="0"/>
    <n v="0"/>
  </r>
  <r>
    <s v="Yes"/>
    <s v="Travel_Rarely"/>
    <s v="25 - 34"/>
    <s v="Ex-Employees"/>
    <s v="R&amp;D"/>
    <s v="Technical Degree"/>
    <s v="STAFF-1106"/>
    <n v="110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s v="R&amp;D"/>
    <s v="Medical"/>
    <s v="STAFF-1107"/>
    <n v="110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s v="R&amp;D"/>
    <s v="Medical"/>
    <s v="STAFF-1108"/>
    <n v="110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s v="R&amp;D"/>
    <s v="Medical"/>
    <s v="STAFF-1109"/>
    <n v="1109"/>
    <x v="1"/>
    <s v="Manager"/>
    <s v="Married"/>
    <s v="No"/>
    <s v="Y"/>
    <n v="3"/>
    <n v="-2"/>
    <n v="0"/>
    <n v="42"/>
    <n v="0"/>
    <m/>
    <n v="0"/>
    <n v="1"/>
    <n v="469"/>
    <n v="2"/>
    <s v="Associates Degree"/>
    <n v="1"/>
    <n v="4"/>
    <n v="35"/>
    <n v="3"/>
    <n v="4"/>
    <n v="3"/>
    <n v="17665"/>
    <n v="14399"/>
    <n v="0"/>
    <n v="17"/>
    <n v="3"/>
    <n v="4"/>
    <n v="80"/>
    <n v="1"/>
    <n v="23"/>
    <n v="3"/>
    <n v="22"/>
    <n v="6"/>
    <n v="13"/>
    <n v="7"/>
  </r>
  <r>
    <s v="Yes"/>
    <s v="Travel_Frequently"/>
    <s v="25 - 34"/>
    <s v="Ex-Employees"/>
    <s v="R&amp;D"/>
    <s v="Medical"/>
    <s v="STAFF-1111"/>
    <n v="1111"/>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s v="Sales"/>
    <s v="Other"/>
    <s v="STAFF-1113"/>
    <n v="1113"/>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s v="Sales"/>
    <s v="Life Sciences"/>
    <s v="STAFF-1114"/>
    <n v="1114"/>
    <x v="0"/>
    <s v="Sales Executive"/>
    <s v="Married"/>
    <s v="No"/>
    <s v="Y"/>
    <n v="3"/>
    <n v="-2"/>
    <n v="0"/>
    <n v="33"/>
    <n v="0"/>
    <m/>
    <n v="0"/>
    <n v="1"/>
    <n v="970"/>
    <n v="7"/>
    <s v="Bachelor's Degree"/>
    <n v="1"/>
    <n v="4"/>
    <n v="30"/>
    <n v="3"/>
    <n v="2"/>
    <n v="1"/>
    <n v="4302"/>
    <n v="13401"/>
    <n v="0"/>
    <n v="17"/>
    <n v="3"/>
    <n v="3"/>
    <n v="80"/>
    <n v="1"/>
    <n v="4"/>
    <n v="3"/>
    <n v="3"/>
    <n v="2"/>
    <n v="0"/>
    <n v="2"/>
  </r>
  <r>
    <s v="No"/>
    <s v="Non-Travel"/>
    <s v="25 - 34"/>
    <s v="Current Employees"/>
    <s v="R&amp;D"/>
    <s v="Life Sciences"/>
    <s v="STAFF-1115"/>
    <n v="1115"/>
    <x v="1"/>
    <s v="Research Scientist"/>
    <s v="Married"/>
    <s v="No"/>
    <s v="Y"/>
    <n v="2"/>
    <n v="-2"/>
    <n v="0"/>
    <n v="34"/>
    <n v="0"/>
    <m/>
    <n v="0"/>
    <n v="1"/>
    <n v="697"/>
    <n v="3"/>
    <s v="Master's Degree"/>
    <n v="1"/>
    <n v="3"/>
    <n v="40"/>
    <n v="2"/>
    <n v="1"/>
    <n v="1"/>
    <n v="2979"/>
    <n v="22478"/>
    <n v="3"/>
    <n v="17"/>
    <n v="3"/>
    <n v="4"/>
    <n v="80"/>
    <n v="3"/>
    <n v="6"/>
    <n v="3"/>
    <n v="0"/>
    <n v="0"/>
    <n v="0"/>
    <n v="0"/>
  </r>
  <r>
    <s v="No"/>
    <s v="Non-Travel"/>
    <s v="45 - 54"/>
    <s v="Current Employees"/>
    <s v="R&amp;D"/>
    <s v="Medical"/>
    <s v="STAFF-1116"/>
    <n v="1116"/>
    <x v="1"/>
    <s v="Manager"/>
    <s v="Single"/>
    <s v="No"/>
    <s v="Y"/>
    <n v="3"/>
    <n v="-2"/>
    <n v="0"/>
    <n v="48"/>
    <n v="0"/>
    <m/>
    <n v="0"/>
    <n v="1"/>
    <n v="1262"/>
    <n v="1"/>
    <s v="Master's Degree"/>
    <n v="1"/>
    <n v="1"/>
    <n v="35"/>
    <n v="4"/>
    <n v="4"/>
    <n v="4"/>
    <n v="16885"/>
    <n v="16154"/>
    <n v="2"/>
    <n v="22"/>
    <n v="4"/>
    <n v="3"/>
    <n v="80"/>
    <n v="0"/>
    <n v="27"/>
    <n v="2"/>
    <n v="5"/>
    <n v="4"/>
    <n v="2"/>
    <n v="1"/>
  </r>
  <r>
    <s v="No"/>
    <s v="Non-Travel"/>
    <s v="45 - 54"/>
    <s v="Current Employees"/>
    <s v="Sales"/>
    <s v="Life Sciences"/>
    <s v="STAFF-1117"/>
    <n v="1117"/>
    <x v="0"/>
    <s v="Sales Executive"/>
    <s v="Married"/>
    <s v="No"/>
    <s v="Y"/>
    <n v="2"/>
    <n v="-2"/>
    <n v="0"/>
    <n v="45"/>
    <n v="0"/>
    <m/>
    <n v="0"/>
    <n v="1"/>
    <n v="1050"/>
    <n v="9"/>
    <s v="Master's Degree"/>
    <n v="1"/>
    <n v="2"/>
    <n v="65"/>
    <n v="2"/>
    <n v="2"/>
    <n v="1"/>
    <n v="5593"/>
    <n v="17970"/>
    <n v="1"/>
    <n v="13"/>
    <n v="3"/>
    <n v="4"/>
    <n v="80"/>
    <n v="1"/>
    <n v="15"/>
    <n v="3"/>
    <n v="15"/>
    <n v="10"/>
    <n v="4"/>
    <n v="12"/>
  </r>
  <r>
    <s v="No"/>
    <s v="Travel_Rarely"/>
    <s v="45 - 54"/>
    <s v="Current Employees"/>
    <s v="R&amp;D"/>
    <s v="Life Sciences"/>
    <s v="STAFF-1118"/>
    <n v="1118"/>
    <x v="1"/>
    <s v="Healthcare Representative"/>
    <s v="Single"/>
    <s v="No"/>
    <s v="Y"/>
    <n v="4"/>
    <n v="-2"/>
    <n v="0"/>
    <n v="52"/>
    <n v="0"/>
    <m/>
    <n v="0"/>
    <n v="1"/>
    <n v="994"/>
    <n v="7"/>
    <s v="Master's Degree"/>
    <n v="1"/>
    <n v="2"/>
    <n v="87"/>
    <n v="3"/>
    <n v="3"/>
    <n v="1"/>
    <n v="10445"/>
    <n v="15322"/>
    <n v="7"/>
    <n v="19"/>
    <n v="3"/>
    <n v="4"/>
    <n v="80"/>
    <n v="0"/>
    <n v="18"/>
    <n v="3"/>
    <n v="8"/>
    <n v="6"/>
    <n v="4"/>
    <n v="0"/>
  </r>
  <r>
    <s v="No"/>
    <s v="Travel_Rarely"/>
    <s v="35 - 44"/>
    <s v="Current Employees"/>
    <s v="Sales"/>
    <s v="Marketing"/>
    <s v="STAFF-1119"/>
    <n v="1119"/>
    <x v="1"/>
    <s v="Sales Executive"/>
    <s v="Divorced"/>
    <s v="Yes"/>
    <s v="Y"/>
    <n v="2"/>
    <n v="-2"/>
    <n v="0"/>
    <n v="38"/>
    <n v="0"/>
    <m/>
    <n v="0"/>
    <n v="1"/>
    <n v="770"/>
    <n v="10"/>
    <s v="Master's Degree"/>
    <n v="1"/>
    <n v="3"/>
    <n v="73"/>
    <n v="2"/>
    <n v="3"/>
    <n v="2"/>
    <n v="8740"/>
    <n v="5569"/>
    <n v="0"/>
    <n v="14"/>
    <n v="3"/>
    <n v="2"/>
    <n v="80"/>
    <n v="2"/>
    <n v="9"/>
    <n v="3"/>
    <n v="8"/>
    <n v="7"/>
    <n v="2"/>
    <n v="7"/>
  </r>
  <r>
    <s v="No"/>
    <s v="Travel_Rarely"/>
    <s v="25 - 34"/>
    <s v="Current Employees"/>
    <s v="R&amp;D"/>
    <s v="Life Sciences"/>
    <s v="STAFF-1120"/>
    <n v="1120"/>
    <x v="0"/>
    <s v="Research Scientist"/>
    <s v="Divorced"/>
    <s v="No"/>
    <s v="Y"/>
    <n v="1"/>
    <n v="-2"/>
    <n v="0"/>
    <n v="29"/>
    <n v="0"/>
    <m/>
    <n v="0"/>
    <n v="1"/>
    <n v="1107"/>
    <n v="28"/>
    <s v="Master's Degree"/>
    <n v="1"/>
    <n v="3"/>
    <n v="93"/>
    <n v="3"/>
    <n v="1"/>
    <n v="1"/>
    <n v="2514"/>
    <n v="26968"/>
    <n v="4"/>
    <n v="22"/>
    <n v="4"/>
    <n v="1"/>
    <n v="80"/>
    <n v="1"/>
    <n v="11"/>
    <n v="3"/>
    <n v="7"/>
    <n v="5"/>
    <n v="1"/>
    <n v="7"/>
  </r>
  <r>
    <s v="No"/>
    <s v="Travel_Rarely"/>
    <s v="25 - 34"/>
    <s v="Current Employees"/>
    <s v="R&amp;D"/>
    <s v="Medical"/>
    <s v="STAFF-1121"/>
    <n v="1121"/>
    <x v="0"/>
    <s v="Manufacturing Director"/>
    <s v="Divorced"/>
    <s v="No"/>
    <s v="Y"/>
    <n v="3"/>
    <n v="-2"/>
    <n v="0"/>
    <n v="28"/>
    <n v="0"/>
    <m/>
    <n v="0"/>
    <n v="1"/>
    <n v="950"/>
    <n v="3"/>
    <s v="Bachelor's Degree"/>
    <n v="1"/>
    <n v="4"/>
    <n v="93"/>
    <n v="3"/>
    <n v="3"/>
    <n v="3"/>
    <n v="7655"/>
    <n v="8039"/>
    <n v="0"/>
    <n v="17"/>
    <n v="3"/>
    <n v="2"/>
    <n v="80"/>
    <n v="3"/>
    <n v="10"/>
    <n v="2"/>
    <n v="9"/>
    <n v="7"/>
    <n v="1"/>
    <n v="7"/>
  </r>
  <r>
    <s v="No"/>
    <s v="Travel_Rarely"/>
    <s v="45 - 54"/>
    <s v="Current Employees"/>
    <s v="Sales"/>
    <s v="Marketing"/>
    <s v="STAFF-1124"/>
    <n v="1124"/>
    <x v="1"/>
    <s v="Manager"/>
    <s v="Married"/>
    <s v="No"/>
    <s v="Y"/>
    <n v="3"/>
    <n v="-2"/>
    <n v="0"/>
    <n v="46"/>
    <n v="0"/>
    <m/>
    <n v="0"/>
    <n v="1"/>
    <n v="406"/>
    <n v="3"/>
    <s v="High School"/>
    <n v="1"/>
    <n v="1"/>
    <n v="52"/>
    <n v="3"/>
    <n v="4"/>
    <n v="2"/>
    <n v="17465"/>
    <n v="15596"/>
    <n v="3"/>
    <n v="12"/>
    <n v="3"/>
    <n v="4"/>
    <n v="80"/>
    <n v="1"/>
    <n v="23"/>
    <n v="3"/>
    <n v="12"/>
    <n v="9"/>
    <n v="4"/>
    <n v="9"/>
  </r>
  <r>
    <s v="No"/>
    <s v="Travel_Rarely"/>
    <s v="35 - 44"/>
    <s v="Current Employees"/>
    <s v="Sales"/>
    <s v="Marketing"/>
    <s v="STAFF-1125"/>
    <n v="1125"/>
    <x v="1"/>
    <s v="Sales Executive"/>
    <s v="Single"/>
    <s v="No"/>
    <s v="Y"/>
    <n v="2"/>
    <n v="-2"/>
    <n v="0"/>
    <n v="38"/>
    <n v="0"/>
    <m/>
    <n v="0"/>
    <n v="1"/>
    <n v="130"/>
    <n v="2"/>
    <s v="Associates Degree"/>
    <n v="1"/>
    <n v="4"/>
    <n v="32"/>
    <n v="3"/>
    <n v="3"/>
    <n v="2"/>
    <n v="7351"/>
    <n v="20619"/>
    <n v="7"/>
    <n v="16"/>
    <n v="3"/>
    <n v="3"/>
    <n v="80"/>
    <n v="0"/>
    <n v="10"/>
    <n v="3"/>
    <n v="1"/>
    <n v="0"/>
    <n v="0"/>
    <n v="0"/>
  </r>
  <r>
    <s v="No"/>
    <s v="Travel_Frequently"/>
    <s v="35 - 44"/>
    <s v="Current Employees"/>
    <s v="R&amp;D"/>
    <s v="Life Sciences"/>
    <s v="STAFF-1126"/>
    <n v="1126"/>
    <x v="0"/>
    <s v="Manufacturing Director"/>
    <s v="Married"/>
    <s v="No"/>
    <s v="Y"/>
    <n v="1"/>
    <n v="-2"/>
    <n v="0"/>
    <n v="43"/>
    <n v="0"/>
    <m/>
    <n v="0"/>
    <n v="1"/>
    <n v="1082"/>
    <n v="27"/>
    <s v="Bachelor's Degree"/>
    <n v="1"/>
    <n v="3"/>
    <n v="83"/>
    <n v="3"/>
    <n v="3"/>
    <n v="1"/>
    <n v="10820"/>
    <n v="11535"/>
    <n v="8"/>
    <n v="11"/>
    <n v="3"/>
    <n v="3"/>
    <n v="80"/>
    <n v="1"/>
    <n v="18"/>
    <n v="3"/>
    <n v="8"/>
    <n v="7"/>
    <n v="0"/>
    <n v="1"/>
  </r>
  <r>
    <s v="Yes"/>
    <s v="Travel_Frequently"/>
    <s v="35 - 44"/>
    <s v="Ex-Employees"/>
    <s v="R&amp;D"/>
    <s v="Life Sciences"/>
    <s v="STAFF-1127"/>
    <n v="1127"/>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s v="R&amp;D"/>
    <s v="Medical"/>
    <s v="STAFF-1128"/>
    <n v="1128"/>
    <x v="1"/>
    <s v="Research Director"/>
    <s v="Single"/>
    <s v="No"/>
    <s v="Y"/>
    <n v="2"/>
    <n v="-2"/>
    <n v="0"/>
    <n v="40"/>
    <n v="0"/>
    <m/>
    <n v="0"/>
    <n v="1"/>
    <n v="1308"/>
    <n v="14"/>
    <s v="Bachelor's Degree"/>
    <n v="1"/>
    <n v="3"/>
    <n v="44"/>
    <n v="2"/>
    <n v="5"/>
    <n v="3"/>
    <n v="19626"/>
    <n v="17544"/>
    <n v="1"/>
    <n v="14"/>
    <n v="3"/>
    <n v="1"/>
    <n v="80"/>
    <n v="0"/>
    <n v="21"/>
    <n v="4"/>
    <n v="20"/>
    <n v="7"/>
    <n v="4"/>
    <n v="9"/>
  </r>
  <r>
    <s v="No"/>
    <s v="Travel_Rarely"/>
    <s v="Under 25"/>
    <s v="Current Employees"/>
    <s v="R&amp;D"/>
    <s v="Technical Degree"/>
    <s v="STAFF-1131"/>
    <n v="1131"/>
    <x v="0"/>
    <s v="Research Scientist"/>
    <s v="Single"/>
    <s v="Yes"/>
    <s v="Y"/>
    <n v="6"/>
    <n v="-2"/>
    <n v="0"/>
    <n v="21"/>
    <n v="0"/>
    <m/>
    <n v="0"/>
    <n v="1"/>
    <n v="984"/>
    <n v="1"/>
    <s v="High School"/>
    <n v="1"/>
    <n v="4"/>
    <n v="70"/>
    <n v="2"/>
    <n v="1"/>
    <n v="4"/>
    <n v="2070"/>
    <n v="25326"/>
    <n v="1"/>
    <n v="11"/>
    <n v="3"/>
    <n v="3"/>
    <n v="80"/>
    <n v="0"/>
    <n v="2"/>
    <n v="4"/>
    <n v="2"/>
    <n v="2"/>
    <n v="2"/>
    <n v="2"/>
  </r>
  <r>
    <s v="No"/>
    <s v="Non-Travel"/>
    <s v="35 - 44"/>
    <s v="Current Employees"/>
    <s v="R&amp;D"/>
    <s v="Life Sciences"/>
    <s v="STAFF-1132"/>
    <n v="1132"/>
    <x v="1"/>
    <s v="Laboratory Technician"/>
    <s v="Single"/>
    <s v="No"/>
    <s v="Y"/>
    <n v="2"/>
    <n v="-2"/>
    <n v="0"/>
    <n v="39"/>
    <n v="0"/>
    <m/>
    <n v="0"/>
    <n v="1"/>
    <n v="439"/>
    <n v="9"/>
    <s v="Bachelor's Degree"/>
    <n v="1"/>
    <n v="3"/>
    <n v="70"/>
    <n v="3"/>
    <n v="2"/>
    <n v="1"/>
    <n v="6782"/>
    <n v="8770"/>
    <n v="9"/>
    <n v="15"/>
    <n v="3"/>
    <n v="3"/>
    <n v="80"/>
    <n v="0"/>
    <n v="9"/>
    <n v="2"/>
    <n v="5"/>
    <n v="4"/>
    <n v="0"/>
    <n v="3"/>
  </r>
  <r>
    <s v="No"/>
    <s v="Non-Travel"/>
    <s v="35 - 44"/>
    <s v="Current Employees"/>
    <s v="R&amp;D"/>
    <s v="Life Sciences"/>
    <s v="STAFF-1133"/>
    <n v="1133"/>
    <x v="1"/>
    <s v="Manufacturing Director"/>
    <s v="Single"/>
    <s v="No"/>
    <s v="Y"/>
    <n v="0"/>
    <n v="-2"/>
    <n v="0"/>
    <n v="36"/>
    <n v="0"/>
    <m/>
    <n v="0"/>
    <n v="1"/>
    <n v="217"/>
    <n v="18"/>
    <s v="Master's Degree"/>
    <n v="1"/>
    <n v="1"/>
    <n v="78"/>
    <n v="3"/>
    <n v="2"/>
    <n v="1"/>
    <n v="7779"/>
    <n v="23238"/>
    <n v="2"/>
    <n v="20"/>
    <n v="4"/>
    <n v="1"/>
    <n v="80"/>
    <n v="0"/>
    <n v="18"/>
    <n v="3"/>
    <n v="11"/>
    <n v="9"/>
    <n v="0"/>
    <n v="9"/>
  </r>
  <r>
    <s v="No"/>
    <s v="Travel_Frequently"/>
    <s v="25 - 34"/>
    <s v="Current Employees"/>
    <s v="Sales"/>
    <s v="Life Sciences"/>
    <s v="STAFF-1135"/>
    <n v="1135"/>
    <x v="1"/>
    <s v="Sales Representative"/>
    <s v="Married"/>
    <s v="No"/>
    <s v="Y"/>
    <n v="4"/>
    <n v="-2"/>
    <n v="0"/>
    <n v="31"/>
    <n v="0"/>
    <m/>
    <n v="0"/>
    <n v="1"/>
    <n v="793"/>
    <n v="20"/>
    <s v="Bachelor's Degree"/>
    <n v="1"/>
    <n v="3"/>
    <n v="67"/>
    <n v="4"/>
    <n v="1"/>
    <n v="1"/>
    <n v="2791"/>
    <n v="21981"/>
    <n v="0"/>
    <n v="12"/>
    <n v="3"/>
    <n v="1"/>
    <n v="80"/>
    <n v="1"/>
    <n v="3"/>
    <n v="3"/>
    <n v="2"/>
    <n v="2"/>
    <n v="2"/>
    <n v="2"/>
  </r>
  <r>
    <s v="No"/>
    <s v="Travel_Rarely"/>
    <s v="25 - 34"/>
    <s v="Current Employees"/>
    <s v="R&amp;D"/>
    <s v="Life Sciences"/>
    <s v="STAFF-1136"/>
    <n v="1136"/>
    <x v="1"/>
    <s v="Research Scientist"/>
    <s v="Married"/>
    <s v="No"/>
    <s v="Y"/>
    <n v="2"/>
    <n v="-2"/>
    <n v="0"/>
    <n v="28"/>
    <n v="0"/>
    <m/>
    <n v="0"/>
    <n v="1"/>
    <n v="1451"/>
    <n v="2"/>
    <s v="High School"/>
    <n v="1"/>
    <n v="1"/>
    <n v="67"/>
    <n v="2"/>
    <n v="1"/>
    <n v="1"/>
    <n v="3201"/>
    <n v="19911"/>
    <n v="0"/>
    <n v="17"/>
    <n v="3"/>
    <n v="1"/>
    <n v="80"/>
    <n v="0"/>
    <n v="6"/>
    <n v="1"/>
    <n v="5"/>
    <n v="3"/>
    <n v="0"/>
    <n v="4"/>
  </r>
  <r>
    <s v="No"/>
    <s v="Travel_Frequently"/>
    <s v="35 - 44"/>
    <s v="Current Employees"/>
    <s v="Sales"/>
    <s v="Marketing"/>
    <s v="STAFF-1137"/>
    <n v="1137"/>
    <x v="1"/>
    <s v="Sales Executive"/>
    <s v="Divorced"/>
    <s v="No"/>
    <s v="Y"/>
    <n v="3"/>
    <n v="-2"/>
    <n v="0"/>
    <n v="35"/>
    <n v="0"/>
    <m/>
    <n v="0"/>
    <n v="1"/>
    <n v="1182"/>
    <n v="11"/>
    <s v="Associates Degree"/>
    <n v="1"/>
    <n v="4"/>
    <n v="54"/>
    <n v="3"/>
    <n v="2"/>
    <n v="2"/>
    <n v="4968"/>
    <n v="18500"/>
    <n v="1"/>
    <n v="11"/>
    <n v="3"/>
    <n v="4"/>
    <n v="80"/>
    <n v="1"/>
    <n v="5"/>
    <n v="3"/>
    <n v="5"/>
    <n v="2"/>
    <n v="0"/>
    <n v="2"/>
  </r>
  <r>
    <s v="No"/>
    <s v="Travel_Rarely"/>
    <s v="45 - 54"/>
    <s v="Current Employees"/>
    <s v="Sales"/>
    <s v="Technical Degree"/>
    <s v="STAFF-1138"/>
    <n v="1138"/>
    <x v="1"/>
    <s v="Sales Executive"/>
    <s v="Married"/>
    <s v="No"/>
    <s v="Y"/>
    <n v="3"/>
    <n v="-2"/>
    <n v="0"/>
    <n v="49"/>
    <n v="0"/>
    <m/>
    <n v="0"/>
    <n v="1"/>
    <n v="174"/>
    <n v="8"/>
    <s v="Master's Degree"/>
    <n v="1"/>
    <n v="4"/>
    <n v="56"/>
    <n v="2"/>
    <n v="4"/>
    <n v="4"/>
    <n v="13120"/>
    <n v="11879"/>
    <n v="6"/>
    <n v="17"/>
    <n v="3"/>
    <n v="2"/>
    <n v="80"/>
    <n v="1"/>
    <n v="22"/>
    <n v="3"/>
    <n v="9"/>
    <n v="8"/>
    <n v="2"/>
    <n v="3"/>
  </r>
  <r>
    <s v="No"/>
    <s v="Travel_Frequently"/>
    <s v="25 - 34"/>
    <s v="Current Employees"/>
    <s v="R&amp;D"/>
    <s v="Life Sciences"/>
    <s v="STAFF-1140"/>
    <n v="1140"/>
    <x v="1"/>
    <s v="Manufacturing Director"/>
    <s v="Single"/>
    <s v="No"/>
    <s v="Y"/>
    <n v="3"/>
    <n v="-2"/>
    <n v="0"/>
    <n v="34"/>
    <n v="0"/>
    <m/>
    <n v="0"/>
    <n v="1"/>
    <n v="1003"/>
    <n v="2"/>
    <s v="Associates Degree"/>
    <n v="1"/>
    <n v="4"/>
    <n v="95"/>
    <n v="3"/>
    <n v="2"/>
    <n v="1"/>
    <n v="4033"/>
    <n v="15834"/>
    <n v="2"/>
    <n v="11"/>
    <n v="3"/>
    <n v="4"/>
    <n v="80"/>
    <n v="0"/>
    <n v="5"/>
    <n v="2"/>
    <n v="3"/>
    <n v="2"/>
    <n v="0"/>
    <n v="2"/>
  </r>
  <r>
    <s v="No"/>
    <s v="Travel_Frequently"/>
    <s v="25 - 34"/>
    <s v="Current Employees"/>
    <s v="R&amp;D"/>
    <s v="Life Sciences"/>
    <s v="STAFF-1143"/>
    <n v="1143"/>
    <x v="0"/>
    <s v="Research Scientist"/>
    <s v="Divorced"/>
    <s v="No"/>
    <s v="Y"/>
    <n v="2"/>
    <n v="-2"/>
    <n v="0"/>
    <n v="29"/>
    <n v="0"/>
    <m/>
    <n v="0"/>
    <n v="1"/>
    <n v="490"/>
    <n v="10"/>
    <s v="Bachelor's Degree"/>
    <n v="1"/>
    <n v="4"/>
    <n v="61"/>
    <n v="3"/>
    <n v="1"/>
    <n v="1"/>
    <n v="3291"/>
    <n v="17940"/>
    <n v="0"/>
    <n v="14"/>
    <n v="3"/>
    <n v="4"/>
    <n v="80"/>
    <n v="2"/>
    <n v="8"/>
    <n v="2"/>
    <n v="7"/>
    <n v="5"/>
    <n v="1"/>
    <n v="1"/>
  </r>
  <r>
    <s v="No"/>
    <s v="Travel_Rarely"/>
    <s v="35 - 44"/>
    <s v="Current Employees"/>
    <s v="R&amp;D"/>
    <s v="Medical"/>
    <s v="STAFF-1148"/>
    <n v="1148"/>
    <x v="1"/>
    <s v="Laboratory Technician"/>
    <s v="Single"/>
    <s v="No"/>
    <s v="Y"/>
    <n v="3"/>
    <n v="-2"/>
    <n v="0"/>
    <n v="42"/>
    <n v="0"/>
    <m/>
    <n v="0"/>
    <n v="1"/>
    <n v="188"/>
    <n v="29"/>
    <s v="Bachelor's Degree"/>
    <n v="1"/>
    <n v="2"/>
    <n v="56"/>
    <n v="1"/>
    <n v="2"/>
    <n v="4"/>
    <n v="4272"/>
    <n v="9558"/>
    <n v="4"/>
    <n v="19"/>
    <n v="3"/>
    <n v="1"/>
    <n v="80"/>
    <n v="0"/>
    <n v="16"/>
    <n v="3"/>
    <n v="1"/>
    <n v="0"/>
    <n v="0"/>
    <n v="0"/>
  </r>
  <r>
    <s v="No"/>
    <s v="Travel_Rarely"/>
    <s v="25 - 34"/>
    <s v="Current Employees"/>
    <s v="R&amp;D"/>
    <s v="Medical"/>
    <s v="STAFF-1150"/>
    <n v="1150"/>
    <x v="1"/>
    <s v="Manufacturing Director"/>
    <s v="Married"/>
    <s v="Yes"/>
    <s v="Y"/>
    <n v="2"/>
    <n v="-2"/>
    <n v="0"/>
    <n v="29"/>
    <n v="0"/>
    <m/>
    <n v="0"/>
    <n v="1"/>
    <n v="718"/>
    <n v="8"/>
    <s v="High School"/>
    <n v="1"/>
    <n v="2"/>
    <n v="79"/>
    <n v="2"/>
    <n v="2"/>
    <n v="4"/>
    <n v="5056"/>
    <n v="17689"/>
    <n v="1"/>
    <n v="15"/>
    <n v="3"/>
    <n v="3"/>
    <n v="80"/>
    <n v="1"/>
    <n v="10"/>
    <n v="2"/>
    <n v="10"/>
    <n v="7"/>
    <n v="1"/>
    <n v="2"/>
  </r>
  <r>
    <s v="No"/>
    <s v="Travel_Rarely"/>
    <s v="35 - 44"/>
    <s v="Current Employees"/>
    <s v="HR"/>
    <s v="Human Resources"/>
    <s v="STAFF-1152"/>
    <n v="1152"/>
    <x v="1"/>
    <s v="Human Resources"/>
    <s v="Married"/>
    <s v="No"/>
    <s v="Y"/>
    <n v="2"/>
    <n v="-2"/>
    <n v="0"/>
    <n v="38"/>
    <n v="0"/>
    <m/>
    <n v="0"/>
    <n v="1"/>
    <n v="433"/>
    <n v="1"/>
    <s v="Bachelor's Degree"/>
    <n v="1"/>
    <n v="3"/>
    <n v="37"/>
    <n v="4"/>
    <n v="1"/>
    <n v="3"/>
    <n v="2844"/>
    <n v="6004"/>
    <n v="1"/>
    <n v="13"/>
    <n v="3"/>
    <n v="4"/>
    <n v="80"/>
    <n v="1"/>
    <n v="7"/>
    <n v="4"/>
    <n v="7"/>
    <n v="6"/>
    <n v="5"/>
    <n v="0"/>
  </r>
  <r>
    <s v="No"/>
    <s v="Travel_Frequently"/>
    <s v="25 - 34"/>
    <s v="Current Employees"/>
    <s v="R&amp;D"/>
    <s v="Life Sciences"/>
    <s v="STAFF-1154"/>
    <n v="1154"/>
    <x v="1"/>
    <s v="Research Scientist"/>
    <s v="Divorced"/>
    <s v="Yes"/>
    <s v="Y"/>
    <n v="2"/>
    <n v="-2"/>
    <n v="0"/>
    <n v="28"/>
    <n v="0"/>
    <m/>
    <n v="0"/>
    <n v="1"/>
    <n v="773"/>
    <n v="6"/>
    <s v="Bachelor's Degree"/>
    <n v="1"/>
    <n v="3"/>
    <n v="39"/>
    <n v="2"/>
    <n v="1"/>
    <n v="1"/>
    <n v="2703"/>
    <n v="22088"/>
    <n v="1"/>
    <n v="14"/>
    <n v="3"/>
    <n v="4"/>
    <n v="80"/>
    <n v="1"/>
    <n v="3"/>
    <n v="3"/>
    <n v="3"/>
    <n v="1"/>
    <n v="0"/>
    <n v="2"/>
  </r>
  <r>
    <s v="Yes"/>
    <s v="Non-Travel"/>
    <s v="Under 25"/>
    <s v="Ex-Employees"/>
    <s v="R&amp;D"/>
    <s v="Medical"/>
    <s v="STAFF-1156"/>
    <n v="1156"/>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s v="Sales"/>
    <s v="Marketing"/>
    <s v="STAFF-1157"/>
    <n v="1157"/>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s v="R&amp;D"/>
    <s v="Life Sciences"/>
    <s v="STAFF-1158"/>
    <n v="1158"/>
    <x v="1"/>
    <s v="Laboratory Technician"/>
    <s v="Married"/>
    <s v="Yes"/>
    <s v="Y"/>
    <n v="4"/>
    <n v="-2"/>
    <n v="0"/>
    <n v="41"/>
    <n v="0"/>
    <m/>
    <n v="0"/>
    <n v="1"/>
    <n v="167"/>
    <n v="12"/>
    <s v="Master's Degree"/>
    <n v="1"/>
    <n v="2"/>
    <n v="46"/>
    <n v="3"/>
    <n v="1"/>
    <n v="1"/>
    <n v="4766"/>
    <n v="9051"/>
    <n v="3"/>
    <n v="11"/>
    <n v="3"/>
    <n v="1"/>
    <n v="80"/>
    <n v="1"/>
    <n v="6"/>
    <n v="3"/>
    <n v="1"/>
    <n v="0"/>
    <n v="0"/>
    <n v="0"/>
  </r>
  <r>
    <s v="Yes"/>
    <s v="Travel_Frequently"/>
    <s v="25 - 34"/>
    <s v="Ex-Employees"/>
    <s v="R&amp;D"/>
    <s v="Medical"/>
    <s v="STAFF-1160"/>
    <n v="1160"/>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s v="R&amp;D"/>
    <s v="Medical"/>
    <s v="STAFF-1161"/>
    <n v="1161"/>
    <x v="0"/>
    <s v="Healthcare Representative"/>
    <s v="Divorced"/>
    <s v="No"/>
    <s v="Y"/>
    <n v="2"/>
    <n v="-2"/>
    <n v="0"/>
    <n v="37"/>
    <n v="0"/>
    <m/>
    <n v="0"/>
    <n v="1"/>
    <n v="367"/>
    <n v="25"/>
    <s v="Associates Degree"/>
    <n v="1"/>
    <n v="3"/>
    <n v="52"/>
    <n v="2"/>
    <n v="2"/>
    <n v="4"/>
    <n v="5731"/>
    <n v="17171"/>
    <n v="7"/>
    <n v="13"/>
    <n v="3"/>
    <n v="3"/>
    <n v="80"/>
    <n v="2"/>
    <n v="9"/>
    <n v="3"/>
    <n v="6"/>
    <n v="2"/>
    <n v="1"/>
    <n v="3"/>
  </r>
  <r>
    <s v="No"/>
    <s v="Travel_Rarely"/>
    <s v="25 - 34"/>
    <s v="Current Employees"/>
    <s v="R&amp;D"/>
    <s v="Life Sciences"/>
    <s v="STAFF-1162"/>
    <n v="1162"/>
    <x v="1"/>
    <s v="Research Scientist"/>
    <s v="Married"/>
    <s v="No"/>
    <s v="Y"/>
    <n v="0"/>
    <n v="-2"/>
    <n v="0"/>
    <n v="27"/>
    <n v="0"/>
    <m/>
    <n v="0"/>
    <n v="1"/>
    <n v="199"/>
    <n v="6"/>
    <s v="Bachelor's Degree"/>
    <n v="1"/>
    <n v="4"/>
    <n v="55"/>
    <n v="2"/>
    <n v="1"/>
    <n v="1"/>
    <n v="2539"/>
    <n v="7950"/>
    <n v="1"/>
    <n v="13"/>
    <n v="3"/>
    <n v="3"/>
    <n v="80"/>
    <n v="1"/>
    <n v="4"/>
    <n v="3"/>
    <n v="4"/>
    <n v="2"/>
    <n v="2"/>
    <n v="2"/>
  </r>
  <r>
    <s v="No"/>
    <s v="Travel_Rarely"/>
    <s v="25 - 34"/>
    <s v="Current Employees"/>
    <s v="Sales"/>
    <s v="Life Sciences"/>
    <s v="STAFF-1163"/>
    <n v="1163"/>
    <x v="0"/>
    <s v="Sales Executive"/>
    <s v="Married"/>
    <s v="No"/>
    <s v="Y"/>
    <n v="3"/>
    <n v="-2"/>
    <n v="0"/>
    <n v="34"/>
    <n v="0"/>
    <m/>
    <n v="0"/>
    <n v="1"/>
    <n v="1400"/>
    <n v="9"/>
    <s v="High School"/>
    <n v="1"/>
    <n v="2"/>
    <n v="70"/>
    <n v="3"/>
    <n v="2"/>
    <n v="1"/>
    <n v="5714"/>
    <n v="5829"/>
    <n v="1"/>
    <n v="20"/>
    <n v="4"/>
    <n v="1"/>
    <n v="80"/>
    <n v="0"/>
    <n v="6"/>
    <n v="2"/>
    <n v="6"/>
    <n v="5"/>
    <n v="1"/>
    <n v="3"/>
  </r>
  <r>
    <s v="No"/>
    <s v="Travel_Rarely"/>
    <s v="35 - 44"/>
    <s v="Current Employees"/>
    <s v="HR"/>
    <s v="Technical Degree"/>
    <s v="STAFF-1164"/>
    <n v="1164"/>
    <x v="1"/>
    <s v="Human Resources"/>
    <s v="Single"/>
    <s v="No"/>
    <s v="Y"/>
    <n v="2"/>
    <n v="-2"/>
    <n v="0"/>
    <n v="35"/>
    <n v="0"/>
    <m/>
    <n v="0"/>
    <n v="1"/>
    <n v="528"/>
    <n v="8"/>
    <s v="Master's Degree"/>
    <n v="1"/>
    <n v="4"/>
    <n v="100"/>
    <n v="3"/>
    <n v="1"/>
    <n v="4"/>
    <n v="4323"/>
    <n v="7108"/>
    <n v="1"/>
    <n v="17"/>
    <n v="3"/>
    <n v="2"/>
    <n v="80"/>
    <n v="0"/>
    <n v="6"/>
    <n v="1"/>
    <n v="5"/>
    <n v="4"/>
    <n v="1"/>
    <n v="4"/>
  </r>
  <r>
    <s v="Yes"/>
    <s v="Travel_Rarely"/>
    <s v="25 - 34"/>
    <s v="Ex-Employees"/>
    <s v="Sales"/>
    <s v="Life Sciences"/>
    <s v="STAFF-1165"/>
    <n v="1165"/>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s v="R&amp;D"/>
    <s v="Medical"/>
    <s v="STAFF-1166"/>
    <n v="1166"/>
    <x v="0"/>
    <s v="Research Director"/>
    <s v="Single"/>
    <s v="No"/>
    <s v="Y"/>
    <n v="3"/>
    <n v="-2"/>
    <n v="0"/>
    <n v="40"/>
    <n v="0"/>
    <m/>
    <n v="0"/>
    <n v="1"/>
    <n v="593"/>
    <n v="9"/>
    <s v="Master's Degree"/>
    <n v="1"/>
    <n v="2"/>
    <n v="88"/>
    <n v="3"/>
    <n v="3"/>
    <n v="3"/>
    <n v="13499"/>
    <n v="13782"/>
    <n v="9"/>
    <n v="17"/>
    <n v="3"/>
    <n v="3"/>
    <n v="80"/>
    <n v="0"/>
    <n v="20"/>
    <n v="2"/>
    <n v="18"/>
    <n v="7"/>
    <n v="2"/>
    <n v="13"/>
  </r>
  <r>
    <s v="Yes"/>
    <s v="Travel_Frequently"/>
    <s v="35 - 44"/>
    <s v="Ex-Employees"/>
    <s v="Sales"/>
    <s v="Life Sciences"/>
    <s v="STAFF-1167"/>
    <n v="1167"/>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s v="Sales"/>
    <s v="Marketing"/>
    <s v="STAFF-1171"/>
    <n v="1171"/>
    <x v="1"/>
    <s v="Sales Executive"/>
    <s v="Single"/>
    <s v="No"/>
    <s v="Y"/>
    <n v="3"/>
    <n v="-2"/>
    <n v="0"/>
    <n v="42"/>
    <n v="0"/>
    <m/>
    <n v="0"/>
    <n v="1"/>
    <n v="647"/>
    <n v="4"/>
    <s v="Master's Degree"/>
    <n v="1"/>
    <n v="2"/>
    <n v="45"/>
    <n v="3"/>
    <n v="2"/>
    <n v="2"/>
    <n v="5155"/>
    <n v="2253"/>
    <n v="7"/>
    <n v="13"/>
    <n v="3"/>
    <n v="4"/>
    <n v="80"/>
    <n v="0"/>
    <n v="9"/>
    <n v="4"/>
    <n v="6"/>
    <n v="4"/>
    <n v="1"/>
    <n v="5"/>
  </r>
  <r>
    <s v="No"/>
    <s v="Travel_Rarely"/>
    <s v="35 - 44"/>
    <s v="Current Employees"/>
    <s v="R&amp;D"/>
    <s v="Medical"/>
    <s v="STAFF-1172"/>
    <n v="1172"/>
    <x v="1"/>
    <s v="Laboratory Technician"/>
    <s v="Married"/>
    <s v="No"/>
    <s v="Y"/>
    <n v="2"/>
    <n v="-2"/>
    <n v="0"/>
    <n v="35"/>
    <n v="0"/>
    <m/>
    <n v="0"/>
    <n v="1"/>
    <n v="982"/>
    <n v="1"/>
    <s v="Master's Degree"/>
    <n v="1"/>
    <n v="4"/>
    <n v="58"/>
    <n v="2"/>
    <n v="1"/>
    <n v="3"/>
    <n v="2258"/>
    <n v="16340"/>
    <n v="6"/>
    <n v="12"/>
    <n v="3"/>
    <n v="2"/>
    <n v="80"/>
    <n v="1"/>
    <n v="10"/>
    <n v="3"/>
    <n v="8"/>
    <n v="0"/>
    <n v="1"/>
    <n v="7"/>
  </r>
  <r>
    <s v="No"/>
    <s v="Travel_Rarely"/>
    <s v="Under 25"/>
    <s v="Current Employees"/>
    <s v="R&amp;D"/>
    <s v="Medical"/>
    <s v="STAFF-1173"/>
    <n v="1173"/>
    <x v="1"/>
    <s v="Laboratory Technician"/>
    <s v="Single"/>
    <s v="No"/>
    <s v="Y"/>
    <n v="2"/>
    <n v="-2"/>
    <n v="0"/>
    <n v="24"/>
    <n v="0"/>
    <m/>
    <n v="0"/>
    <n v="1"/>
    <n v="477"/>
    <n v="24"/>
    <s v="Bachelor's Degree"/>
    <n v="1"/>
    <n v="4"/>
    <n v="49"/>
    <n v="3"/>
    <n v="1"/>
    <n v="2"/>
    <n v="3597"/>
    <n v="6409"/>
    <n v="8"/>
    <n v="22"/>
    <n v="4"/>
    <n v="4"/>
    <n v="80"/>
    <n v="0"/>
    <n v="6"/>
    <n v="3"/>
    <n v="4"/>
    <n v="3"/>
    <n v="1"/>
    <n v="2"/>
  </r>
  <r>
    <s v="Yes"/>
    <s v="Travel_Rarely"/>
    <s v="25 - 34"/>
    <s v="Ex-Employees"/>
    <s v="R&amp;D"/>
    <s v="Life Sciences"/>
    <s v="STAFF-1175"/>
    <n v="1175"/>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s v="R&amp;D"/>
    <s v="Medical"/>
    <s v="STAFF-1177"/>
    <n v="1177"/>
    <x v="1"/>
    <s v="Laboratory Technician"/>
    <s v="Married"/>
    <s v="No"/>
    <s v="Y"/>
    <n v="2"/>
    <n v="-2"/>
    <n v="0"/>
    <n v="26"/>
    <n v="0"/>
    <m/>
    <n v="0"/>
    <n v="1"/>
    <n v="1384"/>
    <n v="3"/>
    <s v="Master's Degree"/>
    <n v="1"/>
    <n v="1"/>
    <n v="82"/>
    <n v="4"/>
    <n v="1"/>
    <n v="4"/>
    <n v="4420"/>
    <n v="13421"/>
    <n v="1"/>
    <n v="22"/>
    <n v="4"/>
    <n v="2"/>
    <n v="80"/>
    <n v="1"/>
    <n v="8"/>
    <n v="3"/>
    <n v="8"/>
    <n v="7"/>
    <n v="0"/>
    <n v="7"/>
  </r>
  <r>
    <s v="No"/>
    <s v="Travel_Rarely"/>
    <s v="25 - 34"/>
    <s v="Current Employees"/>
    <s v="Sales"/>
    <s v="Marketing"/>
    <s v="STAFF-1179"/>
    <n v="1179"/>
    <x v="1"/>
    <s v="Sales Executive"/>
    <s v="Married"/>
    <s v="No"/>
    <s v="Y"/>
    <n v="3"/>
    <n v="-2"/>
    <n v="0"/>
    <n v="30"/>
    <n v="0"/>
    <m/>
    <n v="0"/>
    <n v="1"/>
    <n v="852"/>
    <n v="10"/>
    <s v="Bachelor's Degree"/>
    <n v="1"/>
    <n v="3"/>
    <n v="72"/>
    <n v="2"/>
    <n v="2"/>
    <n v="2"/>
    <n v="6578"/>
    <n v="2706"/>
    <n v="1"/>
    <n v="18"/>
    <n v="3"/>
    <n v="1"/>
    <n v="80"/>
    <n v="1"/>
    <n v="10"/>
    <n v="3"/>
    <n v="10"/>
    <n v="3"/>
    <n v="1"/>
    <n v="4"/>
  </r>
  <r>
    <s v="No"/>
    <s v="Travel_Frequently"/>
    <s v="35 - 44"/>
    <s v="Current Employees"/>
    <s v="R&amp;D"/>
    <s v="Medical"/>
    <s v="STAFF-1180"/>
    <n v="1180"/>
    <x v="0"/>
    <s v="Research Scientist"/>
    <s v="Married"/>
    <s v="Yes"/>
    <s v="Y"/>
    <n v="3"/>
    <n v="-2"/>
    <n v="0"/>
    <n v="40"/>
    <n v="0"/>
    <m/>
    <n v="0"/>
    <n v="1"/>
    <n v="902"/>
    <n v="26"/>
    <s v="Associates Degree"/>
    <n v="1"/>
    <n v="3"/>
    <n v="92"/>
    <n v="2"/>
    <n v="2"/>
    <n v="4"/>
    <n v="4422"/>
    <n v="21203"/>
    <n v="3"/>
    <n v="13"/>
    <n v="3"/>
    <n v="4"/>
    <n v="80"/>
    <n v="1"/>
    <n v="16"/>
    <n v="1"/>
    <n v="1"/>
    <n v="1"/>
    <n v="0"/>
    <n v="0"/>
  </r>
  <r>
    <s v="No"/>
    <s v="Travel_Rarely"/>
    <s v="35 - 44"/>
    <s v="Current Employees"/>
    <s v="R&amp;D"/>
    <s v="Life Sciences"/>
    <s v="STAFF-1182"/>
    <n v="1182"/>
    <x v="1"/>
    <s v="Manufacturing Director"/>
    <s v="Divorced"/>
    <s v="No"/>
    <s v="Y"/>
    <n v="2"/>
    <n v="-2"/>
    <n v="0"/>
    <n v="35"/>
    <n v="0"/>
    <m/>
    <n v="0"/>
    <n v="1"/>
    <n v="819"/>
    <n v="2"/>
    <s v="Bachelor's Degree"/>
    <n v="1"/>
    <n v="3"/>
    <n v="44"/>
    <n v="2"/>
    <n v="3"/>
    <n v="1"/>
    <n v="10274"/>
    <n v="19588"/>
    <n v="2"/>
    <n v="18"/>
    <n v="3"/>
    <n v="2"/>
    <n v="80"/>
    <n v="1"/>
    <n v="15"/>
    <n v="4"/>
    <n v="7"/>
    <n v="7"/>
    <n v="6"/>
    <n v="4"/>
  </r>
  <r>
    <s v="No"/>
    <s v="Travel_Frequently"/>
    <s v="25 - 34"/>
    <s v="Current Employees"/>
    <s v="R&amp;D"/>
    <s v="Medical"/>
    <s v="STAFF-1184"/>
    <n v="1184"/>
    <x v="1"/>
    <s v="Healthcare Representative"/>
    <s v="Single"/>
    <s v="No"/>
    <s v="Y"/>
    <n v="3"/>
    <n v="-2"/>
    <n v="0"/>
    <n v="34"/>
    <n v="0"/>
    <m/>
    <n v="0"/>
    <n v="1"/>
    <n v="669"/>
    <n v="1"/>
    <s v="Bachelor's Degree"/>
    <n v="1"/>
    <n v="4"/>
    <n v="97"/>
    <n v="2"/>
    <n v="2"/>
    <n v="3"/>
    <n v="5343"/>
    <n v="25755"/>
    <n v="0"/>
    <n v="20"/>
    <n v="4"/>
    <n v="3"/>
    <n v="80"/>
    <n v="0"/>
    <n v="14"/>
    <n v="3"/>
    <n v="13"/>
    <n v="9"/>
    <n v="4"/>
    <n v="9"/>
  </r>
  <r>
    <s v="No"/>
    <s v="Travel_Frequently"/>
    <s v="35 - 44"/>
    <s v="Current Employees"/>
    <s v="R&amp;D"/>
    <s v="Other"/>
    <s v="STAFF-1185"/>
    <n v="1185"/>
    <x v="1"/>
    <s v="Laboratory Technician"/>
    <s v="Married"/>
    <s v="No"/>
    <s v="Y"/>
    <n v="2"/>
    <n v="-2"/>
    <n v="0"/>
    <n v="35"/>
    <n v="0"/>
    <m/>
    <n v="0"/>
    <n v="1"/>
    <n v="636"/>
    <n v="4"/>
    <s v="Master's Degree"/>
    <n v="1"/>
    <n v="4"/>
    <n v="47"/>
    <n v="2"/>
    <n v="1"/>
    <n v="4"/>
    <n v="2376"/>
    <n v="26537"/>
    <n v="1"/>
    <n v="13"/>
    <n v="3"/>
    <n v="2"/>
    <n v="80"/>
    <n v="1"/>
    <n v="2"/>
    <n v="4"/>
    <n v="2"/>
    <n v="2"/>
    <n v="2"/>
    <n v="2"/>
  </r>
  <r>
    <s v="Yes"/>
    <s v="Travel_Rarely"/>
    <s v="35 - 44"/>
    <s v="Ex-Employees"/>
    <s v="Sales"/>
    <s v="Marketing"/>
    <s v="STAFF-1188"/>
    <n v="1188"/>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s v="Sales"/>
    <s v="Life Sciences"/>
    <s v="STAFF-1190"/>
    <n v="1190"/>
    <x v="0"/>
    <s v="Sales Representative"/>
    <s v="Divorced"/>
    <s v="No"/>
    <s v="Y"/>
    <n v="3"/>
    <n v="-2"/>
    <n v="0"/>
    <n v="32"/>
    <n v="0"/>
    <m/>
    <n v="0"/>
    <n v="1"/>
    <n v="862"/>
    <n v="2"/>
    <s v="High School"/>
    <n v="1"/>
    <n v="3"/>
    <n v="76"/>
    <n v="3"/>
    <n v="1"/>
    <n v="1"/>
    <n v="2827"/>
    <n v="14947"/>
    <n v="1"/>
    <n v="12"/>
    <n v="3"/>
    <n v="3"/>
    <n v="80"/>
    <n v="3"/>
    <n v="1"/>
    <n v="3"/>
    <n v="1"/>
    <n v="0"/>
    <n v="0"/>
    <n v="0"/>
  </r>
  <r>
    <s v="No"/>
    <s v="Travel_Rarely"/>
    <s v="Over 55"/>
    <s v="Current Employees"/>
    <s v="R&amp;D"/>
    <s v="Technical Degree"/>
    <s v="STAFF-1191"/>
    <n v="1191"/>
    <x v="0"/>
    <s v="Manager"/>
    <s v="Divorced"/>
    <s v="No"/>
    <s v="Y"/>
    <n v="2"/>
    <n v="-2"/>
    <n v="0"/>
    <n v="56"/>
    <n v="0"/>
    <m/>
    <n v="0"/>
    <n v="1"/>
    <n v="718"/>
    <n v="4"/>
    <s v="Master's Degree"/>
    <n v="1"/>
    <n v="4"/>
    <n v="92"/>
    <n v="3"/>
    <n v="5"/>
    <n v="4"/>
    <n v="19943"/>
    <n v="18575"/>
    <n v="4"/>
    <n v="13"/>
    <n v="3"/>
    <n v="4"/>
    <n v="80"/>
    <n v="1"/>
    <n v="28"/>
    <n v="3"/>
    <n v="5"/>
    <n v="2"/>
    <n v="4"/>
    <n v="2"/>
  </r>
  <r>
    <s v="No"/>
    <s v="Travel_Rarely"/>
    <s v="25 - 34"/>
    <s v="Current Employees"/>
    <s v="R&amp;D"/>
    <s v="Medical"/>
    <s v="STAFF-1192"/>
    <n v="1192"/>
    <x v="0"/>
    <s v="Laboratory Technician"/>
    <s v="Married"/>
    <s v="No"/>
    <s v="Y"/>
    <n v="5"/>
    <n v="-2"/>
    <n v="0"/>
    <n v="29"/>
    <n v="0"/>
    <m/>
    <n v="0"/>
    <n v="1"/>
    <n v="1401"/>
    <n v="6"/>
    <s v="High School"/>
    <n v="1"/>
    <n v="2"/>
    <n v="54"/>
    <n v="3"/>
    <n v="1"/>
    <n v="4"/>
    <n v="3131"/>
    <n v="26342"/>
    <n v="1"/>
    <n v="13"/>
    <n v="3"/>
    <n v="1"/>
    <n v="80"/>
    <n v="1"/>
    <n v="10"/>
    <n v="3"/>
    <n v="10"/>
    <n v="8"/>
    <n v="0"/>
    <n v="8"/>
  </r>
  <r>
    <s v="No"/>
    <s v="Travel_Rarely"/>
    <s v="Under 25"/>
    <s v="Current Employees"/>
    <s v="R&amp;D"/>
    <s v="Life Sciences"/>
    <s v="STAFF-1193"/>
    <n v="1193"/>
    <x v="1"/>
    <s v="Research Scientist"/>
    <s v="Single"/>
    <s v="No"/>
    <s v="Y"/>
    <n v="4"/>
    <n v="-2"/>
    <n v="0"/>
    <n v="19"/>
    <n v="0"/>
    <m/>
    <n v="0"/>
    <n v="1"/>
    <n v="645"/>
    <n v="9"/>
    <s v="Associates Degree"/>
    <n v="1"/>
    <n v="3"/>
    <n v="54"/>
    <n v="3"/>
    <n v="1"/>
    <n v="1"/>
    <n v="2552"/>
    <n v="7172"/>
    <n v="1"/>
    <n v="25"/>
    <n v="4"/>
    <n v="3"/>
    <n v="80"/>
    <n v="0"/>
    <n v="1"/>
    <n v="3"/>
    <n v="1"/>
    <n v="1"/>
    <n v="0"/>
    <n v="0"/>
  </r>
  <r>
    <s v="No"/>
    <s v="Travel_Rarely"/>
    <s v="45 - 54"/>
    <s v="Current Employees"/>
    <s v="R&amp;D"/>
    <s v="Medical"/>
    <s v="STAFF-1195"/>
    <n v="1195"/>
    <x v="0"/>
    <s v="Research Scientist"/>
    <s v="Married"/>
    <s v="Yes"/>
    <s v="Y"/>
    <n v="2"/>
    <n v="-2"/>
    <n v="0"/>
    <n v="45"/>
    <n v="0"/>
    <m/>
    <n v="0"/>
    <n v="1"/>
    <n v="1457"/>
    <n v="7"/>
    <s v="Bachelor's Degree"/>
    <n v="1"/>
    <n v="1"/>
    <n v="83"/>
    <n v="3"/>
    <n v="1"/>
    <n v="3"/>
    <n v="4477"/>
    <n v="20100"/>
    <n v="4"/>
    <n v="19"/>
    <n v="3"/>
    <n v="3"/>
    <n v="80"/>
    <n v="1"/>
    <n v="7"/>
    <n v="2"/>
    <n v="3"/>
    <n v="2"/>
    <n v="0"/>
    <n v="2"/>
  </r>
  <r>
    <s v="No"/>
    <s v="Travel_Rarely"/>
    <s v="35 - 44"/>
    <s v="Current Employees"/>
    <s v="R&amp;D"/>
    <s v="Life Sciences"/>
    <s v="STAFF-1196"/>
    <n v="1196"/>
    <x v="0"/>
    <s v="Manufacturing Director"/>
    <s v="Married"/>
    <s v="No"/>
    <s v="Y"/>
    <n v="2"/>
    <n v="-2"/>
    <n v="0"/>
    <n v="37"/>
    <n v="0"/>
    <m/>
    <n v="0"/>
    <n v="1"/>
    <n v="977"/>
    <n v="1"/>
    <s v="Bachelor's Degree"/>
    <n v="1"/>
    <n v="4"/>
    <n v="56"/>
    <n v="2"/>
    <n v="2"/>
    <n v="1"/>
    <n v="6474"/>
    <n v="9961"/>
    <n v="1"/>
    <n v="13"/>
    <n v="3"/>
    <n v="2"/>
    <n v="80"/>
    <n v="1"/>
    <n v="14"/>
    <n v="2"/>
    <n v="14"/>
    <n v="8"/>
    <n v="3"/>
    <n v="11"/>
  </r>
  <r>
    <s v="No"/>
    <s v="Travel_Rarely"/>
    <s v="Under 25"/>
    <s v="Current Employees"/>
    <s v="R&amp;D"/>
    <s v="Life Sciences"/>
    <s v="STAFF-1198"/>
    <n v="1198"/>
    <x v="1"/>
    <s v="Laboratory Technician"/>
    <s v="Single"/>
    <s v="No"/>
    <s v="Y"/>
    <n v="2"/>
    <n v="-2"/>
    <n v="0"/>
    <n v="20"/>
    <n v="0"/>
    <m/>
    <n v="0"/>
    <n v="1"/>
    <n v="805"/>
    <n v="3"/>
    <s v="Bachelor's Degree"/>
    <n v="1"/>
    <n v="1"/>
    <n v="87"/>
    <n v="2"/>
    <n v="1"/>
    <n v="1"/>
    <n v="3033"/>
    <n v="12828"/>
    <n v="1"/>
    <n v="12"/>
    <n v="3"/>
    <n v="1"/>
    <n v="80"/>
    <n v="0"/>
    <n v="2"/>
    <n v="2"/>
    <n v="2"/>
    <n v="2"/>
    <n v="1"/>
    <n v="2"/>
  </r>
  <r>
    <s v="Yes"/>
    <s v="Travel_Rarely"/>
    <s v="35 - 44"/>
    <s v="Ex-Employees"/>
    <s v="R&amp;D"/>
    <s v="Life Sciences"/>
    <s v="STAFF-1200"/>
    <n v="1200"/>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s v="R&amp;D"/>
    <s v="Medical"/>
    <s v="STAFF-1201"/>
    <n v="1201"/>
    <x v="0"/>
    <s v="Manager"/>
    <s v="Divorced"/>
    <s v="No"/>
    <s v="Y"/>
    <n v="6"/>
    <n v="-2"/>
    <n v="0"/>
    <n v="53"/>
    <n v="0"/>
    <m/>
    <n v="0"/>
    <n v="1"/>
    <n v="1223"/>
    <n v="7"/>
    <s v="Associates Degree"/>
    <n v="1"/>
    <n v="4"/>
    <n v="50"/>
    <n v="3"/>
    <n v="5"/>
    <n v="3"/>
    <n v="18606"/>
    <n v="18640"/>
    <n v="3"/>
    <n v="18"/>
    <n v="3"/>
    <n v="2"/>
    <n v="80"/>
    <n v="1"/>
    <n v="26"/>
    <n v="3"/>
    <n v="7"/>
    <n v="7"/>
    <n v="4"/>
    <n v="7"/>
  </r>
  <r>
    <s v="No"/>
    <s v="Travel_Rarely"/>
    <s v="25 - 34"/>
    <s v="Current Employees"/>
    <s v="R&amp;D"/>
    <s v="Life Sciences"/>
    <s v="STAFF-1202"/>
    <n v="1202"/>
    <x v="0"/>
    <s v="Research Scientist"/>
    <s v="Married"/>
    <s v="Yes"/>
    <s v="Y"/>
    <n v="2"/>
    <n v="-2"/>
    <n v="0"/>
    <n v="29"/>
    <n v="0"/>
    <m/>
    <n v="0"/>
    <n v="1"/>
    <n v="942"/>
    <n v="15"/>
    <s v="High School"/>
    <n v="1"/>
    <n v="2"/>
    <n v="69"/>
    <n v="1"/>
    <n v="1"/>
    <n v="1"/>
    <n v="2168"/>
    <n v="26933"/>
    <n v="0"/>
    <n v="18"/>
    <n v="3"/>
    <n v="1"/>
    <n v="80"/>
    <n v="1"/>
    <n v="6"/>
    <n v="2"/>
    <n v="5"/>
    <n v="4"/>
    <n v="1"/>
    <n v="3"/>
  </r>
  <r>
    <s v="Yes"/>
    <s v="Travel_Frequently"/>
    <s v="Under 25"/>
    <s v="Ex-Employees"/>
    <s v="R&amp;D"/>
    <s v="Life Sciences"/>
    <s v="STAFF-1203"/>
    <n v="1203"/>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s v="Sales"/>
    <s v="Marketing"/>
    <s v="STAFF-1204"/>
    <n v="1204"/>
    <x v="0"/>
    <s v="Manager"/>
    <s v="Married"/>
    <s v="No"/>
    <s v="Y"/>
    <n v="2"/>
    <n v="-2"/>
    <n v="0"/>
    <n v="46"/>
    <n v="0"/>
    <m/>
    <n v="0"/>
    <n v="1"/>
    <n v="1402"/>
    <n v="2"/>
    <s v="Bachelor's Degree"/>
    <n v="1"/>
    <n v="3"/>
    <n v="69"/>
    <n v="3"/>
    <n v="4"/>
    <n v="2"/>
    <n v="17048"/>
    <n v="24097"/>
    <n v="8"/>
    <n v="23"/>
    <n v="4"/>
    <n v="1"/>
    <n v="80"/>
    <n v="0"/>
    <n v="28"/>
    <n v="3"/>
    <n v="26"/>
    <n v="15"/>
    <n v="15"/>
    <n v="9"/>
  </r>
  <r>
    <s v="No"/>
    <s v="Non-Travel"/>
    <s v="35 - 44"/>
    <s v="Current Employees"/>
    <s v="R&amp;D"/>
    <s v="Life Sciences"/>
    <s v="STAFF-1206"/>
    <n v="1206"/>
    <x v="1"/>
    <s v="Research Scientist"/>
    <s v="Single"/>
    <s v="No"/>
    <s v="Y"/>
    <n v="3"/>
    <n v="-2"/>
    <n v="0"/>
    <n v="44"/>
    <n v="0"/>
    <m/>
    <n v="0"/>
    <n v="1"/>
    <n v="111"/>
    <n v="17"/>
    <s v="Bachelor's Degree"/>
    <n v="1"/>
    <n v="4"/>
    <n v="74"/>
    <n v="1"/>
    <n v="1"/>
    <n v="1"/>
    <n v="2290"/>
    <n v="4279"/>
    <n v="2"/>
    <n v="13"/>
    <n v="3"/>
    <n v="4"/>
    <n v="80"/>
    <n v="0"/>
    <n v="6"/>
    <n v="3"/>
    <n v="0"/>
    <n v="0"/>
    <n v="0"/>
    <n v="0"/>
  </r>
  <r>
    <s v="No"/>
    <s v="Travel_Rarely"/>
    <s v="25 - 34"/>
    <s v="Current Employees"/>
    <s v="HR"/>
    <s v="Human Resources"/>
    <s v="STAFF-1207"/>
    <n v="1207"/>
    <x v="1"/>
    <s v="Human Resources"/>
    <s v="Married"/>
    <s v="No"/>
    <s v="Y"/>
    <n v="2"/>
    <n v="-2"/>
    <n v="0"/>
    <n v="33"/>
    <n v="0"/>
    <m/>
    <n v="0"/>
    <n v="1"/>
    <n v="147"/>
    <n v="2"/>
    <s v="Bachelor's Degree"/>
    <n v="1"/>
    <n v="2"/>
    <n v="99"/>
    <n v="3"/>
    <n v="1"/>
    <n v="3"/>
    <n v="3600"/>
    <n v="8429"/>
    <n v="1"/>
    <n v="13"/>
    <n v="3"/>
    <n v="4"/>
    <n v="80"/>
    <n v="1"/>
    <n v="5"/>
    <n v="3"/>
    <n v="5"/>
    <n v="4"/>
    <n v="1"/>
    <n v="4"/>
  </r>
  <r>
    <s v="Yes"/>
    <s v="Non-Travel"/>
    <s v="35 - 44"/>
    <s v="Ex-Employees"/>
    <s v="R&amp;D"/>
    <s v="Life Sciences"/>
    <s v="STAFF-1210"/>
    <n v="1210"/>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s v="Sales"/>
    <s v="Life Sciences"/>
    <s v="STAFF-1211"/>
    <n v="1211"/>
    <x v="1"/>
    <s v="Sales Executive"/>
    <s v="Divorced"/>
    <s v="No"/>
    <s v="Y"/>
    <n v="3"/>
    <n v="-2"/>
    <n v="0"/>
    <n v="30"/>
    <n v="0"/>
    <m/>
    <n v="0"/>
    <n v="1"/>
    <n v="1329"/>
    <n v="29"/>
    <s v="Master's Degree"/>
    <n v="1"/>
    <n v="3"/>
    <n v="61"/>
    <n v="3"/>
    <n v="2"/>
    <n v="1"/>
    <n v="4115"/>
    <n v="13192"/>
    <n v="8"/>
    <n v="19"/>
    <n v="3"/>
    <n v="3"/>
    <n v="80"/>
    <n v="3"/>
    <n v="8"/>
    <n v="3"/>
    <n v="4"/>
    <n v="3"/>
    <n v="0"/>
    <n v="3"/>
  </r>
  <r>
    <s v="No"/>
    <s v="Travel_Frequently"/>
    <s v="35 - 44"/>
    <s v="Current Employees"/>
    <s v="Sales"/>
    <s v="Medical"/>
    <s v="STAFF-1212"/>
    <n v="1212"/>
    <x v="1"/>
    <s v="Sales Executive"/>
    <s v="Married"/>
    <s v="No"/>
    <s v="Y"/>
    <n v="2"/>
    <n v="-2"/>
    <n v="0"/>
    <n v="40"/>
    <n v="0"/>
    <m/>
    <n v="0"/>
    <n v="1"/>
    <n v="1184"/>
    <n v="2"/>
    <s v="Master's Degree"/>
    <n v="1"/>
    <n v="2"/>
    <n v="62"/>
    <n v="3"/>
    <n v="2"/>
    <n v="2"/>
    <n v="4327"/>
    <n v="25440"/>
    <n v="5"/>
    <n v="12"/>
    <n v="3"/>
    <n v="4"/>
    <n v="80"/>
    <n v="3"/>
    <n v="5"/>
    <n v="3"/>
    <n v="0"/>
    <n v="0"/>
    <n v="0"/>
    <n v="0"/>
  </r>
  <r>
    <s v="No"/>
    <s v="Travel_Frequently"/>
    <s v="45 - 54"/>
    <s v="Current Employees"/>
    <s v="R&amp;D"/>
    <s v="Medical"/>
    <s v="STAFF-1215"/>
    <n v="1215"/>
    <x v="0"/>
    <s v="Manager"/>
    <s v="Married"/>
    <s v="No"/>
    <s v="Y"/>
    <n v="3"/>
    <n v="-2"/>
    <n v="0"/>
    <n v="50"/>
    <n v="0"/>
    <m/>
    <n v="0"/>
    <n v="1"/>
    <n v="1421"/>
    <n v="2"/>
    <s v="Bachelor's Degree"/>
    <n v="1"/>
    <n v="4"/>
    <n v="30"/>
    <n v="3"/>
    <n v="4"/>
    <n v="3"/>
    <n v="17856"/>
    <n v="9490"/>
    <n v="2"/>
    <n v="22"/>
    <n v="4"/>
    <n v="3"/>
    <n v="80"/>
    <n v="1"/>
    <n v="32"/>
    <n v="3"/>
    <n v="2"/>
    <n v="2"/>
    <n v="2"/>
    <n v="2"/>
  </r>
  <r>
    <s v="No"/>
    <s v="Travel_Rarely"/>
    <s v="25 - 34"/>
    <s v="Current Employees"/>
    <s v="R&amp;D"/>
    <s v="Medical"/>
    <s v="STAFF-1216"/>
    <n v="1216"/>
    <x v="1"/>
    <s v="Laboratory Technician"/>
    <s v="Married"/>
    <s v="No"/>
    <s v="Y"/>
    <n v="2"/>
    <n v="-2"/>
    <n v="0"/>
    <n v="28"/>
    <n v="0"/>
    <m/>
    <n v="0"/>
    <n v="1"/>
    <n v="1179"/>
    <n v="19"/>
    <s v="Master's Degree"/>
    <n v="1"/>
    <n v="4"/>
    <n v="78"/>
    <n v="2"/>
    <n v="1"/>
    <n v="3"/>
    <n v="3196"/>
    <n v="12449"/>
    <n v="1"/>
    <n v="12"/>
    <n v="3"/>
    <n v="3"/>
    <n v="80"/>
    <n v="3"/>
    <n v="6"/>
    <n v="3"/>
    <n v="6"/>
    <n v="5"/>
    <n v="3"/>
    <n v="3"/>
  </r>
  <r>
    <s v="No"/>
    <s v="Travel_Rarely"/>
    <s v="45 - 54"/>
    <s v="Current Employees"/>
    <s v="R&amp;D"/>
    <s v="Life Sciences"/>
    <s v="STAFF-1217"/>
    <n v="1217"/>
    <x v="1"/>
    <s v="Research Director"/>
    <s v="Married"/>
    <s v="No"/>
    <s v="Y"/>
    <n v="2"/>
    <n v="-2"/>
    <n v="0"/>
    <n v="46"/>
    <n v="0"/>
    <m/>
    <n v="0"/>
    <n v="1"/>
    <n v="1450"/>
    <n v="15"/>
    <s v="Associates Degree"/>
    <n v="1"/>
    <n v="4"/>
    <n v="52"/>
    <n v="3"/>
    <n v="5"/>
    <n v="1"/>
    <n v="19081"/>
    <n v="10849"/>
    <n v="5"/>
    <n v="11"/>
    <n v="3"/>
    <n v="1"/>
    <n v="80"/>
    <n v="1"/>
    <n v="25"/>
    <n v="3"/>
    <n v="4"/>
    <n v="2"/>
    <n v="0"/>
    <n v="3"/>
  </r>
  <r>
    <s v="No"/>
    <s v="Travel_Rarely"/>
    <s v="35 - 44"/>
    <s v="Current Employees"/>
    <s v="Sales"/>
    <s v="Life Sciences"/>
    <s v="STAFF-1218"/>
    <n v="1218"/>
    <x v="1"/>
    <s v="Sales Executive"/>
    <s v="Married"/>
    <s v="Yes"/>
    <s v="Y"/>
    <n v="2"/>
    <n v="-2"/>
    <n v="0"/>
    <n v="35"/>
    <n v="0"/>
    <m/>
    <n v="0"/>
    <n v="1"/>
    <n v="1361"/>
    <n v="17"/>
    <s v="Master's Degree"/>
    <n v="1"/>
    <n v="3"/>
    <n v="94"/>
    <n v="3"/>
    <n v="2"/>
    <n v="1"/>
    <n v="8966"/>
    <n v="21026"/>
    <n v="3"/>
    <n v="15"/>
    <n v="3"/>
    <n v="4"/>
    <n v="80"/>
    <n v="3"/>
    <n v="15"/>
    <n v="3"/>
    <n v="7"/>
    <n v="7"/>
    <n v="1"/>
    <n v="7"/>
  </r>
  <r>
    <s v="Yes"/>
    <s v="Travel_Rarely"/>
    <s v="Under 25"/>
    <s v="Ex-Employees"/>
    <s v="R&amp;D"/>
    <s v="Life Sciences"/>
    <s v="STAFF-1219"/>
    <n v="1219"/>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s v="Sales"/>
    <s v="Medical"/>
    <s v="STAFF-1220"/>
    <n v="1220"/>
    <x v="0"/>
    <s v="Sales Executive"/>
    <s v="Married"/>
    <s v="No"/>
    <s v="Y"/>
    <n v="3"/>
    <n v="-2"/>
    <n v="0"/>
    <n v="33"/>
    <n v="0"/>
    <m/>
    <n v="0"/>
    <n v="1"/>
    <n v="1146"/>
    <n v="25"/>
    <s v="Bachelor's Degree"/>
    <n v="1"/>
    <n v="2"/>
    <n v="82"/>
    <n v="3"/>
    <n v="2"/>
    <n v="3"/>
    <n v="4539"/>
    <n v="4905"/>
    <n v="1"/>
    <n v="12"/>
    <n v="3"/>
    <n v="1"/>
    <n v="80"/>
    <n v="1"/>
    <n v="10"/>
    <n v="2"/>
    <n v="10"/>
    <n v="7"/>
    <n v="0"/>
    <n v="1"/>
  </r>
  <r>
    <s v="No"/>
    <s v="Travel_Rarely"/>
    <s v="35 - 44"/>
    <s v="Current Employees"/>
    <s v="R&amp;D"/>
    <s v="Life Sciences"/>
    <s v="STAFF-1221"/>
    <n v="1221"/>
    <x v="1"/>
    <s v="Laboratory Technician"/>
    <s v="Divorced"/>
    <s v="No"/>
    <s v="Y"/>
    <n v="4"/>
    <n v="-2"/>
    <n v="0"/>
    <n v="36"/>
    <n v="0"/>
    <m/>
    <n v="0"/>
    <n v="1"/>
    <n v="917"/>
    <n v="6"/>
    <s v="Master's Degree"/>
    <n v="1"/>
    <n v="3"/>
    <n v="60"/>
    <n v="1"/>
    <n v="1"/>
    <n v="1"/>
    <n v="2741"/>
    <n v="6865"/>
    <n v="1"/>
    <n v="14"/>
    <n v="3"/>
    <n v="3"/>
    <n v="80"/>
    <n v="1"/>
    <n v="7"/>
    <n v="3"/>
    <n v="7"/>
    <n v="7"/>
    <n v="1"/>
    <n v="7"/>
  </r>
  <r>
    <s v="No"/>
    <s v="Travel_Rarely"/>
    <s v="25 - 34"/>
    <s v="Current Employees"/>
    <s v="R&amp;D"/>
    <s v="Life Sciences"/>
    <s v="STAFF-1224"/>
    <n v="122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s v="R&amp;D"/>
    <s v="Other"/>
    <s v="STAFF-1225"/>
    <n v="1225"/>
    <x v="1"/>
    <s v="Research Scientist"/>
    <s v="Single"/>
    <s v="No"/>
    <s v="Y"/>
    <n v="3"/>
    <n v="-2"/>
    <n v="0"/>
    <n v="44"/>
    <n v="0"/>
    <m/>
    <n v="0"/>
    <n v="1"/>
    <n v="200"/>
    <n v="29"/>
    <s v="Master's Degree"/>
    <n v="1"/>
    <n v="4"/>
    <n v="32"/>
    <n v="3"/>
    <n v="2"/>
    <n v="4"/>
    <n v="4541"/>
    <n v="7744"/>
    <n v="1"/>
    <n v="25"/>
    <n v="4"/>
    <n v="2"/>
    <n v="80"/>
    <n v="0"/>
    <n v="20"/>
    <n v="3"/>
    <n v="20"/>
    <n v="11"/>
    <n v="13"/>
    <n v="17"/>
  </r>
  <r>
    <s v="No"/>
    <s v="Travel_Rarely"/>
    <s v="Under 25"/>
    <s v="Current Employees"/>
    <s v="Sales"/>
    <s v="Marketing"/>
    <s v="STAFF-1226"/>
    <n v="1226"/>
    <x v="1"/>
    <s v="Sales Representative"/>
    <s v="Single"/>
    <s v="No"/>
    <s v="Y"/>
    <n v="2"/>
    <n v="-2"/>
    <n v="0"/>
    <n v="20"/>
    <n v="0"/>
    <m/>
    <n v="0"/>
    <n v="1"/>
    <n v="654"/>
    <n v="21"/>
    <s v="Bachelor's Degree"/>
    <n v="1"/>
    <n v="3"/>
    <n v="43"/>
    <n v="4"/>
    <n v="1"/>
    <n v="2"/>
    <n v="2678"/>
    <n v="5050"/>
    <n v="1"/>
    <n v="17"/>
    <n v="3"/>
    <n v="4"/>
    <n v="80"/>
    <n v="0"/>
    <n v="2"/>
    <n v="3"/>
    <n v="2"/>
    <n v="1"/>
    <n v="2"/>
    <n v="2"/>
  </r>
  <r>
    <s v="No"/>
    <s v="Travel_Rarely"/>
    <s v="45 - 54"/>
    <s v="Current Employees"/>
    <s v="R&amp;D"/>
    <s v="Technical Degree"/>
    <s v="STAFF-1228"/>
    <n v="1228"/>
    <x v="1"/>
    <s v="Manufacturing Director"/>
    <s v="Divorced"/>
    <s v="No"/>
    <s v="Y"/>
    <n v="3"/>
    <n v="-2"/>
    <n v="0"/>
    <n v="46"/>
    <n v="0"/>
    <m/>
    <n v="0"/>
    <n v="1"/>
    <n v="150"/>
    <n v="2"/>
    <s v="Master's Degree"/>
    <n v="1"/>
    <n v="4"/>
    <n v="60"/>
    <n v="3"/>
    <n v="2"/>
    <n v="4"/>
    <n v="7379"/>
    <n v="17433"/>
    <n v="2"/>
    <n v="11"/>
    <n v="3"/>
    <n v="3"/>
    <n v="80"/>
    <n v="1"/>
    <n v="12"/>
    <n v="2"/>
    <n v="6"/>
    <n v="3"/>
    <n v="1"/>
    <n v="4"/>
  </r>
  <r>
    <s v="No"/>
    <s v="Non-Travel"/>
    <s v="35 - 44"/>
    <s v="Current Employees"/>
    <s v="HR"/>
    <s v="Medical"/>
    <s v="STAFF-1231"/>
    <n v="1231"/>
    <x v="1"/>
    <s v="Human Resources"/>
    <s v="Married"/>
    <s v="No"/>
    <s v="Y"/>
    <n v="3"/>
    <n v="-2"/>
    <n v="0"/>
    <n v="42"/>
    <n v="0"/>
    <m/>
    <n v="0"/>
    <n v="1"/>
    <n v="179"/>
    <n v="2"/>
    <s v="Doctoral Degree"/>
    <n v="1"/>
    <n v="4"/>
    <n v="79"/>
    <n v="4"/>
    <n v="2"/>
    <n v="3"/>
    <n v="6272"/>
    <n v="12858"/>
    <n v="7"/>
    <n v="16"/>
    <n v="3"/>
    <n v="1"/>
    <n v="80"/>
    <n v="1"/>
    <n v="10"/>
    <n v="4"/>
    <n v="4"/>
    <n v="3"/>
    <n v="0"/>
    <n v="3"/>
  </r>
  <r>
    <s v="No"/>
    <s v="Travel_Rarely"/>
    <s v="Over 55"/>
    <s v="Current Employees"/>
    <s v="Sales"/>
    <s v="Marketing"/>
    <s v="STAFF-1233"/>
    <n v="1233"/>
    <x v="1"/>
    <s v="Sales Executive"/>
    <s v="Divorced"/>
    <s v="Yes"/>
    <s v="Y"/>
    <n v="3"/>
    <n v="-2"/>
    <n v="0"/>
    <n v="60"/>
    <n v="0"/>
    <m/>
    <n v="0"/>
    <n v="1"/>
    <n v="696"/>
    <n v="7"/>
    <s v="Master's Degree"/>
    <n v="1"/>
    <n v="2"/>
    <n v="52"/>
    <n v="4"/>
    <n v="2"/>
    <n v="2"/>
    <n v="5220"/>
    <n v="10893"/>
    <n v="0"/>
    <n v="18"/>
    <n v="3"/>
    <n v="2"/>
    <n v="80"/>
    <n v="1"/>
    <n v="12"/>
    <n v="3"/>
    <n v="11"/>
    <n v="7"/>
    <n v="1"/>
    <n v="9"/>
  </r>
  <r>
    <s v="No"/>
    <s v="Travel_Frequently"/>
    <s v="25 - 34"/>
    <s v="Current Employees"/>
    <s v="R&amp;D"/>
    <s v="Other"/>
    <s v="STAFF-1234"/>
    <n v="1234"/>
    <x v="0"/>
    <s v="Laboratory Technician"/>
    <s v="Married"/>
    <s v="No"/>
    <s v="Y"/>
    <n v="2"/>
    <n v="-2"/>
    <n v="0"/>
    <n v="32"/>
    <n v="0"/>
    <m/>
    <n v="0"/>
    <n v="1"/>
    <n v="116"/>
    <n v="13"/>
    <s v="Bachelor's Degree"/>
    <n v="1"/>
    <n v="3"/>
    <n v="77"/>
    <n v="2"/>
    <n v="1"/>
    <n v="2"/>
    <n v="2743"/>
    <n v="7331"/>
    <n v="1"/>
    <n v="20"/>
    <n v="4"/>
    <n v="3"/>
    <n v="80"/>
    <n v="1"/>
    <n v="2"/>
    <n v="3"/>
    <n v="2"/>
    <n v="2"/>
    <n v="2"/>
    <n v="2"/>
  </r>
  <r>
    <s v="No"/>
    <s v="Travel_Frequently"/>
    <s v="25 - 34"/>
    <s v="Current Employees"/>
    <s v="R&amp;D"/>
    <s v="Life Sciences"/>
    <s v="STAFF-1235"/>
    <n v="1235"/>
    <x v="0"/>
    <s v="Research Scientist"/>
    <s v="Single"/>
    <s v="Yes"/>
    <s v="Y"/>
    <n v="2"/>
    <n v="-2"/>
    <n v="0"/>
    <n v="32"/>
    <n v="0"/>
    <m/>
    <n v="0"/>
    <n v="1"/>
    <n v="1316"/>
    <n v="2"/>
    <s v="Associates Degree"/>
    <n v="1"/>
    <n v="4"/>
    <n v="38"/>
    <n v="3"/>
    <n v="2"/>
    <n v="1"/>
    <n v="4998"/>
    <n v="2338"/>
    <n v="4"/>
    <n v="14"/>
    <n v="3"/>
    <n v="4"/>
    <n v="80"/>
    <n v="0"/>
    <n v="10"/>
    <n v="3"/>
    <n v="8"/>
    <n v="7"/>
    <n v="0"/>
    <n v="7"/>
  </r>
  <r>
    <s v="No"/>
    <s v="Travel_Rarely"/>
    <s v="35 - 44"/>
    <s v="Current Employees"/>
    <s v="R&amp;D"/>
    <s v="Technical Degree"/>
    <s v="STAFF-1237"/>
    <n v="1237"/>
    <x v="0"/>
    <s v="Manufacturing Director"/>
    <s v="Divorced"/>
    <s v="Yes"/>
    <s v="Y"/>
    <n v="2"/>
    <n v="-2"/>
    <n v="0"/>
    <n v="36"/>
    <n v="0"/>
    <m/>
    <n v="0"/>
    <n v="1"/>
    <n v="363"/>
    <n v="1"/>
    <s v="Bachelor's Degree"/>
    <n v="1"/>
    <n v="4"/>
    <n v="77"/>
    <n v="1"/>
    <n v="3"/>
    <n v="4"/>
    <n v="10252"/>
    <n v="4235"/>
    <n v="2"/>
    <n v="21"/>
    <n v="4"/>
    <n v="3"/>
    <n v="80"/>
    <n v="1"/>
    <n v="17"/>
    <n v="3"/>
    <n v="7"/>
    <n v="7"/>
    <n v="7"/>
    <n v="7"/>
  </r>
  <r>
    <s v="No"/>
    <s v="Travel_Rarely"/>
    <s v="25 - 34"/>
    <s v="Current Employees"/>
    <s v="R&amp;D"/>
    <s v="Medical"/>
    <s v="STAFF-1238"/>
    <n v="1238"/>
    <x v="1"/>
    <s v="Research Scientist"/>
    <s v="Married"/>
    <s v="No"/>
    <s v="Y"/>
    <n v="5"/>
    <n v="-2"/>
    <n v="0"/>
    <n v="33"/>
    <n v="0"/>
    <m/>
    <n v="0"/>
    <n v="1"/>
    <n v="117"/>
    <n v="9"/>
    <s v="Bachelor's Degree"/>
    <n v="1"/>
    <n v="1"/>
    <n v="60"/>
    <n v="3"/>
    <n v="1"/>
    <n v="4"/>
    <n v="2781"/>
    <n v="6311"/>
    <n v="0"/>
    <n v="13"/>
    <n v="3"/>
    <n v="2"/>
    <n v="80"/>
    <n v="1"/>
    <n v="15"/>
    <n v="3"/>
    <n v="14"/>
    <n v="10"/>
    <n v="4"/>
    <n v="10"/>
  </r>
  <r>
    <s v="No"/>
    <s v="Travel_Rarely"/>
    <s v="35 - 44"/>
    <s v="Current Employees"/>
    <s v="Sales"/>
    <s v="Technical Degree"/>
    <s v="STAFF-1239"/>
    <n v="1239"/>
    <x v="0"/>
    <s v="Sales Executive"/>
    <s v="Divorced"/>
    <s v="No"/>
    <s v="Y"/>
    <n v="2"/>
    <n v="-2"/>
    <n v="0"/>
    <n v="40"/>
    <n v="0"/>
    <m/>
    <n v="0"/>
    <n v="1"/>
    <n v="107"/>
    <n v="10"/>
    <s v="Bachelor's Degree"/>
    <n v="1"/>
    <n v="4"/>
    <n v="84"/>
    <n v="2"/>
    <n v="2"/>
    <n v="4"/>
    <n v="6852"/>
    <n v="11591"/>
    <n v="7"/>
    <n v="12"/>
    <n v="3"/>
    <n v="2"/>
    <n v="80"/>
    <n v="1"/>
    <n v="7"/>
    <n v="4"/>
    <n v="5"/>
    <n v="1"/>
    <n v="1"/>
    <n v="3"/>
  </r>
  <r>
    <s v="No"/>
    <s v="Travel_Rarely"/>
    <s v="25 - 34"/>
    <s v="Current Employees"/>
    <s v="Sales"/>
    <s v="Life Sciences"/>
    <s v="STAFF-1240"/>
    <n v="1240"/>
    <x v="1"/>
    <s v="Sales Executive"/>
    <s v="Single"/>
    <s v="No"/>
    <s v="Y"/>
    <n v="4"/>
    <n v="-2"/>
    <n v="0"/>
    <n v="25"/>
    <n v="0"/>
    <m/>
    <n v="0"/>
    <n v="1"/>
    <n v="1356"/>
    <n v="10"/>
    <s v="Master's Degree"/>
    <n v="1"/>
    <n v="3"/>
    <n v="57"/>
    <n v="3"/>
    <n v="2"/>
    <n v="1"/>
    <n v="4950"/>
    <n v="20623"/>
    <n v="0"/>
    <n v="14"/>
    <n v="3"/>
    <n v="2"/>
    <n v="80"/>
    <n v="0"/>
    <n v="5"/>
    <n v="3"/>
    <n v="4"/>
    <n v="3"/>
    <n v="1"/>
    <n v="1"/>
  </r>
  <r>
    <s v="No"/>
    <s v="Travel_Rarely"/>
    <s v="25 - 34"/>
    <s v="Current Employees"/>
    <s v="R&amp;D"/>
    <s v="Medical"/>
    <s v="STAFF-1241"/>
    <n v="1241"/>
    <x v="1"/>
    <s v="Research Scientist"/>
    <s v="Married"/>
    <s v="Yes"/>
    <s v="Y"/>
    <n v="2"/>
    <n v="-2"/>
    <n v="0"/>
    <n v="30"/>
    <n v="0"/>
    <m/>
    <n v="0"/>
    <n v="1"/>
    <n v="1465"/>
    <n v="1"/>
    <s v="Bachelor's Degree"/>
    <n v="1"/>
    <n v="4"/>
    <n v="63"/>
    <n v="3"/>
    <n v="1"/>
    <n v="2"/>
    <n v="3579"/>
    <n v="9369"/>
    <n v="0"/>
    <n v="21"/>
    <n v="4"/>
    <n v="1"/>
    <n v="80"/>
    <n v="1"/>
    <n v="12"/>
    <n v="3"/>
    <n v="11"/>
    <n v="9"/>
    <n v="5"/>
    <n v="7"/>
  </r>
  <r>
    <s v="No"/>
    <s v="Travel_Frequently"/>
    <s v="35 - 44"/>
    <s v="Current Employees"/>
    <s v="R&amp;D"/>
    <s v="Medical"/>
    <s v="STAFF-1242"/>
    <n v="1242"/>
    <x v="0"/>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s v="Sales"/>
    <s v="Marketing"/>
    <s v="STAFF-1243"/>
    <n v="1243"/>
    <x v="0"/>
    <s v="Sales Executive"/>
    <s v="Married"/>
    <s v="Yes"/>
    <s v="Y"/>
    <n v="6"/>
    <n v="-2"/>
    <n v="0"/>
    <n v="35"/>
    <n v="0"/>
    <m/>
    <n v="0"/>
    <n v="1"/>
    <n v="1212"/>
    <n v="8"/>
    <s v="Associates Degree"/>
    <n v="1"/>
    <n v="3"/>
    <n v="78"/>
    <n v="2"/>
    <n v="3"/>
    <n v="2"/>
    <n v="10377"/>
    <n v="13755"/>
    <n v="4"/>
    <n v="11"/>
    <n v="3"/>
    <n v="2"/>
    <n v="80"/>
    <n v="1"/>
    <n v="16"/>
    <n v="2"/>
    <n v="13"/>
    <n v="2"/>
    <n v="4"/>
    <n v="12"/>
  </r>
  <r>
    <s v="No"/>
    <s v="Travel_Rarely"/>
    <s v="25 - 34"/>
    <s v="Current Employees"/>
    <s v="R&amp;D"/>
    <s v="Life Sciences"/>
    <s v="STAFF-1244"/>
    <n v="1244"/>
    <x v="1"/>
    <s v="Research Scientist"/>
    <s v="Married"/>
    <s v="Yes"/>
    <s v="Y"/>
    <n v="3"/>
    <n v="-2"/>
    <n v="0"/>
    <n v="27"/>
    <n v="0"/>
    <m/>
    <n v="0"/>
    <n v="1"/>
    <n v="1103"/>
    <n v="14"/>
    <s v="Bachelor's Degree"/>
    <n v="1"/>
    <n v="1"/>
    <n v="42"/>
    <n v="3"/>
    <n v="1"/>
    <n v="1"/>
    <n v="2235"/>
    <n v="14377"/>
    <n v="1"/>
    <n v="14"/>
    <n v="3"/>
    <n v="4"/>
    <n v="80"/>
    <n v="2"/>
    <n v="9"/>
    <n v="2"/>
    <n v="9"/>
    <n v="7"/>
    <n v="6"/>
    <n v="8"/>
  </r>
  <r>
    <s v="No"/>
    <s v="Travel_Frequently"/>
    <s v="45 - 54"/>
    <s v="Current Employees"/>
    <s v="R&amp;D"/>
    <s v="Life Sciences"/>
    <s v="STAFF-1245"/>
    <n v="1245"/>
    <x v="0"/>
    <s v="Manufacturing Director"/>
    <s v="Divorced"/>
    <s v="No"/>
    <s v="Y"/>
    <n v="2"/>
    <n v="-2"/>
    <n v="0"/>
    <n v="54"/>
    <n v="0"/>
    <m/>
    <n v="0"/>
    <n v="1"/>
    <n v="966"/>
    <n v="1"/>
    <s v="Master's Degree"/>
    <n v="1"/>
    <n v="4"/>
    <n v="53"/>
    <n v="3"/>
    <n v="3"/>
    <n v="1"/>
    <n v="10502"/>
    <n v="9659"/>
    <n v="7"/>
    <n v="17"/>
    <n v="3"/>
    <n v="1"/>
    <n v="80"/>
    <n v="1"/>
    <n v="33"/>
    <n v="1"/>
    <n v="5"/>
    <n v="4"/>
    <n v="1"/>
    <n v="4"/>
  </r>
  <r>
    <s v="No"/>
    <s v="Travel_Rarely"/>
    <s v="35 - 44"/>
    <s v="Current Employees"/>
    <s v="R&amp;D"/>
    <s v="Life Sciences"/>
    <s v="STAFF-1246"/>
    <n v="1246"/>
    <x v="0"/>
    <s v="Research Scientist"/>
    <s v="Married"/>
    <s v="No"/>
    <s v="Y"/>
    <n v="5"/>
    <n v="-2"/>
    <n v="0"/>
    <n v="44"/>
    <n v="0"/>
    <m/>
    <n v="0"/>
    <n v="1"/>
    <n v="1117"/>
    <n v="2"/>
    <s v="High School"/>
    <n v="1"/>
    <n v="1"/>
    <n v="72"/>
    <n v="4"/>
    <n v="1"/>
    <n v="1"/>
    <n v="2011"/>
    <n v="19982"/>
    <n v="1"/>
    <n v="13"/>
    <n v="3"/>
    <n v="4"/>
    <n v="80"/>
    <n v="1"/>
    <n v="10"/>
    <n v="3"/>
    <n v="10"/>
    <n v="5"/>
    <n v="7"/>
    <n v="7"/>
  </r>
  <r>
    <s v="Yes"/>
    <s v="Non-Travel"/>
    <s v="Under 25"/>
    <s v="Ex-Employees"/>
    <s v="R&amp;D"/>
    <s v="Medical"/>
    <s v="STAFF-1248"/>
    <n v="1248"/>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s v="R&amp;D"/>
    <s v="Life Sciences"/>
    <s v="STAFF-1249"/>
    <n v="1249"/>
    <x v="0"/>
    <s v="Research Scientist"/>
    <s v="Divorced"/>
    <s v="No"/>
    <s v="Y"/>
    <n v="5"/>
    <n v="-2"/>
    <n v="0"/>
    <n v="29"/>
    <n v="0"/>
    <m/>
    <n v="0"/>
    <n v="1"/>
    <n v="1010"/>
    <n v="1"/>
    <s v="Bachelor's Degree"/>
    <n v="1"/>
    <n v="1"/>
    <n v="97"/>
    <n v="3"/>
    <n v="1"/>
    <n v="1"/>
    <n v="3760"/>
    <n v="5598"/>
    <n v="1"/>
    <n v="15"/>
    <n v="3"/>
    <n v="1"/>
    <n v="80"/>
    <n v="3"/>
    <n v="3"/>
    <n v="3"/>
    <n v="3"/>
    <n v="2"/>
    <n v="1"/>
    <n v="2"/>
  </r>
  <r>
    <s v="No"/>
    <s v="Travel_Rarely"/>
    <s v="45 - 54"/>
    <s v="Current Employees"/>
    <s v="R&amp;D"/>
    <s v="Life Sciences"/>
    <s v="STAFF-1250"/>
    <n v="1250"/>
    <x v="1"/>
    <s v="Research Director"/>
    <s v="Married"/>
    <s v="No"/>
    <s v="Y"/>
    <n v="2"/>
    <n v="-2"/>
    <n v="0"/>
    <n v="54"/>
    <n v="0"/>
    <m/>
    <n v="0"/>
    <n v="1"/>
    <n v="685"/>
    <n v="3"/>
    <s v="Bachelor's Degree"/>
    <n v="1"/>
    <n v="4"/>
    <n v="85"/>
    <n v="3"/>
    <n v="4"/>
    <n v="1"/>
    <n v="17779"/>
    <n v="23474"/>
    <n v="3"/>
    <n v="14"/>
    <n v="3"/>
    <n v="1"/>
    <n v="80"/>
    <n v="0"/>
    <n v="36"/>
    <n v="3"/>
    <n v="10"/>
    <n v="9"/>
    <n v="0"/>
    <n v="9"/>
  </r>
  <r>
    <s v="No"/>
    <s v="Travel_Rarely"/>
    <s v="25 - 34"/>
    <s v="Current Employees"/>
    <s v="R&amp;D"/>
    <s v="Medical"/>
    <s v="STAFF-1251"/>
    <n v="1251"/>
    <x v="1"/>
    <s v="Healthcare Representative"/>
    <s v="Married"/>
    <s v="Yes"/>
    <s v="Y"/>
    <n v="2"/>
    <n v="-2"/>
    <n v="0"/>
    <n v="31"/>
    <n v="0"/>
    <m/>
    <n v="0"/>
    <n v="1"/>
    <n v="1332"/>
    <n v="11"/>
    <s v="Associates Degree"/>
    <n v="1"/>
    <n v="3"/>
    <n v="80"/>
    <n v="3"/>
    <n v="2"/>
    <n v="3"/>
    <n v="6833"/>
    <n v="17089"/>
    <n v="1"/>
    <n v="12"/>
    <n v="3"/>
    <n v="4"/>
    <n v="80"/>
    <n v="0"/>
    <n v="6"/>
    <n v="2"/>
    <n v="6"/>
    <n v="5"/>
    <n v="0"/>
    <n v="1"/>
  </r>
  <r>
    <s v="No"/>
    <s v="Travel_Rarely"/>
    <s v="25 - 34"/>
    <s v="Current Employees"/>
    <s v="R&amp;D"/>
    <s v="Medical"/>
    <s v="STAFF-1252"/>
    <n v="1252"/>
    <x v="0"/>
    <s v="Healthcare Representative"/>
    <s v="Single"/>
    <s v="No"/>
    <s v="Y"/>
    <n v="2"/>
    <n v="-2"/>
    <n v="0"/>
    <n v="31"/>
    <n v="0"/>
    <m/>
    <n v="0"/>
    <n v="1"/>
    <n v="1062"/>
    <n v="24"/>
    <s v="Bachelor's Degree"/>
    <n v="1"/>
    <n v="3"/>
    <n v="96"/>
    <n v="2"/>
    <n v="2"/>
    <n v="3"/>
    <n v="6812"/>
    <n v="17198"/>
    <n v="1"/>
    <n v="19"/>
    <n v="3"/>
    <n v="2"/>
    <n v="80"/>
    <n v="0"/>
    <n v="10"/>
    <n v="3"/>
    <n v="10"/>
    <n v="9"/>
    <n v="1"/>
    <n v="8"/>
  </r>
  <r>
    <s v="No"/>
    <s v="Travel_Rarely"/>
    <s v="Over 55"/>
    <s v="Current Employees"/>
    <s v="Sales"/>
    <s v="Life Sciences"/>
    <s v="STAFF-1254"/>
    <n v="1254"/>
    <x v="0"/>
    <s v="Sales Executive"/>
    <s v="Single"/>
    <s v="No"/>
    <s v="Y"/>
    <n v="2"/>
    <n v="-2"/>
    <n v="0"/>
    <n v="59"/>
    <n v="0"/>
    <m/>
    <n v="0"/>
    <n v="1"/>
    <n v="326"/>
    <n v="3"/>
    <s v="Bachelor's Degree"/>
    <n v="1"/>
    <n v="3"/>
    <n v="48"/>
    <n v="2"/>
    <n v="2"/>
    <n v="1"/>
    <n v="5171"/>
    <n v="16490"/>
    <n v="5"/>
    <n v="17"/>
    <n v="3"/>
    <n v="4"/>
    <n v="80"/>
    <n v="0"/>
    <n v="13"/>
    <n v="3"/>
    <n v="6"/>
    <n v="1"/>
    <n v="0"/>
    <n v="5"/>
  </r>
  <r>
    <s v="No"/>
    <s v="Travel_Rarely"/>
    <s v="35 - 44"/>
    <s v="Current Employees"/>
    <s v="R&amp;D"/>
    <s v="Life Sciences"/>
    <s v="STAFF-1255"/>
    <n v="1255"/>
    <x v="1"/>
    <s v="Research Director"/>
    <s v="Married"/>
    <s v="No"/>
    <s v="Y"/>
    <n v="2"/>
    <n v="-2"/>
    <n v="0"/>
    <n v="43"/>
    <n v="0"/>
    <m/>
    <n v="0"/>
    <n v="1"/>
    <n v="920"/>
    <n v="3"/>
    <s v="Bachelor's Degree"/>
    <n v="1"/>
    <n v="3"/>
    <n v="96"/>
    <n v="1"/>
    <n v="5"/>
    <n v="1"/>
    <n v="19740"/>
    <n v="18625"/>
    <n v="3"/>
    <n v="14"/>
    <n v="3"/>
    <n v="2"/>
    <n v="80"/>
    <n v="1"/>
    <n v="25"/>
    <n v="3"/>
    <n v="8"/>
    <n v="7"/>
    <n v="0"/>
    <n v="7"/>
  </r>
  <r>
    <s v="No"/>
    <s v="Travel_Rarely"/>
    <s v="45 - 54"/>
    <s v="Current Employees"/>
    <s v="R&amp;D"/>
    <s v="Medical"/>
    <s v="STAFF-1256"/>
    <n v="1256"/>
    <x v="1"/>
    <s v="Manager"/>
    <s v="Married"/>
    <s v="No"/>
    <s v="Y"/>
    <n v="2"/>
    <n v="-2"/>
    <n v="0"/>
    <n v="49"/>
    <n v="0"/>
    <m/>
    <n v="0"/>
    <n v="1"/>
    <n v="1098"/>
    <n v="4"/>
    <s v="Associates Degree"/>
    <n v="1"/>
    <n v="1"/>
    <n v="85"/>
    <n v="2"/>
    <n v="5"/>
    <n v="3"/>
    <n v="18711"/>
    <n v="12124"/>
    <n v="2"/>
    <n v="13"/>
    <n v="3"/>
    <n v="3"/>
    <n v="80"/>
    <n v="1"/>
    <n v="23"/>
    <n v="4"/>
    <n v="1"/>
    <n v="0"/>
    <n v="0"/>
    <n v="0"/>
  </r>
  <r>
    <s v="No"/>
    <s v="Travel_Frequently"/>
    <s v="35 - 44"/>
    <s v="Current Employees"/>
    <s v="R&amp;D"/>
    <s v="Technical Degree"/>
    <s v="STAFF-1257"/>
    <n v="1257"/>
    <x v="1"/>
    <s v="Research Scientist"/>
    <s v="Married"/>
    <s v="No"/>
    <s v="Y"/>
    <n v="2"/>
    <n v="-2"/>
    <n v="0"/>
    <n v="36"/>
    <n v="0"/>
    <m/>
    <n v="0"/>
    <n v="1"/>
    <n v="469"/>
    <n v="3"/>
    <s v="Bachelor's Degree"/>
    <n v="1"/>
    <n v="4"/>
    <n v="46"/>
    <n v="3"/>
    <n v="1"/>
    <n v="4"/>
    <n v="3692"/>
    <n v="9256"/>
    <n v="1"/>
    <n v="12"/>
    <n v="3"/>
    <n v="3"/>
    <n v="80"/>
    <n v="0"/>
    <n v="12"/>
    <n v="2"/>
    <n v="11"/>
    <n v="10"/>
    <n v="0"/>
    <n v="7"/>
  </r>
  <r>
    <s v="No"/>
    <s v="Travel_Rarely"/>
    <s v="45 - 54"/>
    <s v="Current Employees"/>
    <s v="R&amp;D"/>
    <s v="Technical Degree"/>
    <s v="STAFF-1258"/>
    <n v="1258"/>
    <x v="1"/>
    <s v="Laboratory Technician"/>
    <s v="Single"/>
    <s v="No"/>
    <s v="Y"/>
    <n v="4"/>
    <n v="-2"/>
    <n v="0"/>
    <n v="48"/>
    <n v="0"/>
    <m/>
    <n v="0"/>
    <n v="1"/>
    <n v="969"/>
    <n v="2"/>
    <s v="Associates Degree"/>
    <n v="1"/>
    <n v="4"/>
    <n v="76"/>
    <n v="4"/>
    <n v="1"/>
    <n v="4"/>
    <n v="2559"/>
    <n v="16620"/>
    <n v="5"/>
    <n v="11"/>
    <n v="3"/>
    <n v="3"/>
    <n v="80"/>
    <n v="0"/>
    <n v="7"/>
    <n v="2"/>
    <n v="1"/>
    <n v="0"/>
    <n v="0"/>
    <n v="0"/>
  </r>
  <r>
    <s v="No"/>
    <s v="Travel_Rarely"/>
    <s v="25 - 34"/>
    <s v="Current Employees"/>
    <s v="R&amp;D"/>
    <s v="Life Sciences"/>
    <s v="STAFF-1259"/>
    <n v="1259"/>
    <x v="1"/>
    <s v="Research Scientist"/>
    <s v="Divorced"/>
    <s v="No"/>
    <s v="Y"/>
    <n v="2"/>
    <n v="-2"/>
    <n v="0"/>
    <n v="27"/>
    <n v="0"/>
    <m/>
    <n v="0"/>
    <n v="1"/>
    <n v="1167"/>
    <n v="4"/>
    <s v="Associates Degree"/>
    <n v="1"/>
    <n v="1"/>
    <n v="76"/>
    <n v="3"/>
    <n v="1"/>
    <n v="1"/>
    <n v="2517"/>
    <n v="3208"/>
    <n v="1"/>
    <n v="11"/>
    <n v="3"/>
    <n v="2"/>
    <n v="80"/>
    <n v="3"/>
    <n v="5"/>
    <n v="3"/>
    <n v="5"/>
    <n v="3"/>
    <n v="0"/>
    <n v="3"/>
  </r>
  <r>
    <s v="No"/>
    <s v="Travel_Rarely"/>
    <s v="25 - 34"/>
    <s v="Current Employees"/>
    <s v="R&amp;D"/>
    <s v="Life Sciences"/>
    <s v="STAFF-1260"/>
    <n v="1260"/>
    <x v="1"/>
    <s v="Healthcare Representative"/>
    <s v="Divorced"/>
    <s v="Yes"/>
    <s v="Y"/>
    <n v="2"/>
    <n v="-2"/>
    <n v="0"/>
    <n v="29"/>
    <n v="0"/>
    <m/>
    <n v="0"/>
    <n v="1"/>
    <n v="1329"/>
    <n v="7"/>
    <s v="Bachelor's Degree"/>
    <n v="1"/>
    <n v="3"/>
    <n v="82"/>
    <n v="3"/>
    <n v="2"/>
    <n v="1"/>
    <n v="6623"/>
    <n v="4204"/>
    <n v="1"/>
    <n v="11"/>
    <n v="3"/>
    <n v="2"/>
    <n v="80"/>
    <n v="2"/>
    <n v="6"/>
    <n v="3"/>
    <n v="6"/>
    <n v="0"/>
    <n v="1"/>
    <n v="0"/>
  </r>
  <r>
    <s v="No"/>
    <s v="Travel_Rarely"/>
    <s v="45 - 54"/>
    <s v="Current Employees"/>
    <s v="R&amp;D"/>
    <s v="Life Sciences"/>
    <s v="STAFF-1263"/>
    <n v="1263"/>
    <x v="1"/>
    <s v="Research Director"/>
    <s v="Single"/>
    <s v="No"/>
    <s v="Y"/>
    <n v="3"/>
    <n v="-2"/>
    <n v="0"/>
    <n v="48"/>
    <n v="0"/>
    <m/>
    <n v="0"/>
    <n v="1"/>
    <n v="715"/>
    <n v="1"/>
    <s v="Bachelor's Degree"/>
    <n v="1"/>
    <n v="4"/>
    <n v="76"/>
    <n v="2"/>
    <n v="5"/>
    <n v="1"/>
    <n v="18265"/>
    <n v="8733"/>
    <n v="6"/>
    <n v="12"/>
    <n v="3"/>
    <n v="3"/>
    <n v="80"/>
    <n v="0"/>
    <n v="25"/>
    <n v="4"/>
    <n v="1"/>
    <n v="0"/>
    <n v="0"/>
    <n v="0"/>
  </r>
  <r>
    <s v="No"/>
    <s v="Travel_Rarely"/>
    <s v="25 - 34"/>
    <s v="Current Employees"/>
    <s v="R&amp;D"/>
    <s v="Life Sciences"/>
    <s v="STAFF-1264"/>
    <n v="1264"/>
    <x v="0"/>
    <s v="Research Director"/>
    <s v="Divorced"/>
    <s v="No"/>
    <s v="Y"/>
    <n v="2"/>
    <n v="-2"/>
    <n v="0"/>
    <n v="29"/>
    <n v="0"/>
    <m/>
    <n v="0"/>
    <n v="1"/>
    <n v="694"/>
    <n v="1"/>
    <s v="Bachelor's Degree"/>
    <n v="1"/>
    <n v="4"/>
    <n v="87"/>
    <n v="2"/>
    <n v="4"/>
    <n v="1"/>
    <n v="16124"/>
    <n v="3423"/>
    <n v="3"/>
    <n v="14"/>
    <n v="3"/>
    <n v="2"/>
    <n v="80"/>
    <n v="2"/>
    <n v="9"/>
    <n v="2"/>
    <n v="7"/>
    <n v="7"/>
    <n v="1"/>
    <n v="7"/>
  </r>
  <r>
    <s v="No"/>
    <s v="Travel_Rarely"/>
    <s v="25 - 34"/>
    <s v="Current Employees"/>
    <s v="R&amp;D"/>
    <s v="Technical Degree"/>
    <s v="STAFF-1265"/>
    <n v="1265"/>
    <x v="0"/>
    <s v="Research Scientist"/>
    <s v="Married"/>
    <s v="No"/>
    <s v="Y"/>
    <n v="5"/>
    <n v="-2"/>
    <n v="0"/>
    <n v="34"/>
    <n v="0"/>
    <m/>
    <n v="0"/>
    <n v="1"/>
    <n v="1320"/>
    <n v="20"/>
    <s v="Bachelor's Degree"/>
    <n v="1"/>
    <n v="4"/>
    <n v="89"/>
    <n v="4"/>
    <n v="1"/>
    <n v="4"/>
    <n v="2585"/>
    <n v="21643"/>
    <n v="0"/>
    <n v="17"/>
    <n v="3"/>
    <n v="4"/>
    <n v="80"/>
    <n v="0"/>
    <n v="2"/>
    <n v="2"/>
    <n v="1"/>
    <n v="0"/>
    <n v="0"/>
    <n v="0"/>
  </r>
  <r>
    <s v="No"/>
    <s v="Travel_Rarely"/>
    <s v="35 - 44"/>
    <s v="Current Employees"/>
    <s v="Sales"/>
    <s v="Marketing"/>
    <s v="STAFF-1267"/>
    <n v="1267"/>
    <x v="1"/>
    <s v="Manager"/>
    <s v="Married"/>
    <s v="No"/>
    <s v="Y"/>
    <n v="5"/>
    <n v="-2"/>
    <n v="0"/>
    <n v="44"/>
    <n v="0"/>
    <m/>
    <n v="0"/>
    <n v="1"/>
    <n v="1099"/>
    <n v="5"/>
    <s v="Bachelor's Degree"/>
    <n v="1"/>
    <n v="2"/>
    <n v="88"/>
    <n v="3"/>
    <n v="5"/>
    <n v="2"/>
    <n v="18213"/>
    <n v="8751"/>
    <n v="7"/>
    <n v="11"/>
    <n v="3"/>
    <n v="3"/>
    <n v="80"/>
    <n v="1"/>
    <n v="26"/>
    <n v="3"/>
    <n v="22"/>
    <n v="9"/>
    <n v="3"/>
    <n v="10"/>
  </r>
  <r>
    <s v="No"/>
    <s v="Travel_Rarely"/>
    <s v="25 - 34"/>
    <s v="Current Employees"/>
    <s v="Sales"/>
    <s v="Marketing"/>
    <s v="STAFF-1268"/>
    <n v="1268"/>
    <x v="1"/>
    <s v="Sales Executive"/>
    <s v="Divorced"/>
    <s v="Yes"/>
    <s v="Y"/>
    <n v="3"/>
    <n v="-2"/>
    <n v="0"/>
    <n v="33"/>
    <n v="0"/>
    <m/>
    <n v="0"/>
    <n v="1"/>
    <n v="536"/>
    <n v="10"/>
    <s v="Doctoral Degree"/>
    <n v="1"/>
    <n v="4"/>
    <n v="82"/>
    <n v="4"/>
    <n v="3"/>
    <n v="2"/>
    <n v="8380"/>
    <n v="21708"/>
    <n v="0"/>
    <n v="14"/>
    <n v="3"/>
    <n v="4"/>
    <n v="80"/>
    <n v="2"/>
    <n v="10"/>
    <n v="3"/>
    <n v="9"/>
    <n v="8"/>
    <n v="0"/>
    <n v="8"/>
  </r>
  <r>
    <s v="No"/>
    <s v="Travel_Rarely"/>
    <s v="Under 25"/>
    <s v="Current Employees"/>
    <s v="R&amp;D"/>
    <s v="Life Sciences"/>
    <s v="STAFF-1269"/>
    <n v="1269"/>
    <x v="0"/>
    <s v="Research Scientist"/>
    <s v="Single"/>
    <s v="Yes"/>
    <s v="Y"/>
    <n v="2"/>
    <n v="-2"/>
    <n v="0"/>
    <n v="19"/>
    <n v="0"/>
    <m/>
    <n v="0"/>
    <n v="1"/>
    <n v="265"/>
    <n v="25"/>
    <s v="Bachelor's Degree"/>
    <n v="1"/>
    <n v="2"/>
    <n v="57"/>
    <n v="4"/>
    <n v="1"/>
    <n v="1"/>
    <n v="2994"/>
    <n v="21221"/>
    <n v="1"/>
    <n v="12"/>
    <n v="3"/>
    <n v="4"/>
    <n v="80"/>
    <n v="0"/>
    <n v="1"/>
    <n v="3"/>
    <n v="1"/>
    <n v="0"/>
    <n v="0"/>
    <n v="1"/>
  </r>
  <r>
    <s v="No"/>
    <s v="Travel_Rarely"/>
    <s v="Under 25"/>
    <s v="Current Employees"/>
    <s v="R&amp;D"/>
    <s v="Life Sciences"/>
    <s v="STAFF-1270"/>
    <n v="1270"/>
    <x v="1"/>
    <s v="Research Scientist"/>
    <s v="Married"/>
    <s v="No"/>
    <s v="Y"/>
    <n v="2"/>
    <n v="-2"/>
    <n v="0"/>
    <n v="23"/>
    <n v="0"/>
    <m/>
    <n v="0"/>
    <n v="1"/>
    <n v="373"/>
    <n v="1"/>
    <s v="Associates Degree"/>
    <n v="1"/>
    <n v="4"/>
    <n v="47"/>
    <n v="3"/>
    <n v="1"/>
    <n v="1"/>
    <n v="1223"/>
    <n v="16901"/>
    <n v="1"/>
    <n v="22"/>
    <n v="4"/>
    <n v="4"/>
    <n v="80"/>
    <n v="1"/>
    <n v="1"/>
    <n v="3"/>
    <n v="1"/>
    <n v="0"/>
    <n v="0"/>
    <n v="1"/>
  </r>
  <r>
    <s v="Yes"/>
    <s v="Travel_Frequently"/>
    <s v="25 - 34"/>
    <s v="Ex-Employees"/>
    <s v="Sales"/>
    <s v="Life Sciences"/>
    <s v="STAFF-1273"/>
    <n v="1273"/>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s v="R&amp;D"/>
    <s v="Life Sciences"/>
    <s v="STAFF-1275"/>
    <n v="1275"/>
    <x v="1"/>
    <s v="Research Scientist"/>
    <s v="Single"/>
    <s v="Yes"/>
    <s v="Y"/>
    <n v="2"/>
    <n v="-2"/>
    <n v="0"/>
    <n v="26"/>
    <n v="0"/>
    <m/>
    <n v="0"/>
    <n v="1"/>
    <n v="583"/>
    <n v="4"/>
    <s v="Associates Degree"/>
    <n v="1"/>
    <n v="3"/>
    <n v="53"/>
    <n v="3"/>
    <n v="1"/>
    <n v="1"/>
    <n v="2875"/>
    <n v="9973"/>
    <n v="1"/>
    <n v="20"/>
    <n v="4"/>
    <n v="2"/>
    <n v="80"/>
    <n v="0"/>
    <n v="8"/>
    <n v="2"/>
    <n v="8"/>
    <n v="5"/>
    <n v="2"/>
    <n v="2"/>
  </r>
  <r>
    <s v="Yes"/>
    <s v="Travel_Rarely"/>
    <s v="45 - 54"/>
    <s v="Ex-Employees"/>
    <s v="Sales"/>
    <s v="Marketing"/>
    <s v="STAFF-1277"/>
    <n v="1277"/>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s v="R&amp;D"/>
    <s v="Medical"/>
    <s v="STAFF-1278"/>
    <n v="1278"/>
    <x v="1"/>
    <s v="Healthcare Representative"/>
    <s v="Divorced"/>
    <s v="Yes"/>
    <s v="Y"/>
    <n v="3"/>
    <n v="-2"/>
    <n v="0"/>
    <n v="55"/>
    <n v="0"/>
    <m/>
    <n v="0"/>
    <n v="1"/>
    <n v="177"/>
    <n v="8"/>
    <s v="High School"/>
    <n v="1"/>
    <n v="4"/>
    <n v="37"/>
    <n v="2"/>
    <n v="4"/>
    <n v="2"/>
    <n v="13577"/>
    <n v="25592"/>
    <n v="1"/>
    <n v="15"/>
    <n v="3"/>
    <n v="4"/>
    <n v="80"/>
    <n v="1"/>
    <n v="34"/>
    <n v="3"/>
    <n v="33"/>
    <n v="9"/>
    <n v="15"/>
    <n v="0"/>
  </r>
  <r>
    <s v="Yes"/>
    <s v="Travel_Frequently"/>
    <s v="Under 25"/>
    <s v="Ex-Employees"/>
    <s v="R&amp;D"/>
    <s v="Life Sciences"/>
    <s v="STAFF-1279"/>
    <n v="1279"/>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s v="Sales"/>
    <s v="Marketing"/>
    <s v="STAFF-1280"/>
    <n v="1280"/>
    <x v="0"/>
    <s v="Manager"/>
    <s v="Married"/>
    <s v="No"/>
    <s v="Y"/>
    <n v="2"/>
    <n v="-2"/>
    <n v="0"/>
    <n v="46"/>
    <n v="0"/>
    <m/>
    <n v="0"/>
    <n v="1"/>
    <n v="168"/>
    <n v="4"/>
    <s v="Associates Degree"/>
    <n v="1"/>
    <n v="4"/>
    <n v="33"/>
    <n v="2"/>
    <n v="5"/>
    <n v="2"/>
    <n v="18789"/>
    <n v="9946"/>
    <n v="2"/>
    <n v="14"/>
    <n v="3"/>
    <n v="3"/>
    <n v="80"/>
    <n v="1"/>
    <n v="26"/>
    <n v="3"/>
    <n v="11"/>
    <n v="4"/>
    <n v="0"/>
    <n v="8"/>
  </r>
  <r>
    <s v="No"/>
    <s v="Travel_Rarely"/>
    <s v="25 - 34"/>
    <s v="Current Employees"/>
    <s v="Sales"/>
    <s v="Marketing"/>
    <s v="STAFF-1281"/>
    <n v="1281"/>
    <x v="0"/>
    <s v="Sales Executive"/>
    <s v="Single"/>
    <s v="Yes"/>
    <s v="Y"/>
    <n v="3"/>
    <n v="-2"/>
    <n v="0"/>
    <n v="34"/>
    <n v="0"/>
    <m/>
    <n v="0"/>
    <n v="1"/>
    <n v="131"/>
    <n v="2"/>
    <s v="Bachelor's Degree"/>
    <n v="1"/>
    <n v="3"/>
    <n v="86"/>
    <n v="3"/>
    <n v="2"/>
    <n v="2"/>
    <n v="4538"/>
    <n v="6039"/>
    <n v="0"/>
    <n v="12"/>
    <n v="3"/>
    <n v="4"/>
    <n v="80"/>
    <n v="0"/>
    <n v="4"/>
    <n v="3"/>
    <n v="3"/>
    <n v="2"/>
    <n v="0"/>
    <n v="2"/>
  </r>
  <r>
    <s v="No"/>
    <s v="Travel_Frequently"/>
    <s v="45 - 54"/>
    <s v="Current Employees"/>
    <s v="Sales"/>
    <s v="Life Sciences"/>
    <s v="STAFF-1282"/>
    <n v="1282"/>
    <x v="1"/>
    <s v="Manager"/>
    <s v="Divorced"/>
    <s v="Yes"/>
    <s v="Y"/>
    <n v="5"/>
    <n v="-2"/>
    <n v="0"/>
    <n v="51"/>
    <n v="0"/>
    <m/>
    <n v="0"/>
    <n v="1"/>
    <n v="237"/>
    <n v="9"/>
    <s v="Bachelor's Degree"/>
    <n v="1"/>
    <n v="4"/>
    <n v="83"/>
    <n v="3"/>
    <n v="5"/>
    <n v="1"/>
    <n v="19847"/>
    <n v="19196"/>
    <n v="4"/>
    <n v="24"/>
    <n v="4"/>
    <n v="1"/>
    <n v="80"/>
    <n v="1"/>
    <n v="31"/>
    <n v="2"/>
    <n v="29"/>
    <n v="10"/>
    <n v="11"/>
    <n v="10"/>
  </r>
  <r>
    <s v="No"/>
    <s v="Travel_Rarely"/>
    <s v="Over 55"/>
    <s v="Current Employees"/>
    <s v="R&amp;D"/>
    <s v="Medical"/>
    <s v="STAFF-1283"/>
    <n v="1283"/>
    <x v="1"/>
    <s v="Manufacturing Director"/>
    <s v="Single"/>
    <s v="No"/>
    <s v="Y"/>
    <n v="6"/>
    <n v="-2"/>
    <n v="0"/>
    <n v="59"/>
    <n v="0"/>
    <m/>
    <n v="0"/>
    <n v="1"/>
    <n v="1429"/>
    <n v="18"/>
    <s v="Master's Degree"/>
    <n v="1"/>
    <n v="4"/>
    <n v="67"/>
    <n v="3"/>
    <n v="3"/>
    <n v="4"/>
    <n v="10512"/>
    <n v="20002"/>
    <n v="6"/>
    <n v="12"/>
    <n v="3"/>
    <n v="4"/>
    <n v="80"/>
    <n v="0"/>
    <n v="25"/>
    <n v="2"/>
    <n v="9"/>
    <n v="7"/>
    <n v="5"/>
    <n v="4"/>
  </r>
  <r>
    <s v="No"/>
    <s v="Travel_Frequently"/>
    <s v="25 - 34"/>
    <s v="Current Employees"/>
    <s v="R&amp;D"/>
    <s v="Medical"/>
    <s v="STAFF-1285"/>
    <n v="1285"/>
    <x v="0"/>
    <s v="Laboratory Technician"/>
    <s v="Divorced"/>
    <s v="No"/>
    <s v="Y"/>
    <n v="2"/>
    <n v="-2"/>
    <n v="0"/>
    <n v="34"/>
    <n v="0"/>
    <m/>
    <n v="0"/>
    <n v="1"/>
    <n v="135"/>
    <n v="19"/>
    <s v="Bachelor's Degree"/>
    <n v="1"/>
    <n v="3"/>
    <n v="46"/>
    <n v="3"/>
    <n v="2"/>
    <n v="2"/>
    <n v="4444"/>
    <n v="22534"/>
    <n v="4"/>
    <n v="13"/>
    <n v="3"/>
    <n v="3"/>
    <n v="80"/>
    <n v="2"/>
    <n v="15"/>
    <n v="4"/>
    <n v="11"/>
    <n v="8"/>
    <n v="5"/>
    <n v="10"/>
  </r>
  <r>
    <s v="No"/>
    <s v="Travel_Frequently"/>
    <s v="25 - 34"/>
    <s v="Current Employees"/>
    <s v="R&amp;D"/>
    <s v="Medical"/>
    <s v="STAFF-1286"/>
    <n v="1286"/>
    <x v="1"/>
    <s v="Laboratory Technician"/>
    <s v="Single"/>
    <s v="Yes"/>
    <s v="Y"/>
    <n v="2"/>
    <n v="-2"/>
    <n v="0"/>
    <n v="28"/>
    <n v="0"/>
    <m/>
    <n v="0"/>
    <n v="1"/>
    <n v="791"/>
    <n v="1"/>
    <s v="Master's Degree"/>
    <n v="1"/>
    <n v="4"/>
    <n v="44"/>
    <n v="3"/>
    <n v="1"/>
    <n v="3"/>
    <n v="2154"/>
    <n v="6842"/>
    <n v="0"/>
    <n v="11"/>
    <n v="3"/>
    <n v="3"/>
    <n v="80"/>
    <n v="0"/>
    <n v="5"/>
    <n v="2"/>
    <n v="4"/>
    <n v="2"/>
    <n v="0"/>
    <n v="2"/>
  </r>
  <r>
    <s v="No"/>
    <s v="Travel_Rarely"/>
    <s v="35 - 44"/>
    <s v="Current Employees"/>
    <s v="R&amp;D"/>
    <s v="Life Sciences"/>
    <s v="STAFF-1288"/>
    <n v="1288"/>
    <x v="1"/>
    <s v="Manager"/>
    <s v="Divorced"/>
    <s v="No"/>
    <s v="Y"/>
    <n v="4"/>
    <n v="-2"/>
    <n v="0"/>
    <n v="44"/>
    <n v="0"/>
    <m/>
    <n v="0"/>
    <n v="1"/>
    <n v="1199"/>
    <n v="4"/>
    <s v="Associates Degree"/>
    <n v="1"/>
    <n v="3"/>
    <n v="92"/>
    <n v="4"/>
    <n v="5"/>
    <n v="3"/>
    <n v="19190"/>
    <n v="17477"/>
    <n v="1"/>
    <n v="14"/>
    <n v="3"/>
    <n v="4"/>
    <n v="80"/>
    <n v="2"/>
    <n v="26"/>
    <n v="2"/>
    <n v="25"/>
    <n v="9"/>
    <n v="14"/>
    <n v="13"/>
  </r>
  <r>
    <s v="No"/>
    <s v="Travel_Frequently"/>
    <s v="25 - 34"/>
    <s v="Current Employees"/>
    <s v="HR"/>
    <s v="Life Sciences"/>
    <s v="STAFF-1289"/>
    <n v="1289"/>
    <x v="1"/>
    <s v="Human Resources"/>
    <s v="Married"/>
    <s v="No"/>
    <s v="Y"/>
    <n v="5"/>
    <n v="-2"/>
    <n v="0"/>
    <n v="34"/>
    <n v="0"/>
    <m/>
    <n v="0"/>
    <n v="1"/>
    <n v="648"/>
    <n v="11"/>
    <s v="Bachelor's Degree"/>
    <n v="1"/>
    <n v="3"/>
    <n v="56"/>
    <n v="2"/>
    <n v="2"/>
    <n v="2"/>
    <n v="4490"/>
    <n v="21833"/>
    <n v="4"/>
    <n v="11"/>
    <n v="3"/>
    <n v="4"/>
    <n v="80"/>
    <n v="2"/>
    <n v="14"/>
    <n v="4"/>
    <n v="10"/>
    <n v="9"/>
    <n v="1"/>
    <n v="8"/>
  </r>
  <r>
    <s v="No"/>
    <s v="Travel_Rarely"/>
    <s v="35 - 44"/>
    <s v="Current Employees"/>
    <s v="R&amp;D"/>
    <s v="Life Sciences"/>
    <s v="STAFF-1291"/>
    <n v="1291"/>
    <x v="1"/>
    <s v="Research Scientist"/>
    <s v="Married"/>
    <s v="Yes"/>
    <s v="Y"/>
    <n v="3"/>
    <n v="-2"/>
    <n v="0"/>
    <n v="35"/>
    <n v="0"/>
    <m/>
    <n v="0"/>
    <n v="1"/>
    <n v="735"/>
    <n v="6"/>
    <s v="High School"/>
    <n v="1"/>
    <n v="3"/>
    <n v="66"/>
    <n v="3"/>
    <n v="1"/>
    <n v="3"/>
    <n v="3506"/>
    <n v="6020"/>
    <n v="0"/>
    <n v="14"/>
    <n v="3"/>
    <n v="4"/>
    <n v="80"/>
    <n v="0"/>
    <n v="4"/>
    <n v="3"/>
    <n v="3"/>
    <n v="2"/>
    <n v="2"/>
    <n v="2"/>
  </r>
  <r>
    <s v="No"/>
    <s v="Travel_Rarely"/>
    <s v="35 - 44"/>
    <s v="Current Employees"/>
    <s v="R&amp;D"/>
    <s v="Medical"/>
    <s v="STAFF-1292"/>
    <n v="1292"/>
    <x v="0"/>
    <s v="Research Scientist"/>
    <s v="Married"/>
    <s v="Yes"/>
    <s v="Y"/>
    <n v="2"/>
    <n v="-2"/>
    <n v="0"/>
    <n v="42"/>
    <n v="0"/>
    <m/>
    <n v="0"/>
    <n v="1"/>
    <n v="603"/>
    <n v="7"/>
    <s v="Master's Degree"/>
    <n v="1"/>
    <n v="2"/>
    <n v="78"/>
    <n v="4"/>
    <n v="2"/>
    <n v="2"/>
    <n v="2372"/>
    <n v="5628"/>
    <n v="6"/>
    <n v="16"/>
    <n v="3"/>
    <n v="4"/>
    <n v="80"/>
    <n v="0"/>
    <n v="18"/>
    <n v="3"/>
    <n v="1"/>
    <n v="0"/>
    <n v="0"/>
    <n v="0"/>
  </r>
  <r>
    <s v="No"/>
    <s v="Travel_Rarely"/>
    <s v="35 - 44"/>
    <s v="Current Employees"/>
    <s v="Sales"/>
    <s v="Marketing"/>
    <s v="STAFF-1293"/>
    <n v="1293"/>
    <x v="0"/>
    <s v="Sales Executive"/>
    <s v="Single"/>
    <s v="No"/>
    <s v="Y"/>
    <n v="3"/>
    <n v="-2"/>
    <n v="0"/>
    <n v="43"/>
    <n v="0"/>
    <m/>
    <n v="0"/>
    <n v="1"/>
    <n v="531"/>
    <n v="4"/>
    <s v="Master's Degree"/>
    <n v="1"/>
    <n v="4"/>
    <n v="56"/>
    <n v="2"/>
    <n v="3"/>
    <n v="2"/>
    <n v="10231"/>
    <n v="20364"/>
    <n v="3"/>
    <n v="14"/>
    <n v="3"/>
    <n v="4"/>
    <n v="80"/>
    <n v="0"/>
    <n v="23"/>
    <n v="4"/>
    <n v="21"/>
    <n v="7"/>
    <n v="15"/>
    <n v="17"/>
  </r>
  <r>
    <s v="No"/>
    <s v="Travel_Rarely"/>
    <s v="35 - 44"/>
    <s v="Current Employees"/>
    <s v="R&amp;D"/>
    <s v="Life Sciences"/>
    <s v="STAFF-1294"/>
    <n v="1294"/>
    <x v="0"/>
    <s v="Manufacturing Director"/>
    <s v="Single"/>
    <s v="Yes"/>
    <s v="Y"/>
    <n v="2"/>
    <n v="-2"/>
    <n v="0"/>
    <n v="36"/>
    <n v="0"/>
    <m/>
    <n v="0"/>
    <n v="1"/>
    <n v="429"/>
    <n v="2"/>
    <s v="Master's Degree"/>
    <n v="1"/>
    <n v="3"/>
    <n v="53"/>
    <n v="3"/>
    <n v="2"/>
    <n v="2"/>
    <n v="5410"/>
    <n v="2323"/>
    <n v="9"/>
    <n v="11"/>
    <n v="3"/>
    <n v="4"/>
    <n v="80"/>
    <n v="0"/>
    <n v="18"/>
    <n v="3"/>
    <n v="16"/>
    <n v="14"/>
    <n v="5"/>
    <n v="12"/>
  </r>
  <r>
    <s v="Yes"/>
    <s v="Travel_Rarely"/>
    <s v="35 - 44"/>
    <s v="Ex-Employees"/>
    <s v="R&amp;D"/>
    <s v="Medical"/>
    <s v="STAFF-1295"/>
    <n v="1295"/>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s v="R&amp;D"/>
    <s v="Life Sciences"/>
    <s v="STAFF-1296"/>
    <n v="1296"/>
    <x v="1"/>
    <s v="Laboratory Technician"/>
    <s v="Married"/>
    <s v="Yes"/>
    <s v="Y"/>
    <n v="2"/>
    <n v="-2"/>
    <n v="0"/>
    <n v="28"/>
    <n v="0"/>
    <m/>
    <n v="0"/>
    <n v="1"/>
    <n v="193"/>
    <n v="2"/>
    <s v="Bachelor's Degree"/>
    <n v="1"/>
    <n v="4"/>
    <n v="52"/>
    <n v="2"/>
    <n v="1"/>
    <n v="4"/>
    <n v="3867"/>
    <n v="14222"/>
    <n v="1"/>
    <n v="12"/>
    <n v="3"/>
    <n v="2"/>
    <n v="80"/>
    <n v="1"/>
    <n v="2"/>
    <n v="3"/>
    <n v="2"/>
    <n v="2"/>
    <n v="2"/>
    <n v="2"/>
  </r>
  <r>
    <s v="No"/>
    <s v="Travel_Frequently"/>
    <s v="45 - 54"/>
    <s v="Current Employees"/>
    <s v="R&amp;D"/>
    <s v="Medical"/>
    <s v="STAFF-1297"/>
    <n v="1297"/>
    <x v="0"/>
    <s v="Laboratory Technician"/>
    <s v="Single"/>
    <s v="No"/>
    <s v="Y"/>
    <n v="6"/>
    <n v="-2"/>
    <n v="0"/>
    <n v="51"/>
    <n v="0"/>
    <m/>
    <n v="0"/>
    <n v="1"/>
    <n v="968"/>
    <n v="6"/>
    <s v="Associates Degree"/>
    <n v="1"/>
    <n v="2"/>
    <n v="40"/>
    <n v="2"/>
    <n v="1"/>
    <n v="3"/>
    <n v="2838"/>
    <n v="4257"/>
    <n v="0"/>
    <n v="14"/>
    <n v="3"/>
    <n v="2"/>
    <n v="80"/>
    <n v="0"/>
    <n v="8"/>
    <n v="2"/>
    <n v="7"/>
    <n v="0"/>
    <n v="7"/>
    <n v="7"/>
  </r>
  <r>
    <s v="No"/>
    <s v="Non-Travel"/>
    <s v="25 - 34"/>
    <s v="Current Employees"/>
    <s v="R&amp;D"/>
    <s v="Medical"/>
    <s v="STAFF-1298"/>
    <n v="1298"/>
    <x v="0"/>
    <s v="Manufacturing Director"/>
    <s v="Single"/>
    <s v="Yes"/>
    <s v="Y"/>
    <n v="3"/>
    <n v="-2"/>
    <n v="0"/>
    <n v="30"/>
    <n v="0"/>
    <m/>
    <n v="0"/>
    <n v="1"/>
    <n v="879"/>
    <n v="9"/>
    <s v="Associates Degree"/>
    <n v="1"/>
    <n v="3"/>
    <n v="72"/>
    <n v="3"/>
    <n v="2"/>
    <n v="3"/>
    <n v="4695"/>
    <n v="12858"/>
    <n v="7"/>
    <n v="18"/>
    <n v="3"/>
    <n v="3"/>
    <n v="80"/>
    <n v="0"/>
    <n v="10"/>
    <n v="3"/>
    <n v="8"/>
    <n v="4"/>
    <n v="1"/>
    <n v="7"/>
  </r>
  <r>
    <s v="Yes"/>
    <s v="Travel_Rarely"/>
    <s v="25 - 34"/>
    <s v="Ex-Employees"/>
    <s v="R&amp;D"/>
    <s v="Technical Degree"/>
    <s v="STAFF-1299"/>
    <n v="1299"/>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s v="R&amp;D"/>
    <s v="Technical Degree"/>
    <s v="STAFF-1301"/>
    <n v="1301"/>
    <x v="1"/>
    <s v="Research Scientist"/>
    <s v="Single"/>
    <s v="No"/>
    <s v="Y"/>
    <n v="2"/>
    <n v="-2"/>
    <n v="0"/>
    <n v="28"/>
    <n v="0"/>
    <m/>
    <n v="0"/>
    <n v="1"/>
    <n v="640"/>
    <n v="1"/>
    <s v="Bachelor's Degree"/>
    <n v="1"/>
    <n v="4"/>
    <n v="84"/>
    <n v="3"/>
    <n v="1"/>
    <n v="4"/>
    <n v="2080"/>
    <n v="4732"/>
    <n v="2"/>
    <n v="11"/>
    <n v="3"/>
    <n v="2"/>
    <n v="80"/>
    <n v="0"/>
    <n v="5"/>
    <n v="2"/>
    <n v="3"/>
    <n v="2"/>
    <n v="1"/>
    <n v="2"/>
  </r>
  <r>
    <s v="No"/>
    <s v="Travel_Rarely"/>
    <s v="25 - 34"/>
    <s v="Current Employees"/>
    <s v="R&amp;D"/>
    <s v="Medical"/>
    <s v="STAFF-1303"/>
    <n v="1303"/>
    <x v="0"/>
    <s v="Research Scientist"/>
    <s v="Single"/>
    <s v="No"/>
    <s v="Y"/>
    <n v="3"/>
    <n v="-2"/>
    <n v="0"/>
    <n v="25"/>
    <n v="0"/>
    <m/>
    <n v="0"/>
    <n v="1"/>
    <n v="266"/>
    <n v="1"/>
    <s v="Bachelor's Degree"/>
    <n v="1"/>
    <n v="4"/>
    <n v="40"/>
    <n v="3"/>
    <n v="1"/>
    <n v="2"/>
    <n v="2096"/>
    <n v="18830"/>
    <n v="1"/>
    <n v="18"/>
    <n v="3"/>
    <n v="4"/>
    <n v="80"/>
    <n v="0"/>
    <n v="2"/>
    <n v="2"/>
    <n v="2"/>
    <n v="2"/>
    <n v="2"/>
    <n v="1"/>
  </r>
  <r>
    <s v="No"/>
    <s v="Travel_Rarely"/>
    <s v="25 - 34"/>
    <s v="Current Employees"/>
    <s v="Sales"/>
    <s v="Medical"/>
    <s v="STAFF-1304"/>
    <n v="1304"/>
    <x v="1"/>
    <s v="Sales Executive"/>
    <s v="Married"/>
    <s v="No"/>
    <s v="Y"/>
    <n v="4"/>
    <n v="-2"/>
    <n v="0"/>
    <n v="32"/>
    <n v="0"/>
    <m/>
    <n v="0"/>
    <n v="1"/>
    <n v="604"/>
    <n v="8"/>
    <s v="Bachelor's Degree"/>
    <n v="1"/>
    <n v="3"/>
    <n v="56"/>
    <n v="4"/>
    <n v="2"/>
    <n v="4"/>
    <n v="6209"/>
    <n v="11693"/>
    <n v="1"/>
    <n v="15"/>
    <n v="3"/>
    <n v="3"/>
    <n v="80"/>
    <n v="2"/>
    <n v="10"/>
    <n v="4"/>
    <n v="10"/>
    <n v="7"/>
    <n v="0"/>
    <n v="8"/>
  </r>
  <r>
    <s v="No"/>
    <s v="Travel_Frequently"/>
    <s v="45 - 54"/>
    <s v="Current Employees"/>
    <s v="R&amp;D"/>
    <s v="Medical"/>
    <s v="STAFF-1306"/>
    <n v="1306"/>
    <x v="0"/>
    <s v="Manager"/>
    <s v="Single"/>
    <s v="No"/>
    <s v="Y"/>
    <n v="4"/>
    <n v="-2"/>
    <n v="0"/>
    <n v="45"/>
    <n v="0"/>
    <m/>
    <n v="0"/>
    <n v="1"/>
    <n v="364"/>
    <n v="25"/>
    <s v="Bachelor's Degree"/>
    <n v="1"/>
    <n v="2"/>
    <n v="83"/>
    <n v="3"/>
    <n v="5"/>
    <n v="2"/>
    <n v="18061"/>
    <n v="13035"/>
    <n v="3"/>
    <n v="22"/>
    <n v="4"/>
    <n v="3"/>
    <n v="80"/>
    <n v="0"/>
    <n v="22"/>
    <n v="3"/>
    <n v="0"/>
    <n v="0"/>
    <n v="0"/>
    <n v="0"/>
  </r>
  <r>
    <s v="No"/>
    <s v="Travel_Rarely"/>
    <s v="35 - 44"/>
    <s v="Current Employees"/>
    <s v="R&amp;D"/>
    <s v="Medical"/>
    <s v="STAFF-1307"/>
    <n v="1307"/>
    <x v="0"/>
    <s v="Manager"/>
    <s v="Divorced"/>
    <s v="Yes"/>
    <s v="Y"/>
    <n v="4"/>
    <n v="-2"/>
    <n v="0"/>
    <n v="39"/>
    <n v="0"/>
    <m/>
    <n v="0"/>
    <n v="1"/>
    <n v="412"/>
    <n v="13"/>
    <s v="Master's Degree"/>
    <n v="1"/>
    <n v="3"/>
    <n v="94"/>
    <n v="2"/>
    <n v="4"/>
    <n v="2"/>
    <n v="17123"/>
    <n v="17334"/>
    <n v="6"/>
    <n v="13"/>
    <n v="3"/>
    <n v="4"/>
    <n v="80"/>
    <n v="2"/>
    <n v="21"/>
    <n v="3"/>
    <n v="19"/>
    <n v="9"/>
    <n v="15"/>
    <n v="2"/>
  </r>
  <r>
    <s v="No"/>
    <s v="Travel_Rarely"/>
    <s v="Over 55"/>
    <s v="Current Employees"/>
    <s v="R&amp;D"/>
    <s v="Life Sciences"/>
    <s v="STAFF-1308"/>
    <n v="1308"/>
    <x v="1"/>
    <s v="Research Scientist"/>
    <s v="Divorced"/>
    <s v="No"/>
    <s v="Y"/>
    <n v="3"/>
    <n v="-2"/>
    <n v="0"/>
    <n v="58"/>
    <n v="0"/>
    <m/>
    <n v="0"/>
    <n v="1"/>
    <n v="848"/>
    <n v="23"/>
    <s v="Master's Degree"/>
    <n v="1"/>
    <n v="1"/>
    <n v="88"/>
    <n v="3"/>
    <n v="1"/>
    <n v="3"/>
    <n v="2372"/>
    <n v="26076"/>
    <n v="1"/>
    <n v="12"/>
    <n v="3"/>
    <n v="4"/>
    <n v="80"/>
    <n v="2"/>
    <n v="2"/>
    <n v="3"/>
    <n v="2"/>
    <n v="2"/>
    <n v="2"/>
    <n v="2"/>
  </r>
  <r>
    <s v="Yes"/>
    <s v="Travel_Rarely"/>
    <s v="25 - 34"/>
    <s v="Ex-Employees"/>
    <s v="R&amp;D"/>
    <s v="Life Sciences"/>
    <s v="STAFF-1309"/>
    <n v="130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s v="R&amp;D"/>
    <s v="Medical"/>
    <s v="STAFF-1310"/>
    <n v="131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s v="R&amp;D"/>
    <s v="Technical Degree"/>
    <s v="STAFF-1311"/>
    <n v="1311"/>
    <x v="0"/>
    <s v="Laboratory Technician"/>
    <s v="Married"/>
    <s v="No"/>
    <s v="Y"/>
    <n v="6"/>
    <n v="-2"/>
    <n v="0"/>
    <n v="30"/>
    <n v="0"/>
    <m/>
    <n v="0"/>
    <n v="1"/>
    <n v="1138"/>
    <n v="6"/>
    <s v="Bachelor's Degree"/>
    <n v="1"/>
    <n v="4"/>
    <n v="48"/>
    <n v="2"/>
    <n v="2"/>
    <n v="4"/>
    <n v="4627"/>
    <n v="23631"/>
    <n v="0"/>
    <n v="12"/>
    <n v="3"/>
    <n v="1"/>
    <n v="80"/>
    <n v="1"/>
    <n v="10"/>
    <n v="3"/>
    <n v="9"/>
    <n v="2"/>
    <n v="6"/>
    <n v="7"/>
  </r>
  <r>
    <s v="No"/>
    <s v="Travel_Rarely"/>
    <s v="35 - 44"/>
    <s v="Current Employees"/>
    <s v="R&amp;D"/>
    <s v="Technical Degree"/>
    <s v="STAFF-1312"/>
    <n v="1312"/>
    <x v="0"/>
    <s v="Healthcare Representative"/>
    <s v="Married"/>
    <s v="No"/>
    <s v="Y"/>
    <n v="0"/>
    <n v="-2"/>
    <n v="0"/>
    <n v="36"/>
    <n v="0"/>
    <m/>
    <n v="0"/>
    <n v="1"/>
    <n v="325"/>
    <n v="10"/>
    <s v="Master's Degree"/>
    <n v="1"/>
    <n v="4"/>
    <n v="63"/>
    <n v="3"/>
    <n v="3"/>
    <n v="4"/>
    <n v="7094"/>
    <n v="5747"/>
    <n v="3"/>
    <n v="12"/>
    <n v="3"/>
    <n v="1"/>
    <n v="80"/>
    <n v="0"/>
    <n v="10"/>
    <n v="3"/>
    <n v="7"/>
    <n v="7"/>
    <n v="1"/>
    <n v="7"/>
  </r>
  <r>
    <s v="No"/>
    <s v="Travel_Rarely"/>
    <s v="45 - 54"/>
    <s v="Current Employees"/>
    <s v="HR"/>
    <s v="Life Sciences"/>
    <s v="STAFF-1314"/>
    <n v="1314"/>
    <x v="0"/>
    <s v="Human Resources"/>
    <s v="Single"/>
    <s v="No"/>
    <s v="Y"/>
    <n v="3"/>
    <n v="-2"/>
    <n v="0"/>
    <n v="46"/>
    <n v="0"/>
    <m/>
    <n v="0"/>
    <n v="1"/>
    <n v="991"/>
    <n v="1"/>
    <s v="Associates Degree"/>
    <n v="1"/>
    <n v="4"/>
    <n v="44"/>
    <n v="3"/>
    <n v="1"/>
    <n v="3"/>
    <n v="3423"/>
    <n v="22957"/>
    <n v="6"/>
    <n v="12"/>
    <n v="3"/>
    <n v="3"/>
    <n v="80"/>
    <n v="0"/>
    <n v="10"/>
    <n v="4"/>
    <n v="7"/>
    <n v="6"/>
    <n v="5"/>
    <n v="7"/>
  </r>
  <r>
    <s v="No"/>
    <s v="Non-Travel"/>
    <s v="25 - 34"/>
    <s v="Current Employees"/>
    <s v="R&amp;D"/>
    <s v="Life Sciences"/>
    <s v="STAFF-1315"/>
    <n v="1315"/>
    <x v="0"/>
    <s v="Laboratory Technician"/>
    <s v="Married"/>
    <s v="No"/>
    <s v="Y"/>
    <n v="6"/>
    <n v="-2"/>
    <n v="0"/>
    <n v="28"/>
    <n v="0"/>
    <m/>
    <n v="0"/>
    <n v="1"/>
    <n v="1476"/>
    <n v="1"/>
    <s v="Bachelor's Degree"/>
    <n v="1"/>
    <n v="3"/>
    <n v="55"/>
    <n v="1"/>
    <n v="2"/>
    <n v="4"/>
    <n v="6674"/>
    <n v="16392"/>
    <n v="0"/>
    <n v="11"/>
    <n v="3"/>
    <n v="1"/>
    <n v="80"/>
    <n v="3"/>
    <n v="10"/>
    <n v="3"/>
    <n v="9"/>
    <n v="8"/>
    <n v="7"/>
    <n v="5"/>
  </r>
  <r>
    <s v="No"/>
    <s v="Travel_Rarely"/>
    <s v="45 - 54"/>
    <s v="Current Employees"/>
    <s v="R&amp;D"/>
    <s v="Life Sciences"/>
    <s v="STAFF-1317"/>
    <n v="1317"/>
    <x v="0"/>
    <s v="Research Director"/>
    <s v="Married"/>
    <s v="Yes"/>
    <s v="Y"/>
    <n v="2"/>
    <n v="-2"/>
    <n v="0"/>
    <n v="50"/>
    <n v="0"/>
    <m/>
    <n v="0"/>
    <n v="1"/>
    <n v="1322"/>
    <n v="28"/>
    <s v="Bachelor's Degree"/>
    <n v="1"/>
    <n v="4"/>
    <n v="43"/>
    <n v="3"/>
    <n v="4"/>
    <n v="3"/>
    <n v="16880"/>
    <n v="22422"/>
    <n v="4"/>
    <n v="11"/>
    <n v="3"/>
    <n v="2"/>
    <n v="80"/>
    <n v="0"/>
    <n v="25"/>
    <n v="3"/>
    <n v="3"/>
    <n v="2"/>
    <n v="1"/>
    <n v="2"/>
  </r>
  <r>
    <s v="Yes"/>
    <s v="Travel_Rarely"/>
    <s v="35 - 44"/>
    <s v="Ex-Employees"/>
    <s v="Sales"/>
    <s v="Marketing"/>
    <s v="STAFF-1318"/>
    <n v="1318"/>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s v="Sales"/>
    <s v="Life Sciences"/>
    <s v="STAFF-1319"/>
    <n v="1319"/>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s v="R&amp;D"/>
    <s v="Medical"/>
    <s v="STAFF-1321"/>
    <n v="1321"/>
    <x v="0"/>
    <s v="Manager"/>
    <s v="Married"/>
    <s v="Yes"/>
    <s v="Y"/>
    <n v="2"/>
    <n v="-2"/>
    <n v="0"/>
    <n v="30"/>
    <n v="0"/>
    <m/>
    <n v="0"/>
    <n v="1"/>
    <n v="634"/>
    <n v="17"/>
    <s v="Master's Degree"/>
    <n v="1"/>
    <n v="2"/>
    <n v="95"/>
    <n v="3"/>
    <n v="3"/>
    <n v="3"/>
    <n v="11916"/>
    <n v="25927"/>
    <n v="1"/>
    <n v="23"/>
    <n v="4"/>
    <n v="4"/>
    <n v="80"/>
    <n v="2"/>
    <n v="9"/>
    <n v="3"/>
    <n v="9"/>
    <n v="1"/>
    <n v="0"/>
    <n v="8"/>
  </r>
  <r>
    <s v="No"/>
    <s v="Travel_Rarely"/>
    <s v="35 - 44"/>
    <s v="Current Employees"/>
    <s v="R&amp;D"/>
    <s v="Life Sciences"/>
    <s v="STAFF-1322"/>
    <n v="1322"/>
    <x v="1"/>
    <s v="Manufacturing Director"/>
    <s v="Single"/>
    <s v="No"/>
    <s v="Y"/>
    <n v="6"/>
    <n v="-2"/>
    <n v="0"/>
    <n v="39"/>
    <n v="0"/>
    <m/>
    <n v="0"/>
    <n v="1"/>
    <n v="524"/>
    <n v="18"/>
    <s v="Associates Degree"/>
    <n v="1"/>
    <n v="1"/>
    <n v="32"/>
    <n v="3"/>
    <n v="2"/>
    <n v="3"/>
    <n v="4534"/>
    <n v="13352"/>
    <n v="0"/>
    <n v="11"/>
    <n v="3"/>
    <n v="1"/>
    <n v="80"/>
    <n v="0"/>
    <n v="9"/>
    <n v="3"/>
    <n v="8"/>
    <n v="7"/>
    <n v="1"/>
    <n v="7"/>
  </r>
  <r>
    <s v="No"/>
    <s v="Non-Travel"/>
    <s v="25 - 34"/>
    <s v="Current Employees"/>
    <s v="Sales"/>
    <s v="Life Sciences"/>
    <s v="STAFF-1324"/>
    <n v="1324"/>
    <x v="0"/>
    <s v="Sales Executive"/>
    <s v="Divorced"/>
    <s v="Yes"/>
    <s v="Y"/>
    <n v="5"/>
    <n v="-2"/>
    <n v="0"/>
    <n v="31"/>
    <n v="0"/>
    <m/>
    <n v="0"/>
    <n v="1"/>
    <n v="587"/>
    <n v="2"/>
    <s v="Master's Degree"/>
    <n v="1"/>
    <n v="4"/>
    <n v="57"/>
    <n v="3"/>
    <n v="3"/>
    <n v="3"/>
    <n v="9852"/>
    <n v="8935"/>
    <n v="1"/>
    <n v="19"/>
    <n v="3"/>
    <n v="1"/>
    <n v="80"/>
    <n v="1"/>
    <n v="10"/>
    <n v="2"/>
    <n v="10"/>
    <n v="8"/>
    <n v="9"/>
    <n v="6"/>
  </r>
  <r>
    <s v="No"/>
    <s v="Non-Travel"/>
    <s v="35 - 44"/>
    <s v="Current Employees"/>
    <s v="Sales"/>
    <s v="Medical"/>
    <s v="STAFF-1329"/>
    <n v="1329"/>
    <x v="1"/>
    <s v="Sales Executive"/>
    <s v="Single"/>
    <s v="No"/>
    <s v="Y"/>
    <n v="4"/>
    <n v="-2"/>
    <n v="0"/>
    <n v="41"/>
    <n v="0"/>
    <m/>
    <n v="0"/>
    <n v="1"/>
    <n v="256"/>
    <n v="10"/>
    <s v="Associates Degree"/>
    <n v="1"/>
    <n v="3"/>
    <n v="40"/>
    <n v="1"/>
    <n v="2"/>
    <n v="2"/>
    <n v="6151"/>
    <n v="22074"/>
    <n v="1"/>
    <n v="13"/>
    <n v="3"/>
    <n v="1"/>
    <n v="80"/>
    <n v="0"/>
    <n v="19"/>
    <n v="3"/>
    <n v="19"/>
    <n v="2"/>
    <n v="11"/>
    <n v="9"/>
  </r>
  <r>
    <s v="Yes"/>
    <s v="Travel_Frequently"/>
    <s v="25 - 34"/>
    <s v="Ex-Employees"/>
    <s v="Sales"/>
    <s v="Life Sciences"/>
    <s v="STAFF-1331"/>
    <n v="1331"/>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s v="R&amp;D"/>
    <s v="Life Sciences"/>
    <s v="STAFF-1333"/>
    <n v="133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s v="R&amp;D"/>
    <s v="Life Sciences"/>
    <s v="STAFF-1334"/>
    <n v="1334"/>
    <x v="1"/>
    <s v="Manager"/>
    <s v="Married"/>
    <s v="Yes"/>
    <s v="Y"/>
    <n v="3"/>
    <n v="-2"/>
    <n v="0"/>
    <n v="42"/>
    <n v="0"/>
    <m/>
    <n v="0"/>
    <n v="1"/>
    <n v="495"/>
    <n v="2"/>
    <s v="High School"/>
    <n v="1"/>
    <n v="3"/>
    <n v="37"/>
    <n v="3"/>
    <n v="4"/>
    <n v="3"/>
    <n v="17861"/>
    <n v="26582"/>
    <n v="0"/>
    <n v="13"/>
    <n v="3"/>
    <n v="4"/>
    <n v="80"/>
    <n v="0"/>
    <n v="21"/>
    <n v="2"/>
    <n v="20"/>
    <n v="8"/>
    <n v="2"/>
    <n v="10"/>
  </r>
  <r>
    <s v="No"/>
    <s v="Travel_Rarely"/>
    <s v="Over 55"/>
    <s v="Current Employees"/>
    <s v="R&amp;D"/>
    <s v="Medical"/>
    <s v="STAFF-1336"/>
    <n v="1336"/>
    <x v="0"/>
    <s v="Manager"/>
    <s v="Married"/>
    <s v="No"/>
    <s v="Y"/>
    <n v="5"/>
    <n v="-2"/>
    <n v="0"/>
    <n v="55"/>
    <n v="0"/>
    <m/>
    <n v="0"/>
    <n v="1"/>
    <n v="282"/>
    <n v="2"/>
    <s v="Associates Degree"/>
    <n v="1"/>
    <n v="4"/>
    <n v="58"/>
    <n v="1"/>
    <n v="5"/>
    <n v="3"/>
    <n v="19187"/>
    <n v="6992"/>
    <n v="4"/>
    <n v="14"/>
    <n v="3"/>
    <n v="4"/>
    <n v="80"/>
    <n v="1"/>
    <n v="23"/>
    <n v="3"/>
    <n v="19"/>
    <n v="9"/>
    <n v="9"/>
    <n v="11"/>
  </r>
  <r>
    <s v="No"/>
    <s v="Travel_Rarely"/>
    <s v="Over 55"/>
    <s v="Current Employees"/>
    <s v="HR"/>
    <s v="Life Sciences"/>
    <s v="STAFF-1338"/>
    <n v="1338"/>
    <x v="1"/>
    <s v="Manager"/>
    <s v="Single"/>
    <s v="No"/>
    <s v="Y"/>
    <n v="4"/>
    <n v="-2"/>
    <n v="0"/>
    <n v="56"/>
    <n v="0"/>
    <m/>
    <n v="0"/>
    <n v="1"/>
    <n v="206"/>
    <n v="8"/>
    <s v="Master's Degree"/>
    <n v="1"/>
    <n v="4"/>
    <n v="99"/>
    <n v="3"/>
    <n v="5"/>
    <n v="2"/>
    <n v="19717"/>
    <n v="4022"/>
    <n v="6"/>
    <n v="14"/>
    <n v="3"/>
    <n v="1"/>
    <n v="80"/>
    <n v="0"/>
    <n v="36"/>
    <n v="3"/>
    <n v="7"/>
    <n v="3"/>
    <n v="7"/>
    <n v="7"/>
  </r>
  <r>
    <s v="No"/>
    <s v="Non-Travel"/>
    <s v="35 - 44"/>
    <s v="Current Employees"/>
    <s v="R&amp;D"/>
    <s v="Life Sciences"/>
    <s v="STAFF-1340"/>
    <n v="1340"/>
    <x v="1"/>
    <s v="Research Scientist"/>
    <s v="Divorced"/>
    <s v="No"/>
    <s v="Y"/>
    <n v="0"/>
    <n v="-2"/>
    <n v="0"/>
    <n v="40"/>
    <n v="0"/>
    <m/>
    <n v="0"/>
    <n v="1"/>
    <n v="458"/>
    <n v="16"/>
    <s v="Associates Degree"/>
    <n v="1"/>
    <n v="3"/>
    <n v="74"/>
    <n v="3"/>
    <n v="1"/>
    <n v="3"/>
    <n v="3544"/>
    <n v="8532"/>
    <n v="9"/>
    <n v="16"/>
    <n v="3"/>
    <n v="2"/>
    <n v="80"/>
    <n v="1"/>
    <n v="6"/>
    <n v="3"/>
    <n v="4"/>
    <n v="2"/>
    <n v="0"/>
    <n v="0"/>
  </r>
  <r>
    <s v="No"/>
    <s v="Travel_Rarely"/>
    <s v="25 - 34"/>
    <s v="Current Employees"/>
    <s v="R&amp;D"/>
    <s v="Life Sciences"/>
    <s v="STAFF-1344"/>
    <n v="1344"/>
    <x v="1"/>
    <s v="Healthcare Representative"/>
    <s v="Divorced"/>
    <s v="No"/>
    <s v="Y"/>
    <n v="0"/>
    <n v="-2"/>
    <n v="0"/>
    <n v="34"/>
    <n v="0"/>
    <m/>
    <n v="0"/>
    <n v="1"/>
    <n v="943"/>
    <n v="9"/>
    <s v="Bachelor's Degree"/>
    <n v="1"/>
    <n v="4"/>
    <n v="86"/>
    <n v="3"/>
    <n v="3"/>
    <n v="4"/>
    <n v="8500"/>
    <n v="5494"/>
    <n v="0"/>
    <n v="11"/>
    <n v="3"/>
    <n v="4"/>
    <n v="80"/>
    <n v="1"/>
    <n v="10"/>
    <n v="2"/>
    <n v="9"/>
    <n v="7"/>
    <n v="1"/>
    <n v="6"/>
  </r>
  <r>
    <s v="No"/>
    <s v="Travel_Rarely"/>
    <s v="35 - 44"/>
    <s v="Current Employees"/>
    <s v="R&amp;D"/>
    <s v="Life Sciences"/>
    <s v="STAFF-1346"/>
    <n v="1346"/>
    <x v="1"/>
    <s v="Research Scientist"/>
    <s v="Single"/>
    <s v="No"/>
    <s v="Y"/>
    <n v="4"/>
    <n v="-2"/>
    <n v="0"/>
    <n v="40"/>
    <n v="0"/>
    <m/>
    <n v="0"/>
    <n v="1"/>
    <n v="523"/>
    <n v="2"/>
    <s v="Bachelor's Degree"/>
    <n v="1"/>
    <n v="3"/>
    <n v="98"/>
    <n v="3"/>
    <n v="2"/>
    <n v="4"/>
    <n v="4661"/>
    <n v="22455"/>
    <n v="1"/>
    <n v="13"/>
    <n v="3"/>
    <n v="3"/>
    <n v="80"/>
    <n v="0"/>
    <n v="9"/>
    <n v="3"/>
    <n v="9"/>
    <n v="8"/>
    <n v="8"/>
    <n v="8"/>
  </r>
  <r>
    <s v="No"/>
    <s v="Travel_Frequently"/>
    <s v="35 - 44"/>
    <s v="Current Employees"/>
    <s v="Sales"/>
    <s v="Marketing"/>
    <s v="STAFF-1349"/>
    <n v="1349"/>
    <x v="0"/>
    <s v="Sales Executive"/>
    <s v="Divorced"/>
    <s v="No"/>
    <s v="Y"/>
    <n v="2"/>
    <n v="-2"/>
    <n v="0"/>
    <n v="41"/>
    <n v="0"/>
    <m/>
    <n v="0"/>
    <n v="1"/>
    <n v="1018"/>
    <n v="1"/>
    <s v="Bachelor's Degree"/>
    <n v="1"/>
    <n v="3"/>
    <n v="66"/>
    <n v="3"/>
    <n v="2"/>
    <n v="2"/>
    <n v="4103"/>
    <n v="4297"/>
    <n v="0"/>
    <n v="17"/>
    <n v="3"/>
    <n v="4"/>
    <n v="80"/>
    <n v="1"/>
    <n v="10"/>
    <n v="3"/>
    <n v="9"/>
    <n v="3"/>
    <n v="1"/>
    <n v="7"/>
  </r>
  <r>
    <s v="No"/>
    <s v="Travel_Frequently"/>
    <s v="35 - 44"/>
    <s v="Current Employees"/>
    <s v="R&amp;D"/>
    <s v="Life Sciences"/>
    <s v="STAFF-1350"/>
    <n v="1350"/>
    <x v="1"/>
    <s v="Research Scientist"/>
    <s v="Single"/>
    <s v="Yes"/>
    <s v="Y"/>
    <n v="3"/>
    <n v="-2"/>
    <n v="0"/>
    <n v="35"/>
    <n v="0"/>
    <m/>
    <n v="0"/>
    <n v="1"/>
    <n v="482"/>
    <n v="4"/>
    <s v="Master's Degree"/>
    <n v="1"/>
    <n v="3"/>
    <n v="87"/>
    <n v="3"/>
    <n v="2"/>
    <n v="3"/>
    <n v="4249"/>
    <n v="2690"/>
    <n v="1"/>
    <n v="11"/>
    <n v="3"/>
    <n v="2"/>
    <n v="80"/>
    <n v="0"/>
    <n v="9"/>
    <n v="3"/>
    <n v="9"/>
    <n v="6"/>
    <n v="1"/>
    <n v="1"/>
  </r>
  <r>
    <s v="No"/>
    <s v="Travel_Rarely"/>
    <s v="45 - 54"/>
    <s v="Current Employees"/>
    <s v="HR"/>
    <s v="Life Sciences"/>
    <s v="STAFF-1352"/>
    <n v="1352"/>
    <x v="1"/>
    <s v="Manager"/>
    <s v="Divorced"/>
    <s v="Yes"/>
    <s v="Y"/>
    <n v="2"/>
    <n v="-2"/>
    <n v="0"/>
    <n v="51"/>
    <n v="0"/>
    <m/>
    <n v="0"/>
    <n v="1"/>
    <n v="770"/>
    <n v="5"/>
    <s v="Bachelor's Degree"/>
    <n v="1"/>
    <n v="3"/>
    <n v="84"/>
    <n v="3"/>
    <n v="4"/>
    <n v="2"/>
    <n v="14026"/>
    <n v="17588"/>
    <n v="1"/>
    <n v="11"/>
    <n v="3"/>
    <n v="2"/>
    <n v="80"/>
    <n v="1"/>
    <n v="33"/>
    <n v="3"/>
    <n v="33"/>
    <n v="9"/>
    <n v="0"/>
    <n v="10"/>
  </r>
  <r>
    <s v="No"/>
    <s v="Travel_Rarely"/>
    <s v="35 - 44"/>
    <s v="Current Employees"/>
    <s v="Sales"/>
    <s v="Life Sciences"/>
    <s v="STAFF-1355"/>
    <n v="1355"/>
    <x v="0"/>
    <s v="Sales Executive"/>
    <s v="Divorced"/>
    <s v="No"/>
    <s v="Y"/>
    <n v="3"/>
    <n v="-2"/>
    <n v="0"/>
    <n v="38"/>
    <n v="0"/>
    <m/>
    <n v="0"/>
    <n v="1"/>
    <n v="1009"/>
    <n v="2"/>
    <s v="Associates Degree"/>
    <n v="1"/>
    <n v="2"/>
    <n v="31"/>
    <n v="3"/>
    <n v="2"/>
    <n v="3"/>
    <n v="6893"/>
    <n v="19461"/>
    <n v="3"/>
    <n v="15"/>
    <n v="3"/>
    <n v="4"/>
    <n v="80"/>
    <n v="1"/>
    <n v="11"/>
    <n v="3"/>
    <n v="7"/>
    <n v="7"/>
    <n v="1"/>
    <n v="7"/>
  </r>
  <r>
    <s v="No"/>
    <s v="Travel_Rarely"/>
    <s v="25 - 34"/>
    <s v="Current Employees"/>
    <s v="Sales"/>
    <s v="Medical"/>
    <s v="STAFF-1356"/>
    <n v="1356"/>
    <x v="0"/>
    <s v="Sales Executive"/>
    <s v="Single"/>
    <s v="No"/>
    <s v="Y"/>
    <n v="6"/>
    <n v="-2"/>
    <n v="0"/>
    <n v="34"/>
    <n v="0"/>
    <m/>
    <n v="0"/>
    <n v="1"/>
    <n v="507"/>
    <n v="15"/>
    <s v="Associates Degree"/>
    <n v="1"/>
    <n v="3"/>
    <n v="66"/>
    <n v="3"/>
    <n v="2"/>
    <n v="3"/>
    <n v="6125"/>
    <n v="23553"/>
    <n v="1"/>
    <n v="12"/>
    <n v="3"/>
    <n v="4"/>
    <n v="80"/>
    <n v="0"/>
    <n v="10"/>
    <n v="4"/>
    <n v="10"/>
    <n v="8"/>
    <n v="9"/>
    <n v="6"/>
  </r>
  <r>
    <s v="No"/>
    <s v="Travel_Rarely"/>
    <s v="25 - 34"/>
    <s v="Current Employees"/>
    <s v="R&amp;D"/>
    <s v="Medical"/>
    <s v="STAFF-1358"/>
    <n v="1358"/>
    <x v="1"/>
    <s v="Laboratory Technician"/>
    <s v="Married"/>
    <s v="No"/>
    <s v="Y"/>
    <n v="6"/>
    <n v="-2"/>
    <n v="0"/>
    <n v="25"/>
    <n v="0"/>
    <m/>
    <n v="0"/>
    <n v="1"/>
    <n v="882"/>
    <n v="19"/>
    <s v="High School"/>
    <n v="1"/>
    <n v="4"/>
    <n v="67"/>
    <n v="3"/>
    <n v="1"/>
    <n v="4"/>
    <n v="3669"/>
    <n v="9075"/>
    <n v="3"/>
    <n v="11"/>
    <n v="3"/>
    <n v="3"/>
    <n v="80"/>
    <n v="3"/>
    <n v="7"/>
    <n v="2"/>
    <n v="3"/>
    <n v="2"/>
    <n v="1"/>
    <n v="2"/>
  </r>
  <r>
    <s v="Yes"/>
    <s v="Travel_Rarely"/>
    <s v="Over 55"/>
    <s v="Ex-Employees"/>
    <s v="R&amp;D"/>
    <s v="Medical"/>
    <s v="STAFF-1360"/>
    <n v="1360"/>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s v="R&amp;D"/>
    <s v="Life Sciences"/>
    <s v="STAFF-1361"/>
    <n v="1361"/>
    <x v="1"/>
    <s v="Laboratory Technician"/>
    <s v="Married"/>
    <s v="No"/>
    <s v="Y"/>
    <n v="3"/>
    <n v="-2"/>
    <n v="0"/>
    <n v="40"/>
    <n v="0"/>
    <m/>
    <n v="0"/>
    <n v="1"/>
    <n v="329"/>
    <n v="1"/>
    <s v="Master's Degree"/>
    <n v="1"/>
    <n v="2"/>
    <n v="88"/>
    <n v="3"/>
    <n v="1"/>
    <n v="2"/>
    <n v="2387"/>
    <n v="6762"/>
    <n v="3"/>
    <n v="22"/>
    <n v="4"/>
    <n v="3"/>
    <n v="80"/>
    <n v="1"/>
    <n v="7"/>
    <n v="3"/>
    <n v="4"/>
    <n v="2"/>
    <n v="0"/>
    <n v="3"/>
  </r>
  <r>
    <s v="No"/>
    <s v="Travel_Frequently"/>
    <s v="35 - 44"/>
    <s v="Current Employees"/>
    <s v="Sales"/>
    <s v="Marketing"/>
    <s v="STAFF-1362"/>
    <n v="1362"/>
    <x v="0"/>
    <s v="Sales Executive"/>
    <s v="Married"/>
    <s v="No"/>
    <s v="Y"/>
    <n v="2"/>
    <n v="-2"/>
    <n v="0"/>
    <n v="36"/>
    <n v="0"/>
    <m/>
    <n v="0"/>
    <n v="1"/>
    <n v="607"/>
    <n v="7"/>
    <s v="Bachelor's Degree"/>
    <n v="1"/>
    <n v="1"/>
    <n v="83"/>
    <n v="4"/>
    <n v="2"/>
    <n v="2"/>
    <n v="4639"/>
    <n v="2261"/>
    <n v="2"/>
    <n v="16"/>
    <n v="3"/>
    <n v="4"/>
    <n v="80"/>
    <n v="1"/>
    <n v="17"/>
    <n v="2"/>
    <n v="15"/>
    <n v="7"/>
    <n v="6"/>
    <n v="13"/>
  </r>
  <r>
    <s v="No"/>
    <s v="Travel_Rarely"/>
    <s v="45 - 54"/>
    <s v="Current Employees"/>
    <s v="R&amp;D"/>
    <s v="Life Sciences"/>
    <s v="STAFF-1363"/>
    <n v="1363"/>
    <x v="1"/>
    <s v="Manufacturing Director"/>
    <s v="Single"/>
    <s v="No"/>
    <s v="Y"/>
    <n v="2"/>
    <n v="-2"/>
    <n v="0"/>
    <n v="48"/>
    <n v="0"/>
    <m/>
    <n v="0"/>
    <n v="1"/>
    <n v="855"/>
    <n v="4"/>
    <s v="Bachelor's Degree"/>
    <n v="1"/>
    <n v="4"/>
    <n v="54"/>
    <n v="3"/>
    <n v="3"/>
    <n v="4"/>
    <n v="7898"/>
    <n v="18706"/>
    <n v="1"/>
    <n v="11"/>
    <n v="3"/>
    <n v="3"/>
    <n v="80"/>
    <n v="0"/>
    <n v="11"/>
    <n v="3"/>
    <n v="10"/>
    <n v="9"/>
    <n v="0"/>
    <n v="8"/>
  </r>
  <r>
    <s v="No"/>
    <s v="Travel_Rarely"/>
    <s v="25 - 34"/>
    <s v="Current Employees"/>
    <s v="Sales"/>
    <s v="Medical"/>
    <s v="STAFF-1364"/>
    <n v="1364"/>
    <x v="0"/>
    <s v="Sales Representative"/>
    <s v="Married"/>
    <s v="No"/>
    <s v="Y"/>
    <n v="4"/>
    <n v="-2"/>
    <n v="0"/>
    <n v="27"/>
    <n v="0"/>
    <m/>
    <n v="0"/>
    <n v="1"/>
    <n v="1291"/>
    <n v="11"/>
    <s v="Bachelor's Degree"/>
    <n v="1"/>
    <n v="3"/>
    <n v="98"/>
    <n v="4"/>
    <n v="1"/>
    <n v="4"/>
    <n v="2534"/>
    <n v="6527"/>
    <n v="8"/>
    <n v="14"/>
    <n v="3"/>
    <n v="2"/>
    <n v="80"/>
    <n v="1"/>
    <n v="5"/>
    <n v="3"/>
    <n v="1"/>
    <n v="0"/>
    <n v="0"/>
    <n v="0"/>
  </r>
  <r>
    <s v="No"/>
    <s v="Travel_Rarely"/>
    <s v="45 - 54"/>
    <s v="Current Employees"/>
    <s v="R&amp;D"/>
    <s v="Technical Degree"/>
    <s v="STAFF-1367"/>
    <n v="1367"/>
    <x v="0"/>
    <s v="Manufacturing Director"/>
    <s v="Single"/>
    <s v="No"/>
    <s v="Y"/>
    <n v="1"/>
    <n v="-2"/>
    <n v="0"/>
    <n v="51"/>
    <n v="0"/>
    <m/>
    <n v="0"/>
    <n v="1"/>
    <n v="1405"/>
    <n v="11"/>
    <s v="Associates Degree"/>
    <n v="1"/>
    <n v="4"/>
    <n v="82"/>
    <n v="2"/>
    <n v="4"/>
    <n v="4"/>
    <n v="13142"/>
    <n v="24439"/>
    <n v="3"/>
    <n v="16"/>
    <n v="3"/>
    <n v="2"/>
    <n v="80"/>
    <n v="0"/>
    <n v="29"/>
    <n v="2"/>
    <n v="5"/>
    <n v="2"/>
    <n v="0"/>
    <n v="3"/>
  </r>
  <r>
    <s v="No"/>
    <s v="Non-Travel"/>
    <s v="Under 25"/>
    <s v="Current Employees"/>
    <s v="R&amp;D"/>
    <s v="Life Sciences"/>
    <s v="STAFF-1368"/>
    <n v="1368"/>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s v="R&amp;D"/>
    <s v="Medical"/>
    <s v="STAFF-1369"/>
    <n v="1369"/>
    <x v="0"/>
    <s v="Laboratory Technician"/>
    <s v="Married"/>
    <s v="No"/>
    <s v="Y"/>
    <n v="0"/>
    <n v="-2"/>
    <n v="0"/>
    <n v="35"/>
    <n v="0"/>
    <m/>
    <n v="0"/>
    <n v="1"/>
    <n v="817"/>
    <n v="1"/>
    <s v="Bachelor's Degree"/>
    <n v="1"/>
    <n v="4"/>
    <n v="60"/>
    <n v="2"/>
    <n v="2"/>
    <n v="4"/>
    <n v="5363"/>
    <n v="10846"/>
    <n v="0"/>
    <n v="12"/>
    <n v="3"/>
    <n v="2"/>
    <n v="80"/>
    <n v="1"/>
    <n v="10"/>
    <n v="3"/>
    <n v="9"/>
    <n v="7"/>
    <n v="0"/>
    <n v="0"/>
  </r>
  <r>
    <s v="No"/>
    <s v="Travel_Frequently"/>
    <s v="25 - 34"/>
    <s v="Current Employees"/>
    <s v="Sales"/>
    <s v="Life Sciences"/>
    <s v="STAFF-1371"/>
    <n v="1371"/>
    <x v="1"/>
    <s v="Sales Executive"/>
    <s v="Single"/>
    <s v="No"/>
    <s v="Y"/>
    <n v="3"/>
    <n v="-2"/>
    <n v="0"/>
    <n v="27"/>
    <n v="0"/>
    <m/>
    <n v="0"/>
    <n v="1"/>
    <n v="793"/>
    <n v="2"/>
    <s v="High School"/>
    <n v="1"/>
    <n v="4"/>
    <n v="43"/>
    <n v="1"/>
    <n v="2"/>
    <n v="4"/>
    <n v="5071"/>
    <n v="20392"/>
    <n v="3"/>
    <n v="20"/>
    <n v="4"/>
    <n v="2"/>
    <n v="80"/>
    <n v="0"/>
    <n v="8"/>
    <n v="3"/>
    <n v="6"/>
    <n v="2"/>
    <n v="0"/>
    <n v="0"/>
  </r>
  <r>
    <s v="Yes"/>
    <s v="Travel_Rarely"/>
    <s v="Over 55"/>
    <s v="Ex-Employees"/>
    <s v="Sales"/>
    <s v="Marketing"/>
    <s v="STAFF-1372"/>
    <n v="1372"/>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s v="R&amp;D"/>
    <s v="Life Sciences"/>
    <s v="STAFF-1373"/>
    <n v="1373"/>
    <x v="1"/>
    <s v="Manufacturing Director"/>
    <s v="Married"/>
    <s v="Yes"/>
    <s v="Y"/>
    <n v="0"/>
    <n v="-2"/>
    <n v="0"/>
    <n v="56"/>
    <n v="0"/>
    <m/>
    <n v="0"/>
    <n v="1"/>
    <n v="1369"/>
    <n v="23"/>
    <s v="Bachelor's Degree"/>
    <n v="1"/>
    <n v="4"/>
    <n v="68"/>
    <n v="3"/>
    <n v="4"/>
    <n v="2"/>
    <n v="13402"/>
    <n v="18235"/>
    <n v="4"/>
    <n v="12"/>
    <n v="3"/>
    <n v="1"/>
    <n v="80"/>
    <n v="1"/>
    <n v="33"/>
    <n v="3"/>
    <n v="19"/>
    <n v="16"/>
    <n v="15"/>
    <n v="9"/>
  </r>
  <r>
    <s v="No"/>
    <s v="Non-Travel"/>
    <s v="25 - 34"/>
    <s v="Current Employees"/>
    <s v="R&amp;D"/>
    <s v="Technical Degree"/>
    <s v="STAFF-1374"/>
    <n v="1374"/>
    <x v="0"/>
    <s v="Research Scientist"/>
    <s v="Divorced"/>
    <s v="No"/>
    <s v="Y"/>
    <n v="2"/>
    <n v="-2"/>
    <n v="0"/>
    <n v="34"/>
    <n v="0"/>
    <m/>
    <n v="0"/>
    <n v="1"/>
    <n v="999"/>
    <n v="26"/>
    <s v="High School"/>
    <n v="1"/>
    <n v="4"/>
    <n v="92"/>
    <n v="2"/>
    <n v="1"/>
    <n v="4"/>
    <n v="2029"/>
    <n v="15891"/>
    <n v="1"/>
    <n v="20"/>
    <n v="4"/>
    <n v="3"/>
    <n v="80"/>
    <n v="3"/>
    <n v="5"/>
    <n v="3"/>
    <n v="5"/>
    <n v="4"/>
    <n v="0"/>
    <n v="0"/>
  </r>
  <r>
    <s v="No"/>
    <s v="Travel_Rarely"/>
    <s v="35 - 44"/>
    <s v="Current Employees"/>
    <s v="R&amp;D"/>
    <s v="Medical"/>
    <s v="STAFF-1375"/>
    <n v="1375"/>
    <x v="0"/>
    <s v="Healthcare Representative"/>
    <s v="Divorced"/>
    <s v="No"/>
    <s v="Y"/>
    <n v="0"/>
    <n v="-2"/>
    <n v="0"/>
    <n v="40"/>
    <n v="0"/>
    <m/>
    <n v="0"/>
    <n v="1"/>
    <n v="1202"/>
    <n v="2"/>
    <s v="High School"/>
    <n v="1"/>
    <n v="2"/>
    <n v="89"/>
    <n v="4"/>
    <n v="2"/>
    <n v="3"/>
    <n v="6377"/>
    <n v="13888"/>
    <n v="5"/>
    <n v="20"/>
    <n v="4"/>
    <n v="2"/>
    <n v="80"/>
    <n v="3"/>
    <n v="15"/>
    <n v="3"/>
    <n v="12"/>
    <n v="11"/>
    <n v="11"/>
    <n v="8"/>
  </r>
  <r>
    <s v="No"/>
    <s v="Travel_Rarely"/>
    <s v="25 - 34"/>
    <s v="Current Employees"/>
    <s v="R&amp;D"/>
    <s v="Medical"/>
    <s v="STAFF-1377"/>
    <n v="1377"/>
    <x v="1"/>
    <s v="Laboratory Technician"/>
    <s v="Married"/>
    <s v="No"/>
    <s v="Y"/>
    <n v="1"/>
    <n v="-2"/>
    <n v="0"/>
    <n v="34"/>
    <n v="0"/>
    <m/>
    <n v="0"/>
    <n v="1"/>
    <n v="285"/>
    <n v="29"/>
    <s v="Bachelor's Degree"/>
    <n v="1"/>
    <n v="2"/>
    <n v="86"/>
    <n v="3"/>
    <n v="2"/>
    <n v="3"/>
    <n v="5429"/>
    <n v="17491"/>
    <n v="4"/>
    <n v="13"/>
    <n v="3"/>
    <n v="1"/>
    <n v="80"/>
    <n v="2"/>
    <n v="10"/>
    <n v="3"/>
    <n v="8"/>
    <n v="7"/>
    <n v="7"/>
    <n v="7"/>
  </r>
  <r>
    <s v="Yes"/>
    <s v="Travel_Frequently"/>
    <s v="25 - 34"/>
    <s v="Ex-Employees"/>
    <s v="Sales"/>
    <s v="Life Sciences"/>
    <s v="STAFF-1379"/>
    <n v="1379"/>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s v="Sales"/>
    <s v="Marketing"/>
    <s v="STAFF-1380"/>
    <n v="1380"/>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s v="R&amp;D"/>
    <s v="Life Sciences"/>
    <s v="STAFF-1382"/>
    <n v="1382"/>
    <x v="1"/>
    <s v="Research Scientist"/>
    <s v="Divorced"/>
    <s v="No"/>
    <s v="Y"/>
    <n v="2"/>
    <n v="-2"/>
    <n v="0"/>
    <n v="38"/>
    <n v="0"/>
    <m/>
    <n v="0"/>
    <n v="1"/>
    <n v="693"/>
    <n v="7"/>
    <s v="Bachelor's Degree"/>
    <n v="1"/>
    <n v="4"/>
    <n v="57"/>
    <n v="4"/>
    <n v="1"/>
    <n v="3"/>
    <n v="2610"/>
    <n v="15748"/>
    <n v="1"/>
    <n v="11"/>
    <n v="3"/>
    <n v="4"/>
    <n v="80"/>
    <n v="3"/>
    <n v="4"/>
    <n v="3"/>
    <n v="4"/>
    <n v="2"/>
    <n v="0"/>
    <n v="3"/>
  </r>
  <r>
    <s v="No"/>
    <s v="Travel_Rarely"/>
    <s v="25 - 34"/>
    <s v="Current Employees"/>
    <s v="R&amp;D"/>
    <s v="Technical Degree"/>
    <s v="STAFF-1383"/>
    <n v="1383"/>
    <x v="0"/>
    <s v="Healthcare Representative"/>
    <s v="Single"/>
    <s v="No"/>
    <s v="Y"/>
    <n v="2"/>
    <n v="-2"/>
    <n v="0"/>
    <n v="34"/>
    <n v="0"/>
    <m/>
    <n v="0"/>
    <n v="1"/>
    <n v="404"/>
    <n v="2"/>
    <s v="Master's Degree"/>
    <n v="1"/>
    <n v="4"/>
    <n v="98"/>
    <n v="3"/>
    <n v="2"/>
    <n v="4"/>
    <n v="6687"/>
    <n v="6163"/>
    <n v="1"/>
    <n v="11"/>
    <n v="3"/>
    <n v="4"/>
    <n v="80"/>
    <n v="0"/>
    <n v="14"/>
    <n v="4"/>
    <n v="14"/>
    <n v="11"/>
    <n v="4"/>
    <n v="11"/>
  </r>
  <r>
    <s v="No"/>
    <s v="Travel_Rarely"/>
    <s v="25 - 34"/>
    <s v="Current Employees"/>
    <s v="Sales"/>
    <s v="Life Sciences"/>
    <s v="STAFF-1387"/>
    <n v="1387"/>
    <x v="1"/>
    <s v="Sales Executive"/>
    <s v="Married"/>
    <s v="No"/>
    <s v="Y"/>
    <n v="0"/>
    <n v="-2"/>
    <n v="0"/>
    <n v="28"/>
    <n v="0"/>
    <m/>
    <n v="0"/>
    <n v="1"/>
    <n v="736"/>
    <n v="26"/>
    <s v="Bachelor's Degree"/>
    <n v="1"/>
    <n v="3"/>
    <n v="48"/>
    <n v="2"/>
    <n v="2"/>
    <n v="3"/>
    <n v="4724"/>
    <n v="24232"/>
    <n v="1"/>
    <n v="11"/>
    <n v="3"/>
    <n v="3"/>
    <n v="80"/>
    <n v="1"/>
    <n v="5"/>
    <n v="3"/>
    <n v="5"/>
    <n v="3"/>
    <n v="0"/>
    <n v="4"/>
  </r>
  <r>
    <s v="Yes"/>
    <s v="Travel_Rarely"/>
    <s v="25 - 34"/>
    <s v="Ex-Employees"/>
    <s v="R&amp;D"/>
    <s v="Medical"/>
    <s v="STAFF-1389"/>
    <n v="1389"/>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s v="Sales"/>
    <s v="Life Sciences"/>
    <s v="STAFF-1390"/>
    <n v="1390"/>
    <x v="1"/>
    <s v="Sales Executive"/>
    <s v="Married"/>
    <s v="Yes"/>
    <s v="Y"/>
    <n v="2"/>
    <n v="-2"/>
    <n v="0"/>
    <n v="39"/>
    <n v="0"/>
    <m/>
    <n v="0"/>
    <n v="1"/>
    <n v="1498"/>
    <n v="21"/>
    <s v="Master's Degree"/>
    <n v="1"/>
    <n v="1"/>
    <n v="44"/>
    <n v="2"/>
    <n v="2"/>
    <n v="4"/>
    <n v="6120"/>
    <n v="3567"/>
    <n v="3"/>
    <n v="12"/>
    <n v="3"/>
    <n v="4"/>
    <n v="80"/>
    <n v="2"/>
    <n v="8"/>
    <n v="4"/>
    <n v="5"/>
    <n v="4"/>
    <n v="1"/>
    <n v="4"/>
  </r>
  <r>
    <s v="No"/>
    <s v="Travel_Frequently"/>
    <s v="45 - 54"/>
    <s v="Current Employees"/>
    <s v="Sales"/>
    <s v="Marketing"/>
    <s v="STAFF-1391"/>
    <n v="1391"/>
    <x v="1"/>
    <s v="Sales Executive"/>
    <s v="Married"/>
    <s v="No"/>
    <s v="Y"/>
    <n v="5"/>
    <n v="-2"/>
    <n v="0"/>
    <n v="51"/>
    <n v="0"/>
    <m/>
    <n v="0"/>
    <n v="1"/>
    <n v="541"/>
    <n v="2"/>
    <s v="Bachelor's Degree"/>
    <n v="1"/>
    <n v="2"/>
    <n v="52"/>
    <n v="3"/>
    <n v="3"/>
    <n v="2"/>
    <n v="10596"/>
    <n v="15395"/>
    <n v="2"/>
    <n v="11"/>
    <n v="3"/>
    <n v="2"/>
    <n v="80"/>
    <n v="0"/>
    <n v="14"/>
    <n v="3"/>
    <n v="4"/>
    <n v="2"/>
    <n v="3"/>
    <n v="2"/>
  </r>
  <r>
    <s v="No"/>
    <s v="Travel_Frequently"/>
    <s v="35 - 44"/>
    <s v="Current Employees"/>
    <s v="R&amp;D"/>
    <s v="Life Sciences"/>
    <s v="STAFF-1392"/>
    <n v="1392"/>
    <x v="0"/>
    <s v="Research Scientist"/>
    <s v="Divorced"/>
    <s v="Yes"/>
    <s v="Y"/>
    <n v="4"/>
    <n v="-2"/>
    <n v="0"/>
    <n v="41"/>
    <n v="0"/>
    <m/>
    <n v="0"/>
    <n v="1"/>
    <n v="1200"/>
    <n v="22"/>
    <s v="Bachelor's Degree"/>
    <n v="1"/>
    <n v="4"/>
    <n v="75"/>
    <n v="3"/>
    <n v="2"/>
    <n v="4"/>
    <n v="5467"/>
    <n v="13953"/>
    <n v="3"/>
    <n v="14"/>
    <n v="3"/>
    <n v="1"/>
    <n v="80"/>
    <n v="2"/>
    <n v="12"/>
    <n v="2"/>
    <n v="6"/>
    <n v="2"/>
    <n v="3"/>
    <n v="3"/>
  </r>
  <r>
    <s v="No"/>
    <s v="Travel_Rarely"/>
    <s v="35 - 44"/>
    <s v="Current Employees"/>
    <s v="R&amp;D"/>
    <s v="Life Sciences"/>
    <s v="STAFF-1394"/>
    <n v="1394"/>
    <x v="1"/>
    <s v="Research Scientist"/>
    <s v="Married"/>
    <s v="Yes"/>
    <s v="Y"/>
    <n v="2"/>
    <n v="-2"/>
    <n v="0"/>
    <n v="37"/>
    <n v="0"/>
    <m/>
    <n v="0"/>
    <n v="1"/>
    <n v="1439"/>
    <n v="4"/>
    <s v="High School"/>
    <n v="1"/>
    <n v="3"/>
    <n v="54"/>
    <n v="3"/>
    <n v="1"/>
    <n v="3"/>
    <n v="2996"/>
    <n v="5182"/>
    <n v="7"/>
    <n v="15"/>
    <n v="3"/>
    <n v="4"/>
    <n v="80"/>
    <n v="0"/>
    <n v="8"/>
    <n v="3"/>
    <n v="6"/>
    <n v="4"/>
    <n v="1"/>
    <n v="3"/>
  </r>
  <r>
    <s v="No"/>
    <s v="Travel_Frequently"/>
    <s v="25 - 34"/>
    <s v="Current Employees"/>
    <s v="Sales"/>
    <s v="Life Sciences"/>
    <s v="STAFF-1395"/>
    <n v="1395"/>
    <x v="1"/>
    <s v="Sales Executive"/>
    <s v="Married"/>
    <s v="No"/>
    <s v="Y"/>
    <n v="2"/>
    <n v="-2"/>
    <n v="0"/>
    <n v="33"/>
    <n v="0"/>
    <m/>
    <n v="0"/>
    <n v="1"/>
    <n v="1111"/>
    <n v="5"/>
    <s v="High School"/>
    <n v="1"/>
    <n v="2"/>
    <n v="61"/>
    <n v="3"/>
    <n v="2"/>
    <n v="4"/>
    <n v="9998"/>
    <n v="19293"/>
    <n v="6"/>
    <n v="13"/>
    <n v="3"/>
    <n v="1"/>
    <n v="80"/>
    <n v="0"/>
    <n v="8"/>
    <n v="4"/>
    <n v="5"/>
    <n v="4"/>
    <n v="1"/>
    <n v="2"/>
  </r>
  <r>
    <s v="No"/>
    <s v="Travel_Rarely"/>
    <s v="25 - 34"/>
    <s v="Current Employees"/>
    <s v="Sales"/>
    <s v="Marketing"/>
    <s v="STAFF-1396"/>
    <n v="1396"/>
    <x v="1"/>
    <s v="Sales Executive"/>
    <s v="Married"/>
    <s v="Yes"/>
    <s v="Y"/>
    <n v="3"/>
    <n v="-2"/>
    <n v="0"/>
    <n v="32"/>
    <n v="0"/>
    <m/>
    <n v="0"/>
    <n v="1"/>
    <n v="499"/>
    <n v="2"/>
    <s v="High School"/>
    <n v="1"/>
    <n v="3"/>
    <n v="36"/>
    <n v="3"/>
    <n v="2"/>
    <n v="2"/>
    <n v="4078"/>
    <n v="20497"/>
    <n v="0"/>
    <n v="13"/>
    <n v="3"/>
    <n v="1"/>
    <n v="80"/>
    <n v="3"/>
    <n v="4"/>
    <n v="2"/>
    <n v="3"/>
    <n v="2"/>
    <n v="1"/>
    <n v="2"/>
  </r>
  <r>
    <s v="No"/>
    <s v="Non-Travel"/>
    <s v="35 - 44"/>
    <s v="Current Employees"/>
    <s v="R&amp;D"/>
    <s v="Life Sciences"/>
    <s v="STAFF-1397"/>
    <n v="1397"/>
    <x v="1"/>
    <s v="Healthcare Representative"/>
    <s v="Married"/>
    <s v="No"/>
    <s v="Y"/>
    <n v="2"/>
    <n v="-2"/>
    <n v="0"/>
    <n v="39"/>
    <n v="0"/>
    <m/>
    <n v="0"/>
    <n v="1"/>
    <n v="1485"/>
    <n v="25"/>
    <s v="Associates Degree"/>
    <n v="1"/>
    <n v="3"/>
    <n v="71"/>
    <n v="3"/>
    <n v="3"/>
    <n v="3"/>
    <n v="10920"/>
    <n v="3449"/>
    <n v="3"/>
    <n v="21"/>
    <n v="4"/>
    <n v="2"/>
    <n v="80"/>
    <n v="1"/>
    <n v="13"/>
    <n v="3"/>
    <n v="6"/>
    <n v="4"/>
    <n v="0"/>
    <n v="5"/>
  </r>
  <r>
    <s v="No"/>
    <s v="Travel_Rarely"/>
    <s v="25 - 34"/>
    <s v="Current Employees"/>
    <s v="Sales"/>
    <s v="Life Sciences"/>
    <s v="STAFF-1399"/>
    <n v="1399"/>
    <x v="1"/>
    <s v="Sales Executive"/>
    <s v="Married"/>
    <s v="No"/>
    <s v="Y"/>
    <n v="3"/>
    <n v="-2"/>
    <n v="0"/>
    <n v="25"/>
    <n v="0"/>
    <m/>
    <n v="0"/>
    <n v="1"/>
    <n v="1372"/>
    <n v="18"/>
    <s v="High School"/>
    <n v="1"/>
    <n v="1"/>
    <n v="93"/>
    <n v="4"/>
    <n v="2"/>
    <n v="3"/>
    <n v="6232"/>
    <n v="12477"/>
    <n v="2"/>
    <n v="11"/>
    <n v="3"/>
    <n v="2"/>
    <n v="80"/>
    <n v="0"/>
    <n v="6"/>
    <n v="2"/>
    <n v="3"/>
    <n v="2"/>
    <n v="1"/>
    <n v="2"/>
  </r>
  <r>
    <s v="No"/>
    <s v="Travel_Frequently"/>
    <s v="45 - 54"/>
    <s v="Current Employees"/>
    <s v="R&amp;D"/>
    <s v="Medical"/>
    <s v="STAFF-1401"/>
    <n v="1401"/>
    <x v="0"/>
    <s v="Manufacturing Director"/>
    <s v="Married"/>
    <s v="Yes"/>
    <s v="Y"/>
    <n v="3"/>
    <n v="-2"/>
    <n v="0"/>
    <n v="52"/>
    <n v="0"/>
    <m/>
    <n v="0"/>
    <n v="1"/>
    <n v="322"/>
    <n v="28"/>
    <s v="Associates Degree"/>
    <n v="1"/>
    <n v="4"/>
    <n v="59"/>
    <n v="4"/>
    <n v="4"/>
    <n v="3"/>
    <n v="13247"/>
    <n v="9731"/>
    <n v="2"/>
    <n v="11"/>
    <n v="3"/>
    <n v="2"/>
    <n v="80"/>
    <n v="1"/>
    <n v="24"/>
    <n v="2"/>
    <n v="5"/>
    <n v="3"/>
    <n v="0"/>
    <n v="2"/>
  </r>
  <r>
    <s v="No"/>
    <s v="Travel_Rarely"/>
    <s v="35 - 44"/>
    <s v="Current Employees"/>
    <s v="R&amp;D"/>
    <s v="Medical"/>
    <s v="STAFF-1402"/>
    <n v="1402"/>
    <x v="0"/>
    <s v="Research Scientist"/>
    <s v="Single"/>
    <s v="Yes"/>
    <s v="Y"/>
    <n v="3"/>
    <n v="-2"/>
    <n v="0"/>
    <n v="43"/>
    <n v="0"/>
    <m/>
    <n v="0"/>
    <n v="1"/>
    <n v="930"/>
    <n v="6"/>
    <s v="Bachelor's Degree"/>
    <n v="1"/>
    <n v="1"/>
    <n v="73"/>
    <n v="2"/>
    <n v="2"/>
    <n v="3"/>
    <n v="4081"/>
    <n v="20003"/>
    <n v="1"/>
    <n v="14"/>
    <n v="3"/>
    <n v="1"/>
    <n v="80"/>
    <n v="0"/>
    <n v="20"/>
    <n v="1"/>
    <n v="20"/>
    <n v="7"/>
    <n v="1"/>
    <n v="8"/>
  </r>
  <r>
    <s v="No"/>
    <s v="Travel_Rarely"/>
    <s v="25 - 34"/>
    <s v="Current Employees"/>
    <s v="Sales"/>
    <s v="Marketing"/>
    <s v="STAFF-1403"/>
    <n v="1403"/>
    <x v="0"/>
    <s v="Sales Executive"/>
    <s v="Married"/>
    <s v="Yes"/>
    <s v="Y"/>
    <n v="3"/>
    <n v="-2"/>
    <n v="0"/>
    <n v="27"/>
    <n v="0"/>
    <m/>
    <n v="0"/>
    <n v="1"/>
    <n v="205"/>
    <n v="10"/>
    <s v="Bachelor's Degree"/>
    <n v="1"/>
    <n v="4"/>
    <n v="98"/>
    <n v="2"/>
    <n v="2"/>
    <n v="2"/>
    <n v="5769"/>
    <n v="7100"/>
    <n v="1"/>
    <n v="11"/>
    <n v="3"/>
    <n v="4"/>
    <n v="80"/>
    <n v="0"/>
    <n v="6"/>
    <n v="3"/>
    <n v="6"/>
    <n v="2"/>
    <n v="4"/>
    <n v="4"/>
  </r>
  <r>
    <s v="Yes"/>
    <s v="Travel_Rarely"/>
    <s v="25 - 34"/>
    <s v="Ex-Employees"/>
    <s v="R&amp;D"/>
    <s v="Life Sciences"/>
    <s v="STAFF-1405"/>
    <n v="1405"/>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s v="R&amp;D"/>
    <s v="Medical"/>
    <s v="STAFF-1407"/>
    <n v="1407"/>
    <x v="1"/>
    <s v="Research Scientist"/>
    <s v="Single"/>
    <s v="No"/>
    <s v="Y"/>
    <n v="2"/>
    <n v="-2"/>
    <n v="0"/>
    <n v="26"/>
    <n v="0"/>
    <m/>
    <n v="0"/>
    <n v="1"/>
    <n v="683"/>
    <n v="2"/>
    <s v="High School"/>
    <n v="1"/>
    <n v="1"/>
    <n v="36"/>
    <n v="2"/>
    <n v="1"/>
    <n v="4"/>
    <n v="3904"/>
    <n v="4050"/>
    <n v="0"/>
    <n v="12"/>
    <n v="3"/>
    <n v="4"/>
    <n v="80"/>
    <n v="0"/>
    <n v="5"/>
    <n v="3"/>
    <n v="4"/>
    <n v="3"/>
    <n v="1"/>
    <n v="1"/>
  </r>
  <r>
    <s v="No"/>
    <s v="Travel_Rarely"/>
    <s v="35 - 44"/>
    <s v="Current Employees"/>
    <s v="HR"/>
    <s v="Human Resources"/>
    <s v="STAFF-1408"/>
    <n v="1408"/>
    <x v="0"/>
    <s v="Manager"/>
    <s v="Married"/>
    <s v="No"/>
    <s v="Y"/>
    <n v="5"/>
    <n v="-2"/>
    <n v="0"/>
    <n v="42"/>
    <n v="0"/>
    <m/>
    <n v="0"/>
    <n v="1"/>
    <n v="1147"/>
    <n v="10"/>
    <s v="Bachelor's Degree"/>
    <n v="1"/>
    <n v="3"/>
    <n v="31"/>
    <n v="3"/>
    <n v="4"/>
    <n v="3"/>
    <n v="16799"/>
    <n v="16616"/>
    <n v="0"/>
    <n v="14"/>
    <n v="3"/>
    <n v="3"/>
    <n v="80"/>
    <n v="1"/>
    <n v="21"/>
    <n v="3"/>
    <n v="20"/>
    <n v="7"/>
    <n v="0"/>
    <n v="9"/>
  </r>
  <r>
    <s v="No"/>
    <s v="Non-Travel"/>
    <s v="25 - 34"/>
    <s v="Current Employees"/>
    <s v="R&amp;D"/>
    <s v="Medical"/>
    <s v="STAFF-1955"/>
    <n v="1955"/>
    <x v="0"/>
    <s v="Healthcare Representative"/>
    <s v="Divorced"/>
    <s v="No"/>
    <s v="Y"/>
    <n v="6"/>
    <n v="-2"/>
    <n v="0"/>
    <n v="32"/>
    <n v="0"/>
    <m/>
    <n v="0"/>
    <n v="1"/>
    <n v="1146"/>
    <n v="15"/>
    <s v="Master's Degree"/>
    <n v="1"/>
    <n v="3"/>
    <n v="34"/>
    <n v="3"/>
    <n v="2"/>
    <n v="4"/>
    <n v="6667"/>
    <n v="16542"/>
    <n v="5"/>
    <n v="18"/>
    <n v="3"/>
    <n v="2"/>
    <n v="80"/>
    <n v="1"/>
    <n v="9"/>
    <n v="3"/>
    <n v="5"/>
    <n v="1"/>
    <n v="1"/>
    <n v="2"/>
  </r>
  <r>
    <s v="No"/>
    <s v="Non-Travel"/>
    <s v="35 - 44"/>
    <s v="Current Employees"/>
    <s v="R&amp;D"/>
    <s v="Medical"/>
    <s v="STAFF-1662"/>
    <n v="1662"/>
    <x v="0"/>
    <s v="Manufacturing Director"/>
    <s v="Married"/>
    <s v="No"/>
    <s v="Y"/>
    <n v="6"/>
    <n v="-2"/>
    <n v="0"/>
    <n v="36"/>
    <n v="0"/>
    <m/>
    <n v="0"/>
    <n v="1"/>
    <n v="894"/>
    <n v="1"/>
    <s v="Master's Degree"/>
    <n v="1"/>
    <n v="4"/>
    <n v="33"/>
    <n v="2"/>
    <n v="2"/>
    <n v="3"/>
    <n v="4374"/>
    <n v="15411"/>
    <n v="0"/>
    <n v="15"/>
    <n v="3"/>
    <n v="3"/>
    <n v="80"/>
    <n v="0"/>
    <n v="4"/>
    <n v="3"/>
    <n v="3"/>
    <n v="2"/>
    <n v="1"/>
    <n v="2"/>
  </r>
  <r>
    <s v="No"/>
    <s v="Non-Travel"/>
    <s v="35 - 44"/>
    <s v="Current Employees"/>
    <s v="R&amp;D"/>
    <s v="Life Sciences"/>
    <s v="STAFF-1630"/>
    <n v="1630"/>
    <x v="0"/>
    <s v="Healthcare Representative"/>
    <s v="Married"/>
    <s v="No"/>
    <s v="Y"/>
    <n v="5"/>
    <n v="-2"/>
    <n v="0"/>
    <n v="35"/>
    <n v="0"/>
    <m/>
    <n v="0"/>
    <n v="1"/>
    <n v="208"/>
    <n v="8"/>
    <s v="Master's Degree"/>
    <n v="1"/>
    <n v="3"/>
    <n v="52"/>
    <n v="3"/>
    <n v="2"/>
    <n v="3"/>
    <n v="4148"/>
    <n v="12250"/>
    <n v="1"/>
    <n v="12"/>
    <n v="3"/>
    <n v="4"/>
    <n v="80"/>
    <n v="1"/>
    <n v="15"/>
    <n v="3"/>
    <n v="14"/>
    <n v="11"/>
    <n v="2"/>
    <n v="9"/>
  </r>
  <r>
    <s v="No"/>
    <s v="Non-Travel"/>
    <s v="45 - 54"/>
    <s v="Current Employees"/>
    <s v="R&amp;D"/>
    <s v="Medical"/>
    <s v="STAFF-2000"/>
    <n v="2000"/>
    <x v="0"/>
    <s v="Research Director"/>
    <s v="Married"/>
    <s v="No"/>
    <s v="Y"/>
    <n v="3"/>
    <n v="-2"/>
    <n v="0"/>
    <n v="47"/>
    <n v="0"/>
    <m/>
    <n v="0"/>
    <n v="1"/>
    <n v="1162"/>
    <n v="1"/>
    <s v="High School"/>
    <n v="1"/>
    <n v="3"/>
    <n v="98"/>
    <n v="3"/>
    <n v="3"/>
    <n v="2"/>
    <n v="11957"/>
    <n v="17231"/>
    <n v="0"/>
    <n v="18"/>
    <n v="3"/>
    <n v="1"/>
    <n v="80"/>
    <n v="2"/>
    <n v="14"/>
    <n v="1"/>
    <n v="13"/>
    <n v="8"/>
    <n v="5"/>
    <n v="12"/>
  </r>
  <r>
    <s v="No"/>
    <s v="Non-Travel"/>
    <s v="Under 25"/>
    <s v="Current Employees"/>
    <s v="R&amp;D"/>
    <s v="Medical"/>
    <s v="STAFF-1839"/>
    <n v="1839"/>
    <x v="0"/>
    <s v="Research Scientist"/>
    <s v="Single"/>
    <s v="No"/>
    <s v="Y"/>
    <n v="4"/>
    <n v="-2"/>
    <n v="0"/>
    <n v="18"/>
    <n v="0"/>
    <m/>
    <n v="0"/>
    <n v="1"/>
    <n v="1431"/>
    <n v="14"/>
    <s v="Bachelor's Degree"/>
    <n v="1"/>
    <n v="2"/>
    <n v="33"/>
    <n v="3"/>
    <n v="1"/>
    <n v="3"/>
    <n v="1514"/>
    <n v="8018"/>
    <n v="1"/>
    <n v="16"/>
    <n v="3"/>
    <n v="3"/>
    <n v="80"/>
    <n v="0"/>
    <n v="0"/>
    <n v="1"/>
    <n v="0"/>
    <n v="0"/>
    <n v="0"/>
    <n v="0"/>
  </r>
  <r>
    <s v="No"/>
    <s v="Non-Travel"/>
    <s v="35 - 44"/>
    <s v="Current Employees"/>
    <s v="Sales"/>
    <s v="Life Sciences"/>
    <s v="STAFF-1929"/>
    <n v="1929"/>
    <x v="0"/>
    <s v="Sales Executive"/>
    <s v="Married"/>
    <s v="No"/>
    <s v="Y"/>
    <n v="1"/>
    <n v="-2"/>
    <n v="0"/>
    <n v="39"/>
    <n v="0"/>
    <m/>
    <n v="0"/>
    <n v="1"/>
    <n v="1251"/>
    <n v="21"/>
    <s v="Master's Degree"/>
    <n v="1"/>
    <n v="1"/>
    <n v="32"/>
    <n v="1"/>
    <n v="2"/>
    <n v="3"/>
    <n v="5736"/>
    <n v="3987"/>
    <n v="6"/>
    <n v="19"/>
    <n v="3"/>
    <n v="3"/>
    <n v="80"/>
    <n v="1"/>
    <n v="10"/>
    <n v="3"/>
    <n v="3"/>
    <n v="2"/>
    <n v="1"/>
    <n v="2"/>
  </r>
  <r>
    <s v="No"/>
    <s v="Non-Travel"/>
    <s v="Under 25"/>
    <s v="Current Employees"/>
    <s v="Sales"/>
    <s v="Life Sciences"/>
    <s v="STAFF-1495"/>
    <n v="1495"/>
    <x v="0"/>
    <s v="Sales Representative"/>
    <s v="Married"/>
    <s v="No"/>
    <s v="Y"/>
    <n v="2"/>
    <n v="-2"/>
    <n v="0"/>
    <n v="24"/>
    <n v="0"/>
    <m/>
    <n v="0"/>
    <n v="1"/>
    <n v="830"/>
    <n v="13"/>
    <s v="Associates Degree"/>
    <n v="1"/>
    <n v="4"/>
    <n v="78"/>
    <n v="3"/>
    <n v="1"/>
    <n v="2"/>
    <n v="2033"/>
    <n v="7103"/>
    <n v="1"/>
    <n v="13"/>
    <n v="3"/>
    <n v="3"/>
    <n v="80"/>
    <n v="1"/>
    <n v="1"/>
    <n v="3"/>
    <n v="1"/>
    <n v="0"/>
    <n v="0"/>
    <n v="0"/>
  </r>
  <r>
    <s v="No"/>
    <s v="Non-Travel"/>
    <s v="25 - 34"/>
    <s v="Current Employees"/>
    <s v="Sales"/>
    <s v="Marketing"/>
    <s v="STAFF-1756"/>
    <n v="1756"/>
    <x v="0"/>
    <s v="Sales Executive"/>
    <s v="Single"/>
    <s v="No"/>
    <s v="Y"/>
    <n v="2"/>
    <n v="-2"/>
    <n v="0"/>
    <n v="33"/>
    <n v="0"/>
    <m/>
    <n v="0"/>
    <n v="1"/>
    <n v="1283"/>
    <n v="2"/>
    <s v="Bachelor's Degree"/>
    <n v="1"/>
    <n v="4"/>
    <n v="62"/>
    <n v="3"/>
    <n v="2"/>
    <n v="2"/>
    <n v="5147"/>
    <n v="10697"/>
    <n v="8"/>
    <n v="15"/>
    <n v="3"/>
    <n v="4"/>
    <n v="80"/>
    <n v="0"/>
    <n v="13"/>
    <n v="2"/>
    <n v="11"/>
    <n v="7"/>
    <n v="1"/>
    <n v="7"/>
  </r>
  <r>
    <s v="No"/>
    <s v="Travel_Frequently"/>
    <s v="45 - 54"/>
    <s v="Current Employees"/>
    <s v="R&amp;D"/>
    <s v="Medical"/>
    <s v="STAFF-1900"/>
    <n v="1900"/>
    <x v="0"/>
    <s v="Manager"/>
    <s v="Divorced"/>
    <s v="No"/>
    <s v="Y"/>
    <n v="3"/>
    <n v="-2"/>
    <n v="0"/>
    <n v="48"/>
    <n v="0"/>
    <m/>
    <n v="0"/>
    <n v="1"/>
    <n v="117"/>
    <n v="22"/>
    <s v="Bachelor's Degree"/>
    <n v="1"/>
    <n v="4"/>
    <n v="58"/>
    <n v="3"/>
    <n v="4"/>
    <n v="4"/>
    <n v="17174"/>
    <n v="2437"/>
    <n v="3"/>
    <n v="11"/>
    <n v="3"/>
    <n v="2"/>
    <n v="80"/>
    <n v="1"/>
    <n v="24"/>
    <n v="3"/>
    <n v="22"/>
    <n v="17"/>
    <n v="4"/>
    <n v="7"/>
  </r>
  <r>
    <s v="No"/>
    <s v="Travel_Frequently"/>
    <s v="35 - 44"/>
    <s v="Current Employees"/>
    <s v="R&amp;D"/>
    <s v="Life Sciences"/>
    <s v="STAFF-2025"/>
    <n v="2025"/>
    <x v="0"/>
    <s v="Manufacturing Director"/>
    <s v="Divorced"/>
    <s v="No"/>
    <s v="Y"/>
    <n v="3"/>
    <n v="-2"/>
    <n v="0"/>
    <n v="36"/>
    <n v="0"/>
    <m/>
    <n v="0"/>
    <n v="1"/>
    <n v="688"/>
    <n v="4"/>
    <s v="Associates Degree"/>
    <n v="1"/>
    <n v="4"/>
    <n v="97"/>
    <n v="3"/>
    <n v="2"/>
    <n v="2"/>
    <n v="5131"/>
    <n v="9192"/>
    <n v="7"/>
    <n v="13"/>
    <n v="3"/>
    <n v="2"/>
    <n v="80"/>
    <n v="3"/>
    <n v="18"/>
    <n v="3"/>
    <n v="4"/>
    <n v="2"/>
    <n v="0"/>
    <n v="2"/>
  </r>
  <r>
    <s v="No"/>
    <s v="Travel_Frequently"/>
    <s v="35 - 44"/>
    <s v="Current Employees"/>
    <s v="R&amp;D"/>
    <s v="Medical"/>
    <s v="STAFF-1760"/>
    <n v="1760"/>
    <x v="0"/>
    <s v="Laboratory Technician"/>
    <s v="Married"/>
    <s v="No"/>
    <s v="Y"/>
    <n v="4"/>
    <n v="-2"/>
    <n v="0"/>
    <n v="38"/>
    <n v="0"/>
    <m/>
    <n v="0"/>
    <n v="1"/>
    <n v="594"/>
    <n v="2"/>
    <s v="Associates Degree"/>
    <n v="1"/>
    <n v="3"/>
    <n v="75"/>
    <n v="2"/>
    <n v="1"/>
    <n v="2"/>
    <n v="2468"/>
    <n v="15963"/>
    <n v="4"/>
    <n v="14"/>
    <n v="3"/>
    <n v="2"/>
    <n v="80"/>
    <n v="1"/>
    <n v="9"/>
    <n v="2"/>
    <n v="6"/>
    <n v="1"/>
    <n v="0"/>
    <n v="5"/>
  </r>
  <r>
    <s v="No"/>
    <s v="Travel_Frequently"/>
    <s v="25 - 34"/>
    <s v="Current Employees"/>
    <s v="R&amp;D"/>
    <s v="Life Sciences"/>
    <s v="STAFF-1870"/>
    <n v="1870"/>
    <x v="0"/>
    <s v="Research Scientist"/>
    <s v="Married"/>
    <s v="No"/>
    <s v="Y"/>
    <n v="2"/>
    <n v="-2"/>
    <n v="0"/>
    <n v="27"/>
    <n v="0"/>
    <m/>
    <n v="0"/>
    <n v="1"/>
    <n v="1131"/>
    <n v="15"/>
    <s v="Bachelor's Degree"/>
    <n v="1"/>
    <n v="4"/>
    <n v="77"/>
    <n v="2"/>
    <n v="1"/>
    <n v="3"/>
    <n v="4774"/>
    <n v="23844"/>
    <n v="0"/>
    <n v="19"/>
    <n v="3"/>
    <n v="4"/>
    <n v="80"/>
    <n v="1"/>
    <n v="8"/>
    <n v="2"/>
    <n v="7"/>
    <n v="6"/>
    <n v="7"/>
    <n v="3"/>
  </r>
  <r>
    <s v="No"/>
    <s v="Travel_Frequently"/>
    <s v="35 - 44"/>
    <s v="Current Employees"/>
    <s v="R&amp;D"/>
    <s v="Technical Degree"/>
    <s v="STAFF-1985"/>
    <n v="1985"/>
    <x v="0"/>
    <s v="Laboratory Technician"/>
    <s v="Married"/>
    <s v="No"/>
    <s v="Y"/>
    <n v="2"/>
    <n v="-2"/>
    <n v="0"/>
    <n v="40"/>
    <n v="0"/>
    <m/>
    <n v="0"/>
    <n v="1"/>
    <n v="692"/>
    <n v="11"/>
    <s v="Bachelor's Degree"/>
    <n v="1"/>
    <n v="4"/>
    <n v="73"/>
    <n v="3"/>
    <n v="2"/>
    <n v="4"/>
    <n v="6323"/>
    <n v="26849"/>
    <n v="1"/>
    <n v="11"/>
    <n v="3"/>
    <n v="1"/>
    <n v="80"/>
    <n v="1"/>
    <n v="10"/>
    <n v="4"/>
    <n v="10"/>
    <n v="9"/>
    <n v="9"/>
    <n v="4"/>
  </r>
  <r>
    <s v="No"/>
    <s v="Travel_Frequently"/>
    <s v="25 - 34"/>
    <s v="Current Employees"/>
    <s v="R&amp;D"/>
    <s v="Life Sciences"/>
    <s v="STAFF-1513"/>
    <n v="1513"/>
    <x v="0"/>
    <s v="Laboratory Technician"/>
    <s v="Married"/>
    <s v="No"/>
    <s v="Y"/>
    <n v="3"/>
    <n v="-2"/>
    <n v="0"/>
    <n v="29"/>
    <n v="0"/>
    <m/>
    <n v="0"/>
    <n v="1"/>
    <n v="410"/>
    <n v="2"/>
    <s v="High School"/>
    <n v="1"/>
    <n v="4"/>
    <n v="97"/>
    <n v="3"/>
    <n v="1"/>
    <n v="2"/>
    <n v="3180"/>
    <n v="4668"/>
    <n v="0"/>
    <n v="13"/>
    <n v="3"/>
    <n v="3"/>
    <n v="80"/>
    <n v="3"/>
    <n v="4"/>
    <n v="3"/>
    <n v="3"/>
    <n v="2"/>
    <n v="0"/>
    <n v="2"/>
  </r>
  <r>
    <s v="No"/>
    <s v="Travel_Frequently"/>
    <s v="35 - 44"/>
    <s v="Current Employees"/>
    <s v="R&amp;D"/>
    <s v="Medical"/>
    <s v="STAFF-1633"/>
    <n v="1633"/>
    <x v="0"/>
    <s v="Manufacturing Director"/>
    <s v="Single"/>
    <s v="No"/>
    <s v="Y"/>
    <n v="2"/>
    <n v="-2"/>
    <n v="0"/>
    <n v="39"/>
    <n v="0"/>
    <m/>
    <n v="0"/>
    <n v="1"/>
    <n v="711"/>
    <n v="4"/>
    <s v="Bachelor's Degree"/>
    <n v="1"/>
    <n v="1"/>
    <n v="81"/>
    <n v="3"/>
    <n v="2"/>
    <n v="3"/>
    <n v="5042"/>
    <n v="3140"/>
    <n v="0"/>
    <n v="13"/>
    <n v="3"/>
    <n v="4"/>
    <n v="80"/>
    <n v="0"/>
    <n v="10"/>
    <n v="1"/>
    <n v="9"/>
    <n v="2"/>
    <n v="3"/>
    <n v="8"/>
  </r>
  <r>
    <s v="No"/>
    <s v="Travel_Frequently"/>
    <s v="35 - 44"/>
    <s v="Current Employees"/>
    <s v="R&amp;D"/>
    <s v="Medical"/>
    <s v="STAFF-1480"/>
    <n v="1480"/>
    <x v="0"/>
    <s v="Laboratory Technician"/>
    <s v="Single"/>
    <s v="No"/>
    <s v="Y"/>
    <n v="3"/>
    <n v="-2"/>
    <n v="0"/>
    <n v="42"/>
    <n v="0"/>
    <m/>
    <n v="0"/>
    <n v="1"/>
    <n v="748"/>
    <n v="9"/>
    <s v="Associates Degree"/>
    <n v="1"/>
    <n v="1"/>
    <n v="74"/>
    <n v="3"/>
    <n v="1"/>
    <n v="4"/>
    <n v="3673"/>
    <n v="16458"/>
    <n v="1"/>
    <n v="13"/>
    <n v="3"/>
    <n v="3"/>
    <n v="80"/>
    <n v="0"/>
    <n v="12"/>
    <n v="3"/>
    <n v="12"/>
    <n v="9"/>
    <n v="5"/>
    <n v="8"/>
  </r>
  <r>
    <s v="No"/>
    <s v="Travel_Frequently"/>
    <s v="25 - 34"/>
    <s v="Current Employees"/>
    <s v="R&amp;D"/>
    <s v="Technical Degree"/>
    <s v="STAFF-1745"/>
    <n v="1745"/>
    <x v="0"/>
    <s v="Research Scientist"/>
    <s v="Single"/>
    <s v="No"/>
    <s v="Y"/>
    <n v="2"/>
    <n v="-2"/>
    <n v="0"/>
    <n v="30"/>
    <n v="0"/>
    <m/>
    <n v="0"/>
    <n v="1"/>
    <n v="1312"/>
    <n v="2"/>
    <s v="Master's Degree"/>
    <n v="1"/>
    <n v="4"/>
    <n v="78"/>
    <n v="2"/>
    <n v="1"/>
    <n v="4"/>
    <n v="4968"/>
    <n v="26427"/>
    <n v="0"/>
    <n v="16"/>
    <n v="3"/>
    <n v="4"/>
    <n v="80"/>
    <n v="0"/>
    <n v="10"/>
    <n v="3"/>
    <n v="9"/>
    <n v="7"/>
    <n v="0"/>
    <n v="7"/>
  </r>
  <r>
    <s v="No"/>
    <s v="Travel_Frequently"/>
    <s v="35 - 44"/>
    <s v="Current Employees"/>
    <s v="Sales"/>
    <s v="Marketing"/>
    <s v="STAFF-1481"/>
    <n v="1481"/>
    <x v="0"/>
    <s v="Sales Executive"/>
    <s v="Married"/>
    <s v="No"/>
    <s v="Y"/>
    <n v="4"/>
    <n v="-2"/>
    <n v="0"/>
    <n v="44"/>
    <n v="0"/>
    <m/>
    <n v="0"/>
    <n v="1"/>
    <n v="383"/>
    <n v="1"/>
    <s v="Doctoral Degree"/>
    <n v="1"/>
    <n v="1"/>
    <n v="79"/>
    <n v="3"/>
    <n v="2"/>
    <n v="2"/>
    <n v="4768"/>
    <n v="9282"/>
    <n v="7"/>
    <n v="12"/>
    <n v="3"/>
    <n v="3"/>
    <n v="80"/>
    <n v="1"/>
    <n v="11"/>
    <n v="2"/>
    <n v="1"/>
    <n v="0"/>
    <n v="0"/>
    <n v="0"/>
  </r>
  <r>
    <s v="No"/>
    <s v="Travel_Frequently"/>
    <s v="25 - 34"/>
    <s v="Current Employees"/>
    <s v="Sales"/>
    <s v="Marketing"/>
    <s v="STAFF-1833"/>
    <n v="1833"/>
    <x v="0"/>
    <s v="Sales Executive"/>
    <s v="Married"/>
    <s v="No"/>
    <s v="Y"/>
    <n v="3"/>
    <n v="-2"/>
    <n v="0"/>
    <n v="31"/>
    <n v="0"/>
    <m/>
    <n v="0"/>
    <n v="1"/>
    <n v="1125"/>
    <n v="7"/>
    <s v="Master's Degree"/>
    <n v="1"/>
    <n v="1"/>
    <n v="68"/>
    <n v="3"/>
    <n v="3"/>
    <n v="2"/>
    <n v="9637"/>
    <n v="8277"/>
    <n v="2"/>
    <n v="14"/>
    <n v="3"/>
    <n v="4"/>
    <n v="80"/>
    <n v="2"/>
    <n v="9"/>
    <n v="3"/>
    <n v="3"/>
    <n v="2"/>
    <n v="2"/>
    <n v="2"/>
  </r>
  <r>
    <s v="No"/>
    <s v="Travel_Rarely"/>
    <s v="25 - 34"/>
    <s v="Current Employees"/>
    <s v="HR"/>
    <s v="Human Resources"/>
    <s v="STAFF-1987"/>
    <n v="1987"/>
    <x v="0"/>
    <s v="Human Resources"/>
    <s v="Married"/>
    <s v="No"/>
    <s v="Y"/>
    <n v="3"/>
    <n v="-2"/>
    <n v="0"/>
    <n v="25"/>
    <n v="0"/>
    <m/>
    <n v="0"/>
    <n v="1"/>
    <n v="309"/>
    <n v="2"/>
    <s v="Bachelor's Degree"/>
    <n v="1"/>
    <n v="3"/>
    <n v="82"/>
    <n v="3"/>
    <n v="1"/>
    <n v="2"/>
    <n v="2187"/>
    <n v="19655"/>
    <n v="4"/>
    <n v="14"/>
    <n v="3"/>
    <n v="3"/>
    <n v="80"/>
    <n v="0"/>
    <n v="6"/>
    <n v="3"/>
    <n v="2"/>
    <n v="0"/>
    <n v="1"/>
    <n v="2"/>
  </r>
  <r>
    <s v="No"/>
    <s v="Travel_Rarely"/>
    <s v="45 - 54"/>
    <s v="Current Employees"/>
    <s v="HR"/>
    <s v="Life Sciences"/>
    <s v="STAFF-1625"/>
    <n v="1625"/>
    <x v="0"/>
    <s v="Manager"/>
    <s v="Married"/>
    <s v="No"/>
    <s v="Y"/>
    <n v="2"/>
    <n v="-2"/>
    <n v="0"/>
    <n v="47"/>
    <n v="0"/>
    <m/>
    <n v="0"/>
    <n v="1"/>
    <n v="1176"/>
    <n v="26"/>
    <s v="Master's Degree"/>
    <n v="1"/>
    <n v="4"/>
    <n v="98"/>
    <n v="3"/>
    <n v="5"/>
    <n v="3"/>
    <n v="19658"/>
    <n v="5220"/>
    <n v="3"/>
    <n v="11"/>
    <n v="3"/>
    <n v="3"/>
    <n v="80"/>
    <n v="1"/>
    <n v="27"/>
    <n v="3"/>
    <n v="5"/>
    <n v="2"/>
    <n v="1"/>
    <n v="0"/>
  </r>
  <r>
    <s v="No"/>
    <s v="Travel_Rarely"/>
    <s v="25 - 34"/>
    <s v="Current Employees"/>
    <s v="HR"/>
    <s v="Medical"/>
    <s v="STAFF-1461"/>
    <n v="1461"/>
    <x v="0"/>
    <s v="Human Resources"/>
    <s v="Single"/>
    <s v="No"/>
    <s v="Y"/>
    <n v="3"/>
    <n v="-2"/>
    <n v="0"/>
    <n v="31"/>
    <n v="0"/>
    <m/>
    <n v="0"/>
    <n v="1"/>
    <n v="1398"/>
    <n v="8"/>
    <s v="Associates Degree"/>
    <n v="1"/>
    <n v="4"/>
    <n v="96"/>
    <n v="4"/>
    <n v="1"/>
    <n v="2"/>
    <n v="2109"/>
    <n v="24609"/>
    <n v="9"/>
    <n v="18"/>
    <n v="3"/>
    <n v="4"/>
    <n v="80"/>
    <n v="0"/>
    <n v="8"/>
    <n v="3"/>
    <n v="3"/>
    <n v="2"/>
    <n v="0"/>
    <n v="2"/>
  </r>
  <r>
    <s v="No"/>
    <s v="Travel_Rarely"/>
    <s v="25 - 34"/>
    <s v="Current Employees"/>
    <s v="R&amp;D"/>
    <s v="Medical"/>
    <s v="STAFF-1916"/>
    <n v="1916"/>
    <x v="0"/>
    <s v="Laboratory Technician"/>
    <s v="Divorced"/>
    <s v="No"/>
    <s v="Y"/>
    <n v="0"/>
    <n v="-2"/>
    <n v="0"/>
    <n v="31"/>
    <n v="0"/>
    <m/>
    <n v="0"/>
    <n v="1"/>
    <n v="471"/>
    <n v="4"/>
    <s v="Bachelor's Degree"/>
    <n v="1"/>
    <n v="1"/>
    <n v="62"/>
    <n v="4"/>
    <n v="1"/>
    <n v="3"/>
    <n v="3978"/>
    <n v="16031"/>
    <n v="8"/>
    <n v="12"/>
    <n v="3"/>
    <n v="2"/>
    <n v="80"/>
    <n v="1"/>
    <n v="4"/>
    <n v="2"/>
    <n v="2"/>
    <n v="2"/>
    <n v="2"/>
    <n v="2"/>
  </r>
  <r>
    <s v="No"/>
    <s v="Travel_Rarely"/>
    <s v="35 - 44"/>
    <s v="Current Employees"/>
    <s v="R&amp;D"/>
    <s v="Life Sciences"/>
    <s v="STAFF-1829"/>
    <n v="1829"/>
    <x v="0"/>
    <s v="Healthcare Representative"/>
    <s v="Divorced"/>
    <s v="No"/>
    <s v="Y"/>
    <n v="3"/>
    <n v="-2"/>
    <n v="0"/>
    <n v="40"/>
    <n v="0"/>
    <m/>
    <n v="0"/>
    <n v="1"/>
    <n v="750"/>
    <n v="12"/>
    <s v="Bachelor's Degree"/>
    <n v="1"/>
    <n v="2"/>
    <n v="47"/>
    <n v="3"/>
    <n v="2"/>
    <n v="3"/>
    <n v="4448"/>
    <n v="10748"/>
    <n v="2"/>
    <n v="12"/>
    <n v="3"/>
    <n v="2"/>
    <n v="80"/>
    <n v="1"/>
    <n v="15"/>
    <n v="3"/>
    <n v="7"/>
    <n v="4"/>
    <n v="7"/>
    <n v="7"/>
  </r>
  <r>
    <s v="No"/>
    <s v="Travel_Rarely"/>
    <s v="35 - 44"/>
    <s v="Current Employees"/>
    <s v="R&amp;D"/>
    <s v="Life Sciences"/>
    <s v="STAFF-1822"/>
    <n v="1822"/>
    <x v="0"/>
    <s v="Healthcare Representative"/>
    <s v="Divorced"/>
    <s v="No"/>
    <s v="Y"/>
    <n v="3"/>
    <n v="-2"/>
    <n v="0"/>
    <n v="40"/>
    <n v="0"/>
    <m/>
    <n v="0"/>
    <n v="1"/>
    <n v="1194"/>
    <n v="1"/>
    <s v="Bachelor's Degree"/>
    <n v="1"/>
    <n v="3"/>
    <n v="52"/>
    <n v="3"/>
    <n v="2"/>
    <n v="4"/>
    <n v="6513"/>
    <n v="9060"/>
    <n v="4"/>
    <n v="17"/>
    <n v="3"/>
    <n v="4"/>
    <n v="80"/>
    <n v="1"/>
    <n v="12"/>
    <n v="3"/>
    <n v="5"/>
    <n v="3"/>
    <n v="0"/>
    <n v="3"/>
  </r>
  <r>
    <s v="No"/>
    <s v="Travel_Rarely"/>
    <s v="25 - 34"/>
    <s v="Current Employees"/>
    <s v="R&amp;D"/>
    <s v="Technical Degree"/>
    <s v="STAFF-1762"/>
    <n v="1762"/>
    <x v="0"/>
    <s v="Research Scientist"/>
    <s v="Divorced"/>
    <s v="No"/>
    <s v="Y"/>
    <n v="2"/>
    <n v="-2"/>
    <n v="0"/>
    <n v="29"/>
    <n v="0"/>
    <m/>
    <n v="0"/>
    <n v="1"/>
    <n v="590"/>
    <n v="4"/>
    <s v="Bachelor's Degree"/>
    <n v="1"/>
    <n v="4"/>
    <n v="91"/>
    <n v="2"/>
    <n v="1"/>
    <n v="4"/>
    <n v="2109"/>
    <n v="10007"/>
    <n v="1"/>
    <n v="13"/>
    <n v="3"/>
    <n v="3"/>
    <n v="80"/>
    <n v="1"/>
    <n v="1"/>
    <n v="3"/>
    <n v="1"/>
    <n v="0"/>
    <n v="0"/>
    <n v="0"/>
  </r>
  <r>
    <s v="No"/>
    <s v="Travel_Rarely"/>
    <s v="25 - 34"/>
    <s v="Current Employees"/>
    <s v="R&amp;D"/>
    <s v="Life Sciences"/>
    <s v="STAFF-1658"/>
    <n v="1658"/>
    <x v="0"/>
    <s v="Research Scientist"/>
    <s v="Divorced"/>
    <s v="No"/>
    <s v="Y"/>
    <n v="2"/>
    <n v="-2"/>
    <n v="0"/>
    <n v="34"/>
    <n v="0"/>
    <m/>
    <n v="0"/>
    <n v="1"/>
    <n v="1130"/>
    <n v="3"/>
    <s v="Bachelor's Degree"/>
    <n v="1"/>
    <n v="4"/>
    <n v="66"/>
    <n v="3"/>
    <n v="2"/>
    <n v="2"/>
    <n v="5433"/>
    <n v="19332"/>
    <n v="1"/>
    <n v="12"/>
    <n v="3"/>
    <n v="3"/>
    <n v="80"/>
    <n v="1"/>
    <n v="11"/>
    <n v="3"/>
    <n v="11"/>
    <n v="8"/>
    <n v="7"/>
    <n v="9"/>
  </r>
  <r>
    <s v="No"/>
    <s v="Travel_Rarely"/>
    <s v="45 - 54"/>
    <s v="Current Employees"/>
    <s v="R&amp;D"/>
    <s v="Other"/>
    <s v="STAFF-1635"/>
    <n v="1635"/>
    <x v="0"/>
    <s v="Manufacturing Director"/>
    <s v="Divorced"/>
    <s v="No"/>
    <s v="Y"/>
    <n v="3"/>
    <n v="-2"/>
    <n v="0"/>
    <n v="45"/>
    <n v="0"/>
    <m/>
    <n v="0"/>
    <n v="1"/>
    <n v="1329"/>
    <n v="2"/>
    <s v="Associates Degree"/>
    <n v="1"/>
    <n v="4"/>
    <n v="59"/>
    <n v="2"/>
    <n v="2"/>
    <n v="4"/>
    <n v="5770"/>
    <n v="5388"/>
    <n v="1"/>
    <n v="19"/>
    <n v="3"/>
    <n v="1"/>
    <n v="80"/>
    <n v="2"/>
    <n v="10"/>
    <n v="3"/>
    <n v="10"/>
    <n v="7"/>
    <n v="3"/>
    <n v="9"/>
  </r>
  <r>
    <s v="No"/>
    <s v="Travel_Rarely"/>
    <s v="45 - 54"/>
    <s v="Current Employees"/>
    <s v="R&amp;D"/>
    <s v="Life Sciences"/>
    <s v="STAFF-1656"/>
    <n v="1656"/>
    <x v="0"/>
    <s v="Research Director"/>
    <s v="Divorced"/>
    <s v="No"/>
    <s v="Y"/>
    <n v="3"/>
    <n v="-2"/>
    <n v="0"/>
    <n v="50"/>
    <n v="0"/>
    <m/>
    <n v="0"/>
    <n v="1"/>
    <n v="813"/>
    <n v="17"/>
    <s v="Doctoral Degree"/>
    <n v="1"/>
    <n v="4"/>
    <n v="50"/>
    <n v="2"/>
    <n v="3"/>
    <n v="3"/>
    <n v="13269"/>
    <n v="21981"/>
    <n v="5"/>
    <n v="15"/>
    <n v="3"/>
    <n v="3"/>
    <n v="80"/>
    <n v="3"/>
    <n v="19"/>
    <n v="3"/>
    <n v="14"/>
    <n v="11"/>
    <n v="1"/>
    <n v="11"/>
  </r>
  <r>
    <s v="No"/>
    <s v="Travel_Rarely"/>
    <s v="25 - 34"/>
    <s v="Current Employees"/>
    <s v="R&amp;D"/>
    <s v="Medical"/>
    <s v="STAFF-1502"/>
    <n v="1502"/>
    <x v="0"/>
    <s v="Laboratory Technician"/>
    <s v="Married"/>
    <s v="No"/>
    <s v="Y"/>
    <n v="5"/>
    <n v="-2"/>
    <n v="0"/>
    <n v="33"/>
    <n v="0"/>
    <m/>
    <n v="0"/>
    <n v="1"/>
    <n v="1099"/>
    <n v="4"/>
    <s v="Master's Degree"/>
    <n v="1"/>
    <n v="1"/>
    <n v="82"/>
    <n v="2"/>
    <n v="1"/>
    <n v="2"/>
    <n v="3838"/>
    <n v="8192"/>
    <n v="8"/>
    <n v="11"/>
    <n v="3"/>
    <n v="4"/>
    <n v="80"/>
    <n v="0"/>
    <n v="8"/>
    <n v="3"/>
    <n v="5"/>
    <n v="4"/>
    <n v="0"/>
    <n v="2"/>
  </r>
  <r>
    <s v="No"/>
    <s v="Travel_Rarely"/>
    <s v="35 - 44"/>
    <s v="Current Employees"/>
    <s v="R&amp;D"/>
    <s v="Medical"/>
    <s v="STAFF-1866"/>
    <n v="1866"/>
    <x v="0"/>
    <s v="Manager"/>
    <s v="Married"/>
    <s v="No"/>
    <s v="Y"/>
    <n v="2"/>
    <n v="-2"/>
    <n v="0"/>
    <n v="43"/>
    <n v="0"/>
    <m/>
    <n v="0"/>
    <n v="1"/>
    <n v="823"/>
    <n v="6"/>
    <s v="Bachelor's Degree"/>
    <n v="1"/>
    <n v="1"/>
    <n v="81"/>
    <n v="2"/>
    <n v="5"/>
    <n v="3"/>
    <n v="19392"/>
    <n v="22539"/>
    <n v="7"/>
    <n v="13"/>
    <n v="3"/>
    <n v="4"/>
    <n v="80"/>
    <n v="0"/>
    <n v="21"/>
    <n v="3"/>
    <n v="16"/>
    <n v="12"/>
    <n v="6"/>
    <n v="14"/>
  </r>
  <r>
    <s v="No"/>
    <s v="Travel_Rarely"/>
    <s v="45 - 54"/>
    <s v="Current Employees"/>
    <s v="R&amp;D"/>
    <s v="Technical Degree"/>
    <s v="STAFF-1786"/>
    <n v="1786"/>
    <x v="0"/>
    <s v="Manager"/>
    <s v="Married"/>
    <s v="No"/>
    <s v="Y"/>
    <n v="2"/>
    <n v="-2"/>
    <n v="0"/>
    <n v="51"/>
    <n v="0"/>
    <m/>
    <n v="0"/>
    <n v="1"/>
    <n v="942"/>
    <n v="3"/>
    <s v="Bachelor's Degree"/>
    <n v="1"/>
    <n v="4"/>
    <n v="53"/>
    <n v="3"/>
    <n v="3"/>
    <n v="4"/>
    <n v="13116"/>
    <n v="22984"/>
    <n v="2"/>
    <n v="11"/>
    <n v="3"/>
    <n v="4"/>
    <n v="80"/>
    <n v="0"/>
    <n v="15"/>
    <n v="3"/>
    <n v="2"/>
    <n v="2"/>
    <n v="2"/>
    <n v="2"/>
  </r>
  <r>
    <s v="No"/>
    <s v="Travel_Rarely"/>
    <s v="25 - 34"/>
    <s v="Current Employees"/>
    <s v="R&amp;D"/>
    <s v="Life Sciences"/>
    <s v="STAFF-1701"/>
    <n v="1701"/>
    <x v="0"/>
    <s v="Research Scientist"/>
    <s v="Married"/>
    <s v="No"/>
    <s v="Y"/>
    <n v="3"/>
    <n v="-2"/>
    <n v="0"/>
    <n v="34"/>
    <n v="0"/>
    <m/>
    <n v="0"/>
    <n v="1"/>
    <n v="678"/>
    <n v="19"/>
    <s v="Bachelor's Degree"/>
    <n v="1"/>
    <n v="2"/>
    <n v="35"/>
    <n v="2"/>
    <n v="1"/>
    <n v="4"/>
    <n v="2929"/>
    <n v="20338"/>
    <n v="1"/>
    <n v="12"/>
    <n v="3"/>
    <n v="2"/>
    <n v="80"/>
    <n v="0"/>
    <n v="10"/>
    <n v="3"/>
    <n v="10"/>
    <n v="9"/>
    <n v="8"/>
    <n v="7"/>
  </r>
  <r>
    <s v="No"/>
    <s v="Travel_Rarely"/>
    <s v="25 - 34"/>
    <s v="Current Employees"/>
    <s v="R&amp;D"/>
    <s v="Medical"/>
    <s v="STAFF-1647"/>
    <n v="1647"/>
    <x v="0"/>
    <s v="Research Scientist"/>
    <s v="Married"/>
    <s v="No"/>
    <s v="Y"/>
    <n v="0"/>
    <n v="-2"/>
    <n v="0"/>
    <n v="27"/>
    <n v="0"/>
    <m/>
    <n v="0"/>
    <n v="1"/>
    <n v="486"/>
    <n v="8"/>
    <s v="Bachelor's Degree"/>
    <n v="1"/>
    <n v="2"/>
    <n v="86"/>
    <n v="4"/>
    <n v="1"/>
    <n v="3"/>
    <n v="3517"/>
    <n v="22490"/>
    <n v="7"/>
    <n v="17"/>
    <n v="3"/>
    <n v="1"/>
    <n v="80"/>
    <n v="0"/>
    <n v="5"/>
    <n v="3"/>
    <n v="3"/>
    <n v="2"/>
    <n v="0"/>
    <n v="2"/>
  </r>
  <r>
    <s v="No"/>
    <s v="Travel_Rarely"/>
    <s v="45 - 54"/>
    <s v="Current Employees"/>
    <s v="R&amp;D"/>
    <s v="Other"/>
    <s v="STAFF-1409"/>
    <n v="1409"/>
    <x v="0"/>
    <s v="Laboratory Technician"/>
    <s v="Married"/>
    <s v="No"/>
    <s v="Y"/>
    <n v="2"/>
    <n v="-2"/>
    <n v="0"/>
    <n v="52"/>
    <n v="0"/>
    <m/>
    <n v="0"/>
    <n v="1"/>
    <n v="258"/>
    <n v="8"/>
    <s v="Master's Degree"/>
    <n v="1"/>
    <n v="3"/>
    <n v="54"/>
    <n v="3"/>
    <n v="1"/>
    <n v="3"/>
    <n v="2950"/>
    <n v="17363"/>
    <n v="9"/>
    <n v="13"/>
    <n v="3"/>
    <n v="3"/>
    <n v="80"/>
    <n v="0"/>
    <n v="12"/>
    <n v="1"/>
    <n v="5"/>
    <n v="4"/>
    <n v="0"/>
    <n v="4"/>
  </r>
  <r>
    <s v="No"/>
    <s v="Travel_Rarely"/>
    <s v="35 - 44"/>
    <s v="Current Employees"/>
    <s v="R&amp;D"/>
    <s v="Medical"/>
    <s v="STAFF-2015"/>
    <n v="2015"/>
    <x v="0"/>
    <s v="Research Director"/>
    <s v="Married"/>
    <s v="No"/>
    <s v="Y"/>
    <n v="3"/>
    <n v="-2"/>
    <n v="0"/>
    <n v="38"/>
    <n v="0"/>
    <m/>
    <n v="0"/>
    <n v="1"/>
    <n v="201"/>
    <n v="10"/>
    <s v="Bachelor's Degree"/>
    <n v="1"/>
    <n v="2"/>
    <n v="99"/>
    <n v="1"/>
    <n v="3"/>
    <n v="3"/>
    <n v="13206"/>
    <n v="3376"/>
    <n v="3"/>
    <n v="12"/>
    <n v="3"/>
    <n v="1"/>
    <n v="80"/>
    <n v="1"/>
    <n v="20"/>
    <n v="3"/>
    <n v="18"/>
    <n v="16"/>
    <n v="1"/>
    <n v="11"/>
  </r>
  <r>
    <s v="No"/>
    <s v="Travel_Rarely"/>
    <s v="35 - 44"/>
    <s v="Current Employees"/>
    <s v="R&amp;D"/>
    <s v="Medical"/>
    <s v="STAFF-1640"/>
    <n v="1640"/>
    <x v="0"/>
    <s v="Research Scientist"/>
    <s v="Married"/>
    <s v="No"/>
    <s v="Y"/>
    <n v="2"/>
    <n v="-2"/>
    <n v="0"/>
    <n v="37"/>
    <n v="0"/>
    <m/>
    <n v="0"/>
    <n v="1"/>
    <n v="1470"/>
    <n v="10"/>
    <s v="Bachelor's Degree"/>
    <n v="1"/>
    <n v="2"/>
    <n v="71"/>
    <n v="3"/>
    <n v="1"/>
    <n v="2"/>
    <n v="3936"/>
    <n v="9953"/>
    <n v="1"/>
    <n v="11"/>
    <n v="3"/>
    <n v="1"/>
    <n v="80"/>
    <n v="1"/>
    <n v="8"/>
    <n v="1"/>
    <n v="8"/>
    <n v="4"/>
    <n v="7"/>
    <n v="7"/>
  </r>
  <r>
    <s v="No"/>
    <s v="Travel_Rarely"/>
    <s v="25 - 34"/>
    <s v="Current Employees"/>
    <s v="R&amp;D"/>
    <s v="Other"/>
    <s v="STAFF-1544"/>
    <n v="1544"/>
    <x v="0"/>
    <s v="Healthcare Representative"/>
    <s v="Married"/>
    <s v="No"/>
    <s v="Y"/>
    <n v="3"/>
    <n v="-2"/>
    <n v="0"/>
    <n v="29"/>
    <n v="0"/>
    <m/>
    <n v="0"/>
    <n v="1"/>
    <n v="441"/>
    <n v="8"/>
    <s v="High School"/>
    <n v="1"/>
    <n v="3"/>
    <n v="39"/>
    <n v="1"/>
    <n v="2"/>
    <n v="3"/>
    <n v="9715"/>
    <n v="7288"/>
    <n v="3"/>
    <n v="13"/>
    <n v="3"/>
    <n v="3"/>
    <n v="80"/>
    <n v="1"/>
    <n v="9"/>
    <n v="3"/>
    <n v="7"/>
    <n v="7"/>
    <n v="0"/>
    <n v="7"/>
  </r>
  <r>
    <s v="No"/>
    <s v="Travel_Rarely"/>
    <s v="35 - 44"/>
    <s v="Current Employees"/>
    <s v="R&amp;D"/>
    <s v="Life Sciences"/>
    <s v="STAFF-2052"/>
    <n v="2052"/>
    <x v="0"/>
    <s v="Research Scientist"/>
    <s v="Married"/>
    <s v="No"/>
    <s v="Y"/>
    <n v="5"/>
    <n v="-2"/>
    <n v="0"/>
    <n v="35"/>
    <n v="0"/>
    <m/>
    <n v="0"/>
    <n v="1"/>
    <n v="287"/>
    <n v="1"/>
    <s v="Master's Degree"/>
    <n v="1"/>
    <n v="3"/>
    <n v="62"/>
    <n v="1"/>
    <n v="1"/>
    <n v="4"/>
    <n v="2977"/>
    <n v="8952"/>
    <n v="1"/>
    <n v="12"/>
    <n v="3"/>
    <n v="4"/>
    <n v="80"/>
    <n v="1"/>
    <n v="4"/>
    <n v="3"/>
    <n v="4"/>
    <n v="3"/>
    <n v="1"/>
    <n v="1"/>
  </r>
  <r>
    <s v="No"/>
    <s v="Travel_Rarely"/>
    <s v="35 - 44"/>
    <s v="Current Employees"/>
    <s v="R&amp;D"/>
    <s v="Life Sciences"/>
    <s v="STAFF-1802"/>
    <n v="1802"/>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s v="R&amp;D"/>
    <s v="Life Sciences"/>
    <s v="STAFF-1617"/>
    <n v="1617"/>
    <x v="0"/>
    <s v="Laboratory Technician"/>
    <s v="Married"/>
    <s v="No"/>
    <s v="Y"/>
    <n v="3"/>
    <n v="-2"/>
    <n v="0"/>
    <n v="49"/>
    <n v="0"/>
    <m/>
    <n v="0"/>
    <n v="1"/>
    <n v="722"/>
    <n v="25"/>
    <s v="Master's Degree"/>
    <n v="1"/>
    <n v="3"/>
    <n v="84"/>
    <n v="3"/>
    <n v="1"/>
    <n v="3"/>
    <n v="3211"/>
    <n v="22102"/>
    <n v="1"/>
    <n v="14"/>
    <n v="3"/>
    <n v="4"/>
    <n v="80"/>
    <n v="1"/>
    <n v="10"/>
    <n v="2"/>
    <n v="9"/>
    <n v="6"/>
    <n v="1"/>
    <n v="4"/>
  </r>
  <r>
    <s v="No"/>
    <s v="Travel_Rarely"/>
    <s v="45 - 54"/>
    <s v="Current Employees"/>
    <s v="R&amp;D"/>
    <s v="Other"/>
    <s v="STAFF-1576"/>
    <n v="1576"/>
    <x v="0"/>
    <s v="Research Scientist"/>
    <s v="Married"/>
    <s v="No"/>
    <s v="Y"/>
    <n v="3"/>
    <n v="-2"/>
    <n v="0"/>
    <n v="48"/>
    <n v="0"/>
    <m/>
    <n v="0"/>
    <n v="1"/>
    <n v="1108"/>
    <n v="15"/>
    <s v="Master's Degree"/>
    <n v="1"/>
    <n v="3"/>
    <n v="65"/>
    <n v="3"/>
    <n v="1"/>
    <n v="3"/>
    <n v="2367"/>
    <n v="16530"/>
    <n v="8"/>
    <n v="12"/>
    <n v="3"/>
    <n v="4"/>
    <n v="80"/>
    <n v="1"/>
    <n v="10"/>
    <n v="2"/>
    <n v="8"/>
    <n v="2"/>
    <n v="7"/>
    <n v="6"/>
  </r>
  <r>
    <s v="No"/>
    <s v="Travel_Rarely"/>
    <s v="25 - 34"/>
    <s v="Current Employees"/>
    <s v="R&amp;D"/>
    <s v="Life Sciences"/>
    <s v="STAFF-1447"/>
    <n v="1447"/>
    <x v="0"/>
    <s v="Laboratory Technician"/>
    <s v="Married"/>
    <s v="No"/>
    <s v="Y"/>
    <n v="2"/>
    <n v="-2"/>
    <n v="0"/>
    <n v="34"/>
    <n v="0"/>
    <m/>
    <n v="0"/>
    <n v="1"/>
    <n v="401"/>
    <n v="1"/>
    <s v="Bachelor's Degree"/>
    <n v="1"/>
    <n v="4"/>
    <n v="86"/>
    <n v="2"/>
    <n v="1"/>
    <n v="2"/>
    <n v="3294"/>
    <n v="3708"/>
    <n v="5"/>
    <n v="17"/>
    <n v="3"/>
    <n v="1"/>
    <n v="80"/>
    <n v="1"/>
    <n v="7"/>
    <n v="2"/>
    <n v="5"/>
    <n v="4"/>
    <n v="0"/>
    <n v="2"/>
  </r>
  <r>
    <s v="No"/>
    <s v="Travel_Rarely"/>
    <s v="25 - 34"/>
    <s v="Current Employees"/>
    <s v="R&amp;D"/>
    <s v="Life Sciences"/>
    <s v="STAFF-1555"/>
    <n v="1555"/>
    <x v="0"/>
    <s v="Research Scientist"/>
    <s v="Married"/>
    <s v="No"/>
    <s v="Y"/>
    <n v="2"/>
    <n v="-2"/>
    <n v="0"/>
    <n v="32"/>
    <n v="0"/>
    <m/>
    <n v="0"/>
    <n v="1"/>
    <n v="824"/>
    <n v="5"/>
    <s v="Associates Degree"/>
    <n v="1"/>
    <n v="4"/>
    <n v="67"/>
    <n v="2"/>
    <n v="2"/>
    <n v="2"/>
    <n v="5878"/>
    <n v="15624"/>
    <n v="3"/>
    <n v="12"/>
    <n v="3"/>
    <n v="1"/>
    <n v="80"/>
    <n v="1"/>
    <n v="12"/>
    <n v="3"/>
    <n v="7"/>
    <n v="1"/>
    <n v="2"/>
    <n v="5"/>
  </r>
  <r>
    <s v="No"/>
    <s v="Travel_Rarely"/>
    <s v="35 - 44"/>
    <s v="Current Employees"/>
    <s v="R&amp;D"/>
    <s v="Other"/>
    <s v="STAFF-1782"/>
    <n v="1782"/>
    <x v="0"/>
    <s v="Laboratory Technician"/>
    <s v="Married"/>
    <s v="No"/>
    <s v="Y"/>
    <n v="3"/>
    <n v="-2"/>
    <n v="0"/>
    <n v="38"/>
    <n v="0"/>
    <m/>
    <n v="0"/>
    <n v="1"/>
    <n v="1153"/>
    <n v="6"/>
    <s v="Associates Degree"/>
    <n v="1"/>
    <n v="4"/>
    <n v="40"/>
    <n v="2"/>
    <n v="1"/>
    <n v="3"/>
    <n v="3702"/>
    <n v="16376"/>
    <n v="1"/>
    <n v="11"/>
    <n v="3"/>
    <n v="2"/>
    <n v="80"/>
    <n v="1"/>
    <n v="5"/>
    <n v="3"/>
    <n v="5"/>
    <n v="4"/>
    <n v="0"/>
    <n v="4"/>
  </r>
  <r>
    <s v="No"/>
    <s v="Travel_Rarely"/>
    <s v="35 - 44"/>
    <s v="Current Employees"/>
    <s v="R&amp;D"/>
    <s v="Medical"/>
    <s v="STAFF-1687"/>
    <n v="1687"/>
    <x v="0"/>
    <s v="Laboratory Technician"/>
    <s v="Married"/>
    <s v="No"/>
    <s v="Y"/>
    <n v="5"/>
    <n v="-2"/>
    <n v="0"/>
    <n v="38"/>
    <n v="0"/>
    <m/>
    <n v="0"/>
    <n v="1"/>
    <n v="1495"/>
    <n v="4"/>
    <s v="Associates Degree"/>
    <n v="1"/>
    <n v="4"/>
    <n v="87"/>
    <n v="3"/>
    <n v="1"/>
    <n v="3"/>
    <n v="3306"/>
    <n v="26176"/>
    <n v="7"/>
    <n v="19"/>
    <n v="3"/>
    <n v="4"/>
    <n v="80"/>
    <n v="1"/>
    <n v="7"/>
    <n v="2"/>
    <n v="0"/>
    <n v="0"/>
    <n v="0"/>
    <n v="0"/>
  </r>
  <r>
    <s v="No"/>
    <s v="Travel_Rarely"/>
    <s v="25 - 34"/>
    <s v="Current Employees"/>
    <s v="R&amp;D"/>
    <s v="Medical"/>
    <s v="STAFF-1709"/>
    <n v="1709"/>
    <x v="0"/>
    <s v="Laboratory Technician"/>
    <s v="Married"/>
    <s v="No"/>
    <s v="Y"/>
    <n v="2"/>
    <n v="-2"/>
    <n v="0"/>
    <n v="29"/>
    <n v="0"/>
    <m/>
    <n v="0"/>
    <n v="1"/>
    <n v="1082"/>
    <n v="9"/>
    <s v="Master's Degree"/>
    <n v="1"/>
    <n v="4"/>
    <n v="43"/>
    <n v="3"/>
    <n v="1"/>
    <n v="3"/>
    <n v="2974"/>
    <n v="25412"/>
    <n v="9"/>
    <n v="17"/>
    <n v="3"/>
    <n v="3"/>
    <n v="80"/>
    <n v="1"/>
    <n v="9"/>
    <n v="3"/>
    <n v="5"/>
    <n v="3"/>
    <n v="1"/>
    <n v="2"/>
  </r>
  <r>
    <s v="No"/>
    <s v="Travel_Rarely"/>
    <s v="45 - 54"/>
    <s v="Current Employees"/>
    <s v="R&amp;D"/>
    <s v="Medical"/>
    <s v="STAFF-1830"/>
    <n v="1830"/>
    <x v="0"/>
    <s v="Research Scientist"/>
    <s v="Married"/>
    <s v="No"/>
    <s v="Y"/>
    <n v="2"/>
    <n v="-2"/>
    <n v="0"/>
    <n v="54"/>
    <n v="0"/>
    <m/>
    <n v="0"/>
    <n v="1"/>
    <n v="431"/>
    <n v="7"/>
    <s v="Master's Degree"/>
    <n v="1"/>
    <n v="4"/>
    <n v="68"/>
    <n v="3"/>
    <n v="2"/>
    <n v="4"/>
    <n v="6854"/>
    <n v="15696"/>
    <n v="4"/>
    <n v="15"/>
    <n v="3"/>
    <n v="2"/>
    <n v="80"/>
    <n v="1"/>
    <n v="14"/>
    <n v="2"/>
    <n v="7"/>
    <n v="1"/>
    <n v="1"/>
    <n v="7"/>
  </r>
  <r>
    <s v="No"/>
    <s v="Travel_Rarely"/>
    <s v="35 - 44"/>
    <s v="Current Employees"/>
    <s v="R&amp;D"/>
    <s v="Life Sciences"/>
    <s v="STAFF-1628"/>
    <n v="1628"/>
    <x v="0"/>
    <s v="Manufacturing Director"/>
    <s v="Married"/>
    <s v="No"/>
    <s v="Y"/>
    <n v="2"/>
    <n v="-2"/>
    <n v="0"/>
    <n v="40"/>
    <n v="0"/>
    <m/>
    <n v="0"/>
    <n v="1"/>
    <n v="884"/>
    <n v="15"/>
    <s v="Bachelor's Degree"/>
    <n v="1"/>
    <n v="1"/>
    <n v="80"/>
    <n v="2"/>
    <n v="3"/>
    <n v="3"/>
    <n v="10435"/>
    <n v="25800"/>
    <n v="1"/>
    <n v="13"/>
    <n v="3"/>
    <n v="4"/>
    <n v="80"/>
    <n v="2"/>
    <n v="18"/>
    <n v="3"/>
    <n v="18"/>
    <n v="15"/>
    <n v="14"/>
    <n v="12"/>
  </r>
  <r>
    <s v="No"/>
    <s v="Travel_Rarely"/>
    <s v="45 - 54"/>
    <s v="Current Employees"/>
    <s v="R&amp;D"/>
    <s v="Other"/>
    <s v="STAFF-1655"/>
    <n v="1655"/>
    <x v="0"/>
    <s v="Research Director"/>
    <s v="Married"/>
    <s v="No"/>
    <s v="Y"/>
    <n v="2"/>
    <n v="-2"/>
    <n v="0"/>
    <n v="49"/>
    <n v="0"/>
    <m/>
    <n v="0"/>
    <n v="1"/>
    <n v="301"/>
    <n v="22"/>
    <s v="Master's Degree"/>
    <n v="1"/>
    <n v="1"/>
    <n v="72"/>
    <n v="3"/>
    <n v="4"/>
    <n v="2"/>
    <n v="16413"/>
    <n v="3498"/>
    <n v="3"/>
    <n v="16"/>
    <n v="3"/>
    <n v="2"/>
    <n v="80"/>
    <n v="2"/>
    <n v="27"/>
    <n v="3"/>
    <n v="4"/>
    <n v="2"/>
    <n v="1"/>
    <n v="2"/>
  </r>
  <r>
    <s v="No"/>
    <s v="Travel_Rarely"/>
    <s v="45 - 54"/>
    <s v="Current Employees"/>
    <s v="R&amp;D"/>
    <s v="Life Sciences"/>
    <s v="STAFF-1969"/>
    <n v="1969"/>
    <x v="0"/>
    <s v="Research Scientist"/>
    <s v="Married"/>
    <s v="No"/>
    <s v="Y"/>
    <n v="6"/>
    <n v="-2"/>
    <n v="0"/>
    <n v="54"/>
    <n v="0"/>
    <m/>
    <n v="0"/>
    <n v="1"/>
    <n v="155"/>
    <n v="9"/>
    <s v="Associates Degree"/>
    <n v="1"/>
    <n v="1"/>
    <n v="67"/>
    <n v="3"/>
    <n v="2"/>
    <n v="3"/>
    <n v="2897"/>
    <n v="22474"/>
    <n v="3"/>
    <n v="11"/>
    <n v="3"/>
    <n v="3"/>
    <n v="80"/>
    <n v="2"/>
    <n v="9"/>
    <n v="2"/>
    <n v="4"/>
    <n v="3"/>
    <n v="2"/>
    <n v="3"/>
  </r>
  <r>
    <s v="No"/>
    <s v="Travel_Rarely"/>
    <s v="45 - 54"/>
    <s v="Current Employees"/>
    <s v="R&amp;D"/>
    <s v="Medical"/>
    <s v="STAFF-1443"/>
    <n v="1443"/>
    <x v="0"/>
    <s v="Research Director"/>
    <s v="Married"/>
    <s v="No"/>
    <s v="Y"/>
    <n v="2"/>
    <n v="-2"/>
    <n v="0"/>
    <n v="47"/>
    <n v="0"/>
    <m/>
    <n v="0"/>
    <n v="1"/>
    <n v="359"/>
    <n v="2"/>
    <s v="Master's Degree"/>
    <n v="1"/>
    <n v="1"/>
    <n v="82"/>
    <n v="3"/>
    <n v="4"/>
    <n v="3"/>
    <n v="17169"/>
    <n v="26703"/>
    <n v="3"/>
    <n v="19"/>
    <n v="3"/>
    <n v="2"/>
    <n v="80"/>
    <n v="2"/>
    <n v="26"/>
    <n v="4"/>
    <n v="20"/>
    <n v="17"/>
    <n v="5"/>
    <n v="6"/>
  </r>
  <r>
    <s v="No"/>
    <s v="Travel_Rarely"/>
    <s v="45 - 54"/>
    <s v="Current Employees"/>
    <s v="R&amp;D"/>
    <s v="Life Sciences"/>
    <s v="STAFF-1888"/>
    <n v="1888"/>
    <x v="0"/>
    <s v="Manufacturing Director"/>
    <s v="Married"/>
    <s v="No"/>
    <s v="Y"/>
    <n v="2"/>
    <n v="-2"/>
    <n v="0"/>
    <n v="45"/>
    <n v="0"/>
    <m/>
    <n v="0"/>
    <n v="1"/>
    <n v="556"/>
    <n v="25"/>
    <s v="Associates Degree"/>
    <n v="1"/>
    <n v="2"/>
    <n v="93"/>
    <n v="2"/>
    <n v="2"/>
    <n v="4"/>
    <n v="5906"/>
    <n v="23888"/>
    <n v="0"/>
    <n v="13"/>
    <n v="3"/>
    <n v="4"/>
    <n v="80"/>
    <n v="2"/>
    <n v="10"/>
    <n v="2"/>
    <n v="9"/>
    <n v="8"/>
    <n v="3"/>
    <n v="8"/>
  </r>
  <r>
    <s v="No"/>
    <s v="Travel_Rarely"/>
    <s v="35 - 44"/>
    <s v="Current Employees"/>
    <s v="R&amp;D"/>
    <s v="Life Sciences"/>
    <s v="STAFF-1651"/>
    <n v="1651"/>
    <x v="0"/>
    <s v="Healthcare Representative"/>
    <s v="Married"/>
    <s v="No"/>
    <s v="Y"/>
    <n v="6"/>
    <n v="-2"/>
    <n v="0"/>
    <n v="36"/>
    <n v="0"/>
    <m/>
    <n v="0"/>
    <n v="1"/>
    <n v="711"/>
    <n v="5"/>
    <s v="Master's Degree"/>
    <n v="1"/>
    <n v="2"/>
    <n v="42"/>
    <n v="3"/>
    <n v="3"/>
    <n v="3"/>
    <n v="8008"/>
    <n v="22792"/>
    <n v="4"/>
    <n v="12"/>
    <n v="3"/>
    <n v="3"/>
    <n v="80"/>
    <n v="2"/>
    <n v="9"/>
    <n v="3"/>
    <n v="3"/>
    <n v="2"/>
    <n v="0"/>
    <n v="2"/>
  </r>
  <r>
    <s v="No"/>
    <s v="Travel_Rarely"/>
    <s v="25 - 34"/>
    <s v="Current Employees"/>
    <s v="R&amp;D"/>
    <s v="Other"/>
    <s v="STAFF-1607"/>
    <n v="1607"/>
    <x v="0"/>
    <s v="Research Scientist"/>
    <s v="Married"/>
    <s v="No"/>
    <s v="Y"/>
    <n v="3"/>
    <n v="-2"/>
    <n v="0"/>
    <n v="32"/>
    <n v="0"/>
    <m/>
    <n v="0"/>
    <n v="1"/>
    <n v="634"/>
    <n v="5"/>
    <s v="Master's Degree"/>
    <n v="1"/>
    <n v="2"/>
    <n v="35"/>
    <n v="4"/>
    <n v="1"/>
    <n v="4"/>
    <n v="3312"/>
    <n v="18783"/>
    <n v="3"/>
    <n v="17"/>
    <n v="3"/>
    <n v="4"/>
    <n v="80"/>
    <n v="2"/>
    <n v="6"/>
    <n v="3"/>
    <n v="3"/>
    <n v="2"/>
    <n v="0"/>
    <n v="2"/>
  </r>
  <r>
    <s v="No"/>
    <s v="Travel_Rarely"/>
    <s v="35 - 44"/>
    <s v="Current Employees"/>
    <s v="R&amp;D"/>
    <s v="Medical"/>
    <s v="STAFF-2051"/>
    <n v="2051"/>
    <x v="0"/>
    <s v="Research Scientist"/>
    <s v="Married"/>
    <s v="No"/>
    <s v="Y"/>
    <n v="2"/>
    <n v="-2"/>
    <n v="0"/>
    <n v="40"/>
    <n v="0"/>
    <m/>
    <n v="0"/>
    <n v="1"/>
    <n v="1194"/>
    <n v="2"/>
    <s v="Master's Degree"/>
    <n v="1"/>
    <n v="3"/>
    <n v="98"/>
    <n v="3"/>
    <n v="1"/>
    <n v="3"/>
    <n v="2001"/>
    <n v="12549"/>
    <n v="2"/>
    <n v="14"/>
    <n v="3"/>
    <n v="2"/>
    <n v="80"/>
    <n v="3"/>
    <n v="20"/>
    <n v="3"/>
    <n v="5"/>
    <n v="3"/>
    <n v="0"/>
    <n v="2"/>
  </r>
  <r>
    <s v="No"/>
    <s v="Travel_Rarely"/>
    <s v="25 - 34"/>
    <s v="Current Employees"/>
    <s v="R&amp;D"/>
    <s v="Life Sciences"/>
    <s v="STAFF-1430"/>
    <n v="1430"/>
    <x v="0"/>
    <s v="Research Director"/>
    <s v="Single"/>
    <s v="No"/>
    <s v="Y"/>
    <n v="3"/>
    <n v="-2"/>
    <n v="0"/>
    <n v="31"/>
    <n v="0"/>
    <m/>
    <n v="0"/>
    <n v="1"/>
    <n v="182"/>
    <n v="8"/>
    <s v="Doctoral Degree"/>
    <n v="1"/>
    <n v="1"/>
    <n v="93"/>
    <n v="3"/>
    <n v="4"/>
    <n v="2"/>
    <n v="16422"/>
    <n v="8847"/>
    <n v="3"/>
    <n v="11"/>
    <n v="3"/>
    <n v="3"/>
    <n v="80"/>
    <n v="0"/>
    <n v="9"/>
    <n v="4"/>
    <n v="3"/>
    <n v="2"/>
    <n v="1"/>
    <n v="0"/>
  </r>
  <r>
    <s v="No"/>
    <s v="Travel_Rarely"/>
    <s v="35 - 44"/>
    <s v="Current Employees"/>
    <s v="R&amp;D"/>
    <s v="Medical"/>
    <s v="STAFF-1411"/>
    <n v="1411"/>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s v="R&amp;D"/>
    <s v="Medical"/>
    <s v="STAFF-1816"/>
    <n v="1816"/>
    <x v="0"/>
    <s v="Manufacturing Director"/>
    <s v="Single"/>
    <s v="No"/>
    <s v="Y"/>
    <n v="3"/>
    <n v="-2"/>
    <n v="0"/>
    <n v="30"/>
    <n v="0"/>
    <m/>
    <n v="0"/>
    <n v="1"/>
    <n v="1092"/>
    <n v="10"/>
    <s v="Bachelor's Degree"/>
    <n v="1"/>
    <n v="1"/>
    <n v="64"/>
    <n v="3"/>
    <n v="3"/>
    <n v="3"/>
    <n v="9667"/>
    <n v="2739"/>
    <n v="9"/>
    <n v="14"/>
    <n v="3"/>
    <n v="2"/>
    <n v="80"/>
    <n v="0"/>
    <n v="9"/>
    <n v="3"/>
    <n v="7"/>
    <n v="7"/>
    <n v="0"/>
    <n v="2"/>
  </r>
  <r>
    <s v="No"/>
    <s v="Travel_Rarely"/>
    <s v="35 - 44"/>
    <s v="Current Employees"/>
    <s v="R&amp;D"/>
    <s v="Life Sciences"/>
    <s v="STAFF-1525"/>
    <n v="1525"/>
    <x v="0"/>
    <s v="Manufacturing Director"/>
    <s v="Single"/>
    <s v="No"/>
    <s v="Y"/>
    <n v="3"/>
    <n v="-2"/>
    <n v="0"/>
    <n v="39"/>
    <n v="0"/>
    <m/>
    <n v="0"/>
    <n v="1"/>
    <n v="1089"/>
    <n v="6"/>
    <s v="Bachelor's Degree"/>
    <n v="1"/>
    <n v="2"/>
    <n v="32"/>
    <n v="3"/>
    <n v="3"/>
    <n v="2"/>
    <n v="8376"/>
    <n v="9150"/>
    <n v="4"/>
    <n v="18"/>
    <n v="3"/>
    <n v="4"/>
    <n v="80"/>
    <n v="0"/>
    <n v="9"/>
    <n v="3"/>
    <n v="2"/>
    <n v="0"/>
    <n v="2"/>
    <n v="2"/>
  </r>
  <r>
    <s v="No"/>
    <s v="Travel_Rarely"/>
    <s v="45 - 54"/>
    <s v="Current Employees"/>
    <s v="R&amp;D"/>
    <s v="Life Sciences"/>
    <s v="STAFF-1856"/>
    <n v="1856"/>
    <x v="0"/>
    <s v="Laboratory Technician"/>
    <s v="Single"/>
    <s v="No"/>
    <s v="Y"/>
    <n v="2"/>
    <n v="-2"/>
    <n v="0"/>
    <n v="47"/>
    <n v="0"/>
    <m/>
    <n v="0"/>
    <n v="1"/>
    <n v="207"/>
    <n v="9"/>
    <s v="Master's Degree"/>
    <n v="1"/>
    <n v="2"/>
    <n v="64"/>
    <n v="3"/>
    <n v="1"/>
    <n v="3"/>
    <n v="2105"/>
    <n v="5411"/>
    <n v="4"/>
    <n v="12"/>
    <n v="3"/>
    <n v="3"/>
    <n v="80"/>
    <n v="0"/>
    <n v="7"/>
    <n v="3"/>
    <n v="2"/>
    <n v="2"/>
    <n v="2"/>
    <n v="0"/>
  </r>
  <r>
    <s v="No"/>
    <s v="Travel_Rarely"/>
    <s v="25 - 34"/>
    <s v="Current Employees"/>
    <s v="R&amp;D"/>
    <s v="Life Sciences"/>
    <s v="STAFF-2010"/>
    <n v="2010"/>
    <x v="0"/>
    <s v="Laboratory Technician"/>
    <s v="Single"/>
    <s v="No"/>
    <s v="Y"/>
    <n v="3"/>
    <n v="-2"/>
    <n v="0"/>
    <n v="32"/>
    <n v="0"/>
    <m/>
    <n v="0"/>
    <n v="1"/>
    <n v="267"/>
    <n v="29"/>
    <s v="Master's Degree"/>
    <n v="1"/>
    <n v="3"/>
    <n v="49"/>
    <n v="2"/>
    <n v="1"/>
    <n v="2"/>
    <n v="2837"/>
    <n v="15919"/>
    <n v="1"/>
    <n v="13"/>
    <n v="3"/>
    <n v="3"/>
    <n v="80"/>
    <n v="0"/>
    <n v="6"/>
    <n v="3"/>
    <n v="6"/>
    <n v="2"/>
    <n v="4"/>
    <n v="1"/>
  </r>
  <r>
    <s v="No"/>
    <s v="Travel_Rarely"/>
    <s v="Under 25"/>
    <s v="Current Employees"/>
    <s v="R&amp;D"/>
    <s v="Medical"/>
    <s v="STAFF-1735"/>
    <n v="1735"/>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s v="R&amp;D"/>
    <s v="Medical"/>
    <s v="STAFF-1751"/>
    <n v="1751"/>
    <x v="0"/>
    <s v="Research Scientist"/>
    <s v="Single"/>
    <s v="No"/>
    <s v="Y"/>
    <n v="5"/>
    <n v="-2"/>
    <n v="0"/>
    <n v="27"/>
    <n v="0"/>
    <m/>
    <n v="0"/>
    <n v="1"/>
    <n v="1054"/>
    <n v="8"/>
    <s v="Bachelor's Degree"/>
    <n v="1"/>
    <n v="3"/>
    <n v="67"/>
    <n v="3"/>
    <n v="1"/>
    <n v="4"/>
    <n v="3445"/>
    <n v="6152"/>
    <n v="1"/>
    <n v="11"/>
    <n v="3"/>
    <n v="3"/>
    <n v="80"/>
    <n v="0"/>
    <n v="6"/>
    <n v="2"/>
    <n v="6"/>
    <n v="2"/>
    <n v="1"/>
    <n v="4"/>
  </r>
  <r>
    <s v="No"/>
    <s v="Travel_Rarely"/>
    <s v="25 - 34"/>
    <s v="Current Employees"/>
    <s v="R&amp;D"/>
    <s v="Medical"/>
    <s v="STAFF-2054"/>
    <n v="2054"/>
    <x v="0"/>
    <s v="Research Scientist"/>
    <s v="Single"/>
    <s v="No"/>
    <s v="Y"/>
    <n v="3"/>
    <n v="-2"/>
    <n v="0"/>
    <n v="29"/>
    <n v="0"/>
    <m/>
    <n v="0"/>
    <n v="1"/>
    <n v="468"/>
    <n v="28"/>
    <s v="Master's Degree"/>
    <n v="1"/>
    <n v="4"/>
    <n v="73"/>
    <n v="2"/>
    <n v="1"/>
    <n v="3"/>
    <n v="3785"/>
    <n v="8489"/>
    <n v="1"/>
    <n v="14"/>
    <n v="3"/>
    <n v="2"/>
    <n v="80"/>
    <n v="0"/>
    <n v="5"/>
    <n v="1"/>
    <n v="5"/>
    <n v="4"/>
    <n v="0"/>
    <n v="4"/>
  </r>
  <r>
    <s v="No"/>
    <s v="Travel_Rarely"/>
    <s v="35 - 44"/>
    <s v="Current Employees"/>
    <s v="R&amp;D"/>
    <s v="Life Sciences"/>
    <s v="STAFF-1529"/>
    <n v="1529"/>
    <x v="0"/>
    <s v="Healthcare Representative"/>
    <s v="Single"/>
    <s v="No"/>
    <s v="Y"/>
    <n v="3"/>
    <n v="-2"/>
    <n v="0"/>
    <n v="35"/>
    <n v="0"/>
    <m/>
    <n v="0"/>
    <n v="1"/>
    <n v="1029"/>
    <n v="16"/>
    <s v="Bachelor's Degree"/>
    <n v="1"/>
    <n v="4"/>
    <n v="91"/>
    <n v="2"/>
    <n v="3"/>
    <n v="2"/>
    <n v="8606"/>
    <n v="21195"/>
    <n v="1"/>
    <n v="19"/>
    <n v="3"/>
    <n v="4"/>
    <n v="80"/>
    <n v="0"/>
    <n v="11"/>
    <n v="1"/>
    <n v="11"/>
    <n v="8"/>
    <n v="3"/>
    <n v="3"/>
  </r>
  <r>
    <s v="No"/>
    <s v="Travel_Rarely"/>
    <s v="45 - 54"/>
    <s v="Current Employees"/>
    <s v="R&amp;D"/>
    <s v="Technical Degree"/>
    <s v="STAFF-1719"/>
    <n v="1719"/>
    <x v="0"/>
    <s v="Research Director"/>
    <s v="Single"/>
    <s v="No"/>
    <s v="Y"/>
    <n v="2"/>
    <n v="-2"/>
    <n v="0"/>
    <n v="45"/>
    <n v="0"/>
    <m/>
    <n v="0"/>
    <n v="1"/>
    <n v="1005"/>
    <n v="28"/>
    <s v="Associates Degree"/>
    <n v="1"/>
    <n v="4"/>
    <n v="48"/>
    <n v="2"/>
    <n v="4"/>
    <n v="4"/>
    <n v="16704"/>
    <n v="17119"/>
    <n v="1"/>
    <n v="11"/>
    <n v="3"/>
    <n v="3"/>
    <n v="80"/>
    <n v="0"/>
    <n v="21"/>
    <n v="3"/>
    <n v="21"/>
    <n v="6"/>
    <n v="8"/>
    <n v="6"/>
  </r>
  <r>
    <s v="No"/>
    <s v="Travel_Rarely"/>
    <s v="45 - 54"/>
    <s v="Current Employees"/>
    <s v="R&amp;D"/>
    <s v="Medical"/>
    <s v="STAFF-1422"/>
    <n v="1422"/>
    <x v="0"/>
    <s v="Research Director"/>
    <s v="Single"/>
    <s v="No"/>
    <s v="Y"/>
    <n v="3"/>
    <n v="-2"/>
    <n v="0"/>
    <n v="54"/>
    <n v="0"/>
    <m/>
    <n v="0"/>
    <n v="1"/>
    <n v="971"/>
    <n v="1"/>
    <s v="Bachelor's Degree"/>
    <n v="1"/>
    <n v="4"/>
    <n v="54"/>
    <n v="3"/>
    <n v="4"/>
    <n v="4"/>
    <n v="17328"/>
    <n v="5652"/>
    <n v="6"/>
    <n v="19"/>
    <n v="3"/>
    <n v="4"/>
    <n v="80"/>
    <n v="0"/>
    <n v="29"/>
    <n v="2"/>
    <n v="20"/>
    <n v="7"/>
    <n v="12"/>
    <n v="7"/>
  </r>
  <r>
    <s v="No"/>
    <s v="Travel_Rarely"/>
    <s v="45 - 54"/>
    <s v="Current Employees"/>
    <s v="Sales"/>
    <s v="Technical Degree"/>
    <s v="STAFF-1863"/>
    <n v="1863"/>
    <x v="0"/>
    <s v="Sales Executive"/>
    <s v="Divorced"/>
    <s v="No"/>
    <s v="Y"/>
    <n v="5"/>
    <n v="-2"/>
    <n v="0"/>
    <n v="46"/>
    <n v="0"/>
    <m/>
    <n v="0"/>
    <n v="1"/>
    <n v="1319"/>
    <n v="3"/>
    <s v="Bachelor's Degree"/>
    <n v="1"/>
    <n v="4"/>
    <n v="45"/>
    <n v="4"/>
    <n v="4"/>
    <n v="4"/>
    <n v="13225"/>
    <n v="7739"/>
    <n v="2"/>
    <n v="12"/>
    <n v="3"/>
    <n v="4"/>
    <n v="80"/>
    <n v="1"/>
    <n v="25"/>
    <n v="3"/>
    <n v="19"/>
    <n v="17"/>
    <n v="2"/>
    <n v="8"/>
  </r>
  <r>
    <s v="No"/>
    <s v="Travel_Rarely"/>
    <s v="45 - 54"/>
    <s v="Current Employees"/>
    <s v="Sales"/>
    <s v="Life Sciences"/>
    <s v="STAFF-1557"/>
    <n v="1557"/>
    <x v="0"/>
    <s v="Sales Executive"/>
    <s v="Divorced"/>
    <s v="No"/>
    <s v="Y"/>
    <n v="2"/>
    <n v="-2"/>
    <n v="0"/>
    <n v="48"/>
    <n v="0"/>
    <m/>
    <n v="0"/>
    <n v="1"/>
    <n v="492"/>
    <n v="16"/>
    <s v="Master's Degree"/>
    <n v="1"/>
    <n v="3"/>
    <n v="96"/>
    <n v="3"/>
    <n v="2"/>
    <n v="3"/>
    <n v="6439"/>
    <n v="13693"/>
    <n v="8"/>
    <n v="14"/>
    <n v="3"/>
    <n v="3"/>
    <n v="80"/>
    <n v="1"/>
    <n v="18"/>
    <n v="3"/>
    <n v="8"/>
    <n v="7"/>
    <n v="7"/>
    <n v="7"/>
  </r>
  <r>
    <s v="No"/>
    <s v="Travel_Rarely"/>
    <s v="25 - 34"/>
    <s v="Current Employees"/>
    <s v="Sales"/>
    <s v="Marketing"/>
    <s v="STAFF-1428"/>
    <n v="1428"/>
    <x v="0"/>
    <s v="Sales Executive"/>
    <s v="Divorced"/>
    <s v="No"/>
    <s v="Y"/>
    <n v="3"/>
    <n v="-2"/>
    <n v="0"/>
    <n v="30"/>
    <n v="0"/>
    <m/>
    <n v="0"/>
    <n v="1"/>
    <n v="855"/>
    <n v="7"/>
    <s v="Master's Degree"/>
    <n v="1"/>
    <n v="4"/>
    <n v="73"/>
    <n v="3"/>
    <n v="2"/>
    <n v="2"/>
    <n v="4779"/>
    <n v="12761"/>
    <n v="7"/>
    <n v="14"/>
    <n v="3"/>
    <n v="2"/>
    <n v="80"/>
    <n v="2"/>
    <n v="8"/>
    <n v="3"/>
    <n v="3"/>
    <n v="2"/>
    <n v="0"/>
    <n v="2"/>
  </r>
  <r>
    <s v="No"/>
    <s v="Travel_Rarely"/>
    <s v="45 - 54"/>
    <s v="Current Employees"/>
    <s v="Sales"/>
    <s v="Life Sciences"/>
    <s v="STAFF-1676"/>
    <n v="1676"/>
    <x v="0"/>
    <s v="Manager"/>
    <s v="Divorced"/>
    <s v="No"/>
    <s v="Y"/>
    <n v="2"/>
    <n v="-2"/>
    <n v="0"/>
    <n v="47"/>
    <n v="0"/>
    <m/>
    <n v="0"/>
    <n v="1"/>
    <n v="1225"/>
    <n v="2"/>
    <s v="Master's Degree"/>
    <n v="1"/>
    <n v="2"/>
    <n v="47"/>
    <n v="4"/>
    <n v="4"/>
    <n v="2"/>
    <n v="15972"/>
    <n v="21086"/>
    <n v="6"/>
    <n v="14"/>
    <n v="3"/>
    <n v="3"/>
    <n v="80"/>
    <n v="3"/>
    <n v="29"/>
    <n v="3"/>
    <n v="3"/>
    <n v="2"/>
    <n v="1"/>
    <n v="2"/>
  </r>
  <r>
    <s v="No"/>
    <s v="Travel_Rarely"/>
    <s v="35 - 44"/>
    <s v="Current Employees"/>
    <s v="Sales"/>
    <s v="Life Sciences"/>
    <s v="STAFF-2041"/>
    <n v="2041"/>
    <x v="0"/>
    <s v="Sales Executive"/>
    <s v="Married"/>
    <s v="No"/>
    <s v="Y"/>
    <n v="1"/>
    <n v="-2"/>
    <n v="0"/>
    <n v="38"/>
    <n v="0"/>
    <m/>
    <n v="0"/>
    <n v="1"/>
    <n v="345"/>
    <n v="10"/>
    <s v="Associates Degree"/>
    <n v="1"/>
    <n v="1"/>
    <n v="100"/>
    <n v="3"/>
    <n v="2"/>
    <n v="4"/>
    <n v="5343"/>
    <n v="5982"/>
    <n v="1"/>
    <n v="11"/>
    <n v="3"/>
    <n v="3"/>
    <n v="80"/>
    <n v="1"/>
    <n v="10"/>
    <n v="3"/>
    <n v="10"/>
    <n v="7"/>
    <n v="1"/>
    <n v="9"/>
  </r>
  <r>
    <s v="No"/>
    <s v="Travel_Rarely"/>
    <s v="35 - 44"/>
    <s v="Current Employees"/>
    <s v="Sales"/>
    <s v="Marketing"/>
    <s v="STAFF-2045"/>
    <n v="2045"/>
    <x v="0"/>
    <s v="Sales Executive"/>
    <s v="Married"/>
    <s v="No"/>
    <s v="Y"/>
    <n v="2"/>
    <n v="-2"/>
    <n v="0"/>
    <n v="36"/>
    <n v="0"/>
    <m/>
    <n v="0"/>
    <n v="1"/>
    <n v="1120"/>
    <n v="11"/>
    <s v="Master's Degree"/>
    <n v="1"/>
    <n v="2"/>
    <n v="100"/>
    <n v="2"/>
    <n v="2"/>
    <n v="2"/>
    <n v="6652"/>
    <n v="14369"/>
    <n v="4"/>
    <n v="13"/>
    <n v="3"/>
    <n v="1"/>
    <n v="80"/>
    <n v="1"/>
    <n v="8"/>
    <n v="2"/>
    <n v="6"/>
    <n v="3"/>
    <n v="0"/>
    <n v="0"/>
  </r>
  <r>
    <s v="No"/>
    <s v="Travel_Rarely"/>
    <s v="35 - 44"/>
    <s v="Current Employees"/>
    <s v="Sales"/>
    <s v="Marketing"/>
    <s v="STAFF-2056"/>
    <n v="2056"/>
    <x v="0"/>
    <s v="Sales Executive"/>
    <s v="Married"/>
    <s v="No"/>
    <s v="Y"/>
    <n v="2"/>
    <n v="-2"/>
    <n v="0"/>
    <n v="39"/>
    <n v="0"/>
    <m/>
    <n v="0"/>
    <n v="1"/>
    <n v="722"/>
    <n v="24"/>
    <s v="High School"/>
    <n v="1"/>
    <n v="2"/>
    <n v="60"/>
    <n v="2"/>
    <n v="4"/>
    <n v="2"/>
    <n v="12031"/>
    <n v="8828"/>
    <n v="0"/>
    <n v="11"/>
    <n v="3"/>
    <n v="1"/>
    <n v="80"/>
    <n v="1"/>
    <n v="21"/>
    <n v="2"/>
    <n v="20"/>
    <n v="9"/>
    <n v="9"/>
    <n v="6"/>
  </r>
  <r>
    <s v="No"/>
    <s v="Travel_Rarely"/>
    <s v="35 - 44"/>
    <s v="Current Employees"/>
    <s v="Sales"/>
    <s v="Marketing"/>
    <s v="STAFF-1986"/>
    <n v="1986"/>
    <x v="0"/>
    <s v="Sales Executive"/>
    <s v="Married"/>
    <s v="No"/>
    <s v="Y"/>
    <n v="4"/>
    <n v="-2"/>
    <n v="0"/>
    <n v="40"/>
    <n v="0"/>
    <m/>
    <n v="0"/>
    <n v="1"/>
    <n v="444"/>
    <n v="2"/>
    <s v="Associates Degree"/>
    <n v="1"/>
    <n v="2"/>
    <n v="92"/>
    <n v="3"/>
    <n v="2"/>
    <n v="2"/>
    <n v="5677"/>
    <n v="4258"/>
    <n v="3"/>
    <n v="14"/>
    <n v="3"/>
    <n v="3"/>
    <n v="80"/>
    <n v="1"/>
    <n v="15"/>
    <n v="3"/>
    <n v="11"/>
    <n v="8"/>
    <n v="5"/>
    <n v="10"/>
  </r>
  <r>
    <s v="No"/>
    <s v="Travel_Rarely"/>
    <s v="25 - 34"/>
    <s v="Current Employees"/>
    <s v="Sales"/>
    <s v="Medical"/>
    <s v="STAFF-1875"/>
    <n v="1875"/>
    <x v="0"/>
    <s v="Sales Representative"/>
    <s v="Married"/>
    <s v="No"/>
    <s v="Y"/>
    <n v="3"/>
    <n v="-2"/>
    <n v="0"/>
    <n v="28"/>
    <n v="0"/>
    <m/>
    <n v="0"/>
    <n v="1"/>
    <n v="1172"/>
    <n v="3"/>
    <s v="Bachelor's Degree"/>
    <n v="1"/>
    <n v="2"/>
    <n v="78"/>
    <n v="3"/>
    <n v="1"/>
    <n v="2"/>
    <n v="2856"/>
    <n v="3692"/>
    <n v="1"/>
    <n v="19"/>
    <n v="3"/>
    <n v="4"/>
    <n v="80"/>
    <n v="1"/>
    <n v="1"/>
    <n v="3"/>
    <n v="1"/>
    <n v="0"/>
    <n v="0"/>
    <n v="0"/>
  </r>
  <r>
    <s v="No"/>
    <s v="Travel_Rarely"/>
    <s v="45 - 54"/>
    <s v="Current Employees"/>
    <s v="Sales"/>
    <s v="Life Sciences"/>
    <s v="STAFF-1527"/>
    <n v="1527"/>
    <x v="0"/>
    <s v="Manager"/>
    <s v="Married"/>
    <s v="No"/>
    <s v="Y"/>
    <n v="2"/>
    <n v="-2"/>
    <n v="0"/>
    <n v="46"/>
    <n v="0"/>
    <m/>
    <n v="0"/>
    <n v="1"/>
    <n v="228"/>
    <n v="3"/>
    <s v="Bachelor's Degree"/>
    <n v="1"/>
    <n v="3"/>
    <n v="51"/>
    <n v="3"/>
    <n v="4"/>
    <n v="2"/>
    <n v="16606"/>
    <n v="11380"/>
    <n v="8"/>
    <n v="12"/>
    <n v="3"/>
    <n v="4"/>
    <n v="80"/>
    <n v="1"/>
    <n v="23"/>
    <n v="4"/>
    <n v="13"/>
    <n v="12"/>
    <n v="5"/>
    <n v="1"/>
  </r>
  <r>
    <s v="No"/>
    <s v="Travel_Rarely"/>
    <s v="Over 55"/>
    <s v="Current Employees"/>
    <s v="Sales"/>
    <s v="Marketing"/>
    <s v="STAFF-1935"/>
    <n v="1935"/>
    <x v="0"/>
    <s v="Sales Executive"/>
    <s v="Married"/>
    <s v="No"/>
    <s v="Y"/>
    <n v="3"/>
    <n v="-2"/>
    <n v="0"/>
    <n v="56"/>
    <n v="0"/>
    <m/>
    <n v="0"/>
    <n v="1"/>
    <n v="1443"/>
    <n v="11"/>
    <s v="Doctoral Degree"/>
    <n v="1"/>
    <n v="4"/>
    <n v="89"/>
    <n v="2"/>
    <n v="2"/>
    <n v="2"/>
    <n v="5380"/>
    <n v="20328"/>
    <n v="4"/>
    <n v="16"/>
    <n v="3"/>
    <n v="3"/>
    <n v="80"/>
    <n v="1"/>
    <n v="6"/>
    <n v="3"/>
    <n v="0"/>
    <n v="0"/>
    <n v="0"/>
    <n v="0"/>
  </r>
  <r>
    <s v="No"/>
    <s v="Travel_Rarely"/>
    <s v="35 - 44"/>
    <s v="Current Employees"/>
    <s v="Sales"/>
    <s v="Life Sciences"/>
    <s v="STAFF-1598"/>
    <n v="1598"/>
    <x v="0"/>
    <s v="Sales Executive"/>
    <s v="Married"/>
    <s v="No"/>
    <s v="Y"/>
    <n v="2"/>
    <n v="-2"/>
    <n v="0"/>
    <n v="40"/>
    <n v="0"/>
    <m/>
    <n v="0"/>
    <n v="1"/>
    <n v="118"/>
    <n v="14"/>
    <s v="Associates Degree"/>
    <n v="1"/>
    <n v="4"/>
    <n v="84"/>
    <n v="3"/>
    <n v="2"/>
    <n v="3"/>
    <n v="4639"/>
    <n v="11262"/>
    <n v="1"/>
    <n v="15"/>
    <n v="3"/>
    <n v="3"/>
    <n v="80"/>
    <n v="1"/>
    <n v="5"/>
    <n v="3"/>
    <n v="5"/>
    <n v="4"/>
    <n v="1"/>
    <n v="2"/>
  </r>
  <r>
    <s v="No"/>
    <s v="Travel_Rarely"/>
    <s v="25 - 34"/>
    <s v="Current Employees"/>
    <s v="Sales"/>
    <s v="Marketing"/>
    <s v="STAFF-1784"/>
    <n v="1784"/>
    <x v="0"/>
    <s v="Sales Executive"/>
    <s v="Married"/>
    <s v="No"/>
    <s v="Y"/>
    <n v="3"/>
    <n v="-2"/>
    <n v="0"/>
    <n v="31"/>
    <n v="0"/>
    <m/>
    <n v="0"/>
    <n v="1"/>
    <n v="196"/>
    <n v="29"/>
    <s v="Master's Degree"/>
    <n v="1"/>
    <n v="1"/>
    <n v="91"/>
    <n v="2"/>
    <n v="2"/>
    <n v="2"/>
    <n v="5468"/>
    <n v="13402"/>
    <n v="1"/>
    <n v="14"/>
    <n v="3"/>
    <n v="1"/>
    <n v="80"/>
    <n v="2"/>
    <n v="13"/>
    <n v="3"/>
    <n v="12"/>
    <n v="7"/>
    <n v="5"/>
    <n v="7"/>
  </r>
  <r>
    <s v="No"/>
    <s v="Travel_Rarely"/>
    <s v="35 - 44"/>
    <s v="Current Employees"/>
    <s v="Sales"/>
    <s v="Medical"/>
    <s v="STAFF-2024"/>
    <n v="2024"/>
    <x v="0"/>
    <s v="Sales Executive"/>
    <s v="Married"/>
    <s v="No"/>
    <s v="Y"/>
    <n v="2"/>
    <n v="-2"/>
    <n v="0"/>
    <n v="36"/>
    <n v="0"/>
    <m/>
    <n v="0"/>
    <n v="1"/>
    <n v="557"/>
    <n v="3"/>
    <s v="Bachelor's Degree"/>
    <n v="1"/>
    <n v="1"/>
    <n v="94"/>
    <n v="2"/>
    <n v="3"/>
    <n v="4"/>
    <n v="7644"/>
    <n v="12695"/>
    <n v="0"/>
    <n v="19"/>
    <n v="3"/>
    <n v="3"/>
    <n v="80"/>
    <n v="2"/>
    <n v="10"/>
    <n v="3"/>
    <n v="9"/>
    <n v="7"/>
    <n v="3"/>
    <n v="4"/>
  </r>
  <r>
    <s v="No"/>
    <s v="Travel_Rarely"/>
    <s v="25 - 34"/>
    <s v="Current Employees"/>
    <s v="Sales"/>
    <s v="Life Sciences"/>
    <s v="STAFF-1673"/>
    <n v="1673"/>
    <x v="0"/>
    <s v="Sales Executive"/>
    <s v="Married"/>
    <s v="No"/>
    <s v="Y"/>
    <n v="2"/>
    <n v="-2"/>
    <n v="0"/>
    <n v="31"/>
    <n v="0"/>
    <m/>
    <n v="0"/>
    <n v="1"/>
    <n v="1112"/>
    <n v="5"/>
    <s v="Master's Degree"/>
    <n v="1"/>
    <n v="1"/>
    <n v="67"/>
    <n v="3"/>
    <n v="2"/>
    <n v="4"/>
    <n v="5476"/>
    <n v="22589"/>
    <n v="1"/>
    <n v="11"/>
    <n v="3"/>
    <n v="1"/>
    <n v="80"/>
    <n v="2"/>
    <n v="10"/>
    <n v="3"/>
    <n v="10"/>
    <n v="0"/>
    <n v="0"/>
    <n v="2"/>
  </r>
  <r>
    <s v="No"/>
    <s v="Travel_Rarely"/>
    <s v="35 - 44"/>
    <s v="Current Employees"/>
    <s v="Sales"/>
    <s v="Marketing"/>
    <s v="STAFF-1436"/>
    <n v="1436"/>
    <x v="0"/>
    <s v="Sales Executive"/>
    <s v="Married"/>
    <s v="No"/>
    <s v="Y"/>
    <n v="3"/>
    <n v="-2"/>
    <n v="0"/>
    <n v="36"/>
    <n v="0"/>
    <m/>
    <n v="0"/>
    <n v="1"/>
    <n v="329"/>
    <n v="16"/>
    <s v="Master's Degree"/>
    <n v="1"/>
    <n v="3"/>
    <n v="98"/>
    <n v="2"/>
    <n v="2"/>
    <n v="2"/>
    <n v="5647"/>
    <n v="13494"/>
    <n v="4"/>
    <n v="13"/>
    <n v="3"/>
    <n v="1"/>
    <n v="80"/>
    <n v="2"/>
    <n v="11"/>
    <n v="2"/>
    <n v="3"/>
    <n v="2"/>
    <n v="0"/>
    <n v="2"/>
  </r>
  <r>
    <s v="No"/>
    <s v="Travel_Rarely"/>
    <s v="25 - 34"/>
    <s v="Current Employees"/>
    <s v="Sales"/>
    <s v="Marketing"/>
    <s v="STAFF-2016"/>
    <n v="2016"/>
    <x v="0"/>
    <s v="Sales Executive"/>
    <s v="Married"/>
    <s v="No"/>
    <s v="Y"/>
    <n v="3"/>
    <n v="-2"/>
    <n v="0"/>
    <n v="32"/>
    <n v="0"/>
    <m/>
    <n v="0"/>
    <n v="1"/>
    <n v="801"/>
    <n v="1"/>
    <s v="Master's Degree"/>
    <n v="1"/>
    <n v="3"/>
    <n v="48"/>
    <n v="3"/>
    <n v="3"/>
    <n v="2"/>
    <n v="10422"/>
    <n v="24032"/>
    <n v="1"/>
    <n v="19"/>
    <n v="3"/>
    <n v="3"/>
    <n v="80"/>
    <n v="2"/>
    <n v="14"/>
    <n v="3"/>
    <n v="14"/>
    <n v="10"/>
    <n v="5"/>
    <n v="7"/>
  </r>
  <r>
    <s v="No"/>
    <s v="Travel_Rarely"/>
    <s v="25 - 34"/>
    <s v="Current Employees"/>
    <s v="Sales"/>
    <s v="Medical"/>
    <s v="STAFF-1898"/>
    <n v="1898"/>
    <x v="0"/>
    <s v="Sales Executive"/>
    <s v="Single"/>
    <s v="No"/>
    <s v="Y"/>
    <n v="5"/>
    <n v="-2"/>
    <n v="0"/>
    <n v="27"/>
    <n v="0"/>
    <m/>
    <n v="0"/>
    <n v="1"/>
    <n v="511"/>
    <n v="2"/>
    <s v="Associates Degree"/>
    <n v="1"/>
    <n v="1"/>
    <n v="89"/>
    <n v="4"/>
    <n v="2"/>
    <n v="3"/>
    <n v="6500"/>
    <n v="26997"/>
    <n v="0"/>
    <n v="14"/>
    <n v="3"/>
    <n v="2"/>
    <n v="80"/>
    <n v="0"/>
    <n v="9"/>
    <n v="2"/>
    <n v="8"/>
    <n v="7"/>
    <n v="0"/>
    <n v="7"/>
  </r>
  <r>
    <s v="No"/>
    <s v="Travel_Rarely"/>
    <s v="35 - 44"/>
    <s v="Current Employees"/>
    <s v="Sales"/>
    <s v="Life Sciences"/>
    <s v="STAFF-1583"/>
    <n v="1583"/>
    <x v="0"/>
    <s v="Sales Executive"/>
    <s v="Single"/>
    <s v="No"/>
    <s v="Y"/>
    <n v="5"/>
    <n v="-2"/>
    <n v="0"/>
    <n v="38"/>
    <n v="0"/>
    <m/>
    <n v="0"/>
    <n v="1"/>
    <n v="437"/>
    <n v="16"/>
    <s v="Bachelor's Degree"/>
    <n v="1"/>
    <n v="2"/>
    <n v="90"/>
    <n v="3"/>
    <n v="2"/>
    <n v="2"/>
    <n v="4198"/>
    <n v="16379"/>
    <n v="2"/>
    <n v="12"/>
    <n v="3"/>
    <n v="2"/>
    <n v="80"/>
    <n v="0"/>
    <n v="8"/>
    <n v="4"/>
    <n v="3"/>
    <n v="2"/>
    <n v="1"/>
    <n v="2"/>
  </r>
  <r>
    <s v="No"/>
    <s v="Travel_Rarely"/>
    <s v="35 - 44"/>
    <s v="Current Employees"/>
    <s v="Sales"/>
    <s v="Life Sciences"/>
    <s v="STAFF-1585"/>
    <n v="1585"/>
    <x v="0"/>
    <s v="Sales Executive"/>
    <s v="Single"/>
    <s v="No"/>
    <s v="Y"/>
    <n v="5"/>
    <n v="-2"/>
    <n v="0"/>
    <n v="36"/>
    <n v="0"/>
    <m/>
    <n v="0"/>
    <n v="1"/>
    <n v="884"/>
    <n v="1"/>
    <s v="Master's Degree"/>
    <n v="1"/>
    <n v="2"/>
    <n v="73"/>
    <n v="3"/>
    <n v="2"/>
    <n v="3"/>
    <n v="6815"/>
    <n v="21447"/>
    <n v="6"/>
    <n v="13"/>
    <n v="3"/>
    <n v="1"/>
    <n v="80"/>
    <n v="0"/>
    <n v="15"/>
    <n v="3"/>
    <n v="1"/>
    <n v="0"/>
    <n v="0"/>
    <n v="0"/>
  </r>
  <r>
    <s v="No"/>
    <s v="Travel_Rarely"/>
    <s v="Under 25"/>
    <s v="Current Employees"/>
    <s v="Sales"/>
    <s v="Medical"/>
    <s v="STAFF-1657"/>
    <n v="1657"/>
    <x v="0"/>
    <s v="Sales Representative"/>
    <s v="Single"/>
    <s v="No"/>
    <s v="Y"/>
    <n v="3"/>
    <n v="-2"/>
    <n v="0"/>
    <n v="20"/>
    <n v="0"/>
    <m/>
    <n v="0"/>
    <n v="1"/>
    <n v="1141"/>
    <n v="2"/>
    <s v="Bachelor's Degree"/>
    <n v="1"/>
    <n v="3"/>
    <n v="31"/>
    <n v="3"/>
    <n v="1"/>
    <n v="3"/>
    <n v="2783"/>
    <n v="13251"/>
    <n v="1"/>
    <n v="19"/>
    <n v="3"/>
    <n v="1"/>
    <n v="80"/>
    <n v="0"/>
    <n v="2"/>
    <n v="3"/>
    <n v="2"/>
    <n v="2"/>
    <n v="2"/>
    <n v="2"/>
  </r>
  <r>
    <s v="No"/>
    <s v="Travel_Rarely"/>
    <s v="35 - 44"/>
    <s v="Current Employees"/>
    <s v="Sales"/>
    <s v="Life Sciences"/>
    <s v="STAFF-1710"/>
    <n v="1710"/>
    <x v="0"/>
    <s v="Sales Representative"/>
    <s v="Single"/>
    <s v="No"/>
    <s v="Y"/>
    <n v="2"/>
    <n v="-2"/>
    <n v="0"/>
    <n v="36"/>
    <n v="0"/>
    <m/>
    <n v="0"/>
    <n v="1"/>
    <n v="530"/>
    <n v="2"/>
    <s v="Master's Degree"/>
    <n v="1"/>
    <n v="3"/>
    <n v="51"/>
    <n v="3"/>
    <n v="2"/>
    <n v="4"/>
    <n v="4502"/>
    <n v="7439"/>
    <n v="3"/>
    <n v="15"/>
    <n v="3"/>
    <n v="3"/>
    <n v="80"/>
    <n v="0"/>
    <n v="17"/>
    <n v="2"/>
    <n v="13"/>
    <n v="7"/>
    <n v="6"/>
    <n v="7"/>
  </r>
  <r>
    <s v="No"/>
    <s v="Travel_Rarely"/>
    <s v="25 - 34"/>
    <s v="Current Employees"/>
    <s v="Sales"/>
    <s v="Life Sciences"/>
    <s v="STAFF-1779"/>
    <n v="1779"/>
    <x v="0"/>
    <s v="Sales Executive"/>
    <s v="Single"/>
    <s v="No"/>
    <s v="Y"/>
    <n v="3"/>
    <n v="-2"/>
    <n v="0"/>
    <n v="34"/>
    <n v="0"/>
    <m/>
    <n v="0"/>
    <n v="1"/>
    <n v="511"/>
    <n v="3"/>
    <s v="Associates Degree"/>
    <n v="1"/>
    <n v="4"/>
    <n v="32"/>
    <n v="1"/>
    <n v="2"/>
    <n v="4"/>
    <n v="6029"/>
    <n v="25353"/>
    <n v="5"/>
    <n v="12"/>
    <n v="3"/>
    <n v="1"/>
    <n v="80"/>
    <n v="0"/>
    <n v="6"/>
    <n v="3"/>
    <n v="2"/>
    <n v="2"/>
    <n v="2"/>
    <n v="2"/>
  </r>
  <r>
    <s v="No"/>
    <s v="Travel_Rarely"/>
    <s v="25 - 34"/>
    <s v="Current Employees"/>
    <s v="Sales"/>
    <s v="Other"/>
    <s v="STAFF-2060"/>
    <n v="2060"/>
    <x v="0"/>
    <s v="Sales Representative"/>
    <s v="Single"/>
    <s v="No"/>
    <s v="Y"/>
    <n v="2"/>
    <n v="-2"/>
    <n v="0"/>
    <n v="26"/>
    <n v="0"/>
    <m/>
    <n v="0"/>
    <n v="1"/>
    <n v="1167"/>
    <n v="5"/>
    <s v="Bachelor's Degree"/>
    <n v="1"/>
    <n v="4"/>
    <n v="30"/>
    <n v="2"/>
    <n v="1"/>
    <n v="3"/>
    <n v="2966"/>
    <n v="21378"/>
    <n v="0"/>
    <n v="18"/>
    <n v="3"/>
    <n v="4"/>
    <n v="80"/>
    <n v="0"/>
    <n v="5"/>
    <n v="3"/>
    <n v="4"/>
    <n v="2"/>
    <n v="0"/>
    <n v="0"/>
  </r>
  <r>
    <s v="No"/>
    <s v="Travel_Rarely"/>
    <s v="45 - 54"/>
    <s v="Current Employees"/>
    <s v="Sales"/>
    <s v="Life Sciences"/>
    <s v="STAFF-2046"/>
    <n v="2046"/>
    <x v="0"/>
    <s v="Sales Executive"/>
    <s v="Single"/>
    <s v="No"/>
    <s v="Y"/>
    <n v="3"/>
    <n v="-2"/>
    <n v="0"/>
    <n v="45"/>
    <n v="0"/>
    <m/>
    <n v="0"/>
    <n v="1"/>
    <n v="374"/>
    <n v="20"/>
    <s v="Bachelor's Degree"/>
    <n v="1"/>
    <n v="4"/>
    <n v="50"/>
    <n v="3"/>
    <n v="2"/>
    <n v="3"/>
    <n v="4850"/>
    <n v="23333"/>
    <n v="8"/>
    <n v="15"/>
    <n v="3"/>
    <n v="3"/>
    <n v="80"/>
    <n v="0"/>
    <n v="8"/>
    <n v="3"/>
    <n v="5"/>
    <n v="3"/>
    <n v="0"/>
    <n v="1"/>
  </r>
  <r>
    <s v="No"/>
    <s v="Travel_Rarely"/>
    <s v="45 - 54"/>
    <s v="Current Employees"/>
    <s v="Sales"/>
    <s v="Marketing"/>
    <s v="STAFF-1757"/>
    <n v="1757"/>
    <x v="0"/>
    <s v="Sales Executive"/>
    <s v="Single"/>
    <s v="No"/>
    <s v="Y"/>
    <n v="1"/>
    <n v="-2"/>
    <n v="0"/>
    <n v="49"/>
    <n v="0"/>
    <m/>
    <n v="0"/>
    <n v="1"/>
    <n v="1313"/>
    <n v="11"/>
    <s v="Master's Degree"/>
    <n v="1"/>
    <n v="4"/>
    <n v="80"/>
    <n v="3"/>
    <n v="2"/>
    <n v="2"/>
    <n v="4507"/>
    <n v="8191"/>
    <n v="3"/>
    <n v="12"/>
    <n v="3"/>
    <n v="3"/>
    <n v="80"/>
    <n v="0"/>
    <n v="8"/>
    <n v="4"/>
    <n v="5"/>
    <n v="1"/>
    <n v="0"/>
    <n v="4"/>
  </r>
  <r>
    <s v="No"/>
    <s v="Non-Travel"/>
    <s v="25 - 34"/>
    <s v="Current Employees"/>
    <s v="HR"/>
    <s v="Life Sciences"/>
    <s v="STAFF-1858"/>
    <n v="1858"/>
    <x v="1"/>
    <s v="Human Resources"/>
    <s v="Divorced"/>
    <s v="No"/>
    <s v="Y"/>
    <n v="2"/>
    <n v="-2"/>
    <n v="0"/>
    <n v="28"/>
    <n v="0"/>
    <m/>
    <n v="0"/>
    <n v="1"/>
    <n v="280"/>
    <n v="1"/>
    <s v="Associates Degree"/>
    <n v="1"/>
    <n v="3"/>
    <n v="43"/>
    <n v="3"/>
    <n v="1"/>
    <n v="4"/>
    <n v="2706"/>
    <n v="10494"/>
    <n v="1"/>
    <n v="15"/>
    <n v="3"/>
    <n v="2"/>
    <n v="80"/>
    <n v="1"/>
    <n v="3"/>
    <n v="3"/>
    <n v="3"/>
    <n v="2"/>
    <n v="2"/>
    <n v="2"/>
  </r>
  <r>
    <s v="No"/>
    <s v="Non-Travel"/>
    <s v="35 - 44"/>
    <s v="Current Employees"/>
    <s v="HR"/>
    <s v="Human Resources"/>
    <s v="STAFF-1805"/>
    <n v="1805"/>
    <x v="1"/>
    <s v="Human Resources"/>
    <s v="Divorced"/>
    <s v="No"/>
    <s v="Y"/>
    <n v="3"/>
    <n v="-2"/>
    <n v="0"/>
    <n v="38"/>
    <n v="0"/>
    <m/>
    <n v="0"/>
    <n v="1"/>
    <n v="1336"/>
    <n v="2"/>
    <s v="Bachelor's Degree"/>
    <n v="1"/>
    <n v="1"/>
    <n v="100"/>
    <n v="3"/>
    <n v="1"/>
    <n v="2"/>
    <n v="2592"/>
    <n v="7129"/>
    <n v="5"/>
    <n v="13"/>
    <n v="3"/>
    <n v="4"/>
    <n v="80"/>
    <n v="3"/>
    <n v="13"/>
    <n v="3"/>
    <n v="11"/>
    <n v="10"/>
    <n v="3"/>
    <n v="8"/>
  </r>
  <r>
    <s v="No"/>
    <s v="Non-Travel"/>
    <s v="35 - 44"/>
    <s v="Current Employees"/>
    <s v="HR"/>
    <s v="Human Resources"/>
    <s v="STAFF-1722"/>
    <n v="1722"/>
    <x v="1"/>
    <s v="Human Resources"/>
    <s v="Married"/>
    <s v="No"/>
    <s v="Y"/>
    <n v="4"/>
    <n v="-2"/>
    <n v="0"/>
    <n v="41"/>
    <n v="0"/>
    <m/>
    <n v="0"/>
    <n v="1"/>
    <n v="552"/>
    <n v="4"/>
    <s v="Bachelor's Degree"/>
    <n v="1"/>
    <n v="3"/>
    <n v="60"/>
    <n v="1"/>
    <n v="2"/>
    <n v="2"/>
    <n v="6430"/>
    <n v="20794"/>
    <n v="6"/>
    <n v="19"/>
    <n v="3"/>
    <n v="2"/>
    <n v="80"/>
    <n v="1"/>
    <n v="10"/>
    <n v="3"/>
    <n v="3"/>
    <n v="2"/>
    <n v="1"/>
    <n v="2"/>
  </r>
  <r>
    <s v="No"/>
    <s v="Non-Travel"/>
    <s v="35 - 44"/>
    <s v="Current Employees"/>
    <s v="R&amp;D"/>
    <s v="Medical"/>
    <s v="STAFF-1804"/>
    <n v="1804"/>
    <x v="1"/>
    <s v="Manufacturing Director"/>
    <s v="Divorced"/>
    <s v="No"/>
    <s v="Y"/>
    <n v="6"/>
    <n v="-2"/>
    <n v="0"/>
    <n v="35"/>
    <n v="0"/>
    <m/>
    <n v="0"/>
    <n v="1"/>
    <n v="1180"/>
    <n v="2"/>
    <s v="Associates Degree"/>
    <n v="1"/>
    <n v="2"/>
    <n v="90"/>
    <n v="3"/>
    <n v="2"/>
    <n v="4"/>
    <n v="5762"/>
    <n v="24442"/>
    <n v="2"/>
    <n v="14"/>
    <n v="3"/>
    <n v="3"/>
    <n v="80"/>
    <n v="1"/>
    <n v="15"/>
    <n v="3"/>
    <n v="7"/>
    <n v="7"/>
    <n v="1"/>
    <n v="7"/>
  </r>
  <r>
    <s v="No"/>
    <s v="Non-Travel"/>
    <s v="35 - 44"/>
    <s v="Current Employees"/>
    <s v="R&amp;D"/>
    <s v="Medical"/>
    <s v="STAFF-1468"/>
    <n v="1468"/>
    <x v="1"/>
    <s v="Research Director"/>
    <s v="Divorced"/>
    <s v="No"/>
    <s v="Y"/>
    <n v="5"/>
    <n v="-2"/>
    <n v="0"/>
    <n v="40"/>
    <n v="0"/>
    <m/>
    <n v="0"/>
    <n v="1"/>
    <n v="218"/>
    <n v="8"/>
    <s v="High School"/>
    <n v="1"/>
    <n v="4"/>
    <n v="55"/>
    <n v="2"/>
    <n v="3"/>
    <n v="2"/>
    <n v="13757"/>
    <n v="25178"/>
    <n v="2"/>
    <n v="11"/>
    <n v="3"/>
    <n v="3"/>
    <n v="80"/>
    <n v="1"/>
    <n v="16"/>
    <n v="3"/>
    <n v="9"/>
    <n v="8"/>
    <n v="4"/>
    <n v="8"/>
  </r>
  <r>
    <s v="No"/>
    <s v="Non-Travel"/>
    <s v="25 - 34"/>
    <s v="Current Employees"/>
    <s v="R&amp;D"/>
    <s v="Technical Degree"/>
    <s v="STAFF-1482"/>
    <n v="1482"/>
    <x v="1"/>
    <s v="Research Scientist"/>
    <s v="Divorced"/>
    <s v="No"/>
    <s v="Y"/>
    <n v="2"/>
    <n v="-2"/>
    <n v="0"/>
    <n v="30"/>
    <n v="0"/>
    <m/>
    <n v="0"/>
    <n v="1"/>
    <n v="990"/>
    <n v="7"/>
    <s v="Bachelor's Degree"/>
    <n v="1"/>
    <n v="4"/>
    <n v="64"/>
    <n v="3"/>
    <n v="1"/>
    <n v="4"/>
    <n v="1274"/>
    <n v="7152"/>
    <n v="1"/>
    <n v="13"/>
    <n v="3"/>
    <n v="2"/>
    <n v="80"/>
    <n v="2"/>
    <n v="1"/>
    <n v="2"/>
    <n v="1"/>
    <n v="0"/>
    <n v="0"/>
    <n v="0"/>
  </r>
  <r>
    <s v="No"/>
    <s v="Non-Travel"/>
    <s v="35 - 44"/>
    <s v="Current Employees"/>
    <s v="R&amp;D"/>
    <s v="Other"/>
    <s v="STAFF-1449"/>
    <n v="1449"/>
    <x v="1"/>
    <s v="Laboratory Technician"/>
    <s v="Divorced"/>
    <s v="No"/>
    <s v="Y"/>
    <n v="2"/>
    <n v="-2"/>
    <n v="0"/>
    <n v="40"/>
    <n v="0"/>
    <m/>
    <n v="0"/>
    <n v="1"/>
    <n v="663"/>
    <n v="9"/>
    <s v="Master's Degree"/>
    <n v="1"/>
    <n v="3"/>
    <n v="81"/>
    <n v="3"/>
    <n v="2"/>
    <n v="3"/>
    <n v="3975"/>
    <n v="23099"/>
    <n v="3"/>
    <n v="11"/>
    <n v="3"/>
    <n v="3"/>
    <n v="80"/>
    <n v="2"/>
    <n v="11"/>
    <n v="4"/>
    <n v="8"/>
    <n v="7"/>
    <n v="0"/>
    <n v="7"/>
  </r>
  <r>
    <s v="No"/>
    <s v="Non-Travel"/>
    <s v="25 - 34"/>
    <s v="Current Employees"/>
    <s v="R&amp;D"/>
    <s v="Technical Degree"/>
    <s v="STAFF-1771"/>
    <n v="1771"/>
    <x v="1"/>
    <s v="Research Scientist"/>
    <s v="Divorced"/>
    <s v="No"/>
    <s v="Y"/>
    <n v="2"/>
    <n v="-2"/>
    <n v="0"/>
    <n v="33"/>
    <n v="0"/>
    <m/>
    <n v="0"/>
    <n v="1"/>
    <n v="775"/>
    <n v="4"/>
    <s v="Bachelor's Degree"/>
    <n v="1"/>
    <n v="4"/>
    <n v="90"/>
    <n v="3"/>
    <n v="2"/>
    <n v="4"/>
    <n v="3055"/>
    <n v="6194"/>
    <n v="5"/>
    <n v="15"/>
    <n v="3"/>
    <n v="4"/>
    <n v="80"/>
    <n v="2"/>
    <n v="11"/>
    <n v="2"/>
    <n v="9"/>
    <n v="8"/>
    <n v="1"/>
    <n v="7"/>
  </r>
  <r>
    <s v="No"/>
    <s v="Non-Travel"/>
    <s v="25 - 34"/>
    <s v="Current Employees"/>
    <s v="R&amp;D"/>
    <s v="Medical"/>
    <s v="STAFF-1994"/>
    <n v="1994"/>
    <x v="1"/>
    <s v="Laboratory Technician"/>
    <s v="Divorced"/>
    <s v="No"/>
    <s v="Y"/>
    <n v="2"/>
    <n v="-2"/>
    <n v="0"/>
    <n v="33"/>
    <n v="0"/>
    <m/>
    <n v="0"/>
    <n v="1"/>
    <n v="1313"/>
    <n v="1"/>
    <s v="Associates Degree"/>
    <n v="1"/>
    <n v="2"/>
    <n v="59"/>
    <n v="2"/>
    <n v="1"/>
    <n v="3"/>
    <n v="2008"/>
    <n v="20439"/>
    <n v="1"/>
    <n v="12"/>
    <n v="3"/>
    <n v="3"/>
    <n v="80"/>
    <n v="3"/>
    <n v="1"/>
    <n v="2"/>
    <n v="1"/>
    <n v="1"/>
    <n v="0"/>
    <n v="0"/>
  </r>
  <r>
    <s v="No"/>
    <s v="Non-Travel"/>
    <s v="45 - 54"/>
    <s v="Current Employees"/>
    <s v="R&amp;D"/>
    <s v="Technical Degree"/>
    <s v="STAFF-1934"/>
    <n v="1934"/>
    <x v="1"/>
    <s v="Research Scientist"/>
    <s v="Married"/>
    <s v="No"/>
    <s v="Y"/>
    <n v="4"/>
    <n v="-2"/>
    <n v="0"/>
    <n v="47"/>
    <n v="0"/>
    <m/>
    <n v="0"/>
    <n v="1"/>
    <n v="1169"/>
    <n v="14"/>
    <s v="Master's Degree"/>
    <n v="1"/>
    <n v="4"/>
    <n v="64"/>
    <n v="3"/>
    <n v="2"/>
    <n v="4"/>
    <n v="5467"/>
    <n v="2125"/>
    <n v="8"/>
    <n v="18"/>
    <n v="3"/>
    <n v="3"/>
    <n v="80"/>
    <n v="1"/>
    <n v="16"/>
    <n v="4"/>
    <n v="8"/>
    <n v="7"/>
    <n v="1"/>
    <n v="7"/>
  </r>
  <r>
    <s v="No"/>
    <s v="Non-Travel"/>
    <s v="25 - 34"/>
    <s v="Current Employees"/>
    <s v="R&amp;D"/>
    <s v="Technical Degree"/>
    <s v="STAFF-1574"/>
    <n v="1574"/>
    <x v="1"/>
    <s v="Research Scientist"/>
    <s v="Married"/>
    <s v="No"/>
    <s v="Y"/>
    <n v="3"/>
    <n v="-2"/>
    <n v="0"/>
    <n v="32"/>
    <n v="0"/>
    <m/>
    <n v="0"/>
    <n v="1"/>
    <n v="1200"/>
    <n v="1"/>
    <s v="Master's Degree"/>
    <n v="1"/>
    <n v="4"/>
    <n v="62"/>
    <n v="3"/>
    <n v="2"/>
    <n v="4"/>
    <n v="4087"/>
    <n v="25174"/>
    <n v="4"/>
    <n v="14"/>
    <n v="3"/>
    <n v="2"/>
    <n v="80"/>
    <n v="1"/>
    <n v="9"/>
    <n v="2"/>
    <n v="6"/>
    <n v="5"/>
    <n v="1"/>
    <n v="2"/>
  </r>
  <r>
    <s v="No"/>
    <s v="Non-Travel"/>
    <s v="35 - 44"/>
    <s v="Current Employees"/>
    <s v="R&amp;D"/>
    <s v="Life Sciences"/>
    <s v="STAFF-1813"/>
    <n v="1813"/>
    <x v="1"/>
    <s v="Research Scientist"/>
    <s v="Single"/>
    <s v="No"/>
    <s v="Y"/>
    <n v="2"/>
    <n v="-2"/>
    <n v="0"/>
    <n v="43"/>
    <n v="0"/>
    <m/>
    <n v="0"/>
    <n v="1"/>
    <n v="343"/>
    <n v="9"/>
    <s v="Bachelor's Degree"/>
    <n v="1"/>
    <n v="1"/>
    <n v="52"/>
    <n v="3"/>
    <n v="1"/>
    <n v="3"/>
    <n v="2438"/>
    <n v="24978"/>
    <n v="4"/>
    <n v="13"/>
    <n v="3"/>
    <n v="3"/>
    <n v="80"/>
    <n v="0"/>
    <n v="7"/>
    <n v="2"/>
    <n v="3"/>
    <n v="2"/>
    <n v="1"/>
    <n v="2"/>
  </r>
  <r>
    <s v="No"/>
    <s v="Non-Travel"/>
    <s v="25 - 34"/>
    <s v="Current Employees"/>
    <s v="R&amp;D"/>
    <s v="Medical"/>
    <s v="STAFF-2057"/>
    <n v="2057"/>
    <x v="1"/>
    <s v="Manufacturing Director"/>
    <s v="Single"/>
    <s v="No"/>
    <s v="Y"/>
    <n v="2"/>
    <n v="-2"/>
    <n v="0"/>
    <n v="31"/>
    <n v="0"/>
    <m/>
    <n v="0"/>
    <n v="1"/>
    <n v="325"/>
    <n v="5"/>
    <s v="Bachelor's Degree"/>
    <n v="1"/>
    <n v="2"/>
    <n v="74"/>
    <n v="3"/>
    <n v="2"/>
    <n v="3"/>
    <n v="9936"/>
    <n v="3787"/>
    <n v="0"/>
    <n v="19"/>
    <n v="3"/>
    <n v="2"/>
    <n v="80"/>
    <n v="0"/>
    <n v="10"/>
    <n v="3"/>
    <n v="9"/>
    <n v="4"/>
    <n v="1"/>
    <n v="7"/>
  </r>
  <r>
    <s v="No"/>
    <s v="Non-Travel"/>
    <s v="25 - 34"/>
    <s v="Current Employees"/>
    <s v="R&amp;D"/>
    <s v="Technical Degree"/>
    <s v="STAFF-1764"/>
    <n v="1764"/>
    <x v="1"/>
    <s v="Research Scientist"/>
    <s v="Single"/>
    <s v="No"/>
    <s v="Y"/>
    <n v="3"/>
    <n v="-2"/>
    <n v="0"/>
    <n v="32"/>
    <n v="0"/>
    <m/>
    <n v="0"/>
    <n v="1"/>
    <n v="953"/>
    <n v="5"/>
    <s v="Master's Degree"/>
    <n v="1"/>
    <n v="4"/>
    <n v="65"/>
    <n v="3"/>
    <n v="1"/>
    <n v="4"/>
    <n v="2718"/>
    <n v="17674"/>
    <n v="2"/>
    <n v="14"/>
    <n v="3"/>
    <n v="2"/>
    <n v="80"/>
    <n v="0"/>
    <n v="12"/>
    <n v="3"/>
    <n v="7"/>
    <n v="7"/>
    <n v="0"/>
    <n v="7"/>
  </r>
  <r>
    <s v="No"/>
    <s v="Non-Travel"/>
    <s v="35 - 44"/>
    <s v="Current Employees"/>
    <s v="R&amp;D"/>
    <s v="Life Sciences"/>
    <s v="STAFF-1471"/>
    <n v="1471"/>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s v="R&amp;D"/>
    <s v="Medical"/>
    <s v="STAFF-1947"/>
    <n v="1947"/>
    <x v="1"/>
    <s v="Research Scientist"/>
    <s v="Single"/>
    <s v="No"/>
    <s v="Y"/>
    <n v="3"/>
    <n v="-2"/>
    <n v="0"/>
    <n v="28"/>
    <n v="0"/>
    <m/>
    <n v="0"/>
    <n v="1"/>
    <n v="1103"/>
    <n v="16"/>
    <s v="Bachelor's Degree"/>
    <n v="1"/>
    <n v="3"/>
    <n v="49"/>
    <n v="3"/>
    <n v="1"/>
    <n v="3"/>
    <n v="2144"/>
    <n v="2122"/>
    <n v="1"/>
    <n v="14"/>
    <n v="3"/>
    <n v="3"/>
    <n v="80"/>
    <n v="0"/>
    <n v="5"/>
    <n v="2"/>
    <n v="5"/>
    <n v="3"/>
    <n v="1"/>
    <n v="4"/>
  </r>
  <r>
    <s v="No"/>
    <s v="Non-Travel"/>
    <s v="35 - 44"/>
    <s v="Current Employees"/>
    <s v="R&amp;D"/>
    <s v="Technical Degree"/>
    <s v="STAFF-1440"/>
    <n v="144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s v="R&amp;D"/>
    <s v="Life Sciences"/>
    <s v="STAFF-1976"/>
    <n v="1976"/>
    <x v="1"/>
    <s v="Research Scientist"/>
    <s v="Single"/>
    <s v="No"/>
    <s v="Y"/>
    <n v="2"/>
    <n v="-2"/>
    <n v="0"/>
    <n v="42"/>
    <n v="0"/>
    <m/>
    <n v="0"/>
    <n v="1"/>
    <n v="335"/>
    <n v="23"/>
    <s v="Associates Degree"/>
    <n v="1"/>
    <n v="4"/>
    <n v="37"/>
    <n v="2"/>
    <n v="2"/>
    <n v="3"/>
    <n v="4332"/>
    <n v="14811"/>
    <n v="1"/>
    <n v="12"/>
    <n v="3"/>
    <n v="4"/>
    <n v="80"/>
    <n v="0"/>
    <n v="20"/>
    <n v="3"/>
    <n v="20"/>
    <n v="9"/>
    <n v="3"/>
    <n v="7"/>
  </r>
  <r>
    <s v="No"/>
    <s v="Non-Travel"/>
    <s v="35 - 44"/>
    <s v="Current Employees"/>
    <s v="R&amp;D"/>
    <s v="Life Sciences"/>
    <s v="STAFF-2022"/>
    <n v="2022"/>
    <x v="1"/>
    <s v="Manager"/>
    <s v="Single"/>
    <s v="No"/>
    <s v="Y"/>
    <n v="3"/>
    <n v="-2"/>
    <n v="0"/>
    <n v="39"/>
    <n v="0"/>
    <m/>
    <n v="0"/>
    <n v="1"/>
    <n v="105"/>
    <n v="9"/>
    <s v="Bachelor's Degree"/>
    <n v="1"/>
    <n v="4"/>
    <n v="87"/>
    <n v="3"/>
    <n v="5"/>
    <n v="4"/>
    <n v="19431"/>
    <n v="15302"/>
    <n v="2"/>
    <n v="13"/>
    <n v="3"/>
    <n v="3"/>
    <n v="80"/>
    <n v="0"/>
    <n v="21"/>
    <n v="2"/>
    <n v="6"/>
    <n v="0"/>
    <n v="1"/>
    <n v="3"/>
  </r>
  <r>
    <s v="No"/>
    <s v="Non-Travel"/>
    <s v="45 - 54"/>
    <s v="Current Employees"/>
    <s v="Sales"/>
    <s v="Life Sciences"/>
    <s v="STAFF-2019"/>
    <n v="2019"/>
    <x v="1"/>
    <s v="Sales Representative"/>
    <s v="Divorced"/>
    <s v="No"/>
    <s v="Y"/>
    <n v="3"/>
    <n v="-2"/>
    <n v="0"/>
    <n v="52"/>
    <n v="0"/>
    <m/>
    <n v="0"/>
    <n v="1"/>
    <n v="585"/>
    <n v="29"/>
    <s v="Master's Degree"/>
    <n v="1"/>
    <n v="1"/>
    <n v="40"/>
    <n v="3"/>
    <n v="1"/>
    <n v="4"/>
    <n v="3482"/>
    <n v="19788"/>
    <n v="2"/>
    <n v="15"/>
    <n v="3"/>
    <n v="2"/>
    <n v="80"/>
    <n v="2"/>
    <n v="16"/>
    <n v="2"/>
    <n v="9"/>
    <n v="8"/>
    <n v="0"/>
    <n v="0"/>
  </r>
  <r>
    <s v="No"/>
    <s v="Non-Travel"/>
    <s v="45 - 54"/>
    <s v="Current Employees"/>
    <s v="Sales"/>
    <s v="Marketing"/>
    <s v="STAFF-1612"/>
    <n v="1612"/>
    <x v="1"/>
    <s v="Sales Executive"/>
    <s v="Married"/>
    <s v="No"/>
    <s v="Y"/>
    <n v="2"/>
    <n v="-2"/>
    <n v="0"/>
    <n v="45"/>
    <n v="0"/>
    <m/>
    <n v="0"/>
    <n v="1"/>
    <n v="336"/>
    <n v="26"/>
    <s v="Bachelor's Degree"/>
    <n v="1"/>
    <n v="1"/>
    <n v="52"/>
    <n v="2"/>
    <n v="2"/>
    <n v="2"/>
    <n v="4385"/>
    <n v="24162"/>
    <n v="1"/>
    <n v="15"/>
    <n v="3"/>
    <n v="1"/>
    <n v="80"/>
    <n v="1"/>
    <n v="10"/>
    <n v="3"/>
    <n v="10"/>
    <n v="7"/>
    <n v="4"/>
    <n v="5"/>
  </r>
  <r>
    <s v="No"/>
    <s v="Non-Travel"/>
    <s v="45 - 54"/>
    <s v="Current Employees"/>
    <s v="Sales"/>
    <s v="Marketing"/>
    <s v="STAFF-1731"/>
    <n v="1731"/>
    <x v="1"/>
    <s v="Sales Executive"/>
    <s v="Married"/>
    <s v="No"/>
    <s v="Y"/>
    <n v="3"/>
    <n v="-2"/>
    <n v="0"/>
    <n v="47"/>
    <n v="0"/>
    <m/>
    <n v="0"/>
    <n v="1"/>
    <n v="543"/>
    <n v="2"/>
    <s v="Master's Degree"/>
    <n v="1"/>
    <n v="3"/>
    <n v="87"/>
    <n v="3"/>
    <n v="2"/>
    <n v="2"/>
    <n v="4978"/>
    <n v="3536"/>
    <n v="7"/>
    <n v="11"/>
    <n v="3"/>
    <n v="4"/>
    <n v="80"/>
    <n v="1"/>
    <n v="4"/>
    <n v="1"/>
    <n v="1"/>
    <n v="0"/>
    <n v="0"/>
    <n v="0"/>
  </r>
  <r>
    <s v="No"/>
    <s v="Non-Travel"/>
    <s v="45 - 54"/>
    <s v="Current Employees"/>
    <s v="Sales"/>
    <s v="Life Sciences"/>
    <s v="STAFF-1801"/>
    <n v="1801"/>
    <x v="1"/>
    <s v="Sales Executive"/>
    <s v="Single"/>
    <s v="No"/>
    <s v="Y"/>
    <n v="3"/>
    <n v="-2"/>
    <n v="0"/>
    <n v="46"/>
    <n v="0"/>
    <m/>
    <n v="0"/>
    <n v="1"/>
    <n v="849"/>
    <n v="26"/>
    <s v="Associates Degree"/>
    <n v="1"/>
    <n v="2"/>
    <n v="98"/>
    <n v="2"/>
    <n v="2"/>
    <n v="2"/>
    <n v="7991"/>
    <n v="25166"/>
    <n v="8"/>
    <n v="15"/>
    <n v="3"/>
    <n v="3"/>
    <n v="80"/>
    <n v="0"/>
    <n v="6"/>
    <n v="3"/>
    <n v="2"/>
    <n v="2"/>
    <n v="2"/>
    <n v="2"/>
  </r>
  <r>
    <s v="No"/>
    <s v="Travel_Frequently"/>
    <s v="35 - 44"/>
    <s v="Current Employees"/>
    <s v="HR"/>
    <s v="Human Resources"/>
    <s v="STAFF-1563"/>
    <n v="1563"/>
    <x v="1"/>
    <s v="Human Resources"/>
    <s v="Married"/>
    <s v="No"/>
    <s v="Y"/>
    <n v="2"/>
    <n v="-2"/>
    <n v="0"/>
    <n v="38"/>
    <n v="0"/>
    <m/>
    <n v="0"/>
    <n v="1"/>
    <n v="888"/>
    <n v="10"/>
    <s v="Master's Degree"/>
    <n v="1"/>
    <n v="3"/>
    <n v="71"/>
    <n v="3"/>
    <n v="2"/>
    <n v="3"/>
    <n v="6077"/>
    <n v="14814"/>
    <n v="3"/>
    <n v="11"/>
    <n v="3"/>
    <n v="3"/>
    <n v="80"/>
    <n v="0"/>
    <n v="10"/>
    <n v="3"/>
    <n v="6"/>
    <n v="3"/>
    <n v="1"/>
    <n v="2"/>
  </r>
  <r>
    <s v="No"/>
    <s v="Travel_Frequently"/>
    <s v="Under 25"/>
    <s v="Current Employees"/>
    <s v="HR"/>
    <s v="Medical"/>
    <s v="STAFF-1746"/>
    <n v="1746"/>
    <x v="1"/>
    <s v="Human Resources"/>
    <s v="Married"/>
    <s v="No"/>
    <s v="Y"/>
    <n v="2"/>
    <n v="-2"/>
    <n v="0"/>
    <n v="24"/>
    <n v="0"/>
    <m/>
    <n v="0"/>
    <n v="1"/>
    <n v="897"/>
    <n v="10"/>
    <s v="Bachelor's Degree"/>
    <n v="1"/>
    <n v="1"/>
    <n v="59"/>
    <n v="3"/>
    <n v="1"/>
    <n v="4"/>
    <n v="2145"/>
    <n v="2097"/>
    <n v="0"/>
    <n v="14"/>
    <n v="3"/>
    <n v="4"/>
    <n v="80"/>
    <n v="1"/>
    <n v="3"/>
    <n v="3"/>
    <n v="2"/>
    <n v="2"/>
    <n v="2"/>
    <n v="1"/>
  </r>
  <r>
    <s v="No"/>
    <s v="Travel_Frequently"/>
    <s v="25 - 34"/>
    <s v="Current Employees"/>
    <s v="R&amp;D"/>
    <s v="Life Sciences"/>
    <s v="STAFF-1590"/>
    <n v="1590"/>
    <x v="1"/>
    <s v="Healthcare Representative"/>
    <s v="Divorced"/>
    <s v="No"/>
    <s v="Y"/>
    <n v="0"/>
    <n v="-2"/>
    <n v="0"/>
    <n v="29"/>
    <n v="0"/>
    <m/>
    <n v="0"/>
    <n v="1"/>
    <n v="995"/>
    <n v="2"/>
    <s v="High School"/>
    <n v="1"/>
    <n v="1"/>
    <n v="87"/>
    <n v="3"/>
    <n v="2"/>
    <n v="4"/>
    <n v="8853"/>
    <n v="24483"/>
    <n v="1"/>
    <n v="19"/>
    <n v="3"/>
    <n v="4"/>
    <n v="80"/>
    <n v="1"/>
    <n v="6"/>
    <n v="4"/>
    <n v="6"/>
    <n v="4"/>
    <n v="1"/>
    <n v="3"/>
  </r>
  <r>
    <s v="No"/>
    <s v="Travel_Frequently"/>
    <s v="25 - 34"/>
    <s v="Current Employees"/>
    <s v="R&amp;D"/>
    <s v="Life Sciences"/>
    <s v="STAFF-1615"/>
    <n v="1615"/>
    <x v="1"/>
    <s v="Manufacturing Director"/>
    <s v="Divorced"/>
    <s v="No"/>
    <s v="Y"/>
    <n v="3"/>
    <n v="-2"/>
    <n v="0"/>
    <n v="34"/>
    <n v="0"/>
    <m/>
    <n v="0"/>
    <n v="1"/>
    <n v="426"/>
    <n v="10"/>
    <s v="Master's Degree"/>
    <n v="1"/>
    <n v="3"/>
    <n v="42"/>
    <n v="4"/>
    <n v="2"/>
    <n v="4"/>
    <n v="4724"/>
    <n v="17000"/>
    <n v="1"/>
    <n v="13"/>
    <n v="3"/>
    <n v="1"/>
    <n v="80"/>
    <n v="1"/>
    <n v="9"/>
    <n v="3"/>
    <n v="9"/>
    <n v="7"/>
    <n v="7"/>
    <n v="2"/>
  </r>
  <r>
    <s v="No"/>
    <s v="Travel_Frequently"/>
    <s v="25 - 34"/>
    <s v="Current Employees"/>
    <s v="R&amp;D"/>
    <s v="Medical"/>
    <s v="STAFF-1485"/>
    <n v="1485"/>
    <x v="1"/>
    <s v="Research Director"/>
    <s v="Divorced"/>
    <s v="No"/>
    <s v="Y"/>
    <n v="3"/>
    <n v="-2"/>
    <n v="0"/>
    <n v="34"/>
    <n v="0"/>
    <m/>
    <n v="0"/>
    <n v="1"/>
    <n v="829"/>
    <n v="15"/>
    <s v="Bachelor's Degree"/>
    <n v="1"/>
    <n v="2"/>
    <n v="71"/>
    <n v="3"/>
    <n v="4"/>
    <n v="3"/>
    <n v="17007"/>
    <n v="11929"/>
    <n v="7"/>
    <n v="14"/>
    <n v="3"/>
    <n v="4"/>
    <n v="80"/>
    <n v="2"/>
    <n v="16"/>
    <n v="2"/>
    <n v="14"/>
    <n v="8"/>
    <n v="6"/>
    <n v="9"/>
  </r>
  <r>
    <s v="No"/>
    <s v="Travel_Frequently"/>
    <s v="25 - 34"/>
    <s v="Current Employees"/>
    <s v="R&amp;D"/>
    <s v="Other"/>
    <s v="STAFF-1431"/>
    <n v="1431"/>
    <x v="1"/>
    <s v="Research Scientist"/>
    <s v="Divorced"/>
    <s v="No"/>
    <s v="Y"/>
    <n v="2"/>
    <n v="-2"/>
    <n v="0"/>
    <n v="34"/>
    <n v="0"/>
    <m/>
    <n v="0"/>
    <n v="1"/>
    <n v="560"/>
    <n v="1"/>
    <s v="Master's Degree"/>
    <n v="1"/>
    <n v="4"/>
    <n v="91"/>
    <n v="3"/>
    <n v="1"/>
    <n v="3"/>
    <n v="2996"/>
    <n v="20284"/>
    <n v="5"/>
    <n v="14"/>
    <n v="3"/>
    <n v="3"/>
    <n v="80"/>
    <n v="2"/>
    <n v="10"/>
    <n v="3"/>
    <n v="4"/>
    <n v="3"/>
    <n v="1"/>
    <n v="3"/>
  </r>
  <r>
    <s v="No"/>
    <s v="Travel_Frequently"/>
    <s v="25 - 34"/>
    <s v="Current Employees"/>
    <s v="R&amp;D"/>
    <s v="Life Sciences"/>
    <s v="STAFF-1653"/>
    <n v="1653"/>
    <x v="1"/>
    <s v="Manufacturing Director"/>
    <s v="Divorced"/>
    <s v="No"/>
    <s v="Y"/>
    <n v="6"/>
    <n v="-2"/>
    <n v="0"/>
    <n v="25"/>
    <n v="0"/>
    <m/>
    <n v="0"/>
    <n v="1"/>
    <n v="772"/>
    <n v="2"/>
    <s v="High School"/>
    <n v="1"/>
    <n v="4"/>
    <n v="77"/>
    <n v="4"/>
    <n v="2"/>
    <n v="3"/>
    <n v="5206"/>
    <n v="4973"/>
    <n v="1"/>
    <n v="17"/>
    <n v="3"/>
    <n v="3"/>
    <n v="80"/>
    <n v="2"/>
    <n v="7"/>
    <n v="3"/>
    <n v="7"/>
    <n v="7"/>
    <n v="0"/>
    <n v="7"/>
  </r>
  <r>
    <s v="No"/>
    <s v="Travel_Frequently"/>
    <s v="45 - 54"/>
    <s v="Current Employees"/>
    <s v="R&amp;D"/>
    <s v="Life Sciences"/>
    <s v="STAFF-1941"/>
    <n v="1941"/>
    <x v="1"/>
    <s v="Research Director"/>
    <s v="Married"/>
    <s v="No"/>
    <s v="Y"/>
    <n v="3"/>
    <n v="-2"/>
    <n v="0"/>
    <n v="49"/>
    <n v="0"/>
    <m/>
    <n v="0"/>
    <n v="1"/>
    <n v="1064"/>
    <n v="2"/>
    <s v="High School"/>
    <n v="1"/>
    <n v="2"/>
    <n v="42"/>
    <n v="3"/>
    <n v="5"/>
    <n v="4"/>
    <n v="19161"/>
    <n v="13738"/>
    <n v="3"/>
    <n v="15"/>
    <n v="3"/>
    <n v="4"/>
    <n v="80"/>
    <n v="0"/>
    <n v="28"/>
    <n v="3"/>
    <n v="5"/>
    <n v="4"/>
    <n v="4"/>
    <n v="3"/>
  </r>
  <r>
    <s v="No"/>
    <s v="Travel_Frequently"/>
    <s v="25 - 34"/>
    <s v="Current Employees"/>
    <s v="R&amp;D"/>
    <s v="Medical"/>
    <s v="STAFF-1852"/>
    <n v="1852"/>
    <x v="1"/>
    <s v="Laboratory Technician"/>
    <s v="Married"/>
    <s v="No"/>
    <s v="Y"/>
    <n v="3"/>
    <n v="-2"/>
    <n v="0"/>
    <n v="29"/>
    <n v="0"/>
    <m/>
    <n v="0"/>
    <n v="1"/>
    <n v="574"/>
    <n v="20"/>
    <s v="High School"/>
    <n v="1"/>
    <n v="4"/>
    <n v="40"/>
    <n v="3"/>
    <n v="1"/>
    <n v="4"/>
    <n v="3812"/>
    <n v="7003"/>
    <n v="1"/>
    <n v="13"/>
    <n v="3"/>
    <n v="2"/>
    <n v="80"/>
    <n v="0"/>
    <n v="11"/>
    <n v="4"/>
    <n v="11"/>
    <n v="8"/>
    <n v="3"/>
    <n v="10"/>
  </r>
  <r>
    <s v="No"/>
    <s v="Travel_Frequently"/>
    <s v="35 - 44"/>
    <s v="Current Employees"/>
    <s v="R&amp;D"/>
    <s v="Life Sciences"/>
    <s v="STAFF-1997"/>
    <n v="1997"/>
    <x v="1"/>
    <s v="Manufacturing Director"/>
    <s v="Married"/>
    <s v="No"/>
    <s v="Y"/>
    <n v="1"/>
    <n v="-2"/>
    <n v="0"/>
    <n v="38"/>
    <n v="0"/>
    <m/>
    <n v="0"/>
    <n v="1"/>
    <n v="508"/>
    <n v="6"/>
    <s v="Master's Degree"/>
    <n v="1"/>
    <n v="1"/>
    <n v="72"/>
    <n v="2"/>
    <n v="2"/>
    <n v="3"/>
    <n v="5321"/>
    <n v="14284"/>
    <n v="2"/>
    <n v="11"/>
    <n v="3"/>
    <n v="4"/>
    <n v="80"/>
    <n v="1"/>
    <n v="10"/>
    <n v="3"/>
    <n v="8"/>
    <n v="3"/>
    <n v="7"/>
    <n v="7"/>
  </r>
  <r>
    <s v="No"/>
    <s v="Travel_Frequently"/>
    <s v="25 - 34"/>
    <s v="Current Employees"/>
    <s v="R&amp;D"/>
    <s v="Life Sciences"/>
    <s v="STAFF-1720"/>
    <n v="1720"/>
    <x v="1"/>
    <s v="Research Scientist"/>
    <s v="Married"/>
    <s v="No"/>
    <s v="Y"/>
    <n v="3"/>
    <n v="-2"/>
    <n v="0"/>
    <n v="32"/>
    <n v="0"/>
    <m/>
    <n v="0"/>
    <n v="1"/>
    <n v="585"/>
    <n v="10"/>
    <s v="Bachelor's Degree"/>
    <n v="1"/>
    <n v="1"/>
    <n v="56"/>
    <n v="3"/>
    <n v="1"/>
    <n v="3"/>
    <n v="3433"/>
    <n v="17360"/>
    <n v="6"/>
    <n v="13"/>
    <n v="3"/>
    <n v="1"/>
    <n v="80"/>
    <n v="1"/>
    <n v="10"/>
    <n v="2"/>
    <n v="5"/>
    <n v="2"/>
    <n v="1"/>
    <n v="3"/>
  </r>
  <r>
    <s v="No"/>
    <s v="Travel_Frequently"/>
    <s v="25 - 34"/>
    <s v="Current Employees"/>
    <s v="R&amp;D"/>
    <s v="Other"/>
    <s v="STAFF-1918"/>
    <n v="1918"/>
    <x v="1"/>
    <s v="Laboratory Technician"/>
    <s v="Married"/>
    <s v="No"/>
    <s v="Y"/>
    <n v="3"/>
    <n v="-2"/>
    <n v="0"/>
    <n v="26"/>
    <n v="0"/>
    <m/>
    <n v="0"/>
    <n v="1"/>
    <n v="1096"/>
    <n v="6"/>
    <s v="Bachelor's Degree"/>
    <n v="1"/>
    <n v="3"/>
    <n v="61"/>
    <n v="4"/>
    <n v="1"/>
    <n v="4"/>
    <n v="2544"/>
    <n v="7102"/>
    <n v="0"/>
    <n v="18"/>
    <n v="3"/>
    <n v="1"/>
    <n v="80"/>
    <n v="1"/>
    <n v="8"/>
    <n v="3"/>
    <n v="7"/>
    <n v="7"/>
    <n v="7"/>
    <n v="7"/>
  </r>
  <r>
    <s v="No"/>
    <s v="Travel_Frequently"/>
    <s v="35 - 44"/>
    <s v="Current Employees"/>
    <s v="R&amp;D"/>
    <s v="Medical"/>
    <s v="STAFF-2061"/>
    <n v="2061"/>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s v="R&amp;D"/>
    <s v="Technical Degree"/>
    <s v="STAFF-1597"/>
    <n v="1597"/>
    <x v="1"/>
    <s v="Healthcare Representative"/>
    <s v="Married"/>
    <s v="No"/>
    <s v="Y"/>
    <n v="3"/>
    <n v="-2"/>
    <n v="0"/>
    <n v="34"/>
    <n v="0"/>
    <m/>
    <n v="0"/>
    <n v="1"/>
    <n v="653"/>
    <n v="10"/>
    <s v="Master's Degree"/>
    <n v="1"/>
    <n v="4"/>
    <n v="92"/>
    <n v="2"/>
    <n v="2"/>
    <n v="4"/>
    <n v="5063"/>
    <n v="15332"/>
    <n v="1"/>
    <n v="14"/>
    <n v="3"/>
    <n v="2"/>
    <n v="80"/>
    <n v="1"/>
    <n v="8"/>
    <n v="2"/>
    <n v="8"/>
    <n v="2"/>
    <n v="7"/>
    <n v="7"/>
  </r>
  <r>
    <s v="No"/>
    <s v="Travel_Frequently"/>
    <s v="35 - 44"/>
    <s v="Current Employees"/>
    <s v="R&amp;D"/>
    <s v="Life Sciences"/>
    <s v="STAFF-1668"/>
    <n v="1668"/>
    <x v="1"/>
    <s v="Research Scientist"/>
    <s v="Married"/>
    <s v="No"/>
    <s v="Y"/>
    <n v="4"/>
    <n v="-2"/>
    <n v="0"/>
    <n v="38"/>
    <n v="0"/>
    <m/>
    <n v="0"/>
    <n v="1"/>
    <n v="1189"/>
    <n v="1"/>
    <s v="Bachelor's Degree"/>
    <n v="1"/>
    <n v="4"/>
    <n v="90"/>
    <n v="3"/>
    <n v="2"/>
    <n v="4"/>
    <n v="4735"/>
    <n v="9867"/>
    <n v="7"/>
    <n v="15"/>
    <n v="3"/>
    <n v="4"/>
    <n v="80"/>
    <n v="2"/>
    <n v="19"/>
    <n v="4"/>
    <n v="13"/>
    <n v="11"/>
    <n v="2"/>
    <n v="9"/>
  </r>
  <r>
    <s v="No"/>
    <s v="Travel_Frequently"/>
    <s v="45 - 54"/>
    <s v="Current Employees"/>
    <s v="R&amp;D"/>
    <s v="Medical"/>
    <s v="STAFF-1922"/>
    <n v="1922"/>
    <x v="1"/>
    <s v="Healthcare Representative"/>
    <s v="Single"/>
    <s v="No"/>
    <s v="Y"/>
    <n v="3"/>
    <n v="-2"/>
    <n v="0"/>
    <n v="45"/>
    <n v="0"/>
    <m/>
    <n v="0"/>
    <n v="1"/>
    <n v="1297"/>
    <n v="1"/>
    <s v="Master's Degree"/>
    <n v="1"/>
    <n v="2"/>
    <n v="44"/>
    <n v="3"/>
    <n v="2"/>
    <n v="3"/>
    <n v="5399"/>
    <n v="14511"/>
    <n v="4"/>
    <n v="12"/>
    <n v="3"/>
    <n v="3"/>
    <n v="80"/>
    <n v="0"/>
    <n v="12"/>
    <n v="3"/>
    <n v="4"/>
    <n v="2"/>
    <n v="0"/>
    <n v="3"/>
  </r>
  <r>
    <s v="No"/>
    <s v="Travel_Frequently"/>
    <s v="35 - 44"/>
    <s v="Current Employees"/>
    <s v="R&amp;D"/>
    <s v="Life Sciences"/>
    <s v="STAFF-1412"/>
    <n v="1412"/>
    <x v="1"/>
    <s v="Manufacturing Director"/>
    <s v="Single"/>
    <s v="No"/>
    <s v="Y"/>
    <n v="2"/>
    <n v="-2"/>
    <n v="0"/>
    <n v="35"/>
    <n v="0"/>
    <m/>
    <n v="0"/>
    <n v="1"/>
    <n v="200"/>
    <n v="18"/>
    <s v="Associates Degree"/>
    <n v="1"/>
    <n v="3"/>
    <n v="60"/>
    <n v="3"/>
    <n v="3"/>
    <n v="4"/>
    <n v="9362"/>
    <n v="19944"/>
    <n v="2"/>
    <n v="11"/>
    <n v="3"/>
    <n v="3"/>
    <n v="80"/>
    <n v="0"/>
    <n v="10"/>
    <n v="3"/>
    <n v="2"/>
    <n v="2"/>
    <n v="2"/>
    <n v="2"/>
  </r>
  <r>
    <s v="No"/>
    <s v="Travel_Frequently"/>
    <s v="25 - 34"/>
    <s v="Current Employees"/>
    <s v="R&amp;D"/>
    <s v="Medical"/>
    <s v="STAFF-1648"/>
    <n v="1648"/>
    <x v="1"/>
    <s v="Research Scientist"/>
    <s v="Single"/>
    <s v="No"/>
    <s v="Y"/>
    <n v="0"/>
    <n v="-2"/>
    <n v="0"/>
    <n v="27"/>
    <n v="0"/>
    <m/>
    <n v="0"/>
    <n v="1"/>
    <n v="591"/>
    <n v="2"/>
    <s v="Bachelor's Degree"/>
    <n v="1"/>
    <n v="4"/>
    <n v="87"/>
    <n v="3"/>
    <n v="1"/>
    <n v="4"/>
    <n v="2580"/>
    <n v="6297"/>
    <n v="2"/>
    <n v="13"/>
    <n v="3"/>
    <n v="3"/>
    <n v="80"/>
    <n v="0"/>
    <n v="6"/>
    <n v="2"/>
    <n v="4"/>
    <n v="2"/>
    <n v="1"/>
    <n v="2"/>
  </r>
  <r>
    <s v="No"/>
    <s v="Travel_Frequently"/>
    <s v="35 - 44"/>
    <s v="Current Employees"/>
    <s v="Sales"/>
    <s v="Life Sciences"/>
    <s v="STAFF-1812"/>
    <n v="1812"/>
    <x v="1"/>
    <s v="Sales Executive"/>
    <s v="Divorced"/>
    <s v="No"/>
    <s v="Y"/>
    <n v="6"/>
    <n v="-2"/>
    <n v="0"/>
    <n v="39"/>
    <n v="0"/>
    <m/>
    <n v="0"/>
    <n v="1"/>
    <n v="766"/>
    <n v="20"/>
    <s v="Bachelor's Degree"/>
    <n v="1"/>
    <n v="3"/>
    <n v="83"/>
    <n v="3"/>
    <n v="2"/>
    <n v="4"/>
    <n v="4127"/>
    <n v="19188"/>
    <n v="2"/>
    <n v="18"/>
    <n v="3"/>
    <n v="4"/>
    <n v="80"/>
    <n v="1"/>
    <n v="7"/>
    <n v="3"/>
    <n v="2"/>
    <n v="1"/>
    <n v="2"/>
    <n v="2"/>
  </r>
  <r>
    <s v="No"/>
    <s v="Travel_Frequently"/>
    <s v="35 - 44"/>
    <s v="Current Employees"/>
    <s v="Sales"/>
    <s v="Medical"/>
    <s v="STAFF-1700"/>
    <n v="1700"/>
    <x v="1"/>
    <s v="Sales Executive"/>
    <s v="Divorced"/>
    <s v="No"/>
    <s v="Y"/>
    <n v="2"/>
    <n v="-2"/>
    <n v="0"/>
    <n v="37"/>
    <n v="0"/>
    <m/>
    <n v="0"/>
    <n v="1"/>
    <n v="1278"/>
    <n v="1"/>
    <s v="Master's Degree"/>
    <n v="1"/>
    <n v="3"/>
    <n v="31"/>
    <n v="1"/>
    <n v="2"/>
    <n v="4"/>
    <n v="9525"/>
    <n v="7677"/>
    <n v="1"/>
    <n v="14"/>
    <n v="3"/>
    <n v="3"/>
    <n v="80"/>
    <n v="2"/>
    <n v="6"/>
    <n v="2"/>
    <n v="6"/>
    <n v="3"/>
    <n v="1"/>
    <n v="3"/>
  </r>
  <r>
    <s v="No"/>
    <s v="Travel_Frequently"/>
    <s v="45 - 54"/>
    <s v="Current Employees"/>
    <s v="Sales"/>
    <s v="Medical"/>
    <s v="STAFF-2065"/>
    <n v="2065"/>
    <x v="1"/>
    <s v="Sales Executive"/>
    <s v="Married"/>
    <s v="No"/>
    <s v="Y"/>
    <n v="3"/>
    <n v="-2"/>
    <n v="0"/>
    <n v="49"/>
    <n v="0"/>
    <m/>
    <n v="0"/>
    <n v="1"/>
    <n v="1023"/>
    <n v="2"/>
    <s v="Bachelor's Degree"/>
    <n v="1"/>
    <n v="4"/>
    <n v="63"/>
    <n v="2"/>
    <n v="2"/>
    <n v="2"/>
    <n v="5390"/>
    <n v="13243"/>
    <n v="2"/>
    <n v="14"/>
    <n v="3"/>
    <n v="4"/>
    <n v="80"/>
    <n v="0"/>
    <n v="17"/>
    <n v="2"/>
    <n v="9"/>
    <n v="6"/>
    <n v="0"/>
    <n v="8"/>
  </r>
  <r>
    <s v="No"/>
    <s v="Travel_Frequently"/>
    <s v="25 - 34"/>
    <s v="Current Employees"/>
    <s v="Sales"/>
    <s v="Medical"/>
    <s v="STAFF-1477"/>
    <n v="1477"/>
    <x v="1"/>
    <s v="Sales Executive"/>
    <s v="Married"/>
    <s v="No"/>
    <s v="Y"/>
    <n v="2"/>
    <n v="-2"/>
    <n v="0"/>
    <n v="33"/>
    <n v="0"/>
    <m/>
    <n v="0"/>
    <n v="1"/>
    <n v="430"/>
    <n v="7"/>
    <s v="Bachelor's Degree"/>
    <n v="1"/>
    <n v="4"/>
    <n v="54"/>
    <n v="3"/>
    <n v="2"/>
    <n v="3"/>
    <n v="4373"/>
    <n v="17456"/>
    <n v="0"/>
    <n v="14"/>
    <n v="3"/>
    <n v="1"/>
    <n v="80"/>
    <n v="2"/>
    <n v="5"/>
    <n v="3"/>
    <n v="4"/>
    <n v="3"/>
    <n v="0"/>
    <n v="3"/>
  </r>
  <r>
    <s v="No"/>
    <s v="Travel_Frequently"/>
    <s v="25 - 34"/>
    <s v="Current Employees"/>
    <s v="Sales"/>
    <s v="Life Sciences"/>
    <s v="STAFF-1507"/>
    <n v="1507"/>
    <x v="1"/>
    <s v="Sales Executive"/>
    <s v="Single"/>
    <s v="No"/>
    <s v="Y"/>
    <n v="5"/>
    <n v="-2"/>
    <n v="0"/>
    <n v="28"/>
    <n v="0"/>
    <m/>
    <n v="0"/>
    <n v="1"/>
    <n v="467"/>
    <n v="7"/>
    <s v="Bachelor's Degree"/>
    <n v="1"/>
    <n v="3"/>
    <n v="55"/>
    <n v="3"/>
    <n v="2"/>
    <n v="3"/>
    <n v="4898"/>
    <n v="11827"/>
    <n v="0"/>
    <n v="14"/>
    <n v="3"/>
    <n v="4"/>
    <n v="80"/>
    <n v="0"/>
    <n v="5"/>
    <n v="3"/>
    <n v="4"/>
    <n v="2"/>
    <n v="1"/>
    <n v="3"/>
  </r>
  <r>
    <s v="No"/>
    <s v="Travel_Frequently"/>
    <s v="25 - 34"/>
    <s v="Current Employees"/>
    <s v="Sales"/>
    <s v="Other"/>
    <s v="STAFF-1613"/>
    <n v="1613"/>
    <x v="1"/>
    <s v="Sales Executive"/>
    <s v="Single"/>
    <s v="No"/>
    <s v="Y"/>
    <n v="3"/>
    <n v="-2"/>
    <n v="0"/>
    <n v="31"/>
    <n v="0"/>
    <m/>
    <n v="0"/>
    <n v="1"/>
    <n v="715"/>
    <n v="2"/>
    <s v="Master's Degree"/>
    <n v="1"/>
    <n v="4"/>
    <n v="54"/>
    <n v="3"/>
    <n v="2"/>
    <n v="3"/>
    <n v="5332"/>
    <n v="21602"/>
    <n v="7"/>
    <n v="13"/>
    <n v="3"/>
    <n v="4"/>
    <n v="80"/>
    <n v="0"/>
    <n v="10"/>
    <n v="3"/>
    <n v="5"/>
    <n v="2"/>
    <n v="0"/>
    <n v="3"/>
  </r>
  <r>
    <s v="No"/>
    <s v="Travel_Frequently"/>
    <s v="25 - 34"/>
    <s v="Current Employees"/>
    <s v="Sales"/>
    <s v="Marketing"/>
    <s v="STAFF-1853"/>
    <n v="1853"/>
    <x v="1"/>
    <s v="Sales Executive"/>
    <s v="Single"/>
    <s v="No"/>
    <s v="Y"/>
    <n v="2"/>
    <n v="-2"/>
    <n v="0"/>
    <n v="32"/>
    <n v="0"/>
    <m/>
    <n v="0"/>
    <n v="1"/>
    <n v="1318"/>
    <n v="10"/>
    <s v="Master's Degree"/>
    <n v="1"/>
    <n v="4"/>
    <n v="79"/>
    <n v="3"/>
    <n v="2"/>
    <n v="2"/>
    <n v="4648"/>
    <n v="26075"/>
    <n v="8"/>
    <n v="13"/>
    <n v="3"/>
    <n v="3"/>
    <n v="80"/>
    <n v="0"/>
    <n v="4"/>
    <n v="4"/>
    <n v="0"/>
    <n v="0"/>
    <n v="0"/>
    <n v="0"/>
  </r>
  <r>
    <s v="No"/>
    <s v="Travel_Rarely"/>
    <s v="35 - 44"/>
    <s v="Current Employees"/>
    <s v="HR"/>
    <s v="Other"/>
    <s v="STAFF-1794"/>
    <n v="1794"/>
    <x v="1"/>
    <s v="Human Resources"/>
    <s v="Divorced"/>
    <s v="No"/>
    <s v="Y"/>
    <n v="4"/>
    <n v="-2"/>
    <n v="0"/>
    <n v="37"/>
    <n v="0"/>
    <m/>
    <n v="0"/>
    <n v="1"/>
    <n v="1239"/>
    <n v="8"/>
    <s v="Associates Degree"/>
    <n v="1"/>
    <n v="3"/>
    <n v="89"/>
    <n v="3"/>
    <n v="2"/>
    <n v="2"/>
    <n v="4071"/>
    <n v="12832"/>
    <n v="2"/>
    <n v="13"/>
    <n v="3"/>
    <n v="3"/>
    <n v="80"/>
    <n v="0"/>
    <n v="19"/>
    <n v="2"/>
    <n v="10"/>
    <n v="0"/>
    <n v="4"/>
    <n v="7"/>
  </r>
  <r>
    <s v="No"/>
    <s v="Travel_Rarely"/>
    <s v="25 - 34"/>
    <s v="Current Employees"/>
    <s v="HR"/>
    <s v="Medical"/>
    <s v="STAFF-1865"/>
    <n v="1865"/>
    <x v="1"/>
    <s v="Human Resources"/>
    <s v="Married"/>
    <s v="No"/>
    <s v="Y"/>
    <n v="3"/>
    <n v="-2"/>
    <n v="0"/>
    <n v="29"/>
    <n v="0"/>
    <m/>
    <n v="0"/>
    <n v="1"/>
    <n v="352"/>
    <n v="6"/>
    <s v="High School"/>
    <n v="1"/>
    <n v="4"/>
    <n v="87"/>
    <n v="2"/>
    <n v="1"/>
    <n v="2"/>
    <n v="2804"/>
    <n v="15434"/>
    <n v="1"/>
    <n v="11"/>
    <n v="3"/>
    <n v="4"/>
    <n v="80"/>
    <n v="0"/>
    <n v="1"/>
    <n v="3"/>
    <n v="1"/>
    <n v="0"/>
    <n v="0"/>
    <n v="0"/>
  </r>
  <r>
    <s v="No"/>
    <s v="Travel_Rarely"/>
    <s v="25 - 34"/>
    <s v="Current Employees"/>
    <s v="HR"/>
    <s v="Other"/>
    <s v="STAFF-1419"/>
    <n v="1419"/>
    <x v="1"/>
    <s v="Human Resources"/>
    <s v="Single"/>
    <s v="No"/>
    <s v="Y"/>
    <n v="3"/>
    <n v="-2"/>
    <n v="0"/>
    <n v="29"/>
    <n v="0"/>
    <m/>
    <n v="0"/>
    <n v="1"/>
    <n v="332"/>
    <n v="17"/>
    <s v="Bachelor's Degree"/>
    <n v="1"/>
    <n v="2"/>
    <n v="51"/>
    <n v="2"/>
    <n v="3"/>
    <n v="3"/>
    <n v="7988"/>
    <n v="9769"/>
    <n v="1"/>
    <n v="13"/>
    <n v="3"/>
    <n v="1"/>
    <n v="80"/>
    <n v="0"/>
    <n v="10"/>
    <n v="2"/>
    <n v="10"/>
    <n v="9"/>
    <n v="0"/>
    <n v="9"/>
  </r>
  <r>
    <s v="No"/>
    <s v="Travel_Rarely"/>
    <s v="35 - 44"/>
    <s v="Current Employees"/>
    <s v="HR"/>
    <s v="Life Sciences"/>
    <s v="STAFF-1778"/>
    <n v="1778"/>
    <x v="1"/>
    <s v="Human Resources"/>
    <s v="Single"/>
    <s v="No"/>
    <s v="Y"/>
    <n v="5"/>
    <n v="-2"/>
    <n v="0"/>
    <n v="43"/>
    <n v="0"/>
    <m/>
    <n v="0"/>
    <n v="1"/>
    <n v="244"/>
    <n v="2"/>
    <s v="Bachelor's Degree"/>
    <n v="1"/>
    <n v="2"/>
    <n v="97"/>
    <n v="3"/>
    <n v="1"/>
    <n v="4"/>
    <n v="3539"/>
    <n v="5033"/>
    <n v="0"/>
    <n v="13"/>
    <n v="3"/>
    <n v="2"/>
    <n v="80"/>
    <n v="0"/>
    <n v="10"/>
    <n v="3"/>
    <n v="9"/>
    <n v="7"/>
    <n v="1"/>
    <n v="8"/>
  </r>
  <r>
    <s v="No"/>
    <s v="Travel_Rarely"/>
    <s v="Over 55"/>
    <s v="Current Employees"/>
    <s v="R&amp;D"/>
    <s v="Technical Degree"/>
    <s v="STAFF-1694"/>
    <n v="1694"/>
    <x v="1"/>
    <s v="Research Scientist"/>
    <s v="Divorced"/>
    <s v="No"/>
    <s v="Y"/>
    <n v="1"/>
    <n v="-2"/>
    <n v="0"/>
    <n v="55"/>
    <n v="0"/>
    <m/>
    <n v="0"/>
    <n v="1"/>
    <n v="1441"/>
    <n v="22"/>
    <s v="Bachelor's Degree"/>
    <n v="1"/>
    <n v="4"/>
    <n v="94"/>
    <n v="2"/>
    <n v="1"/>
    <n v="4"/>
    <n v="3537"/>
    <n v="23737"/>
    <n v="5"/>
    <n v="12"/>
    <n v="3"/>
    <n v="4"/>
    <n v="80"/>
    <n v="1"/>
    <n v="8"/>
    <n v="3"/>
    <n v="4"/>
    <n v="2"/>
    <n v="1"/>
    <n v="2"/>
  </r>
  <r>
    <s v="No"/>
    <s v="Travel_Rarely"/>
    <s v="25 - 34"/>
    <s v="Current Employees"/>
    <s v="R&amp;D"/>
    <s v="Life Sciences"/>
    <s v="STAFF-1506"/>
    <n v="1506"/>
    <x v="1"/>
    <s v="Research Scientist"/>
    <s v="Divorced"/>
    <s v="No"/>
    <s v="Y"/>
    <n v="2"/>
    <n v="-2"/>
    <n v="0"/>
    <n v="28"/>
    <n v="0"/>
    <m/>
    <n v="0"/>
    <n v="1"/>
    <n v="1423"/>
    <n v="1"/>
    <s v="Bachelor's Degree"/>
    <n v="1"/>
    <n v="1"/>
    <n v="72"/>
    <n v="2"/>
    <n v="1"/>
    <n v="3"/>
    <n v="1563"/>
    <n v="12530"/>
    <n v="1"/>
    <n v="14"/>
    <n v="3"/>
    <n v="4"/>
    <n v="80"/>
    <n v="1"/>
    <n v="1"/>
    <n v="1"/>
    <n v="1"/>
    <n v="0"/>
    <n v="0"/>
    <n v="0"/>
  </r>
  <r>
    <s v="No"/>
    <s v="Travel_Rarely"/>
    <s v="35 - 44"/>
    <s v="Current Employees"/>
    <s v="R&amp;D"/>
    <s v="Life Sciences"/>
    <s v="STAFF-1892"/>
    <n v="1892"/>
    <x v="1"/>
    <s v="Manager"/>
    <s v="Divorced"/>
    <s v="No"/>
    <s v="Y"/>
    <n v="3"/>
    <n v="-2"/>
    <n v="0"/>
    <n v="40"/>
    <n v="0"/>
    <m/>
    <n v="0"/>
    <n v="1"/>
    <n v="1137"/>
    <n v="1"/>
    <s v="Master's Degree"/>
    <n v="1"/>
    <n v="1"/>
    <n v="98"/>
    <n v="3"/>
    <n v="4"/>
    <n v="3"/>
    <n v="16823"/>
    <n v="18991"/>
    <n v="2"/>
    <n v="11"/>
    <n v="3"/>
    <n v="1"/>
    <n v="80"/>
    <n v="1"/>
    <n v="22"/>
    <n v="3"/>
    <n v="19"/>
    <n v="7"/>
    <n v="11"/>
    <n v="16"/>
  </r>
  <r>
    <s v="No"/>
    <s v="Travel_Rarely"/>
    <s v="25 - 34"/>
    <s v="Current Employees"/>
    <s v="R&amp;D"/>
    <s v="Life Sciences"/>
    <s v="STAFF-1881"/>
    <n v="1881"/>
    <x v="1"/>
    <s v="Laboratory Technician"/>
    <s v="Divorced"/>
    <s v="No"/>
    <s v="Y"/>
    <n v="2"/>
    <n v="-2"/>
    <n v="0"/>
    <n v="31"/>
    <n v="0"/>
    <m/>
    <n v="0"/>
    <n v="1"/>
    <n v="311"/>
    <n v="20"/>
    <s v="Bachelor's Degree"/>
    <n v="1"/>
    <n v="2"/>
    <n v="89"/>
    <n v="3"/>
    <n v="2"/>
    <n v="3"/>
    <n v="4197"/>
    <n v="18624"/>
    <n v="1"/>
    <n v="11"/>
    <n v="3"/>
    <n v="1"/>
    <n v="80"/>
    <n v="1"/>
    <n v="10"/>
    <n v="3"/>
    <n v="10"/>
    <n v="8"/>
    <n v="0"/>
    <n v="2"/>
  </r>
  <r>
    <s v="No"/>
    <s v="Travel_Rarely"/>
    <s v="35 - 44"/>
    <s v="Current Employees"/>
    <s v="R&amp;D"/>
    <s v="Medical"/>
    <s v="STAFF-1627"/>
    <n v="1627"/>
    <x v="1"/>
    <s v="Laboratory Technician"/>
    <s v="Divorced"/>
    <s v="No"/>
    <s v="Y"/>
    <n v="3"/>
    <n v="-2"/>
    <n v="0"/>
    <n v="39"/>
    <n v="0"/>
    <m/>
    <n v="0"/>
    <n v="1"/>
    <n v="170"/>
    <n v="3"/>
    <s v="Associates Degree"/>
    <n v="1"/>
    <n v="3"/>
    <n v="76"/>
    <n v="2"/>
    <n v="2"/>
    <n v="3"/>
    <n v="3069"/>
    <n v="10302"/>
    <n v="0"/>
    <n v="15"/>
    <n v="3"/>
    <n v="4"/>
    <n v="80"/>
    <n v="1"/>
    <n v="11"/>
    <n v="3"/>
    <n v="10"/>
    <n v="8"/>
    <n v="0"/>
    <n v="7"/>
  </r>
  <r>
    <s v="No"/>
    <s v="Travel_Rarely"/>
    <s v="35 - 44"/>
    <s v="Current Employees"/>
    <s v="R&amp;D"/>
    <s v="Medical"/>
    <s v="STAFF-1474"/>
    <n v="1474"/>
    <x v="1"/>
    <s v="Research Scientist"/>
    <s v="Divorced"/>
    <s v="No"/>
    <s v="Y"/>
    <n v="3"/>
    <n v="-2"/>
    <n v="0"/>
    <n v="40"/>
    <n v="0"/>
    <m/>
    <n v="0"/>
    <n v="1"/>
    <n v="896"/>
    <n v="2"/>
    <s v="Bachelor's Degree"/>
    <n v="1"/>
    <n v="3"/>
    <n v="68"/>
    <n v="3"/>
    <n v="1"/>
    <n v="3"/>
    <n v="2345"/>
    <n v="8045"/>
    <n v="2"/>
    <n v="14"/>
    <n v="3"/>
    <n v="3"/>
    <n v="80"/>
    <n v="1"/>
    <n v="8"/>
    <n v="4"/>
    <n v="3"/>
    <n v="1"/>
    <n v="1"/>
    <n v="2"/>
  </r>
  <r>
    <s v="No"/>
    <s v="Travel_Rarely"/>
    <s v="45 - 54"/>
    <s v="Current Employees"/>
    <s v="R&amp;D"/>
    <s v="Life Sciences"/>
    <s v="STAFF-1857"/>
    <n v="1857"/>
    <x v="1"/>
    <s v="Manufacturing Director"/>
    <s v="Divorced"/>
    <s v="No"/>
    <s v="Y"/>
    <n v="4"/>
    <n v="-2"/>
    <n v="0"/>
    <n v="46"/>
    <n v="0"/>
    <m/>
    <n v="0"/>
    <n v="1"/>
    <n v="706"/>
    <n v="2"/>
    <s v="Associates Degree"/>
    <n v="1"/>
    <n v="4"/>
    <n v="82"/>
    <n v="3"/>
    <n v="3"/>
    <n v="4"/>
    <n v="8578"/>
    <n v="19989"/>
    <n v="3"/>
    <n v="14"/>
    <n v="3"/>
    <n v="3"/>
    <n v="80"/>
    <n v="1"/>
    <n v="12"/>
    <n v="2"/>
    <n v="9"/>
    <n v="8"/>
    <n v="4"/>
    <n v="7"/>
  </r>
  <r>
    <s v="No"/>
    <s v="Travel_Rarely"/>
    <s v="35 - 44"/>
    <s v="Current Employees"/>
    <s v="R&amp;D"/>
    <s v="Technical Degree"/>
    <s v="STAFF-1599"/>
    <n v="1599"/>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s v="R&amp;D"/>
    <s v="Life Sciences"/>
    <s v="STAFF-1940"/>
    <n v="1940"/>
    <x v="1"/>
    <s v="Research Scientist"/>
    <s v="Divorced"/>
    <s v="No"/>
    <s v="Y"/>
    <n v="0"/>
    <n v="-2"/>
    <n v="0"/>
    <n v="38"/>
    <n v="0"/>
    <m/>
    <n v="0"/>
    <n v="1"/>
    <n v="1206"/>
    <n v="9"/>
    <s v="Associates Degree"/>
    <n v="1"/>
    <n v="2"/>
    <n v="71"/>
    <n v="3"/>
    <n v="1"/>
    <n v="4"/>
    <n v="4771"/>
    <n v="14293"/>
    <n v="2"/>
    <n v="19"/>
    <n v="3"/>
    <n v="4"/>
    <n v="80"/>
    <n v="2"/>
    <n v="10"/>
    <n v="4"/>
    <n v="5"/>
    <n v="2"/>
    <n v="0"/>
    <n v="3"/>
  </r>
  <r>
    <s v="No"/>
    <s v="Travel_Rarely"/>
    <s v="Over 55"/>
    <s v="Current Employees"/>
    <s v="R&amp;D"/>
    <s v="Medical"/>
    <s v="STAFF-1424"/>
    <n v="1424"/>
    <x v="1"/>
    <s v="Research Director"/>
    <s v="Divorced"/>
    <s v="No"/>
    <s v="Y"/>
    <n v="4"/>
    <n v="-2"/>
    <n v="0"/>
    <n v="55"/>
    <n v="0"/>
    <m/>
    <n v="0"/>
    <n v="1"/>
    <n v="1136"/>
    <n v="1"/>
    <s v="Master's Degree"/>
    <n v="1"/>
    <n v="2"/>
    <n v="81"/>
    <n v="4"/>
    <n v="4"/>
    <n v="4"/>
    <n v="14732"/>
    <n v="12414"/>
    <n v="2"/>
    <n v="13"/>
    <n v="3"/>
    <n v="4"/>
    <n v="80"/>
    <n v="2"/>
    <n v="31"/>
    <n v="4"/>
    <n v="7"/>
    <n v="7"/>
    <n v="0"/>
    <n v="0"/>
  </r>
  <r>
    <s v="No"/>
    <s v="Travel_Rarely"/>
    <s v="45 - 54"/>
    <s v="Current Employees"/>
    <s v="R&amp;D"/>
    <s v="Life Sciences"/>
    <s v="STAFF-1484"/>
    <n v="1484"/>
    <x v="1"/>
    <s v="Healthcare Representative"/>
    <s v="Divorced"/>
    <s v="No"/>
    <s v="Y"/>
    <n v="3"/>
    <n v="-2"/>
    <n v="0"/>
    <n v="49"/>
    <n v="0"/>
    <m/>
    <n v="0"/>
    <n v="1"/>
    <n v="1490"/>
    <n v="7"/>
    <s v="Master's Degree"/>
    <n v="1"/>
    <n v="3"/>
    <n v="35"/>
    <n v="3"/>
    <n v="3"/>
    <n v="2"/>
    <n v="10466"/>
    <n v="20948"/>
    <n v="3"/>
    <n v="14"/>
    <n v="3"/>
    <n v="2"/>
    <n v="80"/>
    <n v="2"/>
    <n v="29"/>
    <n v="3"/>
    <n v="8"/>
    <n v="7"/>
    <n v="0"/>
    <n v="7"/>
  </r>
  <r>
    <s v="No"/>
    <s v="Travel_Rarely"/>
    <s v="25 - 34"/>
    <s v="Current Employees"/>
    <s v="R&amp;D"/>
    <s v="Life Sciences"/>
    <s v="STAFF-1859"/>
    <n v="1859"/>
    <x v="1"/>
    <s v="Healthcare Representative"/>
    <s v="Divorced"/>
    <s v="No"/>
    <s v="Y"/>
    <n v="3"/>
    <n v="-2"/>
    <n v="0"/>
    <n v="29"/>
    <n v="0"/>
    <m/>
    <n v="0"/>
    <n v="1"/>
    <n v="726"/>
    <n v="29"/>
    <s v="High School"/>
    <n v="1"/>
    <n v="4"/>
    <n v="93"/>
    <n v="1"/>
    <n v="2"/>
    <n v="3"/>
    <n v="6384"/>
    <n v="21143"/>
    <n v="8"/>
    <n v="17"/>
    <n v="3"/>
    <n v="4"/>
    <n v="80"/>
    <n v="2"/>
    <n v="11"/>
    <n v="3"/>
    <n v="7"/>
    <n v="0"/>
    <n v="1"/>
    <n v="6"/>
  </r>
  <r>
    <s v="No"/>
    <s v="Travel_Rarely"/>
    <s v="25 - 34"/>
    <s v="Current Employees"/>
    <s v="R&amp;D"/>
    <s v="Other"/>
    <s v="STAFF-1619"/>
    <n v="1619"/>
    <x v="1"/>
    <s v="Laboratory Technician"/>
    <s v="Divorced"/>
    <s v="No"/>
    <s v="Y"/>
    <n v="3"/>
    <n v="-2"/>
    <n v="0"/>
    <n v="27"/>
    <n v="0"/>
    <m/>
    <n v="0"/>
    <n v="1"/>
    <n v="1302"/>
    <n v="19"/>
    <s v="Bachelor's Degree"/>
    <n v="1"/>
    <n v="4"/>
    <n v="67"/>
    <n v="2"/>
    <n v="1"/>
    <n v="3"/>
    <n v="4066"/>
    <n v="16290"/>
    <n v="1"/>
    <n v="11"/>
    <n v="3"/>
    <n v="1"/>
    <n v="80"/>
    <n v="2"/>
    <n v="7"/>
    <n v="3"/>
    <n v="7"/>
    <n v="7"/>
    <n v="0"/>
    <n v="7"/>
  </r>
  <r>
    <s v="No"/>
    <s v="Travel_Rarely"/>
    <s v="25 - 34"/>
    <s v="Current Employees"/>
    <s v="R&amp;D"/>
    <s v="Medical"/>
    <s v="STAFF-1671"/>
    <n v="1671"/>
    <x v="1"/>
    <s v="Research Scientist"/>
    <s v="Divorced"/>
    <s v="No"/>
    <s v="Y"/>
    <n v="4"/>
    <n v="-2"/>
    <n v="0"/>
    <n v="32"/>
    <n v="0"/>
    <m/>
    <n v="0"/>
    <n v="1"/>
    <n v="977"/>
    <n v="2"/>
    <s v="Bachelor's Degree"/>
    <n v="1"/>
    <n v="4"/>
    <n v="45"/>
    <n v="3"/>
    <n v="2"/>
    <n v="2"/>
    <n v="5470"/>
    <n v="25518"/>
    <n v="0"/>
    <n v="13"/>
    <n v="3"/>
    <n v="3"/>
    <n v="80"/>
    <n v="2"/>
    <n v="10"/>
    <n v="2"/>
    <n v="9"/>
    <n v="5"/>
    <n v="1"/>
    <n v="6"/>
  </r>
  <r>
    <s v="No"/>
    <s v="Travel_Rarely"/>
    <s v="45 - 54"/>
    <s v="Current Employees"/>
    <s v="R&amp;D"/>
    <s v="Technical Degree"/>
    <s v="STAFF-1553"/>
    <n v="1553"/>
    <x v="1"/>
    <s v="Healthcare Representative"/>
    <s v="Divorced"/>
    <s v="No"/>
    <s v="Y"/>
    <n v="4"/>
    <n v="-2"/>
    <n v="0"/>
    <n v="45"/>
    <n v="0"/>
    <m/>
    <n v="0"/>
    <n v="1"/>
    <n v="538"/>
    <n v="1"/>
    <s v="Master's Degree"/>
    <n v="1"/>
    <n v="4"/>
    <n v="66"/>
    <n v="3"/>
    <n v="3"/>
    <n v="4"/>
    <n v="7441"/>
    <n v="20933"/>
    <n v="1"/>
    <n v="12"/>
    <n v="3"/>
    <n v="1"/>
    <n v="80"/>
    <n v="3"/>
    <n v="10"/>
    <n v="3"/>
    <n v="10"/>
    <n v="8"/>
    <n v="7"/>
    <n v="7"/>
  </r>
  <r>
    <s v="No"/>
    <s v="Travel_Rarely"/>
    <s v="Under 25"/>
    <s v="Current Employees"/>
    <s v="R&amp;D"/>
    <s v="Medical"/>
    <s v="STAFF-1725"/>
    <n v="1725"/>
    <x v="1"/>
    <s v="Laboratory Technician"/>
    <s v="Divorced"/>
    <s v="No"/>
    <s v="Y"/>
    <n v="2"/>
    <n v="-2"/>
    <n v="0"/>
    <n v="24"/>
    <n v="0"/>
    <m/>
    <n v="0"/>
    <n v="1"/>
    <n v="506"/>
    <n v="29"/>
    <s v="High School"/>
    <n v="1"/>
    <n v="2"/>
    <n v="91"/>
    <n v="3"/>
    <n v="1"/>
    <n v="3"/>
    <n v="3907"/>
    <n v="3622"/>
    <n v="1"/>
    <n v="13"/>
    <n v="3"/>
    <n v="2"/>
    <n v="80"/>
    <n v="3"/>
    <n v="6"/>
    <n v="4"/>
    <n v="6"/>
    <n v="2"/>
    <n v="1"/>
    <n v="2"/>
  </r>
  <r>
    <s v="No"/>
    <s v="Travel_Rarely"/>
    <s v="Under 25"/>
    <s v="Current Employees"/>
    <s v="R&amp;D"/>
    <s v="Technical Degree"/>
    <s v="STAFF-1551"/>
    <n v="1551"/>
    <x v="1"/>
    <s v="Laboratory Technician"/>
    <s v="Divorced"/>
    <s v="No"/>
    <s v="Y"/>
    <n v="3"/>
    <n v="-2"/>
    <n v="0"/>
    <n v="24"/>
    <n v="0"/>
    <m/>
    <n v="0"/>
    <n v="1"/>
    <n v="350"/>
    <n v="21"/>
    <s v="Associates Degree"/>
    <n v="1"/>
    <n v="4"/>
    <n v="57"/>
    <n v="2"/>
    <n v="1"/>
    <n v="4"/>
    <n v="2296"/>
    <n v="10036"/>
    <n v="0"/>
    <n v="14"/>
    <n v="3"/>
    <n v="2"/>
    <n v="80"/>
    <n v="3"/>
    <n v="2"/>
    <n v="3"/>
    <n v="1"/>
    <n v="1"/>
    <n v="0"/>
    <n v="0"/>
  </r>
  <r>
    <s v="No"/>
    <s v="Travel_Rarely"/>
    <s v="35 - 44"/>
    <s v="Current Employees"/>
    <s v="R&amp;D"/>
    <s v="Other"/>
    <s v="STAFF-1871"/>
    <n v="1871"/>
    <x v="1"/>
    <s v="Research Scientist"/>
    <s v="Divorced"/>
    <s v="No"/>
    <s v="Y"/>
    <n v="2"/>
    <n v="-2"/>
    <n v="0"/>
    <n v="39"/>
    <n v="0"/>
    <m/>
    <n v="0"/>
    <n v="1"/>
    <n v="835"/>
    <n v="19"/>
    <s v="Master's Degree"/>
    <n v="1"/>
    <n v="4"/>
    <n v="41"/>
    <n v="3"/>
    <n v="2"/>
    <n v="4"/>
    <n v="3902"/>
    <n v="5141"/>
    <n v="8"/>
    <n v="14"/>
    <n v="3"/>
    <n v="2"/>
    <n v="80"/>
    <n v="3"/>
    <n v="7"/>
    <n v="3"/>
    <n v="2"/>
    <n v="2"/>
    <n v="2"/>
    <n v="2"/>
  </r>
  <r>
    <s v="No"/>
    <s v="Travel_Rarely"/>
    <s v="35 - 44"/>
    <s v="Current Employees"/>
    <s v="R&amp;D"/>
    <s v="Life Sciences"/>
    <s v="STAFF-2031"/>
    <n v="2031"/>
    <x v="1"/>
    <s v="Manager"/>
    <s v="Married"/>
    <s v="No"/>
    <s v="Y"/>
    <n v="2"/>
    <n v="-2"/>
    <n v="0"/>
    <n v="42"/>
    <n v="0"/>
    <m/>
    <n v="0"/>
    <n v="1"/>
    <n v="300"/>
    <n v="2"/>
    <s v="Bachelor's Degree"/>
    <n v="1"/>
    <n v="1"/>
    <n v="56"/>
    <n v="3"/>
    <n v="5"/>
    <n v="3"/>
    <n v="18880"/>
    <n v="17312"/>
    <n v="5"/>
    <n v="11"/>
    <n v="3"/>
    <n v="1"/>
    <n v="80"/>
    <n v="0"/>
    <n v="24"/>
    <n v="2"/>
    <n v="22"/>
    <n v="6"/>
    <n v="4"/>
    <n v="14"/>
  </r>
  <r>
    <s v="No"/>
    <s v="Travel_Rarely"/>
    <s v="35 - 44"/>
    <s v="Current Employees"/>
    <s v="R&amp;D"/>
    <s v="Medical"/>
    <s v="STAFF-1543"/>
    <n v="1543"/>
    <x v="1"/>
    <s v="Research Scientist"/>
    <s v="Married"/>
    <s v="No"/>
    <s v="Y"/>
    <n v="2"/>
    <n v="-2"/>
    <n v="0"/>
    <n v="37"/>
    <n v="0"/>
    <m/>
    <n v="0"/>
    <n v="1"/>
    <n v="674"/>
    <n v="13"/>
    <s v="Bachelor's Degree"/>
    <n v="1"/>
    <n v="1"/>
    <n v="47"/>
    <n v="3"/>
    <n v="2"/>
    <n v="4"/>
    <n v="4285"/>
    <n v="3031"/>
    <n v="1"/>
    <n v="17"/>
    <n v="3"/>
    <n v="1"/>
    <n v="80"/>
    <n v="0"/>
    <n v="10"/>
    <n v="3"/>
    <n v="10"/>
    <n v="8"/>
    <n v="3"/>
    <n v="7"/>
  </r>
  <r>
    <s v="No"/>
    <s v="Travel_Rarely"/>
    <s v="25 - 34"/>
    <s v="Current Employees"/>
    <s v="R&amp;D"/>
    <s v="Life Sciences"/>
    <s v="STAFF-1434"/>
    <n v="1434"/>
    <x v="1"/>
    <s v="Laboratory Technician"/>
    <s v="Married"/>
    <s v="No"/>
    <s v="Y"/>
    <n v="3"/>
    <n v="-2"/>
    <n v="0"/>
    <n v="27"/>
    <n v="0"/>
    <m/>
    <n v="0"/>
    <n v="1"/>
    <n v="1377"/>
    <n v="11"/>
    <s v="High School"/>
    <n v="1"/>
    <n v="2"/>
    <n v="91"/>
    <n v="3"/>
    <n v="1"/>
    <n v="3"/>
    <n v="2099"/>
    <n v="7679"/>
    <n v="0"/>
    <n v="14"/>
    <n v="3"/>
    <n v="2"/>
    <n v="80"/>
    <n v="0"/>
    <n v="6"/>
    <n v="4"/>
    <n v="5"/>
    <n v="0"/>
    <n v="1"/>
    <n v="4"/>
  </r>
  <r>
    <s v="No"/>
    <s v="Travel_Rarely"/>
    <s v="35 - 44"/>
    <s v="Current Employees"/>
    <s v="R&amp;D"/>
    <s v="Life Sciences"/>
    <s v="STAFF-1621"/>
    <n v="1621"/>
    <x v="1"/>
    <s v="Research Scientist"/>
    <s v="Married"/>
    <s v="No"/>
    <s v="Y"/>
    <n v="2"/>
    <n v="-2"/>
    <n v="0"/>
    <n v="35"/>
    <n v="0"/>
    <m/>
    <n v="0"/>
    <n v="1"/>
    <n v="819"/>
    <n v="18"/>
    <s v="Doctoral Degree"/>
    <n v="1"/>
    <n v="2"/>
    <n v="48"/>
    <n v="4"/>
    <n v="2"/>
    <n v="3"/>
    <n v="5208"/>
    <n v="26312"/>
    <n v="1"/>
    <n v="11"/>
    <n v="3"/>
    <n v="4"/>
    <n v="80"/>
    <n v="0"/>
    <n v="16"/>
    <n v="3"/>
    <n v="16"/>
    <n v="15"/>
    <n v="1"/>
    <n v="10"/>
  </r>
  <r>
    <s v="No"/>
    <s v="Travel_Rarely"/>
    <s v="25 - 34"/>
    <s v="Current Employees"/>
    <s v="R&amp;D"/>
    <s v="Medical"/>
    <s v="STAFF-2068"/>
    <n v="2068"/>
    <x v="1"/>
    <s v="Laboratory Technician"/>
    <s v="Married"/>
    <s v="No"/>
    <s v="Y"/>
    <n v="3"/>
    <n v="-2"/>
    <n v="0"/>
    <n v="34"/>
    <n v="0"/>
    <m/>
    <n v="0"/>
    <n v="1"/>
    <n v="628"/>
    <n v="8"/>
    <s v="Bachelor's Degree"/>
    <n v="1"/>
    <n v="2"/>
    <n v="82"/>
    <n v="4"/>
    <n v="2"/>
    <n v="3"/>
    <n v="4404"/>
    <n v="10228"/>
    <n v="2"/>
    <n v="12"/>
    <n v="3"/>
    <n v="1"/>
    <n v="80"/>
    <n v="0"/>
    <n v="6"/>
    <n v="4"/>
    <n v="4"/>
    <n v="3"/>
    <n v="1"/>
    <n v="2"/>
  </r>
  <r>
    <s v="No"/>
    <s v="Travel_Rarely"/>
    <s v="45 - 54"/>
    <s v="Current Employees"/>
    <s v="R&amp;D"/>
    <s v="Medical"/>
    <s v="STAFF-1689"/>
    <n v="1689"/>
    <x v="1"/>
    <s v="Healthcare Representative"/>
    <s v="Married"/>
    <s v="No"/>
    <s v="Y"/>
    <n v="2"/>
    <n v="-2"/>
    <n v="0"/>
    <n v="53"/>
    <n v="0"/>
    <m/>
    <n v="0"/>
    <n v="1"/>
    <n v="1395"/>
    <n v="24"/>
    <s v="Master's Degree"/>
    <n v="1"/>
    <n v="2"/>
    <n v="48"/>
    <n v="4"/>
    <n v="3"/>
    <n v="4"/>
    <n v="7005"/>
    <n v="3458"/>
    <n v="3"/>
    <n v="15"/>
    <n v="3"/>
    <n v="3"/>
    <n v="80"/>
    <n v="0"/>
    <n v="11"/>
    <n v="3"/>
    <n v="4"/>
    <n v="3"/>
    <n v="1"/>
    <n v="2"/>
  </r>
  <r>
    <s v="No"/>
    <s v="Travel_Rarely"/>
    <s v="45 - 54"/>
    <s v="Current Employees"/>
    <s v="R&amp;D"/>
    <s v="Life Sciences"/>
    <s v="STAFF-1867"/>
    <n v="1867"/>
    <x v="1"/>
    <s v="Research Director"/>
    <s v="Married"/>
    <s v="No"/>
    <s v="Y"/>
    <n v="3"/>
    <n v="-2"/>
    <n v="0"/>
    <n v="48"/>
    <n v="0"/>
    <m/>
    <n v="0"/>
    <n v="1"/>
    <n v="1224"/>
    <n v="10"/>
    <s v="Bachelor's Degree"/>
    <n v="1"/>
    <n v="4"/>
    <n v="91"/>
    <n v="2"/>
    <n v="5"/>
    <n v="2"/>
    <n v="19665"/>
    <n v="13583"/>
    <n v="4"/>
    <n v="12"/>
    <n v="3"/>
    <n v="4"/>
    <n v="80"/>
    <n v="0"/>
    <n v="29"/>
    <n v="3"/>
    <n v="22"/>
    <n v="10"/>
    <n v="12"/>
    <n v="9"/>
  </r>
  <r>
    <s v="No"/>
    <s v="Travel_Rarely"/>
    <s v="25 - 34"/>
    <s v="Current Employees"/>
    <s v="R&amp;D"/>
    <s v="Medical"/>
    <s v="STAFF-1989"/>
    <n v="1989"/>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s v="R&amp;D"/>
    <s v="Life Sciences"/>
    <s v="STAFF-1954"/>
    <n v="1954"/>
    <x v="1"/>
    <s v="Healthcare Representative"/>
    <s v="Married"/>
    <s v="No"/>
    <s v="Y"/>
    <n v="5"/>
    <n v="-2"/>
    <n v="0"/>
    <n v="29"/>
    <n v="0"/>
    <m/>
    <n v="0"/>
    <n v="1"/>
    <n v="136"/>
    <n v="1"/>
    <s v="Bachelor's Degree"/>
    <n v="1"/>
    <n v="1"/>
    <n v="89"/>
    <n v="3"/>
    <n v="2"/>
    <n v="3"/>
    <n v="5373"/>
    <n v="6225"/>
    <n v="0"/>
    <n v="12"/>
    <n v="3"/>
    <n v="1"/>
    <n v="80"/>
    <n v="1"/>
    <n v="6"/>
    <n v="2"/>
    <n v="5"/>
    <n v="3"/>
    <n v="0"/>
    <n v="2"/>
  </r>
  <r>
    <s v="No"/>
    <s v="Travel_Rarely"/>
    <s v="45 - 54"/>
    <s v="Current Employees"/>
    <s v="R&amp;D"/>
    <s v="Technical Degree"/>
    <s v="STAFF-1473"/>
    <n v="1473"/>
    <x v="1"/>
    <s v="Healthcare Representative"/>
    <s v="Married"/>
    <s v="No"/>
    <s v="Y"/>
    <n v="0"/>
    <n v="-2"/>
    <n v="0"/>
    <n v="49"/>
    <n v="0"/>
    <m/>
    <n v="0"/>
    <n v="1"/>
    <n v="1495"/>
    <n v="5"/>
    <s v="Master's Degree"/>
    <n v="1"/>
    <n v="4"/>
    <n v="96"/>
    <n v="3"/>
    <n v="2"/>
    <n v="4"/>
    <n v="6651"/>
    <n v="21534"/>
    <n v="2"/>
    <n v="14"/>
    <n v="3"/>
    <n v="2"/>
    <n v="80"/>
    <n v="1"/>
    <n v="20"/>
    <n v="2"/>
    <n v="3"/>
    <n v="2"/>
    <n v="1"/>
    <n v="2"/>
  </r>
  <r>
    <s v="No"/>
    <s v="Travel_Rarely"/>
    <s v="35 - 44"/>
    <s v="Current Employees"/>
    <s v="R&amp;D"/>
    <s v="Life Sciences"/>
    <s v="STAFF-1971"/>
    <n v="1971"/>
    <x v="1"/>
    <s v="Healthcare Representative"/>
    <s v="Married"/>
    <s v="No"/>
    <s v="Y"/>
    <n v="1"/>
    <n v="-2"/>
    <n v="0"/>
    <n v="43"/>
    <n v="0"/>
    <m/>
    <n v="0"/>
    <n v="1"/>
    <n v="574"/>
    <n v="11"/>
    <s v="Bachelor's Degree"/>
    <n v="1"/>
    <n v="1"/>
    <n v="30"/>
    <n v="3"/>
    <n v="3"/>
    <n v="3"/>
    <n v="7510"/>
    <n v="16873"/>
    <n v="1"/>
    <n v="17"/>
    <n v="3"/>
    <n v="2"/>
    <n v="80"/>
    <n v="1"/>
    <n v="10"/>
    <n v="3"/>
    <n v="10"/>
    <n v="9"/>
    <n v="0"/>
    <n v="9"/>
  </r>
  <r>
    <s v="No"/>
    <s v="Travel_Rarely"/>
    <s v="25 - 34"/>
    <s v="Current Employees"/>
    <s v="R&amp;D"/>
    <s v="Technical Degree"/>
    <s v="STAFF-1415"/>
    <n v="1415"/>
    <x v="1"/>
    <s v="Laboratory Technician"/>
    <s v="Married"/>
    <s v="No"/>
    <s v="Y"/>
    <n v="2"/>
    <n v="-2"/>
    <n v="0"/>
    <n v="25"/>
    <n v="0"/>
    <m/>
    <n v="0"/>
    <n v="1"/>
    <n v="949"/>
    <n v="1"/>
    <s v="Bachelor's Degree"/>
    <n v="1"/>
    <n v="4"/>
    <n v="81"/>
    <n v="3"/>
    <n v="1"/>
    <n v="4"/>
    <n v="3229"/>
    <n v="4910"/>
    <n v="4"/>
    <n v="11"/>
    <n v="3"/>
    <n v="2"/>
    <n v="80"/>
    <n v="1"/>
    <n v="7"/>
    <n v="2"/>
    <n v="3"/>
    <n v="2"/>
    <n v="0"/>
    <n v="2"/>
  </r>
  <r>
    <s v="No"/>
    <s v="Travel_Rarely"/>
    <s v="45 - 54"/>
    <s v="Current Employees"/>
    <s v="R&amp;D"/>
    <s v="Technical Degree"/>
    <s v="STAFF-1438"/>
    <n v="1438"/>
    <x v="1"/>
    <s v="Research Scientist"/>
    <s v="Married"/>
    <s v="No"/>
    <s v="Y"/>
    <n v="2"/>
    <n v="-2"/>
    <n v="0"/>
    <n v="47"/>
    <n v="0"/>
    <m/>
    <n v="0"/>
    <n v="1"/>
    <n v="465"/>
    <n v="1"/>
    <s v="Bachelor's Degree"/>
    <n v="1"/>
    <n v="4"/>
    <n v="74"/>
    <n v="3"/>
    <n v="1"/>
    <n v="4"/>
    <n v="3420"/>
    <n v="10205"/>
    <n v="7"/>
    <n v="12"/>
    <n v="3"/>
    <n v="3"/>
    <n v="80"/>
    <n v="1"/>
    <n v="17"/>
    <n v="2"/>
    <n v="6"/>
    <n v="5"/>
    <n v="1"/>
    <n v="2"/>
  </r>
  <r>
    <s v="No"/>
    <s v="Travel_Rarely"/>
    <s v="35 - 44"/>
    <s v="Current Employees"/>
    <s v="R&amp;D"/>
    <s v="Medical"/>
    <s v="STAFF-1826"/>
    <n v="1826"/>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s v="R&amp;D"/>
    <s v="Medical"/>
    <s v="STAFF-1609"/>
    <n v="1609"/>
    <x v="1"/>
    <s v="Research Scientist"/>
    <s v="Married"/>
    <s v="No"/>
    <s v="Y"/>
    <n v="3"/>
    <n v="-2"/>
    <n v="0"/>
    <n v="30"/>
    <n v="0"/>
    <m/>
    <n v="0"/>
    <n v="1"/>
    <n v="241"/>
    <n v="7"/>
    <s v="Bachelor's Degree"/>
    <n v="1"/>
    <n v="2"/>
    <n v="48"/>
    <n v="2"/>
    <n v="1"/>
    <n v="2"/>
    <n v="2141"/>
    <n v="5348"/>
    <n v="1"/>
    <n v="12"/>
    <n v="3"/>
    <n v="2"/>
    <n v="80"/>
    <n v="1"/>
    <n v="6"/>
    <n v="2"/>
    <n v="6"/>
    <n v="4"/>
    <n v="1"/>
    <n v="1"/>
  </r>
  <r>
    <s v="No"/>
    <s v="Travel_Rarely"/>
    <s v="25 - 34"/>
    <s v="Current Employees"/>
    <s v="R&amp;D"/>
    <s v="Medical"/>
    <s v="STAFF-1696"/>
    <n v="1696"/>
    <x v="1"/>
    <s v="Laboratory Technician"/>
    <s v="Married"/>
    <s v="No"/>
    <s v="Y"/>
    <n v="3"/>
    <n v="-2"/>
    <n v="0"/>
    <n v="34"/>
    <n v="0"/>
    <m/>
    <n v="0"/>
    <n v="1"/>
    <n v="1157"/>
    <n v="5"/>
    <s v="Associates Degree"/>
    <n v="1"/>
    <n v="2"/>
    <n v="57"/>
    <n v="2"/>
    <n v="2"/>
    <n v="4"/>
    <n v="3986"/>
    <n v="11912"/>
    <n v="1"/>
    <n v="14"/>
    <n v="3"/>
    <n v="3"/>
    <n v="80"/>
    <n v="1"/>
    <n v="15"/>
    <n v="4"/>
    <n v="15"/>
    <n v="10"/>
    <n v="4"/>
    <n v="13"/>
  </r>
  <r>
    <s v="No"/>
    <s v="Travel_Rarely"/>
    <s v="25 - 34"/>
    <s v="Current Employees"/>
    <s v="R&amp;D"/>
    <s v="Technical Degree"/>
    <s v="STAFF-1931"/>
    <n v="1931"/>
    <x v="1"/>
    <s v="Research Scientist"/>
    <s v="Married"/>
    <s v="No"/>
    <s v="Y"/>
    <n v="3"/>
    <n v="-2"/>
    <n v="0"/>
    <n v="27"/>
    <n v="0"/>
    <m/>
    <n v="0"/>
    <n v="1"/>
    <n v="1354"/>
    <n v="2"/>
    <s v="Master's Degree"/>
    <n v="1"/>
    <n v="4"/>
    <n v="41"/>
    <n v="3"/>
    <n v="1"/>
    <n v="4"/>
    <n v="2226"/>
    <n v="6073"/>
    <n v="1"/>
    <n v="11"/>
    <n v="3"/>
    <n v="3"/>
    <n v="80"/>
    <n v="1"/>
    <n v="6"/>
    <n v="2"/>
    <n v="5"/>
    <n v="3"/>
    <n v="1"/>
    <n v="2"/>
  </r>
  <r>
    <s v="No"/>
    <s v="Travel_Rarely"/>
    <s v="25 - 34"/>
    <s v="Current Employees"/>
    <s v="R&amp;D"/>
    <s v="Life Sciences"/>
    <s v="STAFF-1721"/>
    <n v="172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s v="R&amp;D"/>
    <s v="Life Sciences"/>
    <s v="STAFF-1729"/>
    <n v="1729"/>
    <x v="1"/>
    <s v="Research Scientist"/>
    <s v="Married"/>
    <s v="No"/>
    <s v="Y"/>
    <n v="2"/>
    <n v="-2"/>
    <n v="0"/>
    <n v="30"/>
    <n v="0"/>
    <m/>
    <n v="0"/>
    <n v="1"/>
    <n v="793"/>
    <n v="16"/>
    <s v="High School"/>
    <n v="1"/>
    <n v="2"/>
    <n v="33"/>
    <n v="3"/>
    <n v="1"/>
    <n v="4"/>
    <n v="2862"/>
    <n v="3811"/>
    <n v="1"/>
    <n v="12"/>
    <n v="3"/>
    <n v="2"/>
    <n v="80"/>
    <n v="1"/>
    <n v="10"/>
    <n v="2"/>
    <n v="10"/>
    <n v="0"/>
    <n v="0"/>
    <n v="8"/>
  </r>
  <r>
    <s v="No"/>
    <s v="Travel_Rarely"/>
    <s v="25 - 34"/>
    <s v="Current Employees"/>
    <s v="R&amp;D"/>
    <s v="Life Sciences"/>
    <s v="STAFF-1580"/>
    <n v="1580"/>
    <x v="1"/>
    <s v="Research Scientist"/>
    <s v="Married"/>
    <s v="No"/>
    <s v="Y"/>
    <n v="3"/>
    <n v="-2"/>
    <n v="0"/>
    <n v="34"/>
    <n v="0"/>
    <m/>
    <n v="0"/>
    <n v="1"/>
    <n v="1351"/>
    <n v="1"/>
    <s v="Master's Degree"/>
    <n v="1"/>
    <n v="2"/>
    <n v="45"/>
    <n v="3"/>
    <n v="2"/>
    <n v="4"/>
    <n v="5484"/>
    <n v="13008"/>
    <n v="9"/>
    <n v="17"/>
    <n v="3"/>
    <n v="2"/>
    <n v="80"/>
    <n v="1"/>
    <n v="9"/>
    <n v="2"/>
    <n v="2"/>
    <n v="2"/>
    <n v="2"/>
    <n v="1"/>
  </r>
  <r>
    <s v="No"/>
    <s v="Travel_Rarely"/>
    <s v="35 - 44"/>
    <s v="Current Employees"/>
    <s v="R&amp;D"/>
    <s v="Life Sciences"/>
    <s v="STAFF-1903"/>
    <n v="1903"/>
    <x v="1"/>
    <s v="Healthcare Representative"/>
    <s v="Married"/>
    <s v="No"/>
    <s v="Y"/>
    <n v="5"/>
    <n v="-2"/>
    <n v="0"/>
    <n v="44"/>
    <n v="0"/>
    <m/>
    <n v="0"/>
    <n v="1"/>
    <n v="170"/>
    <n v="1"/>
    <s v="Master's Degree"/>
    <n v="1"/>
    <n v="2"/>
    <n v="78"/>
    <n v="4"/>
    <n v="2"/>
    <n v="3"/>
    <n v="5033"/>
    <n v="9364"/>
    <n v="2"/>
    <n v="15"/>
    <n v="3"/>
    <n v="4"/>
    <n v="80"/>
    <n v="1"/>
    <n v="10"/>
    <n v="3"/>
    <n v="2"/>
    <n v="0"/>
    <n v="2"/>
    <n v="2"/>
  </r>
  <r>
    <s v="No"/>
    <s v="Travel_Rarely"/>
    <s v="35 - 44"/>
    <s v="Current Employees"/>
    <s v="R&amp;D"/>
    <s v="Medical"/>
    <s v="STAFF-1542"/>
    <n v="1542"/>
    <x v="1"/>
    <s v="Laboratory Technician"/>
    <s v="Married"/>
    <s v="No"/>
    <s v="Y"/>
    <n v="3"/>
    <n v="-2"/>
    <n v="0"/>
    <n v="42"/>
    <n v="0"/>
    <m/>
    <n v="0"/>
    <n v="1"/>
    <n v="1210"/>
    <n v="2"/>
    <s v="Bachelor's Degree"/>
    <n v="1"/>
    <n v="3"/>
    <n v="68"/>
    <n v="2"/>
    <n v="1"/>
    <n v="2"/>
    <n v="4841"/>
    <n v="24052"/>
    <n v="4"/>
    <n v="14"/>
    <n v="3"/>
    <n v="2"/>
    <n v="80"/>
    <n v="1"/>
    <n v="4"/>
    <n v="3"/>
    <n v="1"/>
    <n v="0"/>
    <n v="0"/>
    <n v="0"/>
  </r>
  <r>
    <s v="No"/>
    <s v="Travel_Rarely"/>
    <s v="35 - 44"/>
    <s v="Current Employees"/>
    <s v="R&amp;D"/>
    <s v="Life Sciences"/>
    <s v="STAFF-1601"/>
    <n v="1601"/>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s v="R&amp;D"/>
    <s v="Medical"/>
    <s v="STAFF-1911"/>
    <n v="1911"/>
    <x v="1"/>
    <s v="Research Director"/>
    <s v="Married"/>
    <s v="No"/>
    <s v="Y"/>
    <n v="3"/>
    <n v="-2"/>
    <n v="0"/>
    <n v="42"/>
    <n v="0"/>
    <m/>
    <n v="0"/>
    <n v="1"/>
    <n v="1396"/>
    <n v="6"/>
    <s v="Bachelor's Degree"/>
    <n v="1"/>
    <n v="3"/>
    <n v="83"/>
    <n v="3"/>
    <n v="3"/>
    <n v="3"/>
    <n v="13348"/>
    <n v="14842"/>
    <n v="9"/>
    <n v="13"/>
    <n v="3"/>
    <n v="2"/>
    <n v="80"/>
    <n v="1"/>
    <n v="18"/>
    <n v="4"/>
    <n v="13"/>
    <n v="7"/>
    <n v="5"/>
    <n v="7"/>
  </r>
  <r>
    <s v="No"/>
    <s v="Travel_Rarely"/>
    <s v="25 - 34"/>
    <s v="Current Employees"/>
    <s v="R&amp;D"/>
    <s v="Life Sciences"/>
    <s v="STAFF-1799"/>
    <n v="1799"/>
    <x v="1"/>
    <s v="Research Scientist"/>
    <s v="Married"/>
    <s v="No"/>
    <s v="Y"/>
    <n v="6"/>
    <n v="-2"/>
    <n v="0"/>
    <n v="28"/>
    <n v="0"/>
    <m/>
    <n v="0"/>
    <n v="1"/>
    <n v="1181"/>
    <n v="1"/>
    <s v="Bachelor's Degree"/>
    <n v="1"/>
    <n v="3"/>
    <n v="82"/>
    <n v="3"/>
    <n v="1"/>
    <n v="4"/>
    <n v="2044"/>
    <n v="5531"/>
    <n v="1"/>
    <n v="11"/>
    <n v="3"/>
    <n v="3"/>
    <n v="80"/>
    <n v="1"/>
    <n v="5"/>
    <n v="4"/>
    <n v="5"/>
    <n v="3"/>
    <n v="0"/>
    <n v="3"/>
  </r>
  <r>
    <s v="No"/>
    <s v="Travel_Rarely"/>
    <s v="25 - 34"/>
    <s v="Current Employees"/>
    <s v="R&amp;D"/>
    <s v="Life Sciences"/>
    <s v="STAFF-1763"/>
    <n v="1763"/>
    <x v="1"/>
    <s v="Healthcare Representative"/>
    <s v="Married"/>
    <s v="No"/>
    <s v="Y"/>
    <n v="3"/>
    <n v="-2"/>
    <n v="0"/>
    <n v="30"/>
    <n v="0"/>
    <m/>
    <n v="0"/>
    <n v="1"/>
    <n v="305"/>
    <n v="16"/>
    <s v="Bachelor's Degree"/>
    <n v="1"/>
    <n v="3"/>
    <n v="58"/>
    <n v="4"/>
    <n v="2"/>
    <n v="3"/>
    <n v="5294"/>
    <n v="9128"/>
    <n v="3"/>
    <n v="16"/>
    <n v="3"/>
    <n v="3"/>
    <n v="80"/>
    <n v="1"/>
    <n v="10"/>
    <n v="3"/>
    <n v="7"/>
    <n v="0"/>
    <n v="1"/>
    <n v="7"/>
  </r>
  <r>
    <s v="No"/>
    <s v="Travel_Rarely"/>
    <s v="Under 25"/>
    <s v="Current Employees"/>
    <s v="R&amp;D"/>
    <s v="Medical"/>
    <s v="STAFF-1707"/>
    <n v="1707"/>
    <x v="1"/>
    <s v="Research Scientist"/>
    <s v="Married"/>
    <s v="No"/>
    <s v="Y"/>
    <n v="1"/>
    <n v="-2"/>
    <n v="0"/>
    <n v="24"/>
    <n v="0"/>
    <m/>
    <n v="0"/>
    <n v="1"/>
    <n v="581"/>
    <n v="9"/>
    <s v="Bachelor's Degree"/>
    <n v="1"/>
    <n v="3"/>
    <n v="62"/>
    <n v="4"/>
    <n v="1"/>
    <n v="3"/>
    <n v="4401"/>
    <n v="17616"/>
    <n v="1"/>
    <n v="16"/>
    <n v="3"/>
    <n v="4"/>
    <n v="80"/>
    <n v="1"/>
    <n v="5"/>
    <n v="3"/>
    <n v="5"/>
    <n v="3"/>
    <n v="0"/>
    <n v="4"/>
  </r>
  <r>
    <s v="No"/>
    <s v="Travel_Rarely"/>
    <s v="35 - 44"/>
    <s v="Current Employees"/>
    <s v="R&amp;D"/>
    <s v="Medical"/>
    <s v="STAFF-2062"/>
    <n v="2062"/>
    <x v="1"/>
    <s v="Healthcare Representative"/>
    <s v="Married"/>
    <s v="No"/>
    <s v="Y"/>
    <n v="5"/>
    <n v="-2"/>
    <n v="0"/>
    <n v="39"/>
    <n v="0"/>
    <m/>
    <n v="0"/>
    <n v="1"/>
    <n v="613"/>
    <n v="6"/>
    <s v="High School"/>
    <n v="1"/>
    <n v="4"/>
    <n v="42"/>
    <n v="2"/>
    <n v="3"/>
    <n v="3"/>
    <n v="9991"/>
    <n v="21457"/>
    <n v="4"/>
    <n v="15"/>
    <n v="3"/>
    <n v="1"/>
    <n v="80"/>
    <n v="1"/>
    <n v="9"/>
    <n v="3"/>
    <n v="7"/>
    <n v="7"/>
    <n v="1"/>
    <n v="7"/>
  </r>
  <r>
    <s v="No"/>
    <s v="Travel_Rarely"/>
    <s v="35 - 44"/>
    <s v="Current Employees"/>
    <s v="R&amp;D"/>
    <s v="Life Sciences"/>
    <s v="STAFF-1523"/>
    <n v="1523"/>
    <x v="1"/>
    <s v="Research Director"/>
    <s v="Married"/>
    <s v="No"/>
    <s v="Y"/>
    <n v="1"/>
    <n v="-2"/>
    <n v="0"/>
    <n v="44"/>
    <n v="0"/>
    <m/>
    <n v="0"/>
    <n v="1"/>
    <n v="136"/>
    <n v="28"/>
    <s v="Bachelor's Degree"/>
    <n v="1"/>
    <n v="4"/>
    <n v="32"/>
    <n v="3"/>
    <n v="4"/>
    <n v="3"/>
    <n v="16328"/>
    <n v="22074"/>
    <n v="3"/>
    <n v="13"/>
    <n v="3"/>
    <n v="3"/>
    <n v="80"/>
    <n v="1"/>
    <n v="24"/>
    <n v="4"/>
    <n v="20"/>
    <n v="6"/>
    <n v="14"/>
    <n v="17"/>
  </r>
  <r>
    <s v="No"/>
    <s v="Travel_Rarely"/>
    <s v="35 - 44"/>
    <s v="Current Employees"/>
    <s v="R&amp;D"/>
    <s v="Life Sciences"/>
    <s v="STAFF-1728"/>
    <n v="1728"/>
    <x v="1"/>
    <s v="Manufacturing Director"/>
    <s v="Married"/>
    <s v="No"/>
    <s v="Y"/>
    <n v="3"/>
    <n v="-2"/>
    <n v="0"/>
    <n v="35"/>
    <n v="0"/>
    <m/>
    <n v="0"/>
    <n v="1"/>
    <n v="1370"/>
    <n v="27"/>
    <s v="Master's Degree"/>
    <n v="1"/>
    <n v="4"/>
    <n v="49"/>
    <n v="3"/>
    <n v="2"/>
    <n v="3"/>
    <n v="6883"/>
    <n v="5151"/>
    <n v="2"/>
    <n v="16"/>
    <n v="3"/>
    <n v="2"/>
    <n v="80"/>
    <n v="1"/>
    <n v="17"/>
    <n v="3"/>
    <n v="7"/>
    <n v="7"/>
    <n v="0"/>
    <n v="7"/>
  </r>
  <r>
    <s v="No"/>
    <s v="Travel_Rarely"/>
    <s v="25 - 34"/>
    <s v="Current Employees"/>
    <s v="R&amp;D"/>
    <s v="Life Sciences"/>
    <s v="STAFF-1798"/>
    <n v="1798"/>
    <x v="1"/>
    <s v="Research Scientist"/>
    <s v="Married"/>
    <s v="No"/>
    <s v="Y"/>
    <n v="1"/>
    <n v="-2"/>
    <n v="0"/>
    <n v="33"/>
    <n v="0"/>
    <m/>
    <n v="0"/>
    <n v="1"/>
    <n v="867"/>
    <n v="8"/>
    <s v="Master's Degree"/>
    <n v="1"/>
    <n v="4"/>
    <n v="90"/>
    <n v="4"/>
    <n v="1"/>
    <n v="3"/>
    <n v="3143"/>
    <n v="6076"/>
    <n v="6"/>
    <n v="19"/>
    <n v="3"/>
    <n v="2"/>
    <n v="80"/>
    <n v="1"/>
    <n v="14"/>
    <n v="3"/>
    <n v="10"/>
    <n v="8"/>
    <n v="7"/>
    <n v="6"/>
  </r>
  <r>
    <s v="No"/>
    <s v="Travel_Rarely"/>
    <s v="Under 25"/>
    <s v="Current Employees"/>
    <s v="R&amp;D"/>
    <s v="Technical Degree"/>
    <s v="STAFF-1592"/>
    <n v="1592"/>
    <x v="1"/>
    <s v="Research Scientist"/>
    <s v="Married"/>
    <s v="No"/>
    <s v="Y"/>
    <n v="2"/>
    <n v="-2"/>
    <n v="0"/>
    <n v="23"/>
    <n v="0"/>
    <m/>
    <n v="0"/>
    <n v="1"/>
    <n v="977"/>
    <n v="10"/>
    <s v="Bachelor's Degree"/>
    <n v="1"/>
    <n v="4"/>
    <n v="45"/>
    <n v="4"/>
    <n v="1"/>
    <n v="4"/>
    <n v="2073"/>
    <n v="12826"/>
    <n v="2"/>
    <n v="16"/>
    <n v="3"/>
    <n v="4"/>
    <n v="80"/>
    <n v="1"/>
    <n v="4"/>
    <n v="3"/>
    <n v="2"/>
    <n v="2"/>
    <n v="2"/>
    <n v="2"/>
  </r>
  <r>
    <s v="No"/>
    <s v="Travel_Rarely"/>
    <s v="35 - 44"/>
    <s v="Current Employees"/>
    <s v="R&amp;D"/>
    <s v="Life Sciences"/>
    <s v="STAFF-1682"/>
    <n v="1682"/>
    <x v="1"/>
    <s v="Healthcare Representative"/>
    <s v="Married"/>
    <s v="No"/>
    <s v="Y"/>
    <n v="2"/>
    <n v="-2"/>
    <n v="0"/>
    <n v="36"/>
    <n v="0"/>
    <m/>
    <n v="0"/>
    <n v="1"/>
    <n v="1351"/>
    <n v="26"/>
    <s v="Master's Degree"/>
    <n v="1"/>
    <n v="1"/>
    <n v="80"/>
    <n v="3"/>
    <n v="2"/>
    <n v="3"/>
    <n v="5347"/>
    <n v="7419"/>
    <n v="6"/>
    <n v="14"/>
    <n v="3"/>
    <n v="2"/>
    <n v="80"/>
    <n v="2"/>
    <n v="10"/>
    <n v="2"/>
    <n v="3"/>
    <n v="2"/>
    <n v="0"/>
    <n v="2"/>
  </r>
  <r>
    <s v="No"/>
    <s v="Travel_Rarely"/>
    <s v="35 - 44"/>
    <s v="Current Employees"/>
    <s v="R&amp;D"/>
    <s v="Life Sciences"/>
    <s v="STAFF-2012"/>
    <n v="2012"/>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s v="R&amp;D"/>
    <s v="Medical"/>
    <s v="STAFF-1803"/>
    <n v="1803"/>
    <x v="1"/>
    <s v="Healthcare Representative"/>
    <s v="Married"/>
    <s v="No"/>
    <s v="Y"/>
    <n v="2"/>
    <n v="-2"/>
    <n v="0"/>
    <n v="42"/>
    <n v="0"/>
    <m/>
    <n v="0"/>
    <n v="1"/>
    <n v="1128"/>
    <n v="13"/>
    <s v="Bachelor's Degree"/>
    <n v="1"/>
    <n v="2"/>
    <n v="95"/>
    <n v="4"/>
    <n v="2"/>
    <n v="3"/>
    <n v="5538"/>
    <n v="5696"/>
    <n v="5"/>
    <n v="18"/>
    <n v="3"/>
    <n v="3"/>
    <n v="80"/>
    <n v="2"/>
    <n v="10"/>
    <n v="2"/>
    <n v="0"/>
    <n v="0"/>
    <n v="0"/>
    <n v="0"/>
  </r>
  <r>
    <s v="No"/>
    <s v="Travel_Rarely"/>
    <s v="35 - 44"/>
    <s v="Current Employees"/>
    <s v="R&amp;D"/>
    <s v="Life Sciences"/>
    <s v="STAFF-1596"/>
    <n v="1596"/>
    <x v="1"/>
    <s v="Laboratory Technician"/>
    <s v="Married"/>
    <s v="No"/>
    <s v="Y"/>
    <n v="3"/>
    <n v="-2"/>
    <n v="0"/>
    <n v="35"/>
    <n v="0"/>
    <m/>
    <n v="0"/>
    <n v="1"/>
    <n v="750"/>
    <n v="28"/>
    <s v="Bachelor's Degree"/>
    <n v="1"/>
    <n v="2"/>
    <n v="46"/>
    <n v="4"/>
    <n v="2"/>
    <n v="3"/>
    <n v="3407"/>
    <n v="25348"/>
    <n v="1"/>
    <n v="17"/>
    <n v="3"/>
    <n v="4"/>
    <n v="80"/>
    <n v="2"/>
    <n v="10"/>
    <n v="2"/>
    <n v="10"/>
    <n v="9"/>
    <n v="6"/>
    <n v="8"/>
  </r>
  <r>
    <s v="No"/>
    <s v="Travel_Rarely"/>
    <s v="25 - 34"/>
    <s v="Current Employees"/>
    <s v="R&amp;D"/>
    <s v="Life Sciences"/>
    <s v="STAFF-1514"/>
    <n v="1514"/>
    <x v="1"/>
    <s v="Manufacturing Director"/>
    <s v="Married"/>
    <s v="No"/>
    <s v="Y"/>
    <n v="2"/>
    <n v="-2"/>
    <n v="0"/>
    <n v="28"/>
    <n v="0"/>
    <m/>
    <n v="0"/>
    <n v="1"/>
    <n v="1083"/>
    <n v="29"/>
    <s v="High School"/>
    <n v="1"/>
    <n v="3"/>
    <n v="96"/>
    <n v="1"/>
    <n v="2"/>
    <n v="2"/>
    <n v="6549"/>
    <n v="3173"/>
    <n v="1"/>
    <n v="14"/>
    <n v="3"/>
    <n v="2"/>
    <n v="80"/>
    <n v="2"/>
    <n v="8"/>
    <n v="2"/>
    <n v="8"/>
    <n v="6"/>
    <n v="1"/>
    <n v="7"/>
  </r>
  <r>
    <s v="No"/>
    <s v="Travel_Rarely"/>
    <s v="25 - 34"/>
    <s v="Current Employees"/>
    <s v="R&amp;D"/>
    <s v="Life Sciences"/>
    <s v="STAFF-1558"/>
    <n v="1558"/>
    <x v="1"/>
    <s v="Research Scientist"/>
    <s v="Married"/>
    <s v="No"/>
    <s v="Y"/>
    <n v="2"/>
    <n v="-2"/>
    <n v="0"/>
    <n v="29"/>
    <n v="0"/>
    <m/>
    <n v="0"/>
    <n v="1"/>
    <n v="598"/>
    <n v="9"/>
    <s v="Bachelor's Degree"/>
    <n v="1"/>
    <n v="3"/>
    <n v="91"/>
    <n v="4"/>
    <n v="1"/>
    <n v="3"/>
    <n v="2451"/>
    <n v="22376"/>
    <n v="6"/>
    <n v="18"/>
    <n v="3"/>
    <n v="1"/>
    <n v="80"/>
    <n v="2"/>
    <n v="5"/>
    <n v="2"/>
    <n v="1"/>
    <n v="0"/>
    <n v="0"/>
    <n v="0"/>
  </r>
  <r>
    <s v="No"/>
    <s v="Travel_Rarely"/>
    <s v="35 - 44"/>
    <s v="Current Employees"/>
    <s v="R&amp;D"/>
    <s v="Medical"/>
    <s v="STAFF-1618"/>
    <n v="1618"/>
    <x v="1"/>
    <s v="Manufacturing Director"/>
    <s v="Married"/>
    <s v="No"/>
    <s v="Y"/>
    <n v="3"/>
    <n v="-2"/>
    <n v="0"/>
    <n v="39"/>
    <n v="0"/>
    <m/>
    <n v="0"/>
    <n v="1"/>
    <n v="1387"/>
    <n v="10"/>
    <s v="Doctoral Degree"/>
    <n v="1"/>
    <n v="2"/>
    <n v="76"/>
    <n v="3"/>
    <n v="2"/>
    <n v="1"/>
    <n v="5377"/>
    <n v="3835"/>
    <n v="2"/>
    <n v="13"/>
    <n v="3"/>
    <n v="4"/>
    <n v="80"/>
    <n v="3"/>
    <n v="10"/>
    <n v="3"/>
    <n v="7"/>
    <n v="7"/>
    <n v="7"/>
    <n v="7"/>
  </r>
  <r>
    <s v="No"/>
    <s v="Travel_Rarely"/>
    <s v="25 - 34"/>
    <s v="Current Employees"/>
    <s v="R&amp;D"/>
    <s v="Medical"/>
    <s v="STAFF-1698"/>
    <n v="1698"/>
    <x v="1"/>
    <s v="Laboratory Technician"/>
    <s v="Married"/>
    <s v="No"/>
    <s v="Y"/>
    <n v="6"/>
    <n v="-2"/>
    <n v="0"/>
    <n v="33"/>
    <n v="0"/>
    <m/>
    <n v="0"/>
    <n v="1"/>
    <n v="267"/>
    <n v="21"/>
    <s v="Bachelor's Degree"/>
    <n v="1"/>
    <n v="2"/>
    <n v="79"/>
    <n v="4"/>
    <n v="1"/>
    <n v="2"/>
    <n v="2028"/>
    <n v="13637"/>
    <n v="1"/>
    <n v="18"/>
    <n v="3"/>
    <n v="4"/>
    <n v="80"/>
    <n v="3"/>
    <n v="14"/>
    <n v="3"/>
    <n v="14"/>
    <n v="11"/>
    <n v="2"/>
    <n v="13"/>
  </r>
  <r>
    <s v="No"/>
    <s v="Travel_Rarely"/>
    <s v="Over 55"/>
    <s v="Current Employees"/>
    <s v="R&amp;D"/>
    <s v="Medical"/>
    <s v="STAFF-1770"/>
    <n v="1770"/>
    <x v="1"/>
    <s v="Research Director"/>
    <s v="Married"/>
    <s v="No"/>
    <s v="Y"/>
    <n v="2"/>
    <n v="-2"/>
    <n v="0"/>
    <n v="55"/>
    <n v="0"/>
    <m/>
    <n v="0"/>
    <n v="1"/>
    <n v="478"/>
    <n v="2"/>
    <s v="Bachelor's Degree"/>
    <n v="1"/>
    <n v="3"/>
    <n v="60"/>
    <n v="2"/>
    <n v="5"/>
    <n v="1"/>
    <n v="19038"/>
    <n v="19805"/>
    <n v="8"/>
    <n v="12"/>
    <n v="3"/>
    <n v="2"/>
    <n v="80"/>
    <n v="3"/>
    <n v="34"/>
    <n v="3"/>
    <n v="1"/>
    <n v="0"/>
    <n v="0"/>
    <n v="0"/>
  </r>
  <r>
    <s v="No"/>
    <s v="Travel_Rarely"/>
    <s v="35 - 44"/>
    <s v="Current Employees"/>
    <s v="R&amp;D"/>
    <s v="Life Sciences"/>
    <s v="STAFF-1631"/>
    <n v="1631"/>
    <x v="1"/>
    <s v="Manufacturing Director"/>
    <s v="Married"/>
    <s v="No"/>
    <s v="Y"/>
    <n v="2"/>
    <n v="-2"/>
    <n v="0"/>
    <n v="37"/>
    <n v="0"/>
    <m/>
    <n v="0"/>
    <n v="1"/>
    <n v="671"/>
    <n v="19"/>
    <s v="Bachelor's Degree"/>
    <n v="1"/>
    <n v="3"/>
    <n v="85"/>
    <n v="3"/>
    <n v="2"/>
    <n v="3"/>
    <n v="5768"/>
    <n v="26493"/>
    <n v="3"/>
    <n v="17"/>
    <n v="3"/>
    <n v="1"/>
    <n v="80"/>
    <n v="3"/>
    <n v="9"/>
    <n v="2"/>
    <n v="4"/>
    <n v="3"/>
    <n v="0"/>
    <n v="2"/>
  </r>
  <r>
    <s v="No"/>
    <s v="Travel_Rarely"/>
    <s v="25 - 34"/>
    <s v="Current Employees"/>
    <s v="R&amp;D"/>
    <s v="Medical"/>
    <s v="STAFF-1718"/>
    <n v="1718"/>
    <x v="1"/>
    <s v="Laboratory Technician"/>
    <s v="Married"/>
    <s v="No"/>
    <s v="Y"/>
    <n v="3"/>
    <n v="-2"/>
    <n v="0"/>
    <n v="26"/>
    <n v="0"/>
    <m/>
    <n v="0"/>
    <n v="1"/>
    <n v="390"/>
    <n v="17"/>
    <s v="Master's Degree"/>
    <n v="1"/>
    <n v="4"/>
    <n v="62"/>
    <n v="1"/>
    <n v="1"/>
    <n v="3"/>
    <n v="2305"/>
    <n v="6217"/>
    <n v="1"/>
    <n v="15"/>
    <n v="3"/>
    <n v="3"/>
    <n v="80"/>
    <n v="3"/>
    <n v="3"/>
    <n v="4"/>
    <n v="3"/>
    <n v="2"/>
    <n v="0"/>
    <n v="2"/>
  </r>
  <r>
    <s v="No"/>
    <s v="Travel_Rarely"/>
    <s v="35 - 44"/>
    <s v="Current Employees"/>
    <s v="R&amp;D"/>
    <s v="Life Sciences"/>
    <s v="STAFF-1435"/>
    <n v="1435"/>
    <x v="1"/>
    <s v="Laboratory Technician"/>
    <s v="Single"/>
    <s v="No"/>
    <s v="Y"/>
    <n v="2"/>
    <n v="-2"/>
    <n v="0"/>
    <n v="36"/>
    <n v="0"/>
    <m/>
    <n v="0"/>
    <n v="1"/>
    <n v="172"/>
    <n v="4"/>
    <s v="Master's Degree"/>
    <n v="1"/>
    <n v="1"/>
    <n v="37"/>
    <n v="2"/>
    <n v="2"/>
    <n v="4"/>
    <n v="5810"/>
    <n v="22604"/>
    <n v="1"/>
    <n v="16"/>
    <n v="3"/>
    <n v="3"/>
    <n v="80"/>
    <n v="0"/>
    <n v="10"/>
    <n v="2"/>
    <n v="10"/>
    <n v="4"/>
    <n v="1"/>
    <n v="8"/>
  </r>
  <r>
    <s v="No"/>
    <s v="Travel_Rarely"/>
    <s v="35 - 44"/>
    <s v="Current Employees"/>
    <s v="R&amp;D"/>
    <s v="Life Sciences"/>
    <s v="STAFF-1659"/>
    <n v="1659"/>
    <x v="1"/>
    <s v="Laboratory Technician"/>
    <s v="Single"/>
    <s v="No"/>
    <s v="Y"/>
    <n v="4"/>
    <n v="-2"/>
    <n v="0"/>
    <n v="36"/>
    <n v="0"/>
    <m/>
    <n v="0"/>
    <n v="1"/>
    <n v="311"/>
    <n v="7"/>
    <s v="Bachelor's Degree"/>
    <n v="1"/>
    <n v="1"/>
    <n v="77"/>
    <n v="3"/>
    <n v="1"/>
    <n v="2"/>
    <n v="2013"/>
    <n v="10950"/>
    <n v="2"/>
    <n v="11"/>
    <n v="3"/>
    <n v="3"/>
    <n v="80"/>
    <n v="0"/>
    <n v="15"/>
    <n v="3"/>
    <n v="4"/>
    <n v="3"/>
    <n v="1"/>
    <n v="3"/>
  </r>
  <r>
    <s v="No"/>
    <s v="Travel_Rarely"/>
    <s v="Under 25"/>
    <s v="Current Employees"/>
    <s v="R&amp;D"/>
    <s v="Life Sciences"/>
    <s v="STAFF-1533"/>
    <n v="1533"/>
    <x v="1"/>
    <s v="Laboratory Technician"/>
    <s v="Single"/>
    <s v="No"/>
    <s v="Y"/>
    <n v="2"/>
    <n v="-2"/>
    <n v="0"/>
    <n v="23"/>
    <n v="0"/>
    <m/>
    <n v="0"/>
    <n v="1"/>
    <n v="507"/>
    <n v="20"/>
    <s v="High School"/>
    <n v="1"/>
    <n v="1"/>
    <n v="97"/>
    <n v="3"/>
    <n v="2"/>
    <n v="3"/>
    <n v="2272"/>
    <n v="24812"/>
    <n v="0"/>
    <n v="14"/>
    <n v="3"/>
    <n v="2"/>
    <n v="80"/>
    <n v="0"/>
    <n v="5"/>
    <n v="3"/>
    <n v="4"/>
    <n v="3"/>
    <n v="1"/>
    <n v="2"/>
  </r>
  <r>
    <s v="No"/>
    <s v="Travel_Rarely"/>
    <s v="25 - 34"/>
    <s v="Current Employees"/>
    <s v="R&amp;D"/>
    <s v="Medical"/>
    <s v="STAFF-1577"/>
    <n v="1577"/>
    <x v="1"/>
    <s v="Research Scientist"/>
    <s v="Single"/>
    <s v="No"/>
    <s v="Y"/>
    <n v="4"/>
    <n v="-2"/>
    <n v="0"/>
    <n v="34"/>
    <n v="0"/>
    <m/>
    <n v="0"/>
    <n v="1"/>
    <n v="479"/>
    <n v="7"/>
    <s v="Master's Degree"/>
    <n v="1"/>
    <n v="1"/>
    <n v="35"/>
    <n v="3"/>
    <n v="1"/>
    <n v="4"/>
    <n v="2972"/>
    <n v="22061"/>
    <n v="1"/>
    <n v="13"/>
    <n v="3"/>
    <n v="3"/>
    <n v="80"/>
    <n v="0"/>
    <n v="1"/>
    <n v="1"/>
    <n v="1"/>
    <n v="0"/>
    <n v="0"/>
    <n v="0"/>
  </r>
  <r>
    <s v="No"/>
    <s v="Travel_Rarely"/>
    <s v="35 - 44"/>
    <s v="Current Employees"/>
    <s v="R&amp;D"/>
    <s v="Life Sciences"/>
    <s v="STAFF-2014"/>
    <n v="2014"/>
    <x v="1"/>
    <s v="Research Scientist"/>
    <s v="Single"/>
    <s v="No"/>
    <s v="Y"/>
    <n v="2"/>
    <n v="-2"/>
    <n v="0"/>
    <n v="39"/>
    <n v="0"/>
    <m/>
    <n v="0"/>
    <n v="1"/>
    <n v="116"/>
    <n v="24"/>
    <s v="High School"/>
    <n v="1"/>
    <n v="1"/>
    <n v="52"/>
    <n v="3"/>
    <n v="2"/>
    <n v="4"/>
    <n v="4108"/>
    <n v="5340"/>
    <n v="7"/>
    <n v="13"/>
    <n v="3"/>
    <n v="1"/>
    <n v="80"/>
    <n v="0"/>
    <n v="18"/>
    <n v="3"/>
    <n v="7"/>
    <n v="7"/>
    <n v="1"/>
    <n v="7"/>
  </r>
  <r>
    <s v="No"/>
    <s v="Travel_Rarely"/>
    <s v="Under 25"/>
    <s v="Current Employees"/>
    <s v="R&amp;D"/>
    <s v="Life Sciences"/>
    <s v="STAFF-1981"/>
    <n v="1981"/>
    <x v="1"/>
    <s v="Healthcare Representative"/>
    <s v="Single"/>
    <s v="No"/>
    <s v="Y"/>
    <n v="2"/>
    <n v="-2"/>
    <n v="0"/>
    <n v="24"/>
    <n v="0"/>
    <m/>
    <n v="0"/>
    <n v="1"/>
    <n v="771"/>
    <n v="1"/>
    <s v="Associates Degree"/>
    <n v="1"/>
    <n v="2"/>
    <n v="45"/>
    <n v="2"/>
    <n v="2"/>
    <n v="3"/>
    <n v="4617"/>
    <n v="14120"/>
    <n v="1"/>
    <n v="12"/>
    <n v="3"/>
    <n v="2"/>
    <n v="80"/>
    <n v="0"/>
    <n v="4"/>
    <n v="2"/>
    <n v="4"/>
    <n v="3"/>
    <n v="1"/>
    <n v="2"/>
  </r>
  <r>
    <s v="No"/>
    <s v="Travel_Rarely"/>
    <s v="35 - 44"/>
    <s v="Current Employees"/>
    <s v="R&amp;D"/>
    <s v="Medical"/>
    <s v="STAFF-2008"/>
    <n v="2008"/>
    <x v="1"/>
    <s v="Research Scientist"/>
    <s v="Single"/>
    <s v="No"/>
    <s v="Y"/>
    <n v="5"/>
    <n v="-2"/>
    <n v="0"/>
    <n v="35"/>
    <n v="0"/>
    <m/>
    <n v="0"/>
    <n v="1"/>
    <n v="1395"/>
    <n v="9"/>
    <s v="Master's Degree"/>
    <n v="1"/>
    <n v="2"/>
    <n v="48"/>
    <n v="3"/>
    <n v="2"/>
    <n v="3"/>
    <n v="5098"/>
    <n v="18698"/>
    <n v="1"/>
    <n v="19"/>
    <n v="3"/>
    <n v="2"/>
    <n v="80"/>
    <n v="0"/>
    <n v="10"/>
    <n v="3"/>
    <n v="10"/>
    <n v="7"/>
    <n v="0"/>
    <n v="8"/>
  </r>
  <r>
    <s v="No"/>
    <s v="Travel_Rarely"/>
    <s v="35 - 44"/>
    <s v="Current Employees"/>
    <s v="R&amp;D"/>
    <s v="Life Sciences"/>
    <s v="STAFF-1814"/>
    <n v="1814"/>
    <x v="1"/>
    <s v="Healthcare Representative"/>
    <s v="Single"/>
    <s v="No"/>
    <s v="Y"/>
    <n v="3"/>
    <n v="-2"/>
    <n v="0"/>
    <n v="41"/>
    <n v="0"/>
    <m/>
    <n v="0"/>
    <n v="1"/>
    <n v="447"/>
    <n v="5"/>
    <s v="Bachelor's Degree"/>
    <n v="1"/>
    <n v="2"/>
    <n v="85"/>
    <n v="4"/>
    <n v="2"/>
    <n v="2"/>
    <n v="6870"/>
    <n v="15530"/>
    <n v="3"/>
    <n v="12"/>
    <n v="3"/>
    <n v="1"/>
    <n v="80"/>
    <n v="0"/>
    <n v="11"/>
    <n v="1"/>
    <n v="3"/>
    <n v="2"/>
    <n v="1"/>
    <n v="2"/>
  </r>
  <r>
    <s v="No"/>
    <s v="Travel_Rarely"/>
    <s v="35 - 44"/>
    <s v="Current Employees"/>
    <s v="R&amp;D"/>
    <s v="Life Sciences"/>
    <s v="STAFF-2048"/>
    <n v="2048"/>
    <x v="1"/>
    <s v="Research Scientist"/>
    <s v="Single"/>
    <s v="No"/>
    <s v="Y"/>
    <n v="2"/>
    <n v="-2"/>
    <n v="0"/>
    <n v="40"/>
    <n v="0"/>
    <m/>
    <n v="0"/>
    <n v="1"/>
    <n v="1322"/>
    <n v="2"/>
    <s v="Master's Degree"/>
    <n v="1"/>
    <n v="3"/>
    <n v="52"/>
    <n v="2"/>
    <n v="1"/>
    <n v="3"/>
    <n v="2809"/>
    <n v="2725"/>
    <n v="2"/>
    <n v="14"/>
    <n v="3"/>
    <n v="4"/>
    <n v="80"/>
    <n v="0"/>
    <n v="8"/>
    <n v="3"/>
    <n v="2"/>
    <n v="2"/>
    <n v="2"/>
    <n v="2"/>
  </r>
  <r>
    <s v="No"/>
    <s v="Travel_Rarely"/>
    <s v="25 - 34"/>
    <s v="Current Employees"/>
    <s v="R&amp;D"/>
    <s v="Medical"/>
    <s v="STAFF-1952"/>
    <n v="1952"/>
    <x v="1"/>
    <s v="Laboratory Technician"/>
    <s v="Single"/>
    <s v="No"/>
    <s v="Y"/>
    <n v="6"/>
    <n v="-2"/>
    <n v="0"/>
    <n v="26"/>
    <n v="0"/>
    <m/>
    <n v="0"/>
    <n v="1"/>
    <n v="157"/>
    <n v="1"/>
    <s v="Bachelor's Degree"/>
    <n v="1"/>
    <n v="3"/>
    <n v="95"/>
    <n v="3"/>
    <n v="1"/>
    <n v="1"/>
    <n v="2867"/>
    <n v="20006"/>
    <n v="0"/>
    <n v="13"/>
    <n v="3"/>
    <n v="4"/>
    <n v="80"/>
    <n v="0"/>
    <n v="8"/>
    <n v="2"/>
    <n v="7"/>
    <n v="7"/>
    <n v="7"/>
    <n v="6"/>
  </r>
  <r>
    <s v="No"/>
    <s v="Travel_Rarely"/>
    <s v="45 - 54"/>
    <s v="Current Employees"/>
    <s v="R&amp;D"/>
    <s v="Life Sciences"/>
    <s v="STAFF-1727"/>
    <n v="1727"/>
    <x v="1"/>
    <s v="Healthcare Representative"/>
    <s v="Single"/>
    <s v="No"/>
    <s v="Y"/>
    <n v="3"/>
    <n v="-2"/>
    <n v="0"/>
    <n v="46"/>
    <n v="0"/>
    <m/>
    <n v="0"/>
    <n v="1"/>
    <n v="717"/>
    <n v="13"/>
    <s v="Master's Degree"/>
    <n v="1"/>
    <n v="3"/>
    <n v="34"/>
    <n v="3"/>
    <n v="2"/>
    <n v="2"/>
    <n v="5562"/>
    <n v="9697"/>
    <n v="6"/>
    <n v="14"/>
    <n v="3"/>
    <n v="4"/>
    <n v="80"/>
    <n v="0"/>
    <n v="19"/>
    <n v="3"/>
    <n v="10"/>
    <n v="7"/>
    <n v="0"/>
    <n v="9"/>
  </r>
  <r>
    <s v="No"/>
    <s v="Travel_Rarely"/>
    <s v="45 - 54"/>
    <s v="Current Employees"/>
    <s v="R&amp;D"/>
    <s v="Life Sciences"/>
    <s v="STAFF-1677"/>
    <n v="1677"/>
    <x v="1"/>
    <s v="Manager"/>
    <s v="Single"/>
    <s v="No"/>
    <s v="Y"/>
    <n v="2"/>
    <n v="-2"/>
    <n v="0"/>
    <n v="49"/>
    <n v="0"/>
    <m/>
    <n v="0"/>
    <n v="1"/>
    <n v="809"/>
    <n v="1"/>
    <s v="Bachelor's Degree"/>
    <n v="1"/>
    <n v="3"/>
    <n v="36"/>
    <n v="3"/>
    <n v="4"/>
    <n v="3"/>
    <n v="15379"/>
    <n v="22384"/>
    <n v="4"/>
    <n v="14"/>
    <n v="3"/>
    <n v="1"/>
    <n v="80"/>
    <n v="0"/>
    <n v="23"/>
    <n v="3"/>
    <n v="8"/>
    <n v="7"/>
    <n v="0"/>
    <n v="0"/>
  </r>
  <r>
    <s v="No"/>
    <s v="Travel_Rarely"/>
    <s v="Under 25"/>
    <s v="Current Employees"/>
    <s v="R&amp;D"/>
    <s v="Medical"/>
    <s v="STAFF-1623"/>
    <n v="1623"/>
    <x v="1"/>
    <s v="Research Scientist"/>
    <s v="Single"/>
    <s v="No"/>
    <s v="Y"/>
    <n v="2"/>
    <n v="-2"/>
    <n v="0"/>
    <n v="21"/>
    <n v="0"/>
    <m/>
    <n v="0"/>
    <n v="1"/>
    <n v="546"/>
    <n v="5"/>
    <s v="High School"/>
    <n v="1"/>
    <n v="3"/>
    <n v="97"/>
    <n v="3"/>
    <n v="1"/>
    <n v="4"/>
    <n v="3117"/>
    <n v="26009"/>
    <n v="1"/>
    <n v="18"/>
    <n v="3"/>
    <n v="3"/>
    <n v="80"/>
    <n v="0"/>
    <n v="3"/>
    <n v="3"/>
    <n v="2"/>
    <n v="2"/>
    <n v="2"/>
    <n v="2"/>
  </r>
  <r>
    <s v="No"/>
    <s v="Travel_Rarely"/>
    <s v="25 - 34"/>
    <s v="Current Employees"/>
    <s v="R&amp;D"/>
    <s v="Other"/>
    <s v="STAFF-1417"/>
    <n v="1417"/>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s v="R&amp;D"/>
    <s v="Medical"/>
    <s v="STAFF-1564"/>
    <n v="1564"/>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s v="R&amp;D"/>
    <s v="Life Sciences"/>
    <s v="STAFF-1545"/>
    <n v="1545"/>
    <x v="1"/>
    <s v="Manufacturing Director"/>
    <s v="Single"/>
    <s v="No"/>
    <s v="Y"/>
    <n v="2"/>
    <n v="-2"/>
    <n v="0"/>
    <n v="33"/>
    <n v="0"/>
    <m/>
    <n v="0"/>
    <n v="1"/>
    <n v="575"/>
    <n v="25"/>
    <s v="Bachelor's Degree"/>
    <n v="1"/>
    <n v="4"/>
    <n v="44"/>
    <n v="2"/>
    <n v="2"/>
    <n v="2"/>
    <n v="4320"/>
    <n v="24152"/>
    <n v="1"/>
    <n v="13"/>
    <n v="3"/>
    <n v="4"/>
    <n v="80"/>
    <n v="0"/>
    <n v="5"/>
    <n v="3"/>
    <n v="5"/>
    <n v="3"/>
    <n v="0"/>
    <n v="2"/>
  </r>
  <r>
    <s v="No"/>
    <s v="Travel_Rarely"/>
    <s v="25 - 34"/>
    <s v="Current Employees"/>
    <s v="R&amp;D"/>
    <s v="Life Sciences"/>
    <s v="STAFF-1883"/>
    <n v="1883"/>
    <x v="1"/>
    <s v="Laboratory Technician"/>
    <s v="Single"/>
    <s v="No"/>
    <s v="Y"/>
    <n v="2"/>
    <n v="-2"/>
    <n v="0"/>
    <n v="29"/>
    <n v="0"/>
    <m/>
    <n v="0"/>
    <n v="1"/>
    <n v="592"/>
    <n v="7"/>
    <s v="Bachelor's Degree"/>
    <n v="1"/>
    <n v="4"/>
    <n v="59"/>
    <n v="3"/>
    <n v="1"/>
    <n v="1"/>
    <n v="2062"/>
    <n v="19384"/>
    <n v="3"/>
    <n v="14"/>
    <n v="3"/>
    <n v="2"/>
    <n v="80"/>
    <n v="0"/>
    <n v="11"/>
    <n v="3"/>
    <n v="3"/>
    <n v="2"/>
    <n v="1"/>
    <n v="2"/>
  </r>
  <r>
    <s v="No"/>
    <s v="Travel_Rarely"/>
    <s v="25 - 34"/>
    <s v="Current Employees"/>
    <s v="R&amp;D"/>
    <s v="Technical Degree"/>
    <s v="STAFF-2038"/>
    <n v="2038"/>
    <x v="1"/>
    <s v="Research Scientist"/>
    <s v="Single"/>
    <s v="No"/>
    <s v="Y"/>
    <n v="4"/>
    <n v="-2"/>
    <n v="0"/>
    <n v="32"/>
    <n v="0"/>
    <m/>
    <n v="0"/>
    <n v="1"/>
    <n v="529"/>
    <n v="2"/>
    <s v="Bachelor's Degree"/>
    <n v="1"/>
    <n v="4"/>
    <n v="78"/>
    <n v="3"/>
    <n v="1"/>
    <n v="4"/>
    <n v="2439"/>
    <n v="11288"/>
    <n v="1"/>
    <n v="14"/>
    <n v="3"/>
    <n v="4"/>
    <n v="80"/>
    <n v="0"/>
    <n v="4"/>
    <n v="3"/>
    <n v="4"/>
    <n v="2"/>
    <n v="1"/>
    <n v="2"/>
  </r>
  <r>
    <s v="No"/>
    <s v="Travel_Rarely"/>
    <s v="35 - 44"/>
    <s v="Current Employees"/>
    <s v="R&amp;D"/>
    <s v="Life Sciences"/>
    <s v="STAFF-1475"/>
    <n v="1475"/>
    <x v="1"/>
    <s v="Research Scientist"/>
    <s v="Single"/>
    <s v="No"/>
    <s v="Y"/>
    <n v="3"/>
    <n v="-2"/>
    <n v="0"/>
    <n v="44"/>
    <n v="0"/>
    <m/>
    <n v="0"/>
    <n v="1"/>
    <n v="1467"/>
    <n v="20"/>
    <s v="Bachelor's Degree"/>
    <n v="1"/>
    <n v="4"/>
    <n v="49"/>
    <n v="3"/>
    <n v="1"/>
    <n v="2"/>
    <n v="3420"/>
    <n v="21158"/>
    <n v="1"/>
    <n v="13"/>
    <n v="3"/>
    <n v="3"/>
    <n v="80"/>
    <n v="0"/>
    <n v="6"/>
    <n v="2"/>
    <n v="5"/>
    <n v="2"/>
    <n v="1"/>
    <n v="3"/>
  </r>
  <r>
    <s v="No"/>
    <s v="Travel_Rarely"/>
    <s v="35 - 44"/>
    <s v="Current Employees"/>
    <s v="R&amp;D"/>
    <s v="Life Sciences"/>
    <s v="STAFF-1860"/>
    <n v="1860"/>
    <x v="1"/>
    <s v="Laboratory Technician"/>
    <s v="Single"/>
    <s v="No"/>
    <s v="Y"/>
    <n v="3"/>
    <n v="-2"/>
    <n v="0"/>
    <n v="42"/>
    <n v="0"/>
    <m/>
    <n v="0"/>
    <n v="1"/>
    <n v="1142"/>
    <n v="8"/>
    <s v="Bachelor's Degree"/>
    <n v="1"/>
    <n v="4"/>
    <n v="81"/>
    <n v="3"/>
    <n v="1"/>
    <n v="3"/>
    <n v="3968"/>
    <n v="13624"/>
    <n v="4"/>
    <n v="13"/>
    <n v="3"/>
    <n v="4"/>
    <n v="80"/>
    <n v="0"/>
    <n v="8"/>
    <n v="3"/>
    <n v="0"/>
    <n v="0"/>
    <n v="0"/>
    <n v="0"/>
  </r>
  <r>
    <s v="No"/>
    <s v="Travel_Rarely"/>
    <s v="Under 25"/>
    <s v="Current Employees"/>
    <s v="R&amp;D"/>
    <s v="Life Sciences"/>
    <s v="STAFF-2007"/>
    <n v="2007"/>
    <x v="1"/>
    <s v="Research Scientist"/>
    <s v="Single"/>
    <s v="No"/>
    <s v="Y"/>
    <n v="2"/>
    <n v="-2"/>
    <n v="0"/>
    <n v="22"/>
    <n v="0"/>
    <m/>
    <n v="0"/>
    <n v="1"/>
    <n v="581"/>
    <n v="1"/>
    <s v="Associates Degree"/>
    <n v="1"/>
    <n v="4"/>
    <n v="63"/>
    <n v="3"/>
    <n v="1"/>
    <n v="3"/>
    <n v="3375"/>
    <n v="17624"/>
    <n v="0"/>
    <n v="12"/>
    <n v="3"/>
    <n v="4"/>
    <n v="80"/>
    <n v="0"/>
    <n v="4"/>
    <n v="4"/>
    <n v="3"/>
    <n v="2"/>
    <n v="1"/>
    <n v="2"/>
  </r>
  <r>
    <s v="No"/>
    <s v="Travel_Rarely"/>
    <s v="Under 25"/>
    <s v="Current Employees"/>
    <s v="R&amp;D"/>
    <s v="Other"/>
    <s v="STAFF-1982"/>
    <n v="1982"/>
    <x v="1"/>
    <s v="Laboratory Technician"/>
    <s v="Single"/>
    <s v="No"/>
    <s v="Y"/>
    <n v="6"/>
    <n v="-2"/>
    <n v="0"/>
    <n v="23"/>
    <n v="0"/>
    <m/>
    <n v="0"/>
    <n v="1"/>
    <n v="571"/>
    <n v="12"/>
    <s v="Associates Degree"/>
    <n v="1"/>
    <n v="4"/>
    <n v="78"/>
    <n v="3"/>
    <n v="1"/>
    <n v="4"/>
    <n v="2647"/>
    <n v="13672"/>
    <n v="1"/>
    <n v="13"/>
    <n v="3"/>
    <n v="3"/>
    <n v="80"/>
    <n v="0"/>
    <n v="5"/>
    <n v="4"/>
    <n v="5"/>
    <n v="2"/>
    <n v="1"/>
    <n v="4"/>
  </r>
  <r>
    <s v="No"/>
    <s v="Travel_Rarely"/>
    <s v="45 - 54"/>
    <s v="Current Employees"/>
    <s v="R&amp;D"/>
    <s v="Medical"/>
    <s v="STAFF-1472"/>
    <n v="1472"/>
    <x v="1"/>
    <s v="Research Director"/>
    <s v="Single"/>
    <s v="No"/>
    <s v="Y"/>
    <n v="2"/>
    <n v="-2"/>
    <n v="0"/>
    <n v="53"/>
    <n v="0"/>
    <m/>
    <n v="0"/>
    <n v="1"/>
    <n v="447"/>
    <n v="2"/>
    <s v="Bachelor's Degree"/>
    <n v="1"/>
    <n v="4"/>
    <n v="39"/>
    <n v="4"/>
    <n v="4"/>
    <n v="2"/>
    <n v="16598"/>
    <n v="19764"/>
    <n v="4"/>
    <n v="12"/>
    <n v="3"/>
    <n v="2"/>
    <n v="80"/>
    <n v="0"/>
    <n v="35"/>
    <n v="2"/>
    <n v="9"/>
    <n v="8"/>
    <n v="8"/>
    <n v="8"/>
  </r>
  <r>
    <s v="No"/>
    <s v="Travel_Rarely"/>
    <s v="25 - 34"/>
    <s v="Current Employees"/>
    <s v="Sales"/>
    <s v="Life Sciences"/>
    <s v="STAFF-1453"/>
    <n v="1453"/>
    <x v="1"/>
    <s v="Sales Executive"/>
    <s v="Divorced"/>
    <s v="No"/>
    <s v="Y"/>
    <n v="5"/>
    <n v="-2"/>
    <n v="0"/>
    <n v="31"/>
    <n v="0"/>
    <m/>
    <n v="0"/>
    <n v="1"/>
    <n v="326"/>
    <n v="8"/>
    <s v="Associates Degree"/>
    <n v="1"/>
    <n v="1"/>
    <n v="31"/>
    <n v="3"/>
    <n v="3"/>
    <n v="4"/>
    <n v="10793"/>
    <n v="8386"/>
    <n v="1"/>
    <n v="18"/>
    <n v="3"/>
    <n v="1"/>
    <n v="80"/>
    <n v="1"/>
    <n v="13"/>
    <n v="3"/>
    <n v="13"/>
    <n v="7"/>
    <n v="9"/>
    <n v="9"/>
  </r>
  <r>
    <s v="No"/>
    <s v="Travel_Rarely"/>
    <s v="25 - 34"/>
    <s v="Current Employees"/>
    <s v="Sales"/>
    <s v="Marketing"/>
    <s v="STAFF-1754"/>
    <n v="1754"/>
    <x v="1"/>
    <s v="Sales Executive"/>
    <s v="Divorced"/>
    <s v="No"/>
    <s v="Y"/>
    <n v="2"/>
    <n v="-2"/>
    <n v="0"/>
    <n v="30"/>
    <n v="0"/>
    <m/>
    <n v="0"/>
    <n v="1"/>
    <n v="979"/>
    <n v="15"/>
    <s v="Associates Degree"/>
    <n v="1"/>
    <n v="3"/>
    <n v="94"/>
    <n v="2"/>
    <n v="3"/>
    <n v="2"/>
    <n v="7140"/>
    <n v="3088"/>
    <n v="2"/>
    <n v="11"/>
    <n v="3"/>
    <n v="1"/>
    <n v="80"/>
    <n v="1"/>
    <n v="12"/>
    <n v="3"/>
    <n v="7"/>
    <n v="7"/>
    <n v="1"/>
    <n v="7"/>
  </r>
  <r>
    <s v="No"/>
    <s v="Travel_Rarely"/>
    <s v="35 - 44"/>
    <s v="Current Employees"/>
    <s v="Sales"/>
    <s v="Life Sciences"/>
    <s v="STAFF-2037"/>
    <n v="2037"/>
    <x v="1"/>
    <s v="Sales Executive"/>
    <s v="Divorced"/>
    <s v="No"/>
    <s v="Y"/>
    <n v="5"/>
    <n v="-2"/>
    <n v="0"/>
    <n v="41"/>
    <n v="0"/>
    <m/>
    <n v="0"/>
    <n v="1"/>
    <n v="930"/>
    <n v="3"/>
    <s v="Bachelor's Degree"/>
    <n v="1"/>
    <n v="3"/>
    <n v="57"/>
    <n v="2"/>
    <n v="2"/>
    <n v="2"/>
    <n v="8938"/>
    <n v="12227"/>
    <n v="2"/>
    <n v="11"/>
    <n v="3"/>
    <n v="3"/>
    <n v="80"/>
    <n v="1"/>
    <n v="14"/>
    <n v="3"/>
    <n v="5"/>
    <n v="4"/>
    <n v="0"/>
    <n v="4"/>
  </r>
  <r>
    <s v="No"/>
    <s v="Travel_Rarely"/>
    <s v="25 - 34"/>
    <s v="Current Employees"/>
    <s v="Sales"/>
    <s v="Medical"/>
    <s v="STAFF-1951"/>
    <n v="1951"/>
    <x v="1"/>
    <s v="Sales Executive"/>
    <s v="Divorced"/>
    <s v="No"/>
    <s v="Y"/>
    <n v="2"/>
    <n v="-2"/>
    <n v="0"/>
    <n v="34"/>
    <n v="0"/>
    <m/>
    <n v="0"/>
    <n v="1"/>
    <n v="1239"/>
    <n v="13"/>
    <s v="Master's Degree"/>
    <n v="1"/>
    <n v="4"/>
    <n v="39"/>
    <n v="3"/>
    <n v="3"/>
    <n v="3"/>
    <n v="8628"/>
    <n v="22914"/>
    <n v="1"/>
    <n v="18"/>
    <n v="3"/>
    <n v="3"/>
    <n v="80"/>
    <n v="1"/>
    <n v="9"/>
    <n v="2"/>
    <n v="8"/>
    <n v="7"/>
    <n v="1"/>
    <n v="1"/>
  </r>
  <r>
    <s v="No"/>
    <s v="Travel_Rarely"/>
    <s v="25 - 34"/>
    <s v="Current Employees"/>
    <s v="Sales"/>
    <s v="Life Sciences"/>
    <s v="STAFF-1497"/>
    <n v="1497"/>
    <x v="1"/>
    <s v="Sales Executive"/>
    <s v="Divorced"/>
    <s v="No"/>
    <s v="Y"/>
    <n v="3"/>
    <n v="-2"/>
    <n v="0"/>
    <n v="29"/>
    <n v="0"/>
    <m/>
    <n v="0"/>
    <n v="1"/>
    <n v="1246"/>
    <n v="19"/>
    <s v="Bachelor's Degree"/>
    <n v="1"/>
    <n v="3"/>
    <n v="77"/>
    <n v="2"/>
    <n v="2"/>
    <n v="3"/>
    <n v="8620"/>
    <n v="23757"/>
    <n v="1"/>
    <n v="14"/>
    <n v="3"/>
    <n v="3"/>
    <n v="80"/>
    <n v="2"/>
    <n v="10"/>
    <n v="3"/>
    <n v="10"/>
    <n v="7"/>
    <n v="0"/>
    <n v="4"/>
  </r>
  <r>
    <s v="No"/>
    <s v="Travel_Rarely"/>
    <s v="25 - 34"/>
    <s v="Current Employees"/>
    <s v="Sales"/>
    <s v="Medical"/>
    <s v="STAFF-1670"/>
    <n v="1670"/>
    <x v="1"/>
    <s v="Sales Executive"/>
    <s v="Divorced"/>
    <s v="No"/>
    <s v="Y"/>
    <n v="5"/>
    <n v="-2"/>
    <n v="0"/>
    <n v="33"/>
    <n v="0"/>
    <m/>
    <n v="0"/>
    <n v="1"/>
    <n v="392"/>
    <n v="2"/>
    <s v="Master's Degree"/>
    <n v="1"/>
    <n v="4"/>
    <n v="93"/>
    <n v="3"/>
    <n v="2"/>
    <n v="4"/>
    <n v="5505"/>
    <n v="3921"/>
    <n v="1"/>
    <n v="14"/>
    <n v="3"/>
    <n v="3"/>
    <n v="80"/>
    <n v="2"/>
    <n v="6"/>
    <n v="3"/>
    <n v="6"/>
    <n v="2"/>
    <n v="0"/>
    <n v="4"/>
  </r>
  <r>
    <s v="No"/>
    <s v="Travel_Rarely"/>
    <s v="45 - 54"/>
    <s v="Current Employees"/>
    <s v="Sales"/>
    <s v="Marketing"/>
    <s v="STAFF-1466"/>
    <n v="1466"/>
    <x v="1"/>
    <s v="Sales Executive"/>
    <s v="Divorced"/>
    <s v="No"/>
    <s v="Y"/>
    <n v="3"/>
    <n v="-2"/>
    <n v="0"/>
    <n v="48"/>
    <n v="0"/>
    <m/>
    <n v="0"/>
    <n v="1"/>
    <n v="1221"/>
    <n v="7"/>
    <s v="Bachelor's Degree"/>
    <n v="1"/>
    <n v="3"/>
    <n v="96"/>
    <n v="3"/>
    <n v="2"/>
    <n v="2"/>
    <n v="5486"/>
    <n v="24795"/>
    <n v="4"/>
    <n v="11"/>
    <n v="3"/>
    <n v="1"/>
    <n v="80"/>
    <n v="3"/>
    <n v="15"/>
    <n v="3"/>
    <n v="2"/>
    <n v="2"/>
    <n v="2"/>
    <n v="2"/>
  </r>
  <r>
    <s v="No"/>
    <s v="Travel_Rarely"/>
    <s v="35 - 44"/>
    <s v="Current Employees"/>
    <s v="Sales"/>
    <s v="Medical"/>
    <s v="STAFF-1548"/>
    <n v="1548"/>
    <x v="1"/>
    <s v="Sales Executive"/>
    <s v="Married"/>
    <s v="No"/>
    <s v="Y"/>
    <n v="5"/>
    <n v="-2"/>
    <n v="0"/>
    <n v="40"/>
    <n v="0"/>
    <m/>
    <n v="0"/>
    <n v="1"/>
    <n v="1342"/>
    <n v="9"/>
    <s v="Associates Degree"/>
    <n v="1"/>
    <n v="1"/>
    <n v="47"/>
    <n v="3"/>
    <n v="2"/>
    <n v="1"/>
    <n v="5473"/>
    <n v="19345"/>
    <n v="0"/>
    <n v="12"/>
    <n v="3"/>
    <n v="4"/>
    <n v="80"/>
    <n v="0"/>
    <n v="9"/>
    <n v="4"/>
    <n v="8"/>
    <n v="4"/>
    <n v="7"/>
    <n v="1"/>
  </r>
  <r>
    <s v="No"/>
    <s v="Travel_Rarely"/>
    <s v="25 - 34"/>
    <s v="Current Employees"/>
    <s v="Sales"/>
    <s v="Life Sciences"/>
    <s v="STAFF-1560"/>
    <n v="1560"/>
    <x v="1"/>
    <s v="Sales Executive"/>
    <s v="Married"/>
    <s v="No"/>
    <s v="Y"/>
    <n v="6"/>
    <n v="-2"/>
    <n v="0"/>
    <n v="33"/>
    <n v="0"/>
    <m/>
    <n v="0"/>
    <n v="1"/>
    <n v="1242"/>
    <n v="8"/>
    <s v="Master's Degree"/>
    <n v="1"/>
    <n v="1"/>
    <n v="46"/>
    <n v="3"/>
    <n v="2"/>
    <n v="1"/>
    <n v="6392"/>
    <n v="10589"/>
    <n v="2"/>
    <n v="13"/>
    <n v="3"/>
    <n v="4"/>
    <n v="80"/>
    <n v="1"/>
    <n v="8"/>
    <n v="1"/>
    <n v="2"/>
    <n v="2"/>
    <n v="2"/>
    <n v="2"/>
  </r>
  <r>
    <s v="No"/>
    <s v="Travel_Rarely"/>
    <s v="25 - 34"/>
    <s v="Current Employees"/>
    <s v="Sales"/>
    <s v="Life Sciences"/>
    <s v="STAFF-1996"/>
    <n v="1996"/>
    <x v="1"/>
    <s v="Sales Representative"/>
    <s v="Married"/>
    <s v="No"/>
    <s v="Y"/>
    <n v="1"/>
    <n v="-2"/>
    <n v="0"/>
    <n v="31"/>
    <n v="0"/>
    <m/>
    <n v="0"/>
    <n v="1"/>
    <n v="1154"/>
    <n v="2"/>
    <s v="Associates Degree"/>
    <n v="1"/>
    <n v="1"/>
    <n v="54"/>
    <n v="3"/>
    <n v="1"/>
    <n v="3"/>
    <n v="3067"/>
    <n v="6393"/>
    <n v="0"/>
    <n v="19"/>
    <n v="3"/>
    <n v="3"/>
    <n v="80"/>
    <n v="1"/>
    <n v="3"/>
    <n v="3"/>
    <n v="2"/>
    <n v="2"/>
    <n v="1"/>
    <n v="2"/>
  </r>
  <r>
    <s v="No"/>
    <s v="Travel_Rarely"/>
    <s v="25 - 34"/>
    <s v="Current Employees"/>
    <s v="Sales"/>
    <s v="Technical Degree"/>
    <s v="STAFF-1749"/>
    <n v="1749"/>
    <x v="1"/>
    <s v="Sales Executive"/>
    <s v="Married"/>
    <s v="No"/>
    <s v="Y"/>
    <n v="3"/>
    <n v="-2"/>
    <n v="0"/>
    <n v="31"/>
    <n v="0"/>
    <m/>
    <n v="0"/>
    <n v="1"/>
    <n v="1003"/>
    <n v="5"/>
    <s v="Bachelor's Degree"/>
    <n v="1"/>
    <n v="4"/>
    <n v="51"/>
    <n v="3"/>
    <n v="2"/>
    <n v="4"/>
    <n v="8346"/>
    <n v="20943"/>
    <n v="1"/>
    <n v="19"/>
    <n v="3"/>
    <n v="3"/>
    <n v="80"/>
    <n v="1"/>
    <n v="6"/>
    <n v="3"/>
    <n v="5"/>
    <n v="2"/>
    <n v="0"/>
    <n v="2"/>
  </r>
  <r>
    <s v="No"/>
    <s v="Travel_Rarely"/>
    <s v="25 - 34"/>
    <s v="Current Employees"/>
    <s v="Sales"/>
    <s v="Medical"/>
    <s v="STAFF-2013"/>
    <n v="2013"/>
    <x v="1"/>
    <s v="Sales Representative"/>
    <s v="Married"/>
    <s v="No"/>
    <s v="Y"/>
    <n v="2"/>
    <n v="-2"/>
    <n v="0"/>
    <n v="32"/>
    <n v="0"/>
    <m/>
    <n v="0"/>
    <n v="1"/>
    <n v="234"/>
    <n v="1"/>
    <s v="Master's Degree"/>
    <n v="1"/>
    <n v="2"/>
    <n v="68"/>
    <n v="2"/>
    <n v="1"/>
    <n v="2"/>
    <n v="2269"/>
    <n v="18024"/>
    <n v="0"/>
    <n v="14"/>
    <n v="3"/>
    <n v="2"/>
    <n v="80"/>
    <n v="1"/>
    <n v="3"/>
    <n v="3"/>
    <n v="2"/>
    <n v="2"/>
    <n v="2"/>
    <n v="2"/>
  </r>
  <r>
    <s v="No"/>
    <s v="Travel_Rarely"/>
    <s v="35 - 44"/>
    <s v="Current Employees"/>
    <s v="Sales"/>
    <s v="Medical"/>
    <s v="STAFF-1945"/>
    <n v="1945"/>
    <x v="1"/>
    <s v="Sales Executive"/>
    <s v="Married"/>
    <s v="No"/>
    <s v="Y"/>
    <n v="2"/>
    <n v="-2"/>
    <n v="0"/>
    <n v="35"/>
    <n v="0"/>
    <m/>
    <n v="0"/>
    <n v="1"/>
    <n v="682"/>
    <n v="18"/>
    <s v="Master's Degree"/>
    <n v="1"/>
    <n v="2"/>
    <n v="71"/>
    <n v="3"/>
    <n v="2"/>
    <n v="1"/>
    <n v="5561"/>
    <n v="15975"/>
    <n v="0"/>
    <n v="16"/>
    <n v="3"/>
    <n v="4"/>
    <n v="80"/>
    <n v="1"/>
    <n v="6"/>
    <n v="1"/>
    <n v="5"/>
    <n v="3"/>
    <n v="0"/>
    <n v="4"/>
  </r>
  <r>
    <s v="No"/>
    <s v="Travel_Rarely"/>
    <s v="25 - 34"/>
    <s v="Current Employees"/>
    <s v="Sales"/>
    <s v="Technical Degree"/>
    <s v="STAFF-1568"/>
    <n v="1568"/>
    <x v="1"/>
    <s v="Sales Executive"/>
    <s v="Married"/>
    <s v="No"/>
    <s v="Y"/>
    <n v="3"/>
    <n v="-2"/>
    <n v="0"/>
    <n v="30"/>
    <n v="0"/>
    <m/>
    <n v="0"/>
    <n v="1"/>
    <n v="1288"/>
    <n v="29"/>
    <s v="Master's Degree"/>
    <n v="1"/>
    <n v="4"/>
    <n v="33"/>
    <n v="3"/>
    <n v="3"/>
    <n v="4"/>
    <n v="9250"/>
    <n v="17799"/>
    <n v="3"/>
    <n v="12"/>
    <n v="3"/>
    <n v="2"/>
    <n v="80"/>
    <n v="1"/>
    <n v="9"/>
    <n v="3"/>
    <n v="4"/>
    <n v="2"/>
    <n v="1"/>
    <n v="3"/>
  </r>
  <r>
    <s v="No"/>
    <s v="Travel_Rarely"/>
    <s v="35 - 44"/>
    <s v="Current Employees"/>
    <s v="Sales"/>
    <s v="Life Sciences"/>
    <s v="STAFF-1582"/>
    <n v="1582"/>
    <x v="1"/>
    <s v="Sales Executive"/>
    <s v="Married"/>
    <s v="No"/>
    <s v="Y"/>
    <n v="3"/>
    <n v="-2"/>
    <n v="0"/>
    <n v="38"/>
    <n v="0"/>
    <m/>
    <n v="0"/>
    <n v="1"/>
    <n v="1245"/>
    <n v="14"/>
    <s v="Bachelor's Degree"/>
    <n v="1"/>
    <n v="3"/>
    <n v="80"/>
    <n v="3"/>
    <n v="2"/>
    <n v="2"/>
    <n v="9924"/>
    <n v="12355"/>
    <n v="0"/>
    <n v="11"/>
    <n v="3"/>
    <n v="4"/>
    <n v="80"/>
    <n v="1"/>
    <n v="10"/>
    <n v="3"/>
    <n v="9"/>
    <n v="8"/>
    <n v="7"/>
    <n v="7"/>
  </r>
  <r>
    <s v="No"/>
    <s v="Travel_Rarely"/>
    <s v="25 - 34"/>
    <s v="Current Employees"/>
    <s v="Sales"/>
    <s v="Life Sciences"/>
    <s v="STAFF-1739"/>
    <n v="1739"/>
    <x v="1"/>
    <s v="Sales Executive"/>
    <s v="Married"/>
    <s v="No"/>
    <s v="Y"/>
    <n v="2"/>
    <n v="-2"/>
    <n v="0"/>
    <n v="32"/>
    <n v="0"/>
    <m/>
    <n v="0"/>
    <n v="1"/>
    <n v="371"/>
    <n v="19"/>
    <s v="Bachelor's Degree"/>
    <n v="1"/>
    <n v="4"/>
    <n v="80"/>
    <n v="1"/>
    <n v="3"/>
    <n v="3"/>
    <n v="9610"/>
    <n v="3840"/>
    <n v="3"/>
    <n v="13"/>
    <n v="3"/>
    <n v="3"/>
    <n v="80"/>
    <n v="1"/>
    <n v="10"/>
    <n v="1"/>
    <n v="4"/>
    <n v="3"/>
    <n v="0"/>
    <n v="2"/>
  </r>
  <r>
    <s v="No"/>
    <s v="Travel_Rarely"/>
    <s v="35 - 44"/>
    <s v="Current Employees"/>
    <s v="Sales"/>
    <s v="Life Sciences"/>
    <s v="STAFF-1492"/>
    <n v="1492"/>
    <x v="1"/>
    <s v="Sales Representative"/>
    <s v="Married"/>
    <s v="No"/>
    <s v="Y"/>
    <n v="3"/>
    <n v="-2"/>
    <n v="0"/>
    <n v="35"/>
    <n v="0"/>
    <m/>
    <n v="0"/>
    <n v="1"/>
    <n v="660"/>
    <n v="7"/>
    <s v="High School"/>
    <n v="1"/>
    <n v="4"/>
    <n v="76"/>
    <n v="3"/>
    <n v="1"/>
    <n v="3"/>
    <n v="2404"/>
    <n v="16192"/>
    <n v="1"/>
    <n v="13"/>
    <n v="3"/>
    <n v="1"/>
    <n v="80"/>
    <n v="1"/>
    <n v="1"/>
    <n v="3"/>
    <n v="1"/>
    <n v="0"/>
    <n v="0"/>
    <n v="0"/>
  </r>
  <r>
    <s v="No"/>
    <s v="Travel_Rarely"/>
    <s v="25 - 34"/>
    <s v="Current Employees"/>
    <s v="Sales"/>
    <s v="Marketing"/>
    <s v="STAFF-1446"/>
    <n v="1446"/>
    <x v="1"/>
    <s v="Sales Executive"/>
    <s v="Married"/>
    <s v="No"/>
    <s v="Y"/>
    <n v="3"/>
    <n v="-2"/>
    <n v="0"/>
    <n v="32"/>
    <n v="0"/>
    <m/>
    <n v="0"/>
    <n v="1"/>
    <n v="601"/>
    <n v="7"/>
    <s v="Doctoral Degree"/>
    <n v="1"/>
    <n v="4"/>
    <n v="97"/>
    <n v="3"/>
    <n v="2"/>
    <n v="2"/>
    <n v="9204"/>
    <n v="23343"/>
    <n v="4"/>
    <n v="12"/>
    <n v="3"/>
    <n v="3"/>
    <n v="80"/>
    <n v="1"/>
    <n v="7"/>
    <n v="2"/>
    <n v="4"/>
    <n v="3"/>
    <n v="0"/>
    <n v="3"/>
  </r>
  <r>
    <s v="No"/>
    <s v="Travel_Rarely"/>
    <s v="35 - 44"/>
    <s v="Current Employees"/>
    <s v="Sales"/>
    <s v="Medical"/>
    <s v="STAFF-1588"/>
    <n v="1588"/>
    <x v="1"/>
    <s v="Sales Executive"/>
    <s v="Married"/>
    <s v="No"/>
    <s v="Y"/>
    <n v="3"/>
    <n v="-2"/>
    <n v="0"/>
    <n v="39"/>
    <n v="0"/>
    <m/>
    <n v="0"/>
    <n v="1"/>
    <n v="1462"/>
    <n v="6"/>
    <s v="Bachelor's Degree"/>
    <n v="1"/>
    <n v="4"/>
    <n v="38"/>
    <n v="4"/>
    <n v="3"/>
    <n v="3"/>
    <n v="8237"/>
    <n v="4658"/>
    <n v="2"/>
    <n v="11"/>
    <n v="3"/>
    <n v="1"/>
    <n v="80"/>
    <n v="1"/>
    <n v="11"/>
    <n v="3"/>
    <n v="7"/>
    <n v="6"/>
    <n v="7"/>
    <n v="6"/>
  </r>
  <r>
    <s v="No"/>
    <s v="Travel_Rarely"/>
    <s v="35 - 44"/>
    <s v="Current Employees"/>
    <s v="Sales"/>
    <s v="Marketing"/>
    <s v="STAFF-1787"/>
    <n v="1787"/>
    <x v="1"/>
    <s v="Sales Executive"/>
    <s v="Married"/>
    <s v="No"/>
    <s v="Y"/>
    <n v="2"/>
    <n v="-2"/>
    <n v="0"/>
    <n v="37"/>
    <n v="0"/>
    <m/>
    <n v="0"/>
    <n v="1"/>
    <n v="589"/>
    <n v="9"/>
    <s v="Associates Degree"/>
    <n v="1"/>
    <n v="2"/>
    <n v="46"/>
    <n v="2"/>
    <n v="2"/>
    <n v="2"/>
    <n v="4189"/>
    <n v="8800"/>
    <n v="1"/>
    <n v="14"/>
    <n v="3"/>
    <n v="1"/>
    <n v="80"/>
    <n v="2"/>
    <n v="5"/>
    <n v="3"/>
    <n v="5"/>
    <n v="2"/>
    <n v="0"/>
    <n v="3"/>
  </r>
  <r>
    <s v="No"/>
    <s v="Travel_Rarely"/>
    <s v="35 - 44"/>
    <s v="Current Employees"/>
    <s v="Sales"/>
    <s v="Marketing"/>
    <s v="STAFF-1908"/>
    <n v="1908"/>
    <x v="1"/>
    <s v="Sales Executive"/>
    <s v="Married"/>
    <s v="No"/>
    <s v="Y"/>
    <n v="1"/>
    <n v="-2"/>
    <n v="0"/>
    <n v="36"/>
    <n v="0"/>
    <m/>
    <n v="0"/>
    <n v="1"/>
    <n v="335"/>
    <n v="17"/>
    <s v="Associates Degree"/>
    <n v="1"/>
    <n v="3"/>
    <n v="33"/>
    <n v="2"/>
    <n v="2"/>
    <n v="2"/>
    <n v="5507"/>
    <n v="16822"/>
    <n v="2"/>
    <n v="16"/>
    <n v="3"/>
    <n v="3"/>
    <n v="80"/>
    <n v="2"/>
    <n v="12"/>
    <n v="1"/>
    <n v="4"/>
    <n v="2"/>
    <n v="1"/>
    <n v="3"/>
  </r>
  <r>
    <s v="No"/>
    <s v="Travel_Rarely"/>
    <s v="35 - 44"/>
    <s v="Current Employees"/>
    <s v="Sales"/>
    <s v="Life Sciences"/>
    <s v="STAFF-1995"/>
    <n v="1995"/>
    <x v="1"/>
    <s v="Sales Executive"/>
    <s v="Married"/>
    <s v="No"/>
    <s v="Y"/>
    <n v="3"/>
    <n v="-2"/>
    <n v="0"/>
    <n v="38"/>
    <n v="0"/>
    <m/>
    <n v="0"/>
    <n v="1"/>
    <n v="1321"/>
    <n v="1"/>
    <s v="Master's Degree"/>
    <n v="1"/>
    <n v="4"/>
    <n v="86"/>
    <n v="3"/>
    <n v="2"/>
    <n v="2"/>
    <n v="4440"/>
    <n v="7636"/>
    <n v="0"/>
    <n v="15"/>
    <n v="3"/>
    <n v="1"/>
    <n v="80"/>
    <n v="2"/>
    <n v="16"/>
    <n v="3"/>
    <n v="15"/>
    <n v="13"/>
    <n v="5"/>
    <n v="8"/>
  </r>
  <r>
    <s v="No"/>
    <s v="Travel_Rarely"/>
    <s v="25 - 34"/>
    <s v="Current Employees"/>
    <s v="Sales"/>
    <s v="Life Sciences"/>
    <s v="STAFF-1479"/>
    <n v="1479"/>
    <x v="1"/>
    <s v="Sales Executive"/>
    <s v="Married"/>
    <s v="No"/>
    <s v="Y"/>
    <n v="2"/>
    <n v="-2"/>
    <n v="0"/>
    <n v="30"/>
    <n v="0"/>
    <m/>
    <n v="0"/>
    <n v="1"/>
    <n v="1358"/>
    <n v="16"/>
    <s v="High School"/>
    <n v="1"/>
    <n v="4"/>
    <n v="96"/>
    <n v="3"/>
    <n v="2"/>
    <n v="3"/>
    <n v="5301"/>
    <n v="2939"/>
    <n v="8"/>
    <n v="15"/>
    <n v="3"/>
    <n v="3"/>
    <n v="80"/>
    <n v="2"/>
    <n v="4"/>
    <n v="2"/>
    <n v="2"/>
    <n v="1"/>
    <n v="2"/>
    <n v="2"/>
  </r>
  <r>
    <s v="No"/>
    <s v="Travel_Rarely"/>
    <s v="35 - 44"/>
    <s v="Current Employees"/>
    <s v="Sales"/>
    <s v="Life Sciences"/>
    <s v="STAFF-1961"/>
    <n v="1961"/>
    <x v="1"/>
    <s v="Sales Representative"/>
    <s v="Single"/>
    <s v="No"/>
    <s v="Y"/>
    <n v="3"/>
    <n v="-2"/>
    <n v="0"/>
    <n v="38"/>
    <n v="0"/>
    <m/>
    <n v="0"/>
    <n v="1"/>
    <n v="1404"/>
    <n v="1"/>
    <s v="Bachelor's Degree"/>
    <n v="1"/>
    <n v="1"/>
    <n v="59"/>
    <n v="2"/>
    <n v="1"/>
    <n v="1"/>
    <n v="2858"/>
    <n v="11473"/>
    <n v="4"/>
    <n v="14"/>
    <n v="3"/>
    <n v="1"/>
    <n v="80"/>
    <n v="0"/>
    <n v="20"/>
    <n v="2"/>
    <n v="1"/>
    <n v="0"/>
    <n v="0"/>
    <n v="0"/>
  </r>
  <r>
    <s v="No"/>
    <s v="Travel_Rarely"/>
    <s v="35 - 44"/>
    <s v="Current Employees"/>
    <s v="Sales"/>
    <s v="Marketing"/>
    <s v="STAFF-1975"/>
    <n v="1975"/>
    <x v="1"/>
    <s v="Sales Executive"/>
    <s v="Single"/>
    <s v="No"/>
    <s v="Y"/>
    <n v="3"/>
    <n v="-2"/>
    <n v="0"/>
    <n v="39"/>
    <n v="0"/>
    <m/>
    <n v="0"/>
    <n v="1"/>
    <n v="119"/>
    <n v="15"/>
    <s v="Master's Degree"/>
    <n v="1"/>
    <n v="2"/>
    <n v="77"/>
    <n v="3"/>
    <n v="4"/>
    <n v="1"/>
    <n v="13341"/>
    <n v="25098"/>
    <n v="0"/>
    <n v="12"/>
    <n v="3"/>
    <n v="1"/>
    <n v="80"/>
    <n v="0"/>
    <n v="21"/>
    <n v="3"/>
    <n v="20"/>
    <n v="8"/>
    <n v="11"/>
    <n v="10"/>
  </r>
  <r>
    <s v="No"/>
    <s v="Travel_Rarely"/>
    <s v="35 - 44"/>
    <s v="Current Employees"/>
    <s v="Sales"/>
    <s v="Medical"/>
    <s v="STAFF-1740"/>
    <n v="1740"/>
    <x v="1"/>
    <s v="Manager"/>
    <s v="Single"/>
    <s v="No"/>
    <s v="Y"/>
    <n v="3"/>
    <n v="-2"/>
    <n v="0"/>
    <n v="40"/>
    <n v="0"/>
    <m/>
    <n v="0"/>
    <n v="1"/>
    <n v="611"/>
    <n v="7"/>
    <s v="Master's Degree"/>
    <n v="1"/>
    <n v="2"/>
    <n v="88"/>
    <n v="3"/>
    <n v="5"/>
    <n v="2"/>
    <n v="19833"/>
    <n v="4349"/>
    <n v="1"/>
    <n v="14"/>
    <n v="3"/>
    <n v="2"/>
    <n v="80"/>
    <n v="0"/>
    <n v="21"/>
    <n v="2"/>
    <n v="21"/>
    <n v="8"/>
    <n v="12"/>
    <n v="8"/>
  </r>
  <r>
    <s v="No"/>
    <s v="Travel_Rarely"/>
    <s v="25 - 34"/>
    <s v="Current Employees"/>
    <s v="Sales"/>
    <s v="Marketing"/>
    <s v="STAFF-1924"/>
    <n v="1924"/>
    <x v="1"/>
    <s v="Sales Executive"/>
    <s v="Single"/>
    <s v="No"/>
    <s v="Y"/>
    <n v="2"/>
    <n v="-2"/>
    <n v="0"/>
    <n v="33"/>
    <n v="0"/>
    <m/>
    <n v="0"/>
    <n v="1"/>
    <n v="217"/>
    <n v="10"/>
    <s v="Master's Degree"/>
    <n v="1"/>
    <n v="2"/>
    <n v="43"/>
    <n v="3"/>
    <n v="2"/>
    <n v="1"/>
    <n v="5487"/>
    <n v="10410"/>
    <n v="1"/>
    <n v="14"/>
    <n v="3"/>
    <n v="2"/>
    <n v="80"/>
    <n v="0"/>
    <n v="10"/>
    <n v="2"/>
    <n v="10"/>
    <n v="4"/>
    <n v="0"/>
    <n v="9"/>
  </r>
  <r>
    <s v="No"/>
    <s v="Travel_Rarely"/>
    <s v="25 - 34"/>
    <s v="Current Employees"/>
    <s v="Sales"/>
    <s v="Medical"/>
    <s v="STAFF-1650"/>
    <n v="1650"/>
    <x v="1"/>
    <s v="Sales Executive"/>
    <s v="Single"/>
    <s v="No"/>
    <s v="Y"/>
    <n v="2"/>
    <n v="-2"/>
    <n v="0"/>
    <n v="29"/>
    <n v="0"/>
    <m/>
    <n v="0"/>
    <n v="1"/>
    <n v="469"/>
    <n v="10"/>
    <s v="Bachelor's Degree"/>
    <n v="1"/>
    <n v="3"/>
    <n v="42"/>
    <n v="2"/>
    <n v="2"/>
    <n v="3"/>
    <n v="5869"/>
    <n v="23413"/>
    <n v="9"/>
    <n v="11"/>
    <n v="3"/>
    <n v="3"/>
    <n v="80"/>
    <n v="0"/>
    <n v="8"/>
    <n v="3"/>
    <n v="5"/>
    <n v="2"/>
    <n v="1"/>
    <n v="4"/>
  </r>
  <r>
    <s v="No"/>
    <s v="Travel_Rarely"/>
    <s v="25 - 34"/>
    <s v="Current Employees"/>
    <s v="Sales"/>
    <s v="Medical"/>
    <s v="STAFF-1836"/>
    <n v="1836"/>
    <x v="1"/>
    <s v="Sales Executive"/>
    <s v="Single"/>
    <s v="No"/>
    <s v="Y"/>
    <n v="4"/>
    <n v="-2"/>
    <n v="0"/>
    <n v="26"/>
    <n v="0"/>
    <m/>
    <n v="0"/>
    <n v="1"/>
    <n v="572"/>
    <n v="10"/>
    <s v="Bachelor's Degree"/>
    <n v="1"/>
    <n v="3"/>
    <n v="46"/>
    <n v="3"/>
    <n v="2"/>
    <n v="4"/>
    <n v="4684"/>
    <n v="9125"/>
    <n v="1"/>
    <n v="13"/>
    <n v="3"/>
    <n v="1"/>
    <n v="80"/>
    <n v="0"/>
    <n v="5"/>
    <n v="3"/>
    <n v="5"/>
    <n v="3"/>
    <n v="1"/>
    <n v="2"/>
  </r>
  <r>
    <s v="No"/>
    <s v="Travel_Rarely"/>
    <s v="25 - 34"/>
    <s v="Current Employees"/>
    <s v="Sales"/>
    <s v="Other"/>
    <s v="STAFF-1478"/>
    <n v="1478"/>
    <x v="1"/>
    <s v="Sales Executive"/>
    <s v="Single"/>
    <s v="No"/>
    <s v="Y"/>
    <n v="2"/>
    <n v="-2"/>
    <n v="0"/>
    <n v="34"/>
    <n v="0"/>
    <m/>
    <n v="0"/>
    <n v="1"/>
    <n v="1326"/>
    <n v="3"/>
    <s v="Bachelor's Degree"/>
    <n v="1"/>
    <n v="4"/>
    <n v="81"/>
    <n v="1"/>
    <n v="2"/>
    <n v="1"/>
    <n v="4759"/>
    <n v="15891"/>
    <n v="3"/>
    <n v="18"/>
    <n v="3"/>
    <n v="4"/>
    <n v="80"/>
    <n v="0"/>
    <n v="15"/>
    <n v="3"/>
    <n v="13"/>
    <n v="9"/>
    <n v="3"/>
    <n v="12"/>
  </r>
  <r>
    <s v="No"/>
    <s v="Travel_Rarely"/>
    <s v="Under 25"/>
    <s v="Current Employees"/>
    <s v="Sales"/>
    <s v="Life Sciences"/>
    <s v="STAFF-1680"/>
    <n v="1680"/>
    <x v="1"/>
    <s v="Sales Representative"/>
    <s v="Single"/>
    <s v="No"/>
    <s v="Y"/>
    <n v="3"/>
    <n v="-2"/>
    <n v="0"/>
    <n v="20"/>
    <n v="0"/>
    <m/>
    <n v="0"/>
    <n v="1"/>
    <n v="727"/>
    <n v="9"/>
    <s v="High School"/>
    <n v="1"/>
    <n v="4"/>
    <n v="54"/>
    <n v="3"/>
    <n v="1"/>
    <n v="1"/>
    <n v="2728"/>
    <n v="21082"/>
    <n v="1"/>
    <n v="11"/>
    <n v="3"/>
    <n v="1"/>
    <n v="80"/>
    <n v="0"/>
    <n v="2"/>
    <n v="3"/>
    <n v="2"/>
    <n v="2"/>
    <n v="0"/>
    <n v="2"/>
  </r>
  <r>
    <s v="No"/>
    <s v="Travel_Rarely"/>
    <s v="25 - 34"/>
    <s v="Current Employees"/>
    <s v="Sales"/>
    <s v="Medical"/>
    <s v="STAFF-1469"/>
    <n v="1469"/>
    <x v="1"/>
    <s v="Sales Executive"/>
    <s v="Single"/>
    <s v="No"/>
    <s v="Y"/>
    <n v="4"/>
    <n v="-2"/>
    <n v="0"/>
    <n v="28"/>
    <n v="0"/>
    <m/>
    <n v="0"/>
    <n v="1"/>
    <n v="866"/>
    <n v="5"/>
    <s v="Bachelor's Degree"/>
    <n v="1"/>
    <n v="4"/>
    <n v="84"/>
    <n v="3"/>
    <n v="2"/>
    <n v="1"/>
    <n v="8463"/>
    <n v="23490"/>
    <n v="0"/>
    <n v="18"/>
    <n v="3"/>
    <n v="4"/>
    <n v="80"/>
    <n v="0"/>
    <n v="6"/>
    <n v="3"/>
    <n v="5"/>
    <n v="4"/>
    <n v="1"/>
    <n v="3"/>
  </r>
  <r>
    <s v="No"/>
    <s v="Travel_Rarely"/>
    <s v="35 - 44"/>
    <s v="Current Employees"/>
    <s v="Sales"/>
    <s v="Marketing"/>
    <s v="STAFF-1708"/>
    <n v="1708"/>
    <x v="1"/>
    <s v="Sales Executive"/>
    <s v="Single"/>
    <s v="No"/>
    <s v="Y"/>
    <n v="3"/>
    <n v="-2"/>
    <n v="0"/>
    <n v="41"/>
    <n v="0"/>
    <m/>
    <n v="0"/>
    <n v="1"/>
    <n v="918"/>
    <n v="6"/>
    <s v="Bachelor's Degree"/>
    <n v="1"/>
    <n v="4"/>
    <n v="35"/>
    <n v="3"/>
    <n v="3"/>
    <n v="1"/>
    <n v="9241"/>
    <n v="15869"/>
    <n v="1"/>
    <n v="12"/>
    <n v="3"/>
    <n v="2"/>
    <n v="80"/>
    <n v="0"/>
    <n v="10"/>
    <n v="3"/>
    <n v="10"/>
    <n v="8"/>
    <n v="8"/>
    <n v="7"/>
  </r>
  <r>
    <s v="No"/>
    <s v="Travel_Rarely"/>
    <s v="25 - 34"/>
    <s v="Current Employees"/>
    <s v="Sales"/>
    <s v="Marketing"/>
    <s v="STAFF-1965"/>
    <n v="1965"/>
    <x v="1"/>
    <s v="Sales Executive"/>
    <s v="Single"/>
    <s v="No"/>
    <s v="Y"/>
    <n v="5"/>
    <n v="-2"/>
    <n v="0"/>
    <n v="27"/>
    <n v="0"/>
    <m/>
    <n v="0"/>
    <n v="1"/>
    <n v="954"/>
    <n v="9"/>
    <s v="Bachelor's Degree"/>
    <n v="1"/>
    <n v="4"/>
    <n v="44"/>
    <n v="3"/>
    <n v="2"/>
    <n v="1"/>
    <n v="4105"/>
    <n v="5099"/>
    <n v="1"/>
    <n v="14"/>
    <n v="3"/>
    <n v="1"/>
    <n v="80"/>
    <n v="0"/>
    <n v="7"/>
    <n v="3"/>
    <n v="7"/>
    <n v="7"/>
    <n v="0"/>
    <n v="7"/>
  </r>
  <r>
    <s v="No"/>
    <s v="Travel_Rarely"/>
    <s v="45 - 54"/>
    <s v="Current Employees"/>
    <s v="Sales"/>
    <s v="Life Sciences"/>
    <s v="STAFF-1602"/>
    <n v="1602"/>
    <x v="1"/>
    <s v="Manager"/>
    <s v="Single"/>
    <s v="No"/>
    <s v="Y"/>
    <n v="5"/>
    <n v="-2"/>
    <n v="0"/>
    <n v="46"/>
    <n v="0"/>
    <m/>
    <n v="0"/>
    <n v="1"/>
    <n v="563"/>
    <n v="1"/>
    <s v="Master's Degree"/>
    <n v="1"/>
    <n v="4"/>
    <n v="56"/>
    <n v="4"/>
    <n v="4"/>
    <n v="1"/>
    <n v="17567"/>
    <n v="3156"/>
    <n v="1"/>
    <n v="15"/>
    <n v="3"/>
    <n v="2"/>
    <n v="80"/>
    <n v="0"/>
    <n v="27"/>
    <n v="1"/>
    <n v="26"/>
    <n v="0"/>
    <n v="0"/>
    <n v="12"/>
  </r>
  <r>
    <s v="No"/>
    <s v="Non-Travel"/>
    <s v="Under 25"/>
    <s v="Current Employees"/>
    <s v="R&amp;D"/>
    <s v="Other"/>
    <s v="STAFF-1605"/>
    <n v="1605"/>
    <x v="0"/>
    <s v="Research Scientist"/>
    <s v="Married"/>
    <s v="Yes"/>
    <s v="Y"/>
    <n v="2"/>
    <n v="-2"/>
    <n v="0"/>
    <n v="22"/>
    <n v="0"/>
    <m/>
    <n v="0"/>
    <n v="1"/>
    <n v="457"/>
    <n v="26"/>
    <s v="Associates Degree"/>
    <n v="1"/>
    <n v="2"/>
    <n v="85"/>
    <n v="2"/>
    <n v="1"/>
    <n v="3"/>
    <n v="2814"/>
    <n v="10293"/>
    <n v="1"/>
    <n v="14"/>
    <n v="3"/>
    <n v="2"/>
    <n v="80"/>
    <n v="0"/>
    <n v="4"/>
    <n v="2"/>
    <n v="4"/>
    <n v="2"/>
    <n v="1"/>
    <n v="3"/>
  </r>
  <r>
    <s v="No"/>
    <s v="Travel_Frequently"/>
    <s v="35 - 44"/>
    <s v="Current Employees"/>
    <s v="R&amp;D"/>
    <s v="Medical"/>
    <s v="STAFF-1937"/>
    <n v="1937"/>
    <x v="0"/>
    <s v="Research Scientist"/>
    <s v="Divorced"/>
    <s v="Yes"/>
    <s v="Y"/>
    <n v="3"/>
    <n v="-2"/>
    <n v="0"/>
    <n v="38"/>
    <n v="0"/>
    <m/>
    <n v="0"/>
    <n v="1"/>
    <n v="1394"/>
    <n v="8"/>
    <s v="Bachelor's Degree"/>
    <n v="1"/>
    <n v="4"/>
    <n v="58"/>
    <n v="2"/>
    <n v="2"/>
    <n v="2"/>
    <n v="2133"/>
    <n v="18115"/>
    <n v="1"/>
    <n v="16"/>
    <n v="3"/>
    <n v="3"/>
    <n v="80"/>
    <n v="1"/>
    <n v="20"/>
    <n v="3"/>
    <n v="20"/>
    <n v="11"/>
    <n v="0"/>
    <n v="7"/>
  </r>
  <r>
    <s v="No"/>
    <s v="Travel_Frequently"/>
    <s v="Under 25"/>
    <s v="Current Employees"/>
    <s v="R&amp;D"/>
    <s v="Technical Degree"/>
    <s v="STAFF-1646"/>
    <n v="1646"/>
    <x v="0"/>
    <s v="Research Scientist"/>
    <s v="Single"/>
    <s v="Yes"/>
    <s v="Y"/>
    <n v="2"/>
    <n v="-2"/>
    <n v="0"/>
    <n v="24"/>
    <n v="0"/>
    <m/>
    <n v="0"/>
    <n v="1"/>
    <n v="567"/>
    <n v="2"/>
    <s v="High School"/>
    <n v="1"/>
    <n v="4"/>
    <n v="32"/>
    <n v="3"/>
    <n v="1"/>
    <n v="4"/>
    <n v="3760"/>
    <n v="17218"/>
    <n v="1"/>
    <n v="13"/>
    <n v="3"/>
    <n v="3"/>
    <n v="80"/>
    <n v="0"/>
    <n v="6"/>
    <n v="3"/>
    <n v="6"/>
    <n v="3"/>
    <n v="1"/>
    <n v="3"/>
  </r>
  <r>
    <s v="No"/>
    <s v="Travel_Frequently"/>
    <s v="25 - 34"/>
    <s v="Current Employees"/>
    <s v="R&amp;D"/>
    <s v="Life Sciences"/>
    <s v="STAFF-1850"/>
    <n v="1850"/>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s v="HR"/>
    <s v="Life Sciences"/>
    <s v="STAFF-1683"/>
    <n v="1683"/>
    <x v="0"/>
    <s v="Human Resources"/>
    <s v="Divorced"/>
    <s v="Yes"/>
    <s v="Y"/>
    <n v="2"/>
    <n v="-2"/>
    <n v="0"/>
    <n v="44"/>
    <n v="0"/>
    <m/>
    <n v="0"/>
    <n v="1"/>
    <n v="528"/>
    <n v="1"/>
    <s v="Bachelor's Degree"/>
    <n v="1"/>
    <n v="3"/>
    <n v="44"/>
    <n v="3"/>
    <n v="1"/>
    <n v="4"/>
    <n v="3195"/>
    <n v="4167"/>
    <n v="4"/>
    <n v="18"/>
    <n v="3"/>
    <n v="1"/>
    <n v="80"/>
    <n v="3"/>
    <n v="8"/>
    <n v="3"/>
    <n v="2"/>
    <n v="2"/>
    <n v="2"/>
    <n v="2"/>
  </r>
  <r>
    <s v="No"/>
    <s v="Travel_Rarely"/>
    <s v="35 - 44"/>
    <s v="Current Employees"/>
    <s v="HR"/>
    <s v="Life Sciences"/>
    <s v="STAFF-2040"/>
    <n v="2040"/>
    <x v="0"/>
    <s v="Human Resources"/>
    <s v="Single"/>
    <s v="Yes"/>
    <s v="Y"/>
    <n v="2"/>
    <n v="-2"/>
    <n v="0"/>
    <n v="35"/>
    <n v="0"/>
    <m/>
    <n v="0"/>
    <n v="1"/>
    <n v="1146"/>
    <n v="26"/>
    <s v="Master's Degree"/>
    <n v="1"/>
    <n v="3"/>
    <n v="31"/>
    <n v="3"/>
    <n v="3"/>
    <n v="4"/>
    <n v="8837"/>
    <n v="16642"/>
    <n v="1"/>
    <n v="16"/>
    <n v="3"/>
    <n v="3"/>
    <n v="80"/>
    <n v="0"/>
    <n v="9"/>
    <n v="3"/>
    <n v="9"/>
    <n v="0"/>
    <n v="1"/>
    <n v="7"/>
  </r>
  <r>
    <s v="No"/>
    <s v="Travel_Rarely"/>
    <s v="35 - 44"/>
    <s v="Current Employees"/>
    <s v="R&amp;D"/>
    <s v="Medical"/>
    <s v="STAFF-1608"/>
    <n v="1608"/>
    <x v="0"/>
    <s v="Research Director"/>
    <s v="Divorced"/>
    <s v="Yes"/>
    <s v="Y"/>
    <n v="4"/>
    <n v="-2"/>
    <n v="0"/>
    <n v="44"/>
    <n v="0"/>
    <m/>
    <n v="0"/>
    <n v="1"/>
    <n v="1313"/>
    <n v="7"/>
    <s v="Bachelor's Degree"/>
    <n v="1"/>
    <n v="2"/>
    <n v="31"/>
    <n v="3"/>
    <n v="5"/>
    <n v="4"/>
    <n v="19049"/>
    <n v="3549"/>
    <n v="0"/>
    <n v="14"/>
    <n v="3"/>
    <n v="4"/>
    <n v="80"/>
    <n v="1"/>
    <n v="23"/>
    <n v="2"/>
    <n v="22"/>
    <n v="7"/>
    <n v="1"/>
    <n v="10"/>
  </r>
  <r>
    <s v="No"/>
    <s v="Travel_Rarely"/>
    <s v="45 - 54"/>
    <s v="Current Employees"/>
    <s v="R&amp;D"/>
    <s v="Life Sciences"/>
    <s v="STAFF-1827"/>
    <n v="1827"/>
    <x v="0"/>
    <s v="Manufacturing Director"/>
    <s v="Divorced"/>
    <s v="Yes"/>
    <s v="Y"/>
    <n v="4"/>
    <n v="-2"/>
    <n v="0"/>
    <n v="47"/>
    <n v="0"/>
    <m/>
    <n v="0"/>
    <n v="1"/>
    <n v="1001"/>
    <n v="4"/>
    <s v="Bachelor's Degree"/>
    <n v="1"/>
    <n v="3"/>
    <n v="92"/>
    <n v="2"/>
    <n v="3"/>
    <n v="2"/>
    <n v="10333"/>
    <n v="19271"/>
    <n v="8"/>
    <n v="12"/>
    <n v="3"/>
    <n v="3"/>
    <n v="80"/>
    <n v="1"/>
    <n v="28"/>
    <n v="3"/>
    <n v="22"/>
    <n v="11"/>
    <n v="14"/>
    <n v="10"/>
  </r>
  <r>
    <s v="No"/>
    <s v="Travel_Rarely"/>
    <s v="45 - 54"/>
    <s v="Current Employees"/>
    <s v="R&amp;D"/>
    <s v="Medical"/>
    <s v="STAFF-1674"/>
    <n v="1674"/>
    <x v="0"/>
    <s v="Laboratory Technician"/>
    <s v="Divorced"/>
    <s v="Yes"/>
    <s v="Y"/>
    <n v="2"/>
    <n v="-2"/>
    <n v="0"/>
    <n v="49"/>
    <n v="0"/>
    <m/>
    <n v="0"/>
    <n v="1"/>
    <n v="464"/>
    <n v="16"/>
    <s v="Bachelor's Degree"/>
    <n v="1"/>
    <n v="4"/>
    <n v="74"/>
    <n v="3"/>
    <n v="1"/>
    <n v="1"/>
    <n v="2587"/>
    <n v="24941"/>
    <n v="4"/>
    <n v="16"/>
    <n v="3"/>
    <n v="2"/>
    <n v="80"/>
    <n v="1"/>
    <n v="17"/>
    <n v="2"/>
    <n v="2"/>
    <n v="2"/>
    <n v="2"/>
    <n v="2"/>
  </r>
  <r>
    <s v="No"/>
    <s v="Travel_Rarely"/>
    <s v="25 - 34"/>
    <s v="Current Employees"/>
    <s v="R&amp;D"/>
    <s v="Medical"/>
    <s v="STAFF-1974"/>
    <n v="1974"/>
    <x v="0"/>
    <s v="Laboratory Technician"/>
    <s v="Divorced"/>
    <s v="Yes"/>
    <s v="Y"/>
    <n v="4"/>
    <n v="-2"/>
    <n v="0"/>
    <n v="31"/>
    <n v="0"/>
    <m/>
    <n v="0"/>
    <n v="1"/>
    <n v="1276"/>
    <n v="2"/>
    <s v="High School"/>
    <n v="1"/>
    <n v="4"/>
    <n v="59"/>
    <n v="1"/>
    <n v="1"/>
    <n v="4"/>
    <n v="1129"/>
    <n v="17536"/>
    <n v="1"/>
    <n v="11"/>
    <n v="3"/>
    <n v="3"/>
    <n v="80"/>
    <n v="3"/>
    <n v="1"/>
    <n v="3"/>
    <n v="1"/>
    <n v="0"/>
    <n v="0"/>
    <n v="0"/>
  </r>
  <r>
    <s v="No"/>
    <s v="Travel_Rarely"/>
    <s v="35 - 44"/>
    <s v="Current Employees"/>
    <s v="R&amp;D"/>
    <s v="Other"/>
    <s v="STAFF-1886"/>
    <n v="1886"/>
    <x v="0"/>
    <s v="Manufacturing Director"/>
    <s v="Married"/>
    <s v="Yes"/>
    <s v="Y"/>
    <n v="2"/>
    <n v="-2"/>
    <n v="0"/>
    <n v="35"/>
    <n v="0"/>
    <m/>
    <n v="0"/>
    <n v="1"/>
    <n v="219"/>
    <n v="16"/>
    <s v="Associates Degree"/>
    <n v="1"/>
    <n v="4"/>
    <n v="44"/>
    <n v="2"/>
    <n v="2"/>
    <n v="2"/>
    <n v="4788"/>
    <n v="25388"/>
    <n v="0"/>
    <n v="11"/>
    <n v="3"/>
    <n v="4"/>
    <n v="80"/>
    <n v="0"/>
    <n v="4"/>
    <n v="3"/>
    <n v="3"/>
    <n v="2"/>
    <n v="0"/>
    <n v="2"/>
  </r>
  <r>
    <s v="No"/>
    <s v="Travel_Rarely"/>
    <s v="25 - 34"/>
    <s v="Current Employees"/>
    <s v="R&amp;D"/>
    <s v="Life Sciences"/>
    <s v="STAFF-1893"/>
    <n v="1893"/>
    <x v="0"/>
    <s v="Research Scientist"/>
    <s v="Married"/>
    <s v="Yes"/>
    <s v="Y"/>
    <n v="3"/>
    <n v="-2"/>
    <n v="0"/>
    <n v="26"/>
    <n v="0"/>
    <m/>
    <n v="0"/>
    <n v="1"/>
    <n v="482"/>
    <n v="1"/>
    <s v="Associates Degree"/>
    <n v="1"/>
    <n v="2"/>
    <n v="90"/>
    <n v="2"/>
    <n v="1"/>
    <n v="3"/>
    <n v="2933"/>
    <n v="14908"/>
    <n v="1"/>
    <n v="13"/>
    <n v="3"/>
    <n v="3"/>
    <n v="80"/>
    <n v="1"/>
    <n v="1"/>
    <n v="2"/>
    <n v="1"/>
    <n v="0"/>
    <n v="1"/>
    <n v="0"/>
  </r>
  <r>
    <s v="No"/>
    <s v="Travel_Rarely"/>
    <s v="35 - 44"/>
    <s v="Current Employees"/>
    <s v="R&amp;D"/>
    <s v="Life Sciences"/>
    <s v="STAFF-1724"/>
    <n v="1724"/>
    <x v="0"/>
    <s v="Manufacturing Director"/>
    <s v="Married"/>
    <s v="Yes"/>
    <s v="Y"/>
    <n v="3"/>
    <n v="-2"/>
    <n v="0"/>
    <n v="40"/>
    <n v="0"/>
    <m/>
    <n v="0"/>
    <n v="1"/>
    <n v="369"/>
    <n v="8"/>
    <s v="Associates Degree"/>
    <n v="1"/>
    <n v="2"/>
    <n v="92"/>
    <n v="3"/>
    <n v="2"/>
    <n v="1"/>
    <n v="6516"/>
    <n v="5041"/>
    <n v="2"/>
    <n v="16"/>
    <n v="3"/>
    <n v="2"/>
    <n v="80"/>
    <n v="1"/>
    <n v="18"/>
    <n v="3"/>
    <n v="1"/>
    <n v="0"/>
    <n v="0"/>
    <n v="0"/>
  </r>
  <r>
    <s v="No"/>
    <s v="Travel_Rarely"/>
    <s v="25 - 34"/>
    <s v="Current Employees"/>
    <s v="R&amp;D"/>
    <s v="Medical"/>
    <s v="STAFF-2009"/>
    <n v="2009"/>
    <x v="0"/>
    <s v="Healthcare Representative"/>
    <s v="Married"/>
    <s v="Yes"/>
    <s v="Y"/>
    <n v="6"/>
    <n v="-2"/>
    <n v="0"/>
    <n v="33"/>
    <n v="0"/>
    <m/>
    <n v="0"/>
    <n v="1"/>
    <n v="501"/>
    <n v="15"/>
    <s v="Associates Degree"/>
    <n v="1"/>
    <n v="2"/>
    <n v="95"/>
    <n v="3"/>
    <n v="2"/>
    <n v="4"/>
    <n v="4878"/>
    <n v="21653"/>
    <n v="0"/>
    <n v="13"/>
    <n v="3"/>
    <n v="1"/>
    <n v="80"/>
    <n v="1"/>
    <n v="10"/>
    <n v="3"/>
    <n v="9"/>
    <n v="7"/>
    <n v="8"/>
    <n v="1"/>
  </r>
  <r>
    <s v="No"/>
    <s v="Travel_Rarely"/>
    <s v="45 - 54"/>
    <s v="Current Employees"/>
    <s v="R&amp;D"/>
    <s v="Life Sciences"/>
    <s v="STAFF-1661"/>
    <n v="1661"/>
    <x v="0"/>
    <s v="Healthcare Representative"/>
    <s v="Married"/>
    <s v="Yes"/>
    <s v="Y"/>
    <n v="3"/>
    <n v="-2"/>
    <n v="0"/>
    <n v="49"/>
    <n v="0"/>
    <m/>
    <n v="0"/>
    <n v="1"/>
    <n v="465"/>
    <n v="6"/>
    <s v="High School"/>
    <n v="1"/>
    <n v="3"/>
    <n v="41"/>
    <n v="2"/>
    <n v="4"/>
    <n v="3"/>
    <n v="13966"/>
    <n v="11652"/>
    <n v="2"/>
    <n v="19"/>
    <n v="3"/>
    <n v="2"/>
    <n v="80"/>
    <n v="1"/>
    <n v="30"/>
    <n v="3"/>
    <n v="15"/>
    <n v="11"/>
    <n v="2"/>
    <n v="12"/>
  </r>
  <r>
    <s v="No"/>
    <s v="Travel_Rarely"/>
    <s v="35 - 44"/>
    <s v="Current Employees"/>
    <s v="R&amp;D"/>
    <s v="Life Sciences"/>
    <s v="STAFF-1703"/>
    <n v="1703"/>
    <x v="0"/>
    <s v="Healthcare Representative"/>
    <s v="Married"/>
    <s v="Yes"/>
    <s v="Y"/>
    <n v="2"/>
    <n v="-2"/>
    <n v="0"/>
    <n v="44"/>
    <n v="0"/>
    <m/>
    <n v="0"/>
    <n v="1"/>
    <n v="921"/>
    <n v="2"/>
    <s v="Bachelor's Degree"/>
    <n v="1"/>
    <n v="3"/>
    <n v="96"/>
    <n v="4"/>
    <n v="3"/>
    <n v="4"/>
    <n v="7879"/>
    <n v="14810"/>
    <n v="1"/>
    <n v="19"/>
    <n v="3"/>
    <n v="2"/>
    <n v="80"/>
    <n v="1"/>
    <n v="9"/>
    <n v="3"/>
    <n v="8"/>
    <n v="7"/>
    <n v="6"/>
    <n v="7"/>
  </r>
  <r>
    <s v="No"/>
    <s v="Travel_Rarely"/>
    <s v="35 - 44"/>
    <s v="Current Employees"/>
    <s v="R&amp;D"/>
    <s v="Medical"/>
    <s v="STAFF-1638"/>
    <n v="1638"/>
    <x v="0"/>
    <s v="Manufacturing Director"/>
    <s v="Married"/>
    <s v="Yes"/>
    <s v="Y"/>
    <n v="6"/>
    <n v="-2"/>
    <n v="0"/>
    <n v="38"/>
    <n v="0"/>
    <m/>
    <n v="0"/>
    <n v="1"/>
    <n v="397"/>
    <n v="2"/>
    <s v="Associates Degree"/>
    <n v="1"/>
    <n v="4"/>
    <n v="54"/>
    <n v="2"/>
    <n v="3"/>
    <n v="3"/>
    <n v="7756"/>
    <n v="14199"/>
    <n v="3"/>
    <n v="19"/>
    <n v="3"/>
    <n v="4"/>
    <n v="80"/>
    <n v="1"/>
    <n v="10"/>
    <n v="4"/>
    <n v="5"/>
    <n v="4"/>
    <n v="0"/>
    <n v="2"/>
  </r>
  <r>
    <s v="No"/>
    <s v="Travel_Rarely"/>
    <s v="35 - 44"/>
    <s v="Current Employees"/>
    <s v="R&amp;D"/>
    <s v="Life Sciences"/>
    <s v="STAFF-1614"/>
    <n v="1614"/>
    <x v="0"/>
    <s v="Manufacturing Director"/>
    <s v="Married"/>
    <s v="Yes"/>
    <s v="Y"/>
    <n v="2"/>
    <n v="-2"/>
    <n v="0"/>
    <n v="36"/>
    <n v="0"/>
    <m/>
    <n v="0"/>
    <n v="1"/>
    <n v="559"/>
    <n v="12"/>
    <s v="Master's Degree"/>
    <n v="1"/>
    <n v="3"/>
    <n v="76"/>
    <n v="3"/>
    <n v="2"/>
    <n v="3"/>
    <n v="4663"/>
    <n v="12421"/>
    <n v="9"/>
    <n v="12"/>
    <n v="3"/>
    <n v="2"/>
    <n v="80"/>
    <n v="2"/>
    <n v="7"/>
    <n v="3"/>
    <n v="3"/>
    <n v="2"/>
    <n v="1"/>
    <n v="1"/>
  </r>
  <r>
    <s v="No"/>
    <s v="Travel_Rarely"/>
    <s v="35 - 44"/>
    <s v="Current Employees"/>
    <s v="R&amp;D"/>
    <s v="Medical"/>
    <s v="STAFF-1587"/>
    <n v="1587"/>
    <x v="0"/>
    <s v="Healthcare Representative"/>
    <s v="Single"/>
    <s v="Yes"/>
    <s v="Y"/>
    <n v="4"/>
    <n v="-2"/>
    <n v="0"/>
    <n v="35"/>
    <n v="0"/>
    <m/>
    <n v="0"/>
    <n v="1"/>
    <n v="670"/>
    <n v="10"/>
    <s v="Master's Degree"/>
    <n v="1"/>
    <n v="1"/>
    <n v="51"/>
    <n v="3"/>
    <n v="2"/>
    <n v="3"/>
    <n v="6142"/>
    <n v="4223"/>
    <n v="3"/>
    <n v="16"/>
    <n v="3"/>
    <n v="3"/>
    <n v="80"/>
    <n v="0"/>
    <n v="10"/>
    <n v="3"/>
    <n v="5"/>
    <n v="2"/>
    <n v="0"/>
    <n v="4"/>
  </r>
  <r>
    <s v="No"/>
    <s v="Travel_Rarely"/>
    <s v="45 - 54"/>
    <s v="Current Employees"/>
    <s v="R&amp;D"/>
    <s v="Medical"/>
    <s v="STAFF-1611"/>
    <n v="1611"/>
    <x v="0"/>
    <s v="Laboratory Technician"/>
    <s v="Single"/>
    <s v="Yes"/>
    <s v="Y"/>
    <n v="3"/>
    <n v="-2"/>
    <n v="0"/>
    <n v="45"/>
    <n v="0"/>
    <m/>
    <n v="0"/>
    <n v="1"/>
    <n v="1015"/>
    <n v="5"/>
    <s v="Doctoral Degree"/>
    <n v="1"/>
    <n v="3"/>
    <n v="50"/>
    <n v="1"/>
    <n v="2"/>
    <n v="1"/>
    <n v="5769"/>
    <n v="23447"/>
    <n v="1"/>
    <n v="14"/>
    <n v="3"/>
    <n v="1"/>
    <n v="80"/>
    <n v="0"/>
    <n v="10"/>
    <n v="3"/>
    <n v="10"/>
    <n v="7"/>
    <n v="1"/>
    <n v="4"/>
  </r>
  <r>
    <s v="No"/>
    <s v="Travel_Rarely"/>
    <s v="45 - 54"/>
    <s v="Current Employees"/>
    <s v="R&amp;D"/>
    <s v="Medical"/>
    <s v="STAFF-1980"/>
    <n v="1980"/>
    <x v="0"/>
    <s v="Manufacturing Director"/>
    <s v="Single"/>
    <s v="Yes"/>
    <s v="Y"/>
    <n v="3"/>
    <n v="-2"/>
    <n v="0"/>
    <n v="54"/>
    <n v="0"/>
    <m/>
    <n v="0"/>
    <n v="1"/>
    <n v="157"/>
    <n v="10"/>
    <s v="Bachelor's Degree"/>
    <n v="1"/>
    <n v="3"/>
    <n v="77"/>
    <n v="3"/>
    <n v="2"/>
    <n v="1"/>
    <n v="4440"/>
    <n v="25198"/>
    <n v="6"/>
    <n v="19"/>
    <n v="3"/>
    <n v="4"/>
    <n v="80"/>
    <n v="0"/>
    <n v="9"/>
    <n v="3"/>
    <n v="5"/>
    <n v="2"/>
    <n v="1"/>
    <n v="4"/>
  </r>
  <r>
    <s v="No"/>
    <s v="Travel_Rarely"/>
    <s v="35 - 44"/>
    <s v="Current Employees"/>
    <s v="R&amp;D"/>
    <s v="Life Sciences"/>
    <s v="STAFF-1641"/>
    <n v="1641"/>
    <x v="0"/>
    <s v="Manufacturing Director"/>
    <s v="Single"/>
    <s v="Yes"/>
    <s v="Y"/>
    <n v="2"/>
    <n v="-2"/>
    <n v="0"/>
    <n v="40"/>
    <n v="0"/>
    <m/>
    <n v="0"/>
    <n v="1"/>
    <n v="448"/>
    <n v="16"/>
    <s v="Bachelor's Degree"/>
    <n v="1"/>
    <n v="3"/>
    <n v="84"/>
    <n v="3"/>
    <n v="3"/>
    <n v="4"/>
    <n v="7945"/>
    <n v="19948"/>
    <n v="6"/>
    <n v="15"/>
    <n v="3"/>
    <n v="4"/>
    <n v="80"/>
    <n v="0"/>
    <n v="18"/>
    <n v="2"/>
    <n v="4"/>
    <n v="2"/>
    <n v="3"/>
    <n v="3"/>
  </r>
  <r>
    <s v="No"/>
    <s v="Travel_Rarely"/>
    <s v="35 - 44"/>
    <s v="Current Employees"/>
    <s v="Sales"/>
    <s v="Marketing"/>
    <s v="STAFF-1815"/>
    <n v="1815"/>
    <x v="0"/>
    <s v="Sales Executive"/>
    <s v="Divorced"/>
    <s v="Yes"/>
    <s v="Y"/>
    <n v="3"/>
    <n v="-2"/>
    <n v="0"/>
    <n v="41"/>
    <n v="0"/>
    <m/>
    <n v="0"/>
    <n v="1"/>
    <n v="796"/>
    <n v="4"/>
    <s v="High School"/>
    <n v="1"/>
    <n v="3"/>
    <n v="81"/>
    <n v="3"/>
    <n v="3"/>
    <n v="1"/>
    <n v="10447"/>
    <n v="26458"/>
    <n v="0"/>
    <n v="13"/>
    <n v="3"/>
    <n v="4"/>
    <n v="80"/>
    <n v="1"/>
    <n v="23"/>
    <n v="4"/>
    <n v="22"/>
    <n v="14"/>
    <n v="13"/>
    <n v="5"/>
  </r>
  <r>
    <s v="No"/>
    <s v="Travel_Rarely"/>
    <s v="25 - 34"/>
    <s v="Current Employees"/>
    <s v="Sales"/>
    <s v="Medical"/>
    <s v="STAFF-1912"/>
    <n v="1912"/>
    <x v="0"/>
    <s v="Sales Executive"/>
    <s v="Divorced"/>
    <s v="Yes"/>
    <s v="Y"/>
    <n v="2"/>
    <n v="-2"/>
    <n v="0"/>
    <n v="31"/>
    <n v="0"/>
    <m/>
    <n v="0"/>
    <n v="1"/>
    <n v="1079"/>
    <n v="10"/>
    <s v="Associates Degree"/>
    <n v="1"/>
    <n v="3"/>
    <n v="86"/>
    <n v="3"/>
    <n v="2"/>
    <n v="4"/>
    <n v="6583"/>
    <n v="20115"/>
    <n v="2"/>
    <n v="11"/>
    <n v="3"/>
    <n v="4"/>
    <n v="80"/>
    <n v="1"/>
    <n v="8"/>
    <n v="3"/>
    <n v="5"/>
    <n v="2"/>
    <n v="1"/>
    <n v="4"/>
  </r>
  <r>
    <s v="No"/>
    <s v="Travel_Rarely"/>
    <s v="35 - 44"/>
    <s v="Current Employees"/>
    <s v="Sales"/>
    <s v="Life Sciences"/>
    <s v="STAFF-1962"/>
    <n v="1962"/>
    <x v="0"/>
    <s v="Sales Executive"/>
    <s v="Married"/>
    <s v="Yes"/>
    <s v="Y"/>
    <n v="2"/>
    <n v="-2"/>
    <n v="0"/>
    <n v="35"/>
    <n v="0"/>
    <m/>
    <n v="0"/>
    <n v="1"/>
    <n v="1224"/>
    <n v="7"/>
    <s v="Master's Degree"/>
    <n v="1"/>
    <n v="3"/>
    <n v="55"/>
    <n v="3"/>
    <n v="2"/>
    <n v="4"/>
    <n v="5204"/>
    <n v="13586"/>
    <n v="1"/>
    <n v="11"/>
    <n v="3"/>
    <n v="4"/>
    <n v="80"/>
    <n v="0"/>
    <n v="10"/>
    <n v="3"/>
    <n v="10"/>
    <n v="8"/>
    <n v="0"/>
    <n v="9"/>
  </r>
  <r>
    <s v="No"/>
    <s v="Travel_Rarely"/>
    <s v="25 - 34"/>
    <s v="Current Employees"/>
    <s v="Sales"/>
    <s v="Medical"/>
    <s v="STAFF-1915"/>
    <n v="1915"/>
    <x v="0"/>
    <s v="Sales Executive"/>
    <s v="Married"/>
    <s v="Yes"/>
    <s v="Y"/>
    <n v="3"/>
    <n v="-2"/>
    <n v="0"/>
    <n v="34"/>
    <n v="0"/>
    <m/>
    <n v="0"/>
    <n v="1"/>
    <n v="735"/>
    <n v="3"/>
    <s v="High School"/>
    <n v="1"/>
    <n v="4"/>
    <n v="75"/>
    <n v="2"/>
    <n v="2"/>
    <n v="4"/>
    <n v="8103"/>
    <n v="16495"/>
    <n v="3"/>
    <n v="12"/>
    <n v="3"/>
    <n v="3"/>
    <n v="80"/>
    <n v="0"/>
    <n v="9"/>
    <n v="2"/>
    <n v="4"/>
    <n v="2"/>
    <n v="0"/>
    <n v="1"/>
  </r>
  <r>
    <s v="No"/>
    <s v="Travel_Rarely"/>
    <s v="35 - 44"/>
    <s v="Current Employees"/>
    <s v="Sales"/>
    <s v="Technical Degree"/>
    <s v="STAFF-1880"/>
    <n v="1880"/>
    <x v="0"/>
    <s v="Sales Executive"/>
    <s v="Married"/>
    <s v="Yes"/>
    <s v="Y"/>
    <n v="4"/>
    <n v="-2"/>
    <n v="0"/>
    <n v="36"/>
    <n v="0"/>
    <m/>
    <n v="0"/>
    <n v="1"/>
    <n v="1266"/>
    <n v="10"/>
    <s v="Master's Degree"/>
    <n v="1"/>
    <n v="4"/>
    <n v="63"/>
    <n v="2"/>
    <n v="2"/>
    <n v="4"/>
    <n v="5673"/>
    <n v="6060"/>
    <n v="1"/>
    <n v="13"/>
    <n v="3"/>
    <n v="1"/>
    <n v="80"/>
    <n v="1"/>
    <n v="10"/>
    <n v="3"/>
    <n v="10"/>
    <n v="9"/>
    <n v="1"/>
    <n v="7"/>
  </r>
  <r>
    <s v="No"/>
    <s v="Travel_Rarely"/>
    <s v="45 - 54"/>
    <s v="Current Employees"/>
    <s v="Sales"/>
    <s v="Medical"/>
    <s v="STAFF-1503"/>
    <n v="1503"/>
    <x v="0"/>
    <s v="Sales Executive"/>
    <s v="Married"/>
    <s v="Yes"/>
    <s v="Y"/>
    <n v="4"/>
    <n v="-2"/>
    <n v="0"/>
    <n v="47"/>
    <n v="0"/>
    <m/>
    <n v="0"/>
    <n v="1"/>
    <n v="571"/>
    <n v="14"/>
    <s v="Bachelor's Degree"/>
    <n v="1"/>
    <n v="3"/>
    <n v="78"/>
    <n v="3"/>
    <n v="2"/>
    <n v="3"/>
    <n v="4591"/>
    <n v="24200"/>
    <n v="3"/>
    <n v="17"/>
    <n v="3"/>
    <n v="3"/>
    <n v="80"/>
    <n v="1"/>
    <n v="11"/>
    <n v="2"/>
    <n v="5"/>
    <n v="4"/>
    <n v="1"/>
    <n v="2"/>
  </r>
  <r>
    <s v="No"/>
    <s v="Travel_Rarely"/>
    <s v="Over 55"/>
    <s v="Current Employees"/>
    <s v="Sales"/>
    <s v="Life Sciences"/>
    <s v="STAFF-1938"/>
    <n v="1938"/>
    <x v="0"/>
    <s v="Manager"/>
    <s v="Married"/>
    <s v="Yes"/>
    <s v="Y"/>
    <n v="2"/>
    <n v="-2"/>
    <n v="0"/>
    <n v="58"/>
    <n v="0"/>
    <m/>
    <n v="0"/>
    <n v="1"/>
    <n v="605"/>
    <n v="21"/>
    <s v="Bachelor's Degree"/>
    <n v="1"/>
    <n v="4"/>
    <n v="72"/>
    <n v="3"/>
    <n v="4"/>
    <n v="4"/>
    <n v="17875"/>
    <n v="11761"/>
    <n v="4"/>
    <n v="13"/>
    <n v="3"/>
    <n v="3"/>
    <n v="80"/>
    <n v="1"/>
    <n v="29"/>
    <n v="2"/>
    <n v="1"/>
    <n v="0"/>
    <n v="0"/>
    <n v="0"/>
  </r>
  <r>
    <s v="No"/>
    <s v="Travel_Rarely"/>
    <s v="Under 25"/>
    <s v="Current Employees"/>
    <s v="Sales"/>
    <s v="Medical"/>
    <s v="STAFF-1445"/>
    <n v="1445"/>
    <x v="0"/>
    <s v="Sales Executive"/>
    <s v="Married"/>
    <s v="Yes"/>
    <s v="Y"/>
    <n v="3"/>
    <n v="-2"/>
    <n v="0"/>
    <n v="24"/>
    <n v="0"/>
    <m/>
    <n v="0"/>
    <n v="1"/>
    <n v="1476"/>
    <n v="4"/>
    <s v="High School"/>
    <n v="1"/>
    <n v="4"/>
    <n v="42"/>
    <n v="3"/>
    <n v="2"/>
    <n v="3"/>
    <n v="4162"/>
    <n v="15211"/>
    <n v="1"/>
    <n v="12"/>
    <n v="3"/>
    <n v="3"/>
    <n v="80"/>
    <n v="2"/>
    <n v="5"/>
    <n v="3"/>
    <n v="5"/>
    <n v="4"/>
    <n v="0"/>
    <n v="3"/>
  </r>
  <r>
    <s v="No"/>
    <s v="Travel_Rarely"/>
    <s v="35 - 44"/>
    <s v="Current Employees"/>
    <s v="Sales"/>
    <s v="Marketing"/>
    <s v="STAFF-1425"/>
    <n v="1425"/>
    <x v="0"/>
    <s v="Sales Executive"/>
    <s v="Single"/>
    <s v="Yes"/>
    <s v="Y"/>
    <n v="3"/>
    <n v="-2"/>
    <n v="0"/>
    <n v="36"/>
    <n v="0"/>
    <m/>
    <n v="0"/>
    <n v="1"/>
    <n v="1174"/>
    <n v="3"/>
    <s v="Master's Degree"/>
    <n v="1"/>
    <n v="1"/>
    <n v="99"/>
    <n v="3"/>
    <n v="2"/>
    <n v="1"/>
    <n v="9278"/>
    <n v="20763"/>
    <n v="3"/>
    <n v="16"/>
    <n v="3"/>
    <n v="4"/>
    <n v="80"/>
    <n v="0"/>
    <n v="15"/>
    <n v="3"/>
    <n v="5"/>
    <n v="4"/>
    <n v="0"/>
    <n v="1"/>
  </r>
  <r>
    <s v="No"/>
    <s v="Non-Travel"/>
    <s v="35 - 44"/>
    <s v="Current Employees"/>
    <s v="R&amp;D"/>
    <s v="Life Sciences"/>
    <s v="STAFF-1552"/>
    <n v="1552"/>
    <x v="1"/>
    <s v="Healthcare Representative"/>
    <s v="Divorced"/>
    <s v="Yes"/>
    <s v="Y"/>
    <n v="2"/>
    <n v="-2"/>
    <n v="0"/>
    <n v="40"/>
    <n v="0"/>
    <m/>
    <n v="0"/>
    <n v="1"/>
    <n v="1142"/>
    <n v="8"/>
    <s v="Associates Degree"/>
    <n v="1"/>
    <n v="4"/>
    <n v="72"/>
    <n v="3"/>
    <n v="2"/>
    <n v="4"/>
    <n v="4069"/>
    <n v="8841"/>
    <n v="3"/>
    <n v="18"/>
    <n v="3"/>
    <n v="3"/>
    <n v="80"/>
    <n v="0"/>
    <n v="8"/>
    <n v="3"/>
    <n v="2"/>
    <n v="2"/>
    <n v="2"/>
    <n v="2"/>
  </r>
  <r>
    <s v="No"/>
    <s v="Non-Travel"/>
    <s v="25 - 34"/>
    <s v="Current Employees"/>
    <s v="R&amp;D"/>
    <s v="Medical"/>
    <s v="STAFF-1948"/>
    <n v="1948"/>
    <x v="1"/>
    <s v="Research Scientist"/>
    <s v="Divorced"/>
    <s v="Yes"/>
    <s v="Y"/>
    <n v="3"/>
    <n v="-2"/>
    <n v="0"/>
    <n v="31"/>
    <n v="0"/>
    <m/>
    <n v="0"/>
    <n v="1"/>
    <n v="976"/>
    <n v="3"/>
    <s v="Associates Degree"/>
    <n v="1"/>
    <n v="3"/>
    <n v="48"/>
    <n v="3"/>
    <n v="1"/>
    <n v="1"/>
    <n v="3065"/>
    <n v="3995"/>
    <n v="1"/>
    <n v="13"/>
    <n v="3"/>
    <n v="4"/>
    <n v="80"/>
    <n v="1"/>
    <n v="4"/>
    <n v="4"/>
    <n v="4"/>
    <n v="2"/>
    <n v="2"/>
    <n v="3"/>
  </r>
  <r>
    <s v="No"/>
    <s v="Non-Travel"/>
    <s v="35 - 44"/>
    <s v="Current Employees"/>
    <s v="R&amp;D"/>
    <s v="Life Sciences"/>
    <s v="STAFF-1737"/>
    <n v="1737"/>
    <x v="1"/>
    <s v="Laboratory Technician"/>
    <s v="Married"/>
    <s v="Yes"/>
    <s v="Y"/>
    <n v="2"/>
    <n v="-2"/>
    <n v="0"/>
    <n v="39"/>
    <n v="0"/>
    <m/>
    <n v="0"/>
    <n v="1"/>
    <n v="792"/>
    <n v="1"/>
    <s v="Bachelor's Degree"/>
    <n v="1"/>
    <n v="4"/>
    <n v="77"/>
    <n v="3"/>
    <n v="2"/>
    <n v="4"/>
    <n v="6472"/>
    <n v="8989"/>
    <n v="1"/>
    <n v="15"/>
    <n v="3"/>
    <n v="4"/>
    <n v="80"/>
    <n v="1"/>
    <n v="9"/>
    <n v="3"/>
    <n v="9"/>
    <n v="8"/>
    <n v="5"/>
    <n v="8"/>
  </r>
  <r>
    <s v="No"/>
    <s v="Non-Travel"/>
    <s v="25 - 34"/>
    <s v="Current Employees"/>
    <s v="Sales"/>
    <s v="Life Sciences"/>
    <s v="STAFF-1774"/>
    <n v="1774"/>
    <x v="1"/>
    <s v="Sales Executive"/>
    <s v="Divorced"/>
    <s v="Yes"/>
    <s v="Y"/>
    <n v="3"/>
    <n v="-2"/>
    <n v="0"/>
    <n v="34"/>
    <n v="0"/>
    <m/>
    <n v="0"/>
    <n v="1"/>
    <n v="1375"/>
    <n v="10"/>
    <s v="Bachelor's Degree"/>
    <n v="1"/>
    <n v="4"/>
    <n v="87"/>
    <n v="3"/>
    <n v="2"/>
    <n v="3"/>
    <n v="4001"/>
    <n v="12313"/>
    <n v="1"/>
    <n v="14"/>
    <n v="3"/>
    <n v="3"/>
    <n v="80"/>
    <n v="1"/>
    <n v="15"/>
    <n v="3"/>
    <n v="15"/>
    <n v="14"/>
    <n v="0"/>
    <n v="7"/>
  </r>
  <r>
    <s v="No"/>
    <s v="Travel_Frequently"/>
    <s v="35 - 44"/>
    <s v="Current Employees"/>
    <s v="HR"/>
    <s v="Human Resources"/>
    <s v="STAFF-1642"/>
    <n v="1642"/>
    <x v="1"/>
    <s v="Human Resources"/>
    <s v="Married"/>
    <s v="Yes"/>
    <s v="Y"/>
    <n v="3"/>
    <n v="-2"/>
    <n v="0"/>
    <n v="44"/>
    <n v="0"/>
    <m/>
    <n v="0"/>
    <n v="1"/>
    <n v="602"/>
    <n v="1"/>
    <s v="Doctoral Degree"/>
    <n v="1"/>
    <n v="1"/>
    <n v="37"/>
    <n v="3"/>
    <n v="2"/>
    <n v="4"/>
    <n v="5743"/>
    <n v="10503"/>
    <n v="4"/>
    <n v="11"/>
    <n v="3"/>
    <n v="3"/>
    <n v="80"/>
    <n v="0"/>
    <n v="14"/>
    <n v="3"/>
    <n v="10"/>
    <n v="7"/>
    <n v="0"/>
    <n v="2"/>
  </r>
  <r>
    <s v="No"/>
    <s v="Travel_Frequently"/>
    <s v="35 - 44"/>
    <s v="Current Employees"/>
    <s v="HR"/>
    <s v="Other"/>
    <s v="STAFF-1972"/>
    <n v="1972"/>
    <x v="1"/>
    <s v="Human Resources"/>
    <s v="Married"/>
    <s v="Yes"/>
    <s v="Y"/>
    <n v="2"/>
    <n v="-2"/>
    <n v="0"/>
    <n v="38"/>
    <n v="0"/>
    <m/>
    <n v="0"/>
    <n v="1"/>
    <n v="1444"/>
    <n v="1"/>
    <s v="Master's Degree"/>
    <n v="1"/>
    <n v="4"/>
    <n v="88"/>
    <n v="3"/>
    <n v="1"/>
    <n v="2"/>
    <n v="2991"/>
    <n v="5224"/>
    <n v="0"/>
    <n v="11"/>
    <n v="3"/>
    <n v="2"/>
    <n v="80"/>
    <n v="1"/>
    <n v="7"/>
    <n v="3"/>
    <n v="6"/>
    <n v="2"/>
    <n v="1"/>
    <n v="2"/>
  </r>
  <r>
    <s v="No"/>
    <s v="Travel_Frequently"/>
    <s v="Over 55"/>
    <s v="Current Employees"/>
    <s v="R&amp;D"/>
    <s v="Life Sciences"/>
    <s v="STAFF-1837"/>
    <n v="1837"/>
    <x v="1"/>
    <s v="Research Director"/>
    <s v="Married"/>
    <s v="Yes"/>
    <s v="Y"/>
    <n v="3"/>
    <n v="-2"/>
    <n v="0"/>
    <n v="58"/>
    <n v="0"/>
    <m/>
    <n v="0"/>
    <n v="1"/>
    <n v="1216"/>
    <n v="15"/>
    <s v="Master's Degree"/>
    <n v="1"/>
    <n v="1"/>
    <n v="87"/>
    <n v="3"/>
    <n v="4"/>
    <n v="3"/>
    <n v="15787"/>
    <n v="21624"/>
    <n v="2"/>
    <n v="14"/>
    <n v="3"/>
    <n v="2"/>
    <n v="80"/>
    <n v="0"/>
    <n v="23"/>
    <n v="3"/>
    <n v="2"/>
    <n v="2"/>
    <n v="2"/>
    <n v="2"/>
  </r>
  <r>
    <s v="No"/>
    <s v="Travel_Frequently"/>
    <s v="25 - 34"/>
    <s v="Current Employees"/>
    <s v="R&amp;D"/>
    <s v="Other"/>
    <s v="STAFF-1932"/>
    <n v="1932"/>
    <x v="1"/>
    <s v="Research Scientist"/>
    <s v="Married"/>
    <s v="Yes"/>
    <s v="Y"/>
    <n v="3"/>
    <n v="-2"/>
    <n v="0"/>
    <n v="34"/>
    <n v="0"/>
    <m/>
    <n v="0"/>
    <n v="1"/>
    <n v="735"/>
    <n v="22"/>
    <s v="Master's Degree"/>
    <n v="1"/>
    <n v="3"/>
    <n v="86"/>
    <n v="2"/>
    <n v="2"/>
    <n v="4"/>
    <n v="5747"/>
    <n v="26496"/>
    <n v="1"/>
    <n v="15"/>
    <n v="3"/>
    <n v="2"/>
    <n v="80"/>
    <n v="0"/>
    <n v="16"/>
    <n v="3"/>
    <n v="15"/>
    <n v="10"/>
    <n v="6"/>
    <n v="11"/>
  </r>
  <r>
    <s v="No"/>
    <s v="Travel_Frequently"/>
    <s v="35 - 44"/>
    <s v="Current Employees"/>
    <s v="R&amp;D"/>
    <s v="Life Sciences"/>
    <s v="STAFF-1594"/>
    <n v="1594"/>
    <x v="1"/>
    <s v="Laboratory Technician"/>
    <s v="Married"/>
    <s v="Yes"/>
    <s v="Y"/>
    <n v="3"/>
    <n v="-2"/>
    <n v="0"/>
    <n v="36"/>
    <n v="0"/>
    <m/>
    <n v="0"/>
    <n v="1"/>
    <n v="1302"/>
    <n v="6"/>
    <s v="Master's Degree"/>
    <n v="1"/>
    <n v="1"/>
    <n v="80"/>
    <n v="4"/>
    <n v="2"/>
    <n v="1"/>
    <n v="5562"/>
    <n v="19711"/>
    <n v="3"/>
    <n v="13"/>
    <n v="3"/>
    <n v="4"/>
    <n v="80"/>
    <n v="1"/>
    <n v="9"/>
    <n v="3"/>
    <n v="3"/>
    <n v="2"/>
    <n v="0"/>
    <n v="2"/>
  </r>
  <r>
    <s v="No"/>
    <s v="Travel_Frequently"/>
    <s v="45 - 54"/>
    <s v="Current Employees"/>
    <s v="R&amp;D"/>
    <s v="Medical"/>
    <s v="STAFF-1606"/>
    <n v="1606"/>
    <x v="1"/>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s v="R&amp;D"/>
    <s v="Life Sciences"/>
    <s v="STAFF-1547"/>
    <n v="1547"/>
    <x v="1"/>
    <s v="Healthcare Representative"/>
    <s v="Married"/>
    <s v="Yes"/>
    <s v="Y"/>
    <n v="3"/>
    <n v="-2"/>
    <n v="0"/>
    <n v="42"/>
    <n v="0"/>
    <m/>
    <n v="0"/>
    <n v="1"/>
    <n v="288"/>
    <n v="2"/>
    <s v="Bachelor's Degree"/>
    <n v="1"/>
    <n v="4"/>
    <n v="40"/>
    <n v="3"/>
    <n v="3"/>
    <n v="4"/>
    <n v="10124"/>
    <n v="18611"/>
    <n v="2"/>
    <n v="14"/>
    <n v="3"/>
    <n v="3"/>
    <n v="80"/>
    <n v="1"/>
    <n v="24"/>
    <n v="1"/>
    <n v="20"/>
    <n v="8"/>
    <n v="13"/>
    <n v="9"/>
  </r>
  <r>
    <s v="No"/>
    <s v="Travel_Frequently"/>
    <s v="35 - 44"/>
    <s v="Current Employees"/>
    <s v="R&amp;D"/>
    <s v="Life Sciences"/>
    <s v="STAFF-2049"/>
    <n v="2049"/>
    <x v="1"/>
    <s v="Healthcare Representative"/>
    <s v="Married"/>
    <s v="Yes"/>
    <s v="Y"/>
    <n v="2"/>
    <n v="-2"/>
    <n v="0"/>
    <n v="35"/>
    <n v="0"/>
    <m/>
    <n v="0"/>
    <n v="1"/>
    <n v="1199"/>
    <n v="18"/>
    <s v="Master's Degree"/>
    <n v="1"/>
    <n v="3"/>
    <n v="80"/>
    <n v="3"/>
    <n v="2"/>
    <n v="3"/>
    <n v="5689"/>
    <n v="24594"/>
    <n v="1"/>
    <n v="14"/>
    <n v="3"/>
    <n v="4"/>
    <n v="80"/>
    <n v="2"/>
    <n v="10"/>
    <n v="4"/>
    <n v="10"/>
    <n v="2"/>
    <n v="0"/>
    <n v="2"/>
  </r>
  <r>
    <s v="No"/>
    <s v="Travel_Frequently"/>
    <s v="35 - 44"/>
    <s v="Current Employees"/>
    <s v="R&amp;D"/>
    <s v="Medical"/>
    <s v="STAFF-1704"/>
    <n v="1704"/>
    <x v="1"/>
    <s v="Research Scientist"/>
    <s v="Single"/>
    <s v="Yes"/>
    <s v="Y"/>
    <n v="2"/>
    <n v="-2"/>
    <n v="0"/>
    <n v="35"/>
    <n v="0"/>
    <m/>
    <n v="0"/>
    <n v="1"/>
    <n v="146"/>
    <n v="2"/>
    <s v="Master's Degree"/>
    <n v="1"/>
    <n v="1"/>
    <n v="79"/>
    <n v="2"/>
    <n v="1"/>
    <n v="4"/>
    <n v="4930"/>
    <n v="13970"/>
    <n v="0"/>
    <n v="14"/>
    <n v="3"/>
    <n v="3"/>
    <n v="80"/>
    <n v="0"/>
    <n v="6"/>
    <n v="4"/>
    <n v="5"/>
    <n v="4"/>
    <n v="1"/>
    <n v="4"/>
  </r>
  <r>
    <s v="No"/>
    <s v="Travel_Frequently"/>
    <s v="35 - 44"/>
    <s v="Current Employees"/>
    <s v="R&amp;D"/>
    <s v="Medical"/>
    <s v="STAFF-1496"/>
    <n v="1496"/>
    <x v="1"/>
    <s v="Manufacturing Director"/>
    <s v="Single"/>
    <s v="Yes"/>
    <s v="Y"/>
    <n v="2"/>
    <n v="-2"/>
    <n v="0"/>
    <n v="44"/>
    <n v="0"/>
    <m/>
    <n v="0"/>
    <n v="1"/>
    <n v="1193"/>
    <n v="2"/>
    <s v="High School"/>
    <n v="1"/>
    <n v="2"/>
    <n v="86"/>
    <n v="3"/>
    <n v="3"/>
    <n v="3"/>
    <n v="10209"/>
    <n v="19719"/>
    <n v="5"/>
    <n v="18"/>
    <n v="3"/>
    <n v="2"/>
    <n v="80"/>
    <n v="0"/>
    <n v="16"/>
    <n v="2"/>
    <n v="2"/>
    <n v="2"/>
    <n v="2"/>
    <n v="2"/>
  </r>
  <r>
    <s v="No"/>
    <s v="Travel_Frequently"/>
    <s v="45 - 54"/>
    <s v="Current Employees"/>
    <s v="R&amp;D"/>
    <s v="Medical"/>
    <s v="STAFF-1539"/>
    <n v="1539"/>
    <x v="1"/>
    <s v="Research Director"/>
    <s v="Single"/>
    <s v="Yes"/>
    <s v="Y"/>
    <n v="2"/>
    <n v="-2"/>
    <n v="0"/>
    <n v="50"/>
    <n v="0"/>
    <m/>
    <n v="0"/>
    <n v="1"/>
    <n v="333"/>
    <n v="22"/>
    <s v="Doctoral Degree"/>
    <n v="1"/>
    <n v="3"/>
    <n v="88"/>
    <n v="1"/>
    <n v="4"/>
    <n v="4"/>
    <n v="14411"/>
    <n v="24450"/>
    <n v="1"/>
    <n v="13"/>
    <n v="3"/>
    <n v="4"/>
    <n v="80"/>
    <n v="0"/>
    <n v="32"/>
    <n v="3"/>
    <n v="32"/>
    <n v="6"/>
    <n v="13"/>
    <n v="9"/>
  </r>
  <r>
    <s v="No"/>
    <s v="Travel_Frequently"/>
    <s v="25 - 34"/>
    <s v="Current Employees"/>
    <s v="R&amp;D"/>
    <s v="Life Sciences"/>
    <s v="STAFF-1753"/>
    <n v="1753"/>
    <x v="1"/>
    <s v="Healthcare Representative"/>
    <s v="Single"/>
    <s v="Yes"/>
    <s v="Y"/>
    <n v="5"/>
    <n v="-2"/>
    <n v="0"/>
    <n v="29"/>
    <n v="0"/>
    <m/>
    <n v="0"/>
    <n v="1"/>
    <n v="461"/>
    <n v="1"/>
    <s v="Bachelor's Degree"/>
    <n v="1"/>
    <n v="4"/>
    <n v="70"/>
    <n v="4"/>
    <n v="2"/>
    <n v="3"/>
    <n v="6294"/>
    <n v="23060"/>
    <n v="8"/>
    <n v="12"/>
    <n v="3"/>
    <n v="4"/>
    <n v="80"/>
    <n v="0"/>
    <n v="10"/>
    <n v="4"/>
    <n v="3"/>
    <n v="2"/>
    <n v="0"/>
    <n v="2"/>
  </r>
  <r>
    <s v="No"/>
    <s v="Travel_Frequently"/>
    <s v="25 - 34"/>
    <s v="Current Employees"/>
    <s v="Sales"/>
    <s v="Life Sciences"/>
    <s v="STAFF-1927"/>
    <n v="1927"/>
    <x v="1"/>
    <s v="Sales Executive"/>
    <s v="Married"/>
    <s v="Yes"/>
    <s v="Y"/>
    <n v="2"/>
    <n v="-2"/>
    <n v="0"/>
    <n v="28"/>
    <n v="0"/>
    <m/>
    <n v="0"/>
    <n v="1"/>
    <n v="783"/>
    <n v="1"/>
    <s v="Associates Degree"/>
    <n v="1"/>
    <n v="3"/>
    <n v="42"/>
    <n v="2"/>
    <n v="2"/>
    <n v="4"/>
    <n v="6834"/>
    <n v="19255"/>
    <n v="1"/>
    <n v="12"/>
    <n v="3"/>
    <n v="3"/>
    <n v="80"/>
    <n v="1"/>
    <n v="7"/>
    <n v="3"/>
    <n v="7"/>
    <n v="7"/>
    <n v="0"/>
    <n v="7"/>
  </r>
  <r>
    <s v="No"/>
    <s v="Travel_Rarely"/>
    <s v="Over 55"/>
    <s v="Current Employees"/>
    <s v="HR"/>
    <s v="Human Resources"/>
    <s v="STAFF-1973"/>
    <n v="1973"/>
    <x v="1"/>
    <s v="Manager"/>
    <s v="Married"/>
    <s v="Yes"/>
    <s v="Y"/>
    <n v="0"/>
    <n v="-2"/>
    <n v="0"/>
    <n v="55"/>
    <n v="0"/>
    <m/>
    <n v="0"/>
    <n v="1"/>
    <n v="189"/>
    <n v="26"/>
    <s v="Master's Degree"/>
    <n v="1"/>
    <n v="3"/>
    <n v="71"/>
    <n v="4"/>
    <n v="5"/>
    <n v="2"/>
    <n v="19636"/>
    <n v="25811"/>
    <n v="4"/>
    <n v="18"/>
    <n v="3"/>
    <n v="1"/>
    <n v="80"/>
    <n v="1"/>
    <n v="35"/>
    <n v="3"/>
    <n v="10"/>
    <n v="9"/>
    <n v="1"/>
    <n v="4"/>
  </r>
  <r>
    <s v="No"/>
    <s v="Travel_Rarely"/>
    <s v="45 - 54"/>
    <s v="Current Employees"/>
    <s v="R&amp;D"/>
    <s v="Medical"/>
    <s v="STAFF-1460"/>
    <n v="1460"/>
    <x v="1"/>
    <s v="Healthcare Representative"/>
    <s v="Divorced"/>
    <s v="Yes"/>
    <s v="Y"/>
    <n v="2"/>
    <n v="-2"/>
    <n v="0"/>
    <n v="45"/>
    <n v="0"/>
    <m/>
    <n v="0"/>
    <n v="1"/>
    <n v="1038"/>
    <n v="20"/>
    <s v="Bachelor's Degree"/>
    <n v="1"/>
    <n v="2"/>
    <n v="95"/>
    <n v="1"/>
    <n v="3"/>
    <n v="1"/>
    <n v="10851"/>
    <n v="19863"/>
    <n v="2"/>
    <n v="18"/>
    <n v="3"/>
    <n v="2"/>
    <n v="80"/>
    <n v="1"/>
    <n v="24"/>
    <n v="3"/>
    <n v="7"/>
    <n v="7"/>
    <n v="0"/>
    <n v="7"/>
  </r>
  <r>
    <s v="No"/>
    <s v="Travel_Rarely"/>
    <s v="45 - 54"/>
    <s v="Current Employees"/>
    <s v="R&amp;D"/>
    <s v="Medical"/>
    <s v="STAFF-1789"/>
    <n v="1789"/>
    <x v="1"/>
    <s v="Research Director"/>
    <s v="Divorced"/>
    <s v="Yes"/>
    <s v="Y"/>
    <n v="3"/>
    <n v="-2"/>
    <n v="0"/>
    <n v="46"/>
    <n v="0"/>
    <m/>
    <n v="0"/>
    <n v="1"/>
    <n v="734"/>
    <n v="2"/>
    <s v="Master's Degree"/>
    <n v="1"/>
    <n v="3"/>
    <n v="46"/>
    <n v="3"/>
    <n v="5"/>
    <n v="4"/>
    <n v="19328"/>
    <n v="14218"/>
    <n v="7"/>
    <n v="17"/>
    <n v="3"/>
    <n v="3"/>
    <n v="80"/>
    <n v="1"/>
    <n v="24"/>
    <n v="3"/>
    <n v="2"/>
    <n v="1"/>
    <n v="2"/>
    <n v="2"/>
  </r>
  <r>
    <s v="No"/>
    <s v="Travel_Rarely"/>
    <s v="35 - 44"/>
    <s v="Current Employees"/>
    <s v="R&amp;D"/>
    <s v="Life Sciences"/>
    <s v="STAFF-1998"/>
    <n v="1998"/>
    <x v="1"/>
    <s v="Research Scientist"/>
    <s v="Divorced"/>
    <s v="Yes"/>
    <s v="Y"/>
    <n v="3"/>
    <n v="-2"/>
    <n v="0"/>
    <n v="42"/>
    <n v="0"/>
    <m/>
    <n v="0"/>
    <n v="1"/>
    <n v="557"/>
    <n v="18"/>
    <s v="Master's Degree"/>
    <n v="1"/>
    <n v="4"/>
    <n v="35"/>
    <n v="3"/>
    <n v="2"/>
    <n v="1"/>
    <n v="5410"/>
    <n v="11189"/>
    <n v="6"/>
    <n v="17"/>
    <n v="3"/>
    <n v="3"/>
    <n v="80"/>
    <n v="1"/>
    <n v="9"/>
    <n v="2"/>
    <n v="4"/>
    <n v="3"/>
    <n v="1"/>
    <n v="2"/>
  </r>
  <r>
    <s v="No"/>
    <s v="Travel_Rarely"/>
    <s v="25 - 34"/>
    <s v="Current Employees"/>
    <s v="R&amp;D"/>
    <s v="Other"/>
    <s v="STAFF-1992"/>
    <n v="1992"/>
    <x v="1"/>
    <s v="Laboratory Technician"/>
    <s v="Divorced"/>
    <s v="Yes"/>
    <s v="Y"/>
    <n v="2"/>
    <n v="-2"/>
    <n v="0"/>
    <n v="25"/>
    <n v="0"/>
    <m/>
    <n v="0"/>
    <n v="1"/>
    <n v="977"/>
    <n v="2"/>
    <s v="High School"/>
    <n v="1"/>
    <n v="4"/>
    <n v="57"/>
    <n v="3"/>
    <n v="1"/>
    <n v="3"/>
    <n v="3977"/>
    <n v="7298"/>
    <n v="6"/>
    <n v="19"/>
    <n v="3"/>
    <n v="3"/>
    <n v="80"/>
    <n v="1"/>
    <n v="7"/>
    <n v="2"/>
    <n v="2"/>
    <n v="2"/>
    <n v="0"/>
    <n v="2"/>
  </r>
  <r>
    <s v="No"/>
    <s v="Travel_Rarely"/>
    <s v="35 - 44"/>
    <s v="Current Employees"/>
    <s v="R&amp;D"/>
    <s v="Medical"/>
    <s v="STAFF-1448"/>
    <n v="1448"/>
    <x v="1"/>
    <s v="Research Scientist"/>
    <s v="Married"/>
    <s v="Yes"/>
    <s v="Y"/>
    <n v="5"/>
    <n v="-2"/>
    <n v="0"/>
    <n v="41"/>
    <n v="0"/>
    <m/>
    <n v="0"/>
    <n v="1"/>
    <n v="1283"/>
    <n v="5"/>
    <s v="Doctoral Degree"/>
    <n v="1"/>
    <n v="2"/>
    <n v="90"/>
    <n v="4"/>
    <n v="1"/>
    <n v="3"/>
    <n v="2127"/>
    <n v="5561"/>
    <n v="2"/>
    <n v="12"/>
    <n v="3"/>
    <n v="1"/>
    <n v="80"/>
    <n v="0"/>
    <n v="7"/>
    <n v="2"/>
    <n v="4"/>
    <n v="2"/>
    <n v="0"/>
    <n v="3"/>
  </r>
  <r>
    <s v="No"/>
    <s v="Travel_Rarely"/>
    <s v="Over 55"/>
    <s v="Current Employees"/>
    <s v="R&amp;D"/>
    <s v="Life Sciences"/>
    <s v="STAFF-1501"/>
    <n v="1501"/>
    <x v="1"/>
    <s v="Healthcare Representative"/>
    <s v="Married"/>
    <s v="Yes"/>
    <s v="Y"/>
    <n v="2"/>
    <n v="-2"/>
    <n v="0"/>
    <n v="55"/>
    <n v="0"/>
    <m/>
    <n v="0"/>
    <n v="1"/>
    <n v="1229"/>
    <n v="4"/>
    <s v="Master's Degree"/>
    <n v="1"/>
    <n v="4"/>
    <n v="30"/>
    <n v="3"/>
    <n v="2"/>
    <n v="3"/>
    <n v="4035"/>
    <n v="16143"/>
    <n v="0"/>
    <n v="16"/>
    <n v="3"/>
    <n v="2"/>
    <n v="80"/>
    <n v="0"/>
    <n v="4"/>
    <n v="3"/>
    <n v="3"/>
    <n v="2"/>
    <n v="1"/>
    <n v="2"/>
  </r>
  <r>
    <s v="No"/>
    <s v="Travel_Rarely"/>
    <s v="35 - 44"/>
    <s v="Current Employees"/>
    <s v="R&amp;D"/>
    <s v="Medical"/>
    <s v="STAFF-1766"/>
    <n v="1766"/>
    <x v="1"/>
    <s v="Healthcare Representative"/>
    <s v="Married"/>
    <s v="Yes"/>
    <s v="Y"/>
    <n v="2"/>
    <n v="-2"/>
    <n v="0"/>
    <n v="38"/>
    <n v="0"/>
    <m/>
    <n v="0"/>
    <n v="1"/>
    <n v="833"/>
    <n v="18"/>
    <s v="Bachelor's Degree"/>
    <n v="1"/>
    <n v="2"/>
    <n v="60"/>
    <n v="1"/>
    <n v="2"/>
    <n v="4"/>
    <n v="5811"/>
    <n v="24539"/>
    <n v="3"/>
    <n v="16"/>
    <n v="3"/>
    <n v="3"/>
    <n v="80"/>
    <n v="1"/>
    <n v="15"/>
    <n v="3"/>
    <n v="1"/>
    <n v="0"/>
    <n v="1"/>
    <n v="0"/>
  </r>
  <r>
    <s v="No"/>
    <s v="Travel_Rarely"/>
    <s v="25 - 34"/>
    <s v="Current Employees"/>
    <s v="R&amp;D"/>
    <s v="Life Sciences"/>
    <s v="STAFF-1549"/>
    <n v="1549"/>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s v="R&amp;D"/>
    <s v="Other"/>
    <s v="STAFF-2053"/>
    <n v="2053"/>
    <x v="1"/>
    <s v="Laboratory Technician"/>
    <s v="Married"/>
    <s v="Yes"/>
    <s v="Y"/>
    <n v="2"/>
    <n v="-2"/>
    <n v="0"/>
    <n v="29"/>
    <n v="0"/>
    <m/>
    <n v="0"/>
    <n v="1"/>
    <n v="1378"/>
    <n v="13"/>
    <s v="Associates Degree"/>
    <n v="1"/>
    <n v="4"/>
    <n v="46"/>
    <n v="2"/>
    <n v="2"/>
    <n v="2"/>
    <n v="4025"/>
    <n v="23679"/>
    <n v="4"/>
    <n v="13"/>
    <n v="3"/>
    <n v="1"/>
    <n v="80"/>
    <n v="1"/>
    <n v="10"/>
    <n v="3"/>
    <n v="4"/>
    <n v="3"/>
    <n v="0"/>
    <n v="3"/>
  </r>
  <r>
    <s v="No"/>
    <s v="Travel_Rarely"/>
    <s v="35 - 44"/>
    <s v="Current Employees"/>
    <s v="R&amp;D"/>
    <s v="Life Sciences"/>
    <s v="STAFF-1790"/>
    <n v="1790"/>
    <x v="1"/>
    <s v="Healthcare Representative"/>
    <s v="Married"/>
    <s v="Yes"/>
    <s v="Y"/>
    <n v="1"/>
    <n v="-2"/>
    <n v="0"/>
    <n v="36"/>
    <n v="0"/>
    <m/>
    <n v="0"/>
    <n v="1"/>
    <n v="1383"/>
    <n v="10"/>
    <s v="Bachelor's Degree"/>
    <n v="1"/>
    <n v="4"/>
    <n v="90"/>
    <n v="3"/>
    <n v="3"/>
    <n v="1"/>
    <n v="8321"/>
    <n v="25949"/>
    <n v="7"/>
    <n v="13"/>
    <n v="3"/>
    <n v="4"/>
    <n v="80"/>
    <n v="1"/>
    <n v="15"/>
    <n v="3"/>
    <n v="12"/>
    <n v="8"/>
    <n v="5"/>
    <n v="7"/>
  </r>
  <r>
    <s v="No"/>
    <s v="Travel_Rarely"/>
    <s v="35 - 44"/>
    <s v="Current Employees"/>
    <s v="R&amp;D"/>
    <s v="Medical"/>
    <s v="STAFF-2003"/>
    <n v="2003"/>
    <x v="1"/>
    <s v="Laboratory Technician"/>
    <s v="Married"/>
    <s v="Yes"/>
    <s v="Y"/>
    <n v="3"/>
    <n v="-2"/>
    <n v="0"/>
    <n v="35"/>
    <n v="0"/>
    <m/>
    <n v="0"/>
    <n v="1"/>
    <n v="1490"/>
    <n v="11"/>
    <s v="Master's Degree"/>
    <n v="1"/>
    <n v="4"/>
    <n v="43"/>
    <n v="3"/>
    <n v="1"/>
    <n v="3"/>
    <n v="2660"/>
    <n v="20232"/>
    <n v="7"/>
    <n v="11"/>
    <n v="3"/>
    <n v="3"/>
    <n v="80"/>
    <n v="1"/>
    <n v="5"/>
    <n v="3"/>
    <n v="2"/>
    <n v="2"/>
    <n v="2"/>
    <n v="2"/>
  </r>
  <r>
    <s v="No"/>
    <s v="Travel_Rarely"/>
    <s v="45 - 54"/>
    <s v="Current Employees"/>
    <s v="R&amp;D"/>
    <s v="Technical Degree"/>
    <s v="STAFF-1465"/>
    <n v="1465"/>
    <x v="1"/>
    <s v="Manufacturing Director"/>
    <s v="Married"/>
    <s v="Yes"/>
    <s v="Y"/>
    <n v="4"/>
    <n v="-2"/>
    <n v="0"/>
    <n v="45"/>
    <n v="0"/>
    <m/>
    <n v="0"/>
    <n v="1"/>
    <n v="1448"/>
    <n v="29"/>
    <s v="Bachelor's Degree"/>
    <n v="1"/>
    <n v="4"/>
    <n v="55"/>
    <n v="3"/>
    <n v="3"/>
    <n v="4"/>
    <n v="9380"/>
    <n v="14720"/>
    <n v="4"/>
    <n v="18"/>
    <n v="3"/>
    <n v="4"/>
    <n v="80"/>
    <n v="2"/>
    <n v="10"/>
    <n v="4"/>
    <n v="3"/>
    <n v="1"/>
    <n v="1"/>
    <n v="2"/>
  </r>
  <r>
    <s v="No"/>
    <s v="Travel_Rarely"/>
    <s v="25 - 34"/>
    <s v="Current Employees"/>
    <s v="R&amp;D"/>
    <s v="Medical"/>
    <s v="STAFF-1755"/>
    <n v="1755"/>
    <x v="1"/>
    <s v="Research Scientist"/>
    <s v="Married"/>
    <s v="Yes"/>
    <s v="Y"/>
    <n v="3"/>
    <n v="-2"/>
    <n v="0"/>
    <n v="34"/>
    <n v="0"/>
    <m/>
    <n v="0"/>
    <n v="1"/>
    <n v="181"/>
    <n v="2"/>
    <s v="Master's Degree"/>
    <n v="1"/>
    <n v="4"/>
    <n v="97"/>
    <n v="4"/>
    <n v="1"/>
    <n v="4"/>
    <n v="2932"/>
    <n v="5586"/>
    <n v="0"/>
    <n v="14"/>
    <n v="3"/>
    <n v="1"/>
    <n v="80"/>
    <n v="3"/>
    <n v="6"/>
    <n v="3"/>
    <n v="5"/>
    <n v="0"/>
    <n v="1"/>
    <n v="2"/>
  </r>
  <r>
    <s v="No"/>
    <s v="Travel_Rarely"/>
    <s v="25 - 34"/>
    <s v="Current Employees"/>
    <s v="R&amp;D"/>
    <s v="Medical"/>
    <s v="STAFF-1586"/>
    <n v="1586"/>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s v="R&amp;D"/>
    <s v="Medical"/>
    <s v="STAFF-2020"/>
    <n v="2020"/>
    <x v="1"/>
    <s v="Research Scientist"/>
    <s v="Single"/>
    <s v="Yes"/>
    <s v="Y"/>
    <n v="2"/>
    <n v="-2"/>
    <n v="0"/>
    <n v="44"/>
    <n v="0"/>
    <m/>
    <n v="0"/>
    <n v="1"/>
    <n v="1037"/>
    <n v="1"/>
    <s v="Bachelor's Degree"/>
    <n v="1"/>
    <n v="2"/>
    <n v="42"/>
    <n v="3"/>
    <n v="1"/>
    <n v="4"/>
    <n v="2436"/>
    <n v="13422"/>
    <n v="6"/>
    <n v="12"/>
    <n v="3"/>
    <n v="3"/>
    <n v="80"/>
    <n v="0"/>
    <n v="6"/>
    <n v="3"/>
    <n v="4"/>
    <n v="3"/>
    <n v="1"/>
    <n v="2"/>
  </r>
  <r>
    <s v="No"/>
    <s v="Travel_Rarely"/>
    <s v="25 - 34"/>
    <s v="Current Employees"/>
    <s v="R&amp;D"/>
    <s v="Life Sciences"/>
    <s v="STAFF-1515"/>
    <n v="1515"/>
    <x v="1"/>
    <s v="Healthcare Representative"/>
    <s v="Single"/>
    <s v="Yes"/>
    <s v="Y"/>
    <n v="6"/>
    <n v="-2"/>
    <n v="0"/>
    <n v="33"/>
    <n v="0"/>
    <m/>
    <n v="0"/>
    <n v="1"/>
    <n v="516"/>
    <n v="8"/>
    <s v="Doctoral Degree"/>
    <n v="1"/>
    <n v="4"/>
    <n v="69"/>
    <n v="3"/>
    <n v="2"/>
    <n v="3"/>
    <n v="6388"/>
    <n v="22049"/>
    <n v="2"/>
    <n v="17"/>
    <n v="3"/>
    <n v="1"/>
    <n v="80"/>
    <n v="0"/>
    <n v="14"/>
    <n v="3"/>
    <n v="0"/>
    <n v="0"/>
    <n v="0"/>
    <n v="0"/>
  </r>
  <r>
    <s v="No"/>
    <s v="Travel_Rarely"/>
    <s v="25 - 34"/>
    <s v="Current Employees"/>
    <s v="Sales"/>
    <s v="Medical"/>
    <s v="STAFF-1669"/>
    <n v="1669"/>
    <x v="1"/>
    <s v="Sales Executive"/>
    <s v="Divorced"/>
    <s v="Yes"/>
    <s v="Y"/>
    <n v="3"/>
    <n v="-2"/>
    <n v="0"/>
    <n v="29"/>
    <n v="0"/>
    <m/>
    <n v="0"/>
    <n v="1"/>
    <n v="991"/>
    <n v="5"/>
    <s v="Bachelor's Degree"/>
    <n v="1"/>
    <n v="1"/>
    <n v="43"/>
    <n v="2"/>
    <n v="2"/>
    <n v="2"/>
    <n v="4187"/>
    <n v="3356"/>
    <n v="1"/>
    <n v="13"/>
    <n v="3"/>
    <n v="2"/>
    <n v="80"/>
    <n v="1"/>
    <n v="10"/>
    <n v="2"/>
    <n v="10"/>
    <n v="0"/>
    <n v="0"/>
    <n v="9"/>
  </r>
  <r>
    <s v="No"/>
    <s v="Travel_Rarely"/>
    <s v="45 - 54"/>
    <s v="Current Employees"/>
    <s v="Sales"/>
    <s v="Life Sciences"/>
    <s v="STAFF-1732"/>
    <n v="1732"/>
    <x v="1"/>
    <s v="Sales Executive"/>
    <s v="Divorced"/>
    <s v="Yes"/>
    <s v="Y"/>
    <n v="5"/>
    <n v="-2"/>
    <n v="0"/>
    <n v="46"/>
    <n v="0"/>
    <m/>
    <n v="0"/>
    <n v="1"/>
    <n v="1277"/>
    <n v="2"/>
    <s v="Bachelor's Degree"/>
    <n v="1"/>
    <n v="3"/>
    <n v="74"/>
    <n v="3"/>
    <n v="3"/>
    <n v="4"/>
    <n v="10368"/>
    <n v="5596"/>
    <n v="4"/>
    <n v="12"/>
    <n v="3"/>
    <n v="2"/>
    <n v="80"/>
    <n v="1"/>
    <n v="13"/>
    <n v="2"/>
    <n v="10"/>
    <n v="6"/>
    <n v="0"/>
    <n v="3"/>
  </r>
  <r>
    <s v="No"/>
    <s v="Travel_Rarely"/>
    <s v="35 - 44"/>
    <s v="Current Employees"/>
    <s v="Sales"/>
    <s v="Marketing"/>
    <s v="STAFF-1943"/>
    <n v="1943"/>
    <x v="1"/>
    <s v="Sales Executive"/>
    <s v="Divorced"/>
    <s v="Yes"/>
    <s v="Y"/>
    <n v="4"/>
    <n v="-2"/>
    <n v="0"/>
    <n v="42"/>
    <n v="0"/>
    <m/>
    <n v="0"/>
    <n v="1"/>
    <n v="419"/>
    <n v="12"/>
    <s v="Master's Degree"/>
    <n v="1"/>
    <n v="2"/>
    <n v="77"/>
    <n v="3"/>
    <n v="2"/>
    <n v="1"/>
    <n v="5087"/>
    <n v="2900"/>
    <n v="3"/>
    <n v="12"/>
    <n v="3"/>
    <n v="3"/>
    <n v="80"/>
    <n v="2"/>
    <n v="14"/>
    <n v="3"/>
    <n v="0"/>
    <n v="0"/>
    <n v="0"/>
    <n v="0"/>
  </r>
  <r>
    <s v="No"/>
    <s v="Travel_Rarely"/>
    <s v="25 - 34"/>
    <s v="Current Employees"/>
    <s v="Sales"/>
    <s v="Technical Degree"/>
    <s v="STAFF-1535"/>
    <n v="1535"/>
    <x v="1"/>
    <s v="Sales Executive"/>
    <s v="Married"/>
    <s v="Yes"/>
    <s v="Y"/>
    <n v="3"/>
    <n v="-2"/>
    <n v="0"/>
    <n v="34"/>
    <n v="0"/>
    <m/>
    <n v="0"/>
    <n v="1"/>
    <n v="971"/>
    <n v="1"/>
    <s v="Bachelor's Degree"/>
    <n v="1"/>
    <n v="4"/>
    <n v="64"/>
    <n v="2"/>
    <n v="3"/>
    <n v="4"/>
    <n v="7083"/>
    <n v="12288"/>
    <n v="1"/>
    <n v="14"/>
    <n v="3"/>
    <n v="4"/>
    <n v="80"/>
    <n v="0"/>
    <n v="10"/>
    <n v="3"/>
    <n v="10"/>
    <n v="9"/>
    <n v="8"/>
    <n v="6"/>
  </r>
  <r>
    <s v="No"/>
    <s v="Travel_Rarely"/>
    <s v="45 - 54"/>
    <s v="Current Employees"/>
    <s v="Sales"/>
    <s v="Marketing"/>
    <s v="STAFF-1591"/>
    <n v="1591"/>
    <x v="1"/>
    <s v="Manager"/>
    <s v="Married"/>
    <s v="Yes"/>
    <s v="Y"/>
    <n v="2"/>
    <n v="-2"/>
    <n v="0"/>
    <n v="50"/>
    <n v="0"/>
    <m/>
    <n v="0"/>
    <n v="1"/>
    <n v="264"/>
    <n v="9"/>
    <s v="Bachelor's Degree"/>
    <n v="1"/>
    <n v="3"/>
    <n v="59"/>
    <n v="3"/>
    <n v="5"/>
    <n v="1"/>
    <n v="19331"/>
    <n v="19519"/>
    <n v="4"/>
    <n v="16"/>
    <n v="3"/>
    <n v="3"/>
    <n v="80"/>
    <n v="1"/>
    <n v="27"/>
    <n v="3"/>
    <n v="1"/>
    <n v="0"/>
    <n v="0"/>
    <n v="0"/>
  </r>
  <r>
    <s v="No"/>
    <s v="Travel_Rarely"/>
    <s v="35 - 44"/>
    <s v="Current Employees"/>
    <s v="Sales"/>
    <s v="Medical"/>
    <s v="STAFF-1706"/>
    <n v="1706"/>
    <x v="1"/>
    <s v="Sales Executive"/>
    <s v="Married"/>
    <s v="Yes"/>
    <s v="Y"/>
    <n v="3"/>
    <n v="-2"/>
    <n v="0"/>
    <n v="43"/>
    <n v="0"/>
    <m/>
    <n v="0"/>
    <n v="1"/>
    <n v="1179"/>
    <n v="2"/>
    <s v="Bachelor's Degree"/>
    <n v="1"/>
    <n v="4"/>
    <n v="73"/>
    <n v="3"/>
    <n v="2"/>
    <n v="4"/>
    <n v="7847"/>
    <n v="6069"/>
    <n v="1"/>
    <n v="17"/>
    <n v="3"/>
    <n v="1"/>
    <n v="80"/>
    <n v="1"/>
    <n v="10"/>
    <n v="3"/>
    <n v="10"/>
    <n v="9"/>
    <n v="8"/>
    <n v="8"/>
  </r>
  <r>
    <s v="No"/>
    <s v="Travel_Rarely"/>
    <s v="25 - 34"/>
    <s v="Current Employees"/>
    <s v="Sales"/>
    <s v="Life Sciences"/>
    <s v="STAFF-1882"/>
    <n v="1882"/>
    <x v="1"/>
    <s v="Sales Executive"/>
    <s v="Married"/>
    <s v="Yes"/>
    <s v="Y"/>
    <n v="3"/>
    <n v="-2"/>
    <n v="0"/>
    <n v="34"/>
    <n v="0"/>
    <m/>
    <n v="0"/>
    <n v="1"/>
    <n v="1480"/>
    <n v="4"/>
    <s v="Bachelor's Degree"/>
    <n v="1"/>
    <n v="3"/>
    <n v="64"/>
    <n v="3"/>
    <n v="3"/>
    <n v="4"/>
    <n v="9713"/>
    <n v="24444"/>
    <n v="2"/>
    <n v="13"/>
    <n v="3"/>
    <n v="4"/>
    <n v="80"/>
    <n v="3"/>
    <n v="9"/>
    <n v="3"/>
    <n v="5"/>
    <n v="3"/>
    <n v="1"/>
    <n v="0"/>
  </r>
  <r>
    <s v="No"/>
    <s v="Travel_Rarely"/>
    <s v="Under 25"/>
    <s v="Current Employees"/>
    <s v="Sales"/>
    <s v="Medical"/>
    <s v="STAFF-2021"/>
    <n v="2021"/>
    <x v="1"/>
    <s v="Sales Representative"/>
    <s v="Single"/>
    <s v="Yes"/>
    <s v="Y"/>
    <n v="6"/>
    <n v="-2"/>
    <n v="0"/>
    <n v="21"/>
    <n v="0"/>
    <m/>
    <n v="0"/>
    <n v="1"/>
    <n v="501"/>
    <n v="5"/>
    <s v="High School"/>
    <n v="1"/>
    <n v="3"/>
    <n v="58"/>
    <n v="3"/>
    <n v="1"/>
    <n v="1"/>
    <n v="2380"/>
    <n v="25479"/>
    <n v="1"/>
    <n v="11"/>
    <n v="3"/>
    <n v="4"/>
    <n v="80"/>
    <n v="0"/>
    <n v="2"/>
    <n v="3"/>
    <n v="2"/>
    <n v="2"/>
    <n v="1"/>
    <n v="2"/>
  </r>
  <r>
    <s v="No"/>
    <s v="Travel_Rarely"/>
    <s v="35 - 44"/>
    <s v="Current Employees"/>
    <s v="Sales"/>
    <s v="Life Sciences"/>
    <s v="STAFF-1678"/>
    <n v="1678"/>
    <x v="1"/>
    <s v="Sales Executive"/>
    <s v="Single"/>
    <s v="Yes"/>
    <s v="Y"/>
    <n v="2"/>
    <n v="-2"/>
    <n v="0"/>
    <n v="41"/>
    <n v="0"/>
    <m/>
    <n v="0"/>
    <n v="1"/>
    <n v="1206"/>
    <n v="23"/>
    <s v="Associates Degree"/>
    <n v="1"/>
    <n v="4"/>
    <n v="80"/>
    <n v="3"/>
    <n v="3"/>
    <n v="3"/>
    <n v="7082"/>
    <n v="11591"/>
    <n v="3"/>
    <n v="16"/>
    <n v="3"/>
    <n v="4"/>
    <n v="80"/>
    <n v="0"/>
    <n v="21"/>
    <n v="3"/>
    <n v="2"/>
    <n v="0"/>
    <n v="0"/>
    <n v="2"/>
  </r>
  <r>
    <s v="No"/>
    <s v="Non-Travel"/>
    <s v="25 - 34"/>
    <s v="Current Employees"/>
    <s v="R&amp;D"/>
    <s v="Medical"/>
    <s v="STAFF-1979"/>
    <n v="1979"/>
    <x v="0"/>
    <s v="Research Director"/>
    <s v="Married"/>
    <s v="No"/>
    <s v="Y"/>
    <n v="2"/>
    <n v="-2"/>
    <n v="0"/>
    <n v="31"/>
    <n v="0"/>
    <m/>
    <n v="0"/>
    <n v="1"/>
    <n v="697"/>
    <n v="10"/>
    <s v="Bachelor's Degree"/>
    <n v="1"/>
    <n v="3"/>
    <n v="40"/>
    <n v="3"/>
    <n v="3"/>
    <n v="3"/>
    <n v="11031"/>
    <n v="26862"/>
    <n v="4"/>
    <n v="20"/>
    <n v="4"/>
    <n v="3"/>
    <n v="80"/>
    <n v="1"/>
    <n v="13"/>
    <n v="4"/>
    <n v="11"/>
    <n v="7"/>
    <n v="4"/>
    <n v="8"/>
  </r>
  <r>
    <s v="No"/>
    <s v="Non-Travel"/>
    <s v="45 - 54"/>
    <s v="Current Employees"/>
    <s v="Sales"/>
    <s v="Life Sciences"/>
    <s v="STAFF-1845"/>
    <n v="1845"/>
    <x v="0"/>
    <s v="Sales Executive"/>
    <s v="Married"/>
    <s v="No"/>
    <s v="Y"/>
    <n v="3"/>
    <n v="-2"/>
    <n v="0"/>
    <n v="45"/>
    <n v="0"/>
    <m/>
    <n v="0"/>
    <n v="1"/>
    <n v="589"/>
    <n v="2"/>
    <s v="Master's Degree"/>
    <n v="1"/>
    <n v="3"/>
    <n v="67"/>
    <n v="3"/>
    <n v="2"/>
    <n v="3"/>
    <n v="5154"/>
    <n v="19665"/>
    <n v="4"/>
    <n v="22"/>
    <n v="4"/>
    <n v="2"/>
    <n v="80"/>
    <n v="2"/>
    <n v="10"/>
    <n v="4"/>
    <n v="8"/>
    <n v="7"/>
    <n v="5"/>
    <n v="7"/>
  </r>
  <r>
    <s v="No"/>
    <s v="Travel_Frequently"/>
    <s v="45 - 54"/>
    <s v="Current Employees"/>
    <s v="R&amp;D"/>
    <s v="Medical"/>
    <s v="STAFF-1520"/>
    <n v="1520"/>
    <x v="0"/>
    <s v="Manager"/>
    <s v="Divorced"/>
    <s v="No"/>
    <s v="Y"/>
    <n v="2"/>
    <n v="-2"/>
    <n v="0"/>
    <n v="54"/>
    <n v="0"/>
    <m/>
    <n v="0"/>
    <n v="1"/>
    <n v="1050"/>
    <n v="11"/>
    <s v="Master's Degree"/>
    <n v="1"/>
    <n v="2"/>
    <n v="87"/>
    <n v="3"/>
    <n v="4"/>
    <n v="4"/>
    <n v="16032"/>
    <n v="24456"/>
    <n v="3"/>
    <n v="20"/>
    <n v="4"/>
    <n v="1"/>
    <n v="80"/>
    <n v="1"/>
    <n v="26"/>
    <n v="3"/>
    <n v="14"/>
    <n v="9"/>
    <n v="1"/>
    <n v="12"/>
  </r>
  <r>
    <s v="No"/>
    <s v="Travel_Frequently"/>
    <s v="35 - 44"/>
    <s v="Current Employees"/>
    <s v="R&amp;D"/>
    <s v="Medical"/>
    <s v="STAFF-1675"/>
    <n v="1675"/>
    <x v="0"/>
    <s v="Laboratory Technician"/>
    <s v="Single"/>
    <s v="No"/>
    <s v="Y"/>
    <n v="3"/>
    <n v="-2"/>
    <n v="0"/>
    <n v="38"/>
    <n v="0"/>
    <m/>
    <n v="0"/>
    <n v="1"/>
    <n v="148"/>
    <n v="2"/>
    <s v="Bachelor's Degree"/>
    <n v="1"/>
    <n v="4"/>
    <n v="42"/>
    <n v="2"/>
    <n v="1"/>
    <n v="2"/>
    <n v="2440"/>
    <n v="23826"/>
    <n v="1"/>
    <n v="22"/>
    <n v="4"/>
    <n v="2"/>
    <n v="80"/>
    <n v="0"/>
    <n v="4"/>
    <n v="3"/>
    <n v="4"/>
    <n v="3"/>
    <n v="3"/>
    <n v="3"/>
  </r>
  <r>
    <s v="No"/>
    <s v="Travel_Frequently"/>
    <s v="25 - 34"/>
    <s v="Current Employees"/>
    <s v="R&amp;D"/>
    <s v="Technical Degree"/>
    <s v="STAFF-1736"/>
    <n v="1736"/>
    <x v="0"/>
    <s v="Manufacturing Director"/>
    <s v="Single"/>
    <s v="No"/>
    <s v="Y"/>
    <n v="3"/>
    <n v="-2"/>
    <n v="0"/>
    <n v="31"/>
    <n v="0"/>
    <m/>
    <n v="0"/>
    <n v="1"/>
    <n v="163"/>
    <n v="24"/>
    <s v="High School"/>
    <n v="1"/>
    <n v="4"/>
    <n v="30"/>
    <n v="3"/>
    <n v="2"/>
    <n v="4"/>
    <n v="5238"/>
    <n v="6670"/>
    <n v="2"/>
    <n v="20"/>
    <n v="4"/>
    <n v="4"/>
    <n v="80"/>
    <n v="0"/>
    <n v="9"/>
    <n v="2"/>
    <n v="5"/>
    <n v="4"/>
    <n v="1"/>
    <n v="4"/>
  </r>
  <r>
    <s v="No"/>
    <s v="Travel_Rarely"/>
    <s v="45 - 54"/>
    <s v="Current Employees"/>
    <s v="HR"/>
    <s v="Life Sciences"/>
    <s v="STAFF-1744"/>
    <n v="1744"/>
    <x v="0"/>
    <s v="Human Resources"/>
    <s v="Married"/>
    <s v="No"/>
    <s v="Y"/>
    <n v="2"/>
    <n v="-2"/>
    <n v="0"/>
    <n v="45"/>
    <n v="0"/>
    <m/>
    <n v="0"/>
    <n v="1"/>
    <n v="176"/>
    <n v="4"/>
    <s v="Bachelor's Degree"/>
    <n v="1"/>
    <n v="3"/>
    <n v="56"/>
    <n v="1"/>
    <n v="3"/>
    <n v="3"/>
    <n v="9756"/>
    <n v="6595"/>
    <n v="4"/>
    <n v="21"/>
    <n v="4"/>
    <n v="3"/>
    <n v="80"/>
    <n v="2"/>
    <n v="9"/>
    <n v="4"/>
    <n v="5"/>
    <n v="0"/>
    <n v="0"/>
    <n v="3"/>
  </r>
  <r>
    <s v="No"/>
    <s v="Travel_Rarely"/>
    <s v="25 - 34"/>
    <s v="Current Employees"/>
    <s v="R&amp;D"/>
    <s v="Medical"/>
    <s v="STAFF-1622"/>
    <n v="1622"/>
    <x v="0"/>
    <s v="Manufacturing Director"/>
    <s v="Divorced"/>
    <s v="No"/>
    <s v="Y"/>
    <n v="5"/>
    <n v="-2"/>
    <n v="0"/>
    <n v="28"/>
    <n v="0"/>
    <m/>
    <n v="0"/>
    <n v="1"/>
    <n v="580"/>
    <n v="27"/>
    <s v="Bachelor's Degree"/>
    <n v="1"/>
    <n v="2"/>
    <n v="39"/>
    <n v="1"/>
    <n v="2"/>
    <n v="1"/>
    <n v="4877"/>
    <n v="20460"/>
    <n v="0"/>
    <n v="21"/>
    <n v="4"/>
    <n v="2"/>
    <n v="80"/>
    <n v="1"/>
    <n v="6"/>
    <n v="2"/>
    <n v="5"/>
    <n v="3"/>
    <n v="0"/>
    <n v="0"/>
  </r>
  <r>
    <s v="No"/>
    <s v="Travel_Rarely"/>
    <s v="25 - 34"/>
    <s v="Current Employees"/>
    <s v="R&amp;D"/>
    <s v="Life Sciences"/>
    <s v="STAFF-1581"/>
    <n v="1581"/>
    <x v="0"/>
    <s v="Research Scientist"/>
    <s v="Married"/>
    <s v="No"/>
    <s v="Y"/>
    <n v="5"/>
    <n v="-2"/>
    <n v="0"/>
    <n v="26"/>
    <n v="0"/>
    <m/>
    <n v="0"/>
    <n v="1"/>
    <n v="474"/>
    <n v="3"/>
    <s v="Bachelor's Degree"/>
    <n v="1"/>
    <n v="1"/>
    <n v="89"/>
    <n v="3"/>
    <n v="1"/>
    <n v="4"/>
    <n v="2061"/>
    <n v="11133"/>
    <n v="1"/>
    <n v="21"/>
    <n v="4"/>
    <n v="1"/>
    <n v="80"/>
    <n v="0"/>
    <n v="1"/>
    <n v="3"/>
    <n v="1"/>
    <n v="0"/>
    <n v="0"/>
    <n v="0"/>
  </r>
  <r>
    <s v="No"/>
    <s v="Travel_Rarely"/>
    <s v="35 - 44"/>
    <s v="Current Employees"/>
    <s v="R&amp;D"/>
    <s v="Life Sciences"/>
    <s v="STAFF-2034"/>
    <n v="2034"/>
    <x v="0"/>
    <s v="Manufacturing Director"/>
    <s v="Married"/>
    <s v="No"/>
    <s v="Y"/>
    <n v="3"/>
    <n v="-2"/>
    <n v="0"/>
    <n v="41"/>
    <n v="0"/>
    <m/>
    <n v="0"/>
    <n v="1"/>
    <n v="582"/>
    <n v="28"/>
    <s v="Master's Degree"/>
    <n v="1"/>
    <n v="1"/>
    <n v="60"/>
    <n v="2"/>
    <n v="4"/>
    <n v="2"/>
    <n v="13570"/>
    <n v="5640"/>
    <n v="0"/>
    <n v="23"/>
    <n v="4"/>
    <n v="3"/>
    <n v="80"/>
    <n v="1"/>
    <n v="21"/>
    <n v="3"/>
    <n v="20"/>
    <n v="7"/>
    <n v="0"/>
    <n v="10"/>
  </r>
  <r>
    <s v="No"/>
    <s v="Travel_Rarely"/>
    <s v="Over 55"/>
    <s v="Current Employees"/>
    <s v="R&amp;D"/>
    <s v="Life Sciences"/>
    <s v="STAFF-1441"/>
    <n v="1441"/>
    <x v="0"/>
    <s v="Research Scientist"/>
    <s v="Married"/>
    <s v="No"/>
    <s v="Y"/>
    <n v="3"/>
    <n v="-2"/>
    <n v="0"/>
    <n v="56"/>
    <n v="0"/>
    <m/>
    <n v="0"/>
    <n v="1"/>
    <n v="1255"/>
    <n v="1"/>
    <s v="Associates Degree"/>
    <n v="1"/>
    <n v="1"/>
    <n v="90"/>
    <n v="3"/>
    <n v="1"/>
    <n v="1"/>
    <n v="2066"/>
    <n v="10494"/>
    <n v="2"/>
    <n v="22"/>
    <n v="4"/>
    <n v="4"/>
    <n v="80"/>
    <n v="1"/>
    <n v="5"/>
    <n v="4"/>
    <n v="3"/>
    <n v="2"/>
    <n v="1"/>
    <n v="0"/>
  </r>
  <r>
    <s v="No"/>
    <s v="Travel_Rarely"/>
    <s v="45 - 54"/>
    <s v="Current Employees"/>
    <s v="R&amp;D"/>
    <s v="Medical"/>
    <s v="STAFF-1665"/>
    <n v="1665"/>
    <x v="0"/>
    <s v="Manager"/>
    <s v="Married"/>
    <s v="No"/>
    <s v="Y"/>
    <n v="6"/>
    <n v="-2"/>
    <n v="0"/>
    <n v="54"/>
    <n v="0"/>
    <m/>
    <n v="0"/>
    <n v="1"/>
    <n v="584"/>
    <n v="22"/>
    <s v="Doctoral Degree"/>
    <n v="1"/>
    <n v="2"/>
    <n v="91"/>
    <n v="3"/>
    <n v="4"/>
    <n v="3"/>
    <n v="17426"/>
    <n v="18685"/>
    <n v="3"/>
    <n v="25"/>
    <n v="4"/>
    <n v="3"/>
    <n v="80"/>
    <n v="1"/>
    <n v="36"/>
    <n v="3"/>
    <n v="10"/>
    <n v="8"/>
    <n v="4"/>
    <n v="7"/>
  </r>
  <r>
    <s v="No"/>
    <s v="Travel_Rarely"/>
    <s v="45 - 54"/>
    <s v="Current Employees"/>
    <s v="R&amp;D"/>
    <s v="Medical"/>
    <s v="STAFF-1509"/>
    <n v="1509"/>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s v="R&amp;D"/>
    <s v="Medical"/>
    <s v="STAFF-1834"/>
    <n v="1834"/>
    <x v="0"/>
    <s v="Research Scientist"/>
    <s v="Married"/>
    <s v="No"/>
    <s v="Y"/>
    <n v="3"/>
    <n v="-2"/>
    <n v="0"/>
    <n v="28"/>
    <n v="0"/>
    <m/>
    <n v="0"/>
    <n v="1"/>
    <n v="1217"/>
    <n v="1"/>
    <s v="Bachelor's Degree"/>
    <n v="1"/>
    <n v="3"/>
    <n v="67"/>
    <n v="3"/>
    <n v="1"/>
    <n v="1"/>
    <n v="3591"/>
    <n v="12719"/>
    <n v="1"/>
    <n v="25"/>
    <n v="4"/>
    <n v="3"/>
    <n v="80"/>
    <n v="1"/>
    <n v="3"/>
    <n v="3"/>
    <n v="3"/>
    <n v="2"/>
    <n v="1"/>
    <n v="2"/>
  </r>
  <r>
    <s v="No"/>
    <s v="Travel_Rarely"/>
    <s v="25 - 34"/>
    <s v="Current Employees"/>
    <s v="Sales"/>
    <s v="Medical"/>
    <s v="STAFF-1864"/>
    <n v="1864"/>
    <x v="0"/>
    <s v="Sales Representative"/>
    <s v="Married"/>
    <s v="No"/>
    <s v="Y"/>
    <n v="5"/>
    <n v="-2"/>
    <n v="0"/>
    <n v="27"/>
    <n v="0"/>
    <m/>
    <n v="0"/>
    <n v="1"/>
    <n v="728"/>
    <n v="23"/>
    <s v="High School"/>
    <n v="1"/>
    <n v="2"/>
    <n v="36"/>
    <n v="2"/>
    <n v="2"/>
    <n v="3"/>
    <n v="3540"/>
    <n v="7018"/>
    <n v="1"/>
    <n v="21"/>
    <n v="4"/>
    <n v="4"/>
    <n v="80"/>
    <n v="1"/>
    <n v="9"/>
    <n v="3"/>
    <n v="9"/>
    <n v="8"/>
    <n v="5"/>
    <n v="8"/>
  </r>
  <r>
    <s v="No"/>
    <s v="Travel_Rarely"/>
    <s v="35 - 44"/>
    <s v="Current Employees"/>
    <s v="Sales"/>
    <s v="Marketing"/>
    <s v="STAFF-1909"/>
    <n v="1909"/>
    <x v="0"/>
    <s v="Sales Executive"/>
    <s v="Married"/>
    <s v="No"/>
    <s v="Y"/>
    <n v="3"/>
    <n v="-2"/>
    <n v="0"/>
    <n v="41"/>
    <n v="0"/>
    <m/>
    <n v="0"/>
    <n v="1"/>
    <n v="337"/>
    <n v="8"/>
    <s v="Bachelor's Degree"/>
    <n v="1"/>
    <n v="3"/>
    <n v="54"/>
    <n v="3"/>
    <n v="2"/>
    <n v="1"/>
    <n v="4393"/>
    <n v="26841"/>
    <n v="5"/>
    <n v="21"/>
    <n v="4"/>
    <n v="3"/>
    <n v="80"/>
    <n v="1"/>
    <n v="14"/>
    <n v="3"/>
    <n v="5"/>
    <n v="4"/>
    <n v="1"/>
    <n v="4"/>
  </r>
  <r>
    <s v="No"/>
    <s v="Travel_Rarely"/>
    <s v="35 - 44"/>
    <s v="Current Employees"/>
    <s v="Sales"/>
    <s v="Life Sciences"/>
    <s v="STAFF-1554"/>
    <n v="1554"/>
    <x v="0"/>
    <s v="Sales Representative"/>
    <s v="Married"/>
    <s v="No"/>
    <s v="Y"/>
    <n v="5"/>
    <n v="-2"/>
    <n v="0"/>
    <n v="35"/>
    <n v="0"/>
    <m/>
    <n v="0"/>
    <n v="1"/>
    <n v="1402"/>
    <n v="28"/>
    <s v="Master's Degree"/>
    <n v="1"/>
    <n v="2"/>
    <n v="98"/>
    <n v="2"/>
    <n v="1"/>
    <n v="3"/>
    <n v="2430"/>
    <n v="26204"/>
    <n v="0"/>
    <n v="23"/>
    <n v="4"/>
    <n v="1"/>
    <n v="80"/>
    <n v="2"/>
    <n v="6"/>
    <n v="3"/>
    <n v="5"/>
    <n v="3"/>
    <n v="4"/>
    <n v="2"/>
  </r>
  <r>
    <s v="No"/>
    <s v="Travel_Rarely"/>
    <s v="25 - 34"/>
    <s v="Current Employees"/>
    <s v="Sales"/>
    <s v="Marketing"/>
    <s v="STAFF-2035"/>
    <n v="2035"/>
    <x v="0"/>
    <s v="Sales Executive"/>
    <s v="Married"/>
    <s v="No"/>
    <s v="Y"/>
    <n v="2"/>
    <n v="-2"/>
    <n v="0"/>
    <n v="34"/>
    <n v="0"/>
    <m/>
    <n v="0"/>
    <n v="1"/>
    <n v="704"/>
    <n v="28"/>
    <s v="Bachelor's Degree"/>
    <n v="1"/>
    <n v="4"/>
    <n v="95"/>
    <n v="2"/>
    <n v="2"/>
    <n v="1"/>
    <n v="6712"/>
    <n v="8978"/>
    <n v="1"/>
    <n v="21"/>
    <n v="4"/>
    <n v="4"/>
    <n v="80"/>
    <n v="2"/>
    <n v="8"/>
    <n v="3"/>
    <n v="8"/>
    <n v="7"/>
    <n v="1"/>
    <n v="7"/>
  </r>
  <r>
    <s v="No"/>
    <s v="Non-Travel"/>
    <s v="Over 55"/>
    <s v="Current Employees"/>
    <s v="R&amp;D"/>
    <s v="Life Sciences"/>
    <s v="STAFF-2026"/>
    <n v="2026"/>
    <x v="1"/>
    <s v="Healthcare Representative"/>
    <s v="Divorced"/>
    <s v="No"/>
    <s v="Y"/>
    <n v="2"/>
    <n v="-2"/>
    <n v="0"/>
    <n v="56"/>
    <n v="0"/>
    <m/>
    <n v="0"/>
    <n v="1"/>
    <n v="667"/>
    <n v="1"/>
    <s v="Master's Degree"/>
    <n v="1"/>
    <n v="3"/>
    <n v="57"/>
    <n v="3"/>
    <n v="2"/>
    <n v="3"/>
    <n v="6306"/>
    <n v="26236"/>
    <n v="1"/>
    <n v="21"/>
    <n v="4"/>
    <n v="1"/>
    <n v="80"/>
    <n v="1"/>
    <n v="13"/>
    <n v="2"/>
    <n v="13"/>
    <n v="12"/>
    <n v="1"/>
    <n v="9"/>
  </r>
  <r>
    <s v="No"/>
    <s v="Non-Travel"/>
    <s v="35 - 44"/>
    <s v="Current Employees"/>
    <s v="R&amp;D"/>
    <s v="Life Sciences"/>
    <s v="STAFF-1949"/>
    <n v="1949"/>
    <x v="1"/>
    <s v="Laboratory Technician"/>
    <s v="Married"/>
    <s v="No"/>
    <s v="Y"/>
    <n v="3"/>
    <n v="-2"/>
    <n v="0"/>
    <n v="36"/>
    <n v="0"/>
    <m/>
    <n v="0"/>
    <n v="1"/>
    <n v="1351"/>
    <n v="9"/>
    <s v="Master's Degree"/>
    <n v="1"/>
    <n v="1"/>
    <n v="66"/>
    <n v="4"/>
    <n v="1"/>
    <n v="2"/>
    <n v="2810"/>
    <n v="9238"/>
    <n v="1"/>
    <n v="22"/>
    <n v="4"/>
    <n v="2"/>
    <n v="80"/>
    <n v="0"/>
    <n v="5"/>
    <n v="3"/>
    <n v="5"/>
    <n v="4"/>
    <n v="0"/>
    <n v="2"/>
  </r>
  <r>
    <s v="No"/>
    <s v="Non-Travel"/>
    <s v="45 - 54"/>
    <s v="Current Employees"/>
    <s v="R&amp;D"/>
    <s v="Life Sciences"/>
    <s v="STAFF-1712"/>
    <n v="1712"/>
    <x v="1"/>
    <s v="Healthcare Representative"/>
    <s v="Married"/>
    <s v="No"/>
    <s v="Y"/>
    <n v="3"/>
    <n v="-2"/>
    <n v="0"/>
    <n v="45"/>
    <n v="0"/>
    <m/>
    <n v="0"/>
    <n v="1"/>
    <n v="1238"/>
    <n v="1"/>
    <s v="High School"/>
    <n v="1"/>
    <n v="3"/>
    <n v="74"/>
    <n v="2"/>
    <n v="3"/>
    <n v="3"/>
    <n v="10748"/>
    <n v="3395"/>
    <n v="3"/>
    <n v="23"/>
    <n v="4"/>
    <n v="4"/>
    <n v="80"/>
    <n v="1"/>
    <n v="25"/>
    <n v="2"/>
    <n v="23"/>
    <n v="15"/>
    <n v="14"/>
    <n v="4"/>
  </r>
  <r>
    <s v="No"/>
    <s v="Non-Travel"/>
    <s v="35 - 44"/>
    <s v="Current Employees"/>
    <s v="R&amp;D"/>
    <s v="Technical Degree"/>
    <s v="STAFF-1854"/>
    <n v="1854"/>
    <x v="1"/>
    <s v="Research Scientist"/>
    <s v="Married"/>
    <s v="No"/>
    <s v="Y"/>
    <n v="1"/>
    <n v="-2"/>
    <n v="0"/>
    <n v="42"/>
    <n v="0"/>
    <m/>
    <n v="0"/>
    <n v="1"/>
    <n v="355"/>
    <n v="10"/>
    <s v="Master's Degree"/>
    <n v="1"/>
    <n v="4"/>
    <n v="38"/>
    <n v="3"/>
    <n v="1"/>
    <n v="4"/>
    <n v="2936"/>
    <n v="6161"/>
    <n v="3"/>
    <n v="22"/>
    <n v="4"/>
    <n v="2"/>
    <n v="80"/>
    <n v="2"/>
    <n v="10"/>
    <n v="2"/>
    <n v="6"/>
    <n v="3"/>
    <n v="3"/>
    <n v="3"/>
  </r>
  <r>
    <s v="No"/>
    <s v="Non-Travel"/>
    <s v="25 - 34"/>
    <s v="Current Employees"/>
    <s v="R&amp;D"/>
    <s v="Medical"/>
    <s v="STAFF-1693"/>
    <n v="1693"/>
    <x v="1"/>
    <s v="Laboratory Technician"/>
    <s v="Single"/>
    <s v="No"/>
    <s v="Y"/>
    <n v="5"/>
    <n v="-2"/>
    <n v="0"/>
    <n v="26"/>
    <n v="0"/>
    <m/>
    <n v="0"/>
    <n v="1"/>
    <n v="786"/>
    <n v="7"/>
    <s v="Bachelor's Degree"/>
    <n v="1"/>
    <n v="4"/>
    <n v="76"/>
    <n v="3"/>
    <n v="1"/>
    <n v="4"/>
    <n v="2570"/>
    <n v="11925"/>
    <n v="1"/>
    <n v="20"/>
    <n v="4"/>
    <n v="3"/>
    <n v="80"/>
    <n v="0"/>
    <n v="7"/>
    <n v="3"/>
    <n v="7"/>
    <n v="7"/>
    <n v="5"/>
    <n v="7"/>
  </r>
  <r>
    <s v="No"/>
    <s v="Non-Travel"/>
    <s v="Over 55"/>
    <s v="Current Employees"/>
    <s v="Sales"/>
    <s v="Medical"/>
    <s v="STAFF-1824"/>
    <n v="1824"/>
    <x v="1"/>
    <s v="Manager"/>
    <s v="Divorced"/>
    <s v="No"/>
    <s v="Y"/>
    <n v="0"/>
    <n v="-2"/>
    <n v="0"/>
    <n v="58"/>
    <n v="0"/>
    <m/>
    <n v="0"/>
    <n v="1"/>
    <n v="350"/>
    <n v="2"/>
    <s v="Bachelor's Degree"/>
    <n v="1"/>
    <n v="2"/>
    <n v="52"/>
    <n v="3"/>
    <n v="4"/>
    <n v="2"/>
    <n v="16291"/>
    <n v="22577"/>
    <n v="4"/>
    <n v="22"/>
    <n v="4"/>
    <n v="4"/>
    <n v="80"/>
    <n v="1"/>
    <n v="37"/>
    <n v="2"/>
    <n v="16"/>
    <n v="9"/>
    <n v="14"/>
    <n v="14"/>
  </r>
  <r>
    <s v="No"/>
    <s v="Non-Travel"/>
    <s v="35 - 44"/>
    <s v="Current Employees"/>
    <s v="Sales"/>
    <s v="Marketing"/>
    <s v="STAFF-2036"/>
    <n v="2036"/>
    <x v="1"/>
    <s v="Sales Executive"/>
    <s v="Divorced"/>
    <s v="No"/>
    <s v="Y"/>
    <n v="4"/>
    <n v="-2"/>
    <n v="0"/>
    <n v="36"/>
    <n v="0"/>
    <m/>
    <n v="0"/>
    <n v="1"/>
    <n v="301"/>
    <n v="15"/>
    <s v="Master's Degree"/>
    <n v="1"/>
    <n v="4"/>
    <n v="88"/>
    <n v="1"/>
    <n v="2"/>
    <n v="1"/>
    <n v="5406"/>
    <n v="10436"/>
    <n v="1"/>
    <n v="24"/>
    <n v="4"/>
    <n v="1"/>
    <n v="80"/>
    <n v="1"/>
    <n v="15"/>
    <n v="2"/>
    <n v="15"/>
    <n v="12"/>
    <n v="11"/>
    <n v="11"/>
  </r>
  <r>
    <s v="No"/>
    <s v="Travel_Frequently"/>
    <s v="35 - 44"/>
    <s v="Current Employees"/>
    <s v="HR"/>
    <s v="Human Resources"/>
    <s v="STAFF-1890"/>
    <n v="1890"/>
    <x v="1"/>
    <s v="Human Resources"/>
    <s v="Single"/>
    <s v="No"/>
    <s v="Y"/>
    <n v="2"/>
    <n v="-2"/>
    <n v="0"/>
    <n v="36"/>
    <n v="0"/>
    <m/>
    <n v="0"/>
    <n v="1"/>
    <n v="1213"/>
    <n v="2"/>
    <s v="High School"/>
    <n v="1"/>
    <n v="2"/>
    <n v="94"/>
    <n v="2"/>
    <n v="2"/>
    <n v="4"/>
    <n v="3886"/>
    <n v="4223"/>
    <n v="1"/>
    <n v="21"/>
    <n v="4"/>
    <n v="4"/>
    <n v="80"/>
    <n v="0"/>
    <n v="10"/>
    <n v="2"/>
    <n v="10"/>
    <n v="1"/>
    <n v="0"/>
    <n v="8"/>
  </r>
  <r>
    <s v="No"/>
    <s v="Travel_Frequently"/>
    <s v="25 - 34"/>
    <s v="Current Employees"/>
    <s v="R&amp;D"/>
    <s v="Life Sciences"/>
    <s v="STAFF-1970"/>
    <n v="1970"/>
    <x v="1"/>
    <s v="Healthcare Representative"/>
    <s v="Divorced"/>
    <s v="No"/>
    <s v="Y"/>
    <n v="2"/>
    <n v="-2"/>
    <n v="0"/>
    <n v="33"/>
    <n v="0"/>
    <m/>
    <n v="0"/>
    <n v="1"/>
    <n v="1303"/>
    <n v="7"/>
    <s v="Associates Degree"/>
    <n v="1"/>
    <n v="4"/>
    <n v="36"/>
    <n v="3"/>
    <n v="2"/>
    <n v="3"/>
    <n v="5968"/>
    <n v="18079"/>
    <n v="1"/>
    <n v="20"/>
    <n v="4"/>
    <n v="3"/>
    <n v="80"/>
    <n v="3"/>
    <n v="9"/>
    <n v="3"/>
    <n v="9"/>
    <n v="7"/>
    <n v="2"/>
    <n v="8"/>
  </r>
  <r>
    <s v="No"/>
    <s v="Travel_Frequently"/>
    <s v="25 - 34"/>
    <s v="Current Employees"/>
    <s v="R&amp;D"/>
    <s v="Life Sciences"/>
    <s v="STAFF-1956"/>
    <n v="1956"/>
    <x v="1"/>
    <s v="Research Scientist"/>
    <s v="Married"/>
    <s v="No"/>
    <s v="Y"/>
    <n v="6"/>
    <n v="-2"/>
    <n v="0"/>
    <n v="31"/>
    <n v="0"/>
    <m/>
    <n v="0"/>
    <n v="1"/>
    <n v="1125"/>
    <n v="1"/>
    <s v="Bachelor's Degree"/>
    <n v="1"/>
    <n v="4"/>
    <n v="48"/>
    <n v="1"/>
    <n v="2"/>
    <n v="1"/>
    <n v="5003"/>
    <n v="5771"/>
    <n v="1"/>
    <n v="21"/>
    <n v="4"/>
    <n v="2"/>
    <n v="80"/>
    <n v="0"/>
    <n v="10"/>
    <n v="3"/>
    <n v="10"/>
    <n v="8"/>
    <n v="8"/>
    <n v="7"/>
  </r>
  <r>
    <s v="No"/>
    <s v="Travel_Frequently"/>
    <s v="45 - 54"/>
    <s v="Current Employees"/>
    <s v="R&amp;D"/>
    <s v="Medical"/>
    <s v="STAFF-1644"/>
    <n v="1644"/>
    <x v="1"/>
    <s v="Manager"/>
    <s v="Married"/>
    <s v="No"/>
    <s v="Y"/>
    <n v="3"/>
    <n v="-2"/>
    <n v="0"/>
    <n v="48"/>
    <n v="0"/>
    <m/>
    <n v="0"/>
    <n v="1"/>
    <n v="365"/>
    <n v="4"/>
    <s v="Doctoral Degree"/>
    <n v="1"/>
    <n v="3"/>
    <n v="89"/>
    <n v="2"/>
    <n v="4"/>
    <n v="4"/>
    <n v="15202"/>
    <n v="5602"/>
    <n v="2"/>
    <n v="25"/>
    <n v="4"/>
    <n v="2"/>
    <n v="80"/>
    <n v="1"/>
    <n v="23"/>
    <n v="3"/>
    <n v="2"/>
    <n v="2"/>
    <n v="2"/>
    <n v="2"/>
  </r>
  <r>
    <s v="No"/>
    <s v="Travel_Frequently"/>
    <s v="35 - 44"/>
    <s v="Current Employees"/>
    <s v="Sales"/>
    <s v="Life Sciences"/>
    <s v="STAFF-1849"/>
    <n v="1849"/>
    <x v="1"/>
    <s v="Sales Executive"/>
    <s v="Married"/>
    <s v="No"/>
    <s v="Y"/>
    <n v="5"/>
    <n v="-2"/>
    <n v="0"/>
    <n v="43"/>
    <n v="0"/>
    <m/>
    <n v="0"/>
    <n v="1"/>
    <n v="1422"/>
    <n v="2"/>
    <s v="Master's Degree"/>
    <n v="1"/>
    <n v="1"/>
    <n v="92"/>
    <n v="3"/>
    <n v="2"/>
    <n v="4"/>
    <n v="5675"/>
    <n v="19246"/>
    <n v="1"/>
    <n v="20"/>
    <n v="4"/>
    <n v="3"/>
    <n v="80"/>
    <n v="1"/>
    <n v="7"/>
    <n v="3"/>
    <n v="7"/>
    <n v="7"/>
    <n v="7"/>
    <n v="7"/>
  </r>
  <r>
    <s v="No"/>
    <s v="Travel_Rarely"/>
    <s v="25 - 34"/>
    <s v="Current Employees"/>
    <s v="HR"/>
    <s v="Life Sciences"/>
    <s v="STAFF-1499"/>
    <n v="1499"/>
    <x v="1"/>
    <s v="Human Resources"/>
    <s v="Divorced"/>
    <s v="No"/>
    <s v="Y"/>
    <n v="3"/>
    <n v="-2"/>
    <n v="0"/>
    <n v="30"/>
    <n v="0"/>
    <m/>
    <n v="0"/>
    <n v="1"/>
    <n v="330"/>
    <n v="1"/>
    <s v="Bachelor's Degree"/>
    <n v="1"/>
    <n v="3"/>
    <n v="46"/>
    <n v="3"/>
    <n v="1"/>
    <n v="3"/>
    <n v="2064"/>
    <n v="15428"/>
    <n v="0"/>
    <n v="21"/>
    <n v="4"/>
    <n v="1"/>
    <n v="80"/>
    <n v="1"/>
    <n v="6"/>
    <n v="4"/>
    <n v="5"/>
    <n v="3"/>
    <n v="1"/>
    <n v="3"/>
  </r>
  <r>
    <s v="No"/>
    <s v="Travel_Rarely"/>
    <s v="Over 55"/>
    <s v="Current Employees"/>
    <s v="R&amp;D"/>
    <s v="Medical"/>
    <s v="STAFF-1697"/>
    <n v="1697"/>
    <x v="1"/>
    <s v="Healthcare Representative"/>
    <s v="Divorced"/>
    <s v="No"/>
    <s v="Y"/>
    <n v="2"/>
    <n v="-2"/>
    <n v="0"/>
    <n v="60"/>
    <n v="0"/>
    <m/>
    <n v="0"/>
    <n v="1"/>
    <n v="370"/>
    <n v="1"/>
    <s v="Master's Degree"/>
    <n v="1"/>
    <n v="3"/>
    <n v="92"/>
    <n v="1"/>
    <n v="3"/>
    <n v="4"/>
    <n v="10883"/>
    <n v="20467"/>
    <n v="3"/>
    <n v="20"/>
    <n v="4"/>
    <n v="3"/>
    <n v="80"/>
    <n v="1"/>
    <n v="19"/>
    <n v="4"/>
    <n v="1"/>
    <n v="0"/>
    <n v="0"/>
    <n v="0"/>
  </r>
  <r>
    <s v="No"/>
    <s v="Travel_Rarely"/>
    <s v="35 - 44"/>
    <s v="Current Employees"/>
    <s v="R&amp;D"/>
    <s v="Life Sciences"/>
    <s v="STAFF-1664"/>
    <n v="1664"/>
    <x v="1"/>
    <s v="Healthcare Representative"/>
    <s v="Divorced"/>
    <s v="No"/>
    <s v="Y"/>
    <n v="3"/>
    <n v="-2"/>
    <n v="0"/>
    <n v="36"/>
    <n v="0"/>
    <m/>
    <n v="0"/>
    <n v="1"/>
    <n v="1040"/>
    <n v="3"/>
    <s v="Associates Degree"/>
    <n v="1"/>
    <n v="4"/>
    <n v="79"/>
    <n v="4"/>
    <n v="2"/>
    <n v="1"/>
    <n v="6842"/>
    <n v="26308"/>
    <n v="6"/>
    <n v="20"/>
    <n v="4"/>
    <n v="1"/>
    <n v="80"/>
    <n v="1"/>
    <n v="13"/>
    <n v="3"/>
    <n v="5"/>
    <n v="4"/>
    <n v="0"/>
    <n v="4"/>
  </r>
  <r>
    <s v="No"/>
    <s v="Travel_Rarely"/>
    <s v="35 - 44"/>
    <s v="Current Employees"/>
    <s v="R&amp;D"/>
    <s v="Life Sciences"/>
    <s v="STAFF-1772"/>
    <n v="1772"/>
    <x v="1"/>
    <s v="Laboratory Technician"/>
    <s v="Divorced"/>
    <s v="No"/>
    <s v="Y"/>
    <n v="2"/>
    <n v="-2"/>
    <n v="0"/>
    <n v="41"/>
    <n v="0"/>
    <m/>
    <n v="0"/>
    <n v="1"/>
    <n v="548"/>
    <n v="9"/>
    <s v="Master's Degree"/>
    <n v="1"/>
    <n v="3"/>
    <n v="94"/>
    <n v="3"/>
    <n v="1"/>
    <n v="1"/>
    <n v="2289"/>
    <n v="20520"/>
    <n v="1"/>
    <n v="20"/>
    <n v="4"/>
    <n v="2"/>
    <n v="80"/>
    <n v="2"/>
    <n v="5"/>
    <n v="3"/>
    <n v="5"/>
    <n v="3"/>
    <n v="0"/>
    <n v="4"/>
  </r>
  <r>
    <s v="No"/>
    <s v="Travel_Rarely"/>
    <s v="35 - 44"/>
    <s v="Current Employees"/>
    <s v="R&amp;D"/>
    <s v="Medical"/>
    <s v="STAFF-1768"/>
    <n v="1768"/>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s v="R&amp;D"/>
    <s v="Medical"/>
    <s v="STAFF-1654"/>
    <n v="1654"/>
    <x v="1"/>
    <s v="Manufacturing Director"/>
    <s v="Married"/>
    <s v="No"/>
    <s v="Y"/>
    <n v="3"/>
    <n v="-2"/>
    <n v="0"/>
    <n v="39"/>
    <n v="0"/>
    <m/>
    <n v="0"/>
    <n v="1"/>
    <n v="492"/>
    <n v="12"/>
    <s v="Bachelor's Degree"/>
    <n v="1"/>
    <n v="4"/>
    <n v="66"/>
    <n v="3"/>
    <n v="2"/>
    <n v="2"/>
    <n v="5295"/>
    <n v="7693"/>
    <n v="4"/>
    <n v="21"/>
    <n v="4"/>
    <n v="3"/>
    <n v="80"/>
    <n v="0"/>
    <n v="7"/>
    <n v="3"/>
    <n v="5"/>
    <n v="4"/>
    <n v="1"/>
    <n v="0"/>
  </r>
  <r>
    <s v="No"/>
    <s v="Travel_Rarely"/>
    <s v="35 - 44"/>
    <s v="Current Employees"/>
    <s v="R&amp;D"/>
    <s v="Medical"/>
    <s v="STAFF-1936"/>
    <n v="1936"/>
    <x v="1"/>
    <s v="Manufacturing Director"/>
    <s v="Married"/>
    <s v="No"/>
    <s v="Y"/>
    <n v="3"/>
    <n v="-2"/>
    <n v="0"/>
    <n v="39"/>
    <n v="0"/>
    <m/>
    <n v="0"/>
    <n v="1"/>
    <n v="867"/>
    <n v="9"/>
    <s v="Associates Degree"/>
    <n v="1"/>
    <n v="1"/>
    <n v="87"/>
    <n v="3"/>
    <n v="2"/>
    <n v="1"/>
    <n v="5151"/>
    <n v="12315"/>
    <n v="1"/>
    <n v="25"/>
    <n v="4"/>
    <n v="4"/>
    <n v="80"/>
    <n v="1"/>
    <n v="10"/>
    <n v="3"/>
    <n v="10"/>
    <n v="0"/>
    <n v="7"/>
    <n v="9"/>
  </r>
  <r>
    <s v="No"/>
    <s v="Travel_Rarely"/>
    <s v="Over 55"/>
    <s v="Current Employees"/>
    <s v="R&amp;D"/>
    <s v="Technical Degree"/>
    <s v="STAFF-1873"/>
    <n v="1873"/>
    <x v="1"/>
    <s v="Research Scientist"/>
    <s v="Married"/>
    <s v="No"/>
    <s v="Y"/>
    <n v="2"/>
    <n v="-2"/>
    <n v="0"/>
    <n v="55"/>
    <n v="0"/>
    <m/>
    <n v="0"/>
    <n v="1"/>
    <n v="836"/>
    <n v="2"/>
    <s v="Master's Degree"/>
    <n v="1"/>
    <n v="4"/>
    <n v="98"/>
    <n v="2"/>
    <n v="1"/>
    <n v="4"/>
    <n v="2662"/>
    <n v="7975"/>
    <n v="8"/>
    <n v="20"/>
    <n v="4"/>
    <n v="2"/>
    <n v="80"/>
    <n v="1"/>
    <n v="19"/>
    <n v="4"/>
    <n v="5"/>
    <n v="2"/>
    <n v="0"/>
    <n v="4"/>
  </r>
  <r>
    <s v="No"/>
    <s v="Travel_Rarely"/>
    <s v="Over 55"/>
    <s v="Current Employees"/>
    <s v="R&amp;D"/>
    <s v="Life Sciences"/>
    <s v="STAFF-1483"/>
    <n v="1483"/>
    <x v="1"/>
    <s v="Research Scientist"/>
    <s v="Married"/>
    <s v="No"/>
    <s v="Y"/>
    <n v="2"/>
    <n v="-2"/>
    <n v="0"/>
    <n v="57"/>
    <n v="0"/>
    <m/>
    <n v="0"/>
    <n v="1"/>
    <n v="405"/>
    <n v="1"/>
    <s v="Associates Degree"/>
    <n v="1"/>
    <n v="2"/>
    <n v="93"/>
    <n v="4"/>
    <n v="2"/>
    <n v="3"/>
    <n v="4900"/>
    <n v="2721"/>
    <n v="0"/>
    <n v="24"/>
    <n v="4"/>
    <n v="1"/>
    <n v="80"/>
    <n v="1"/>
    <n v="13"/>
    <n v="2"/>
    <n v="12"/>
    <n v="9"/>
    <n v="2"/>
    <n v="8"/>
  </r>
  <r>
    <s v="No"/>
    <s v="Travel_Rarely"/>
    <s v="35 - 44"/>
    <s v="Current Employees"/>
    <s v="R&amp;D"/>
    <s v="Life Sciences"/>
    <s v="STAFF-1666"/>
    <n v="1666"/>
    <x v="1"/>
    <s v="Research Director"/>
    <s v="Married"/>
    <s v="No"/>
    <s v="Y"/>
    <n v="3"/>
    <n v="-2"/>
    <n v="0"/>
    <n v="43"/>
    <n v="0"/>
    <m/>
    <n v="0"/>
    <n v="1"/>
    <n v="1291"/>
    <n v="15"/>
    <s v="Associates Degree"/>
    <n v="1"/>
    <n v="3"/>
    <n v="65"/>
    <n v="2"/>
    <n v="4"/>
    <n v="3"/>
    <n v="17603"/>
    <n v="3525"/>
    <n v="1"/>
    <n v="24"/>
    <n v="4"/>
    <n v="1"/>
    <n v="80"/>
    <n v="1"/>
    <n v="14"/>
    <n v="3"/>
    <n v="14"/>
    <n v="10"/>
    <n v="6"/>
    <n v="11"/>
  </r>
  <r>
    <s v="No"/>
    <s v="Travel_Rarely"/>
    <s v="35 - 44"/>
    <s v="Current Employees"/>
    <s v="R&amp;D"/>
    <s v="Life Sciences"/>
    <s v="STAFF-1999"/>
    <n v="1999"/>
    <x v="1"/>
    <s v="Research Scientist"/>
    <s v="Married"/>
    <s v="No"/>
    <s v="Y"/>
    <n v="3"/>
    <n v="-2"/>
    <n v="0"/>
    <n v="41"/>
    <n v="0"/>
    <m/>
    <n v="0"/>
    <n v="1"/>
    <n v="642"/>
    <n v="1"/>
    <s v="Bachelor's Degree"/>
    <n v="1"/>
    <n v="4"/>
    <n v="76"/>
    <n v="3"/>
    <n v="1"/>
    <n v="4"/>
    <n v="2782"/>
    <n v="21412"/>
    <n v="3"/>
    <n v="22"/>
    <n v="4"/>
    <n v="1"/>
    <n v="80"/>
    <n v="1"/>
    <n v="12"/>
    <n v="3"/>
    <n v="5"/>
    <n v="3"/>
    <n v="1"/>
    <n v="0"/>
  </r>
  <r>
    <s v="No"/>
    <s v="Travel_Rarely"/>
    <s v="45 - 54"/>
    <s v="Current Employees"/>
    <s v="R&amp;D"/>
    <s v="Technical Degree"/>
    <s v="STAFF-1546"/>
    <n v="1546"/>
    <x v="1"/>
    <s v="Research Scientist"/>
    <s v="Married"/>
    <s v="No"/>
    <s v="Y"/>
    <n v="3"/>
    <n v="-2"/>
    <n v="0"/>
    <n v="45"/>
    <n v="0"/>
    <m/>
    <n v="0"/>
    <n v="1"/>
    <n v="950"/>
    <n v="28"/>
    <s v="Bachelor's Degree"/>
    <n v="1"/>
    <n v="4"/>
    <n v="97"/>
    <n v="3"/>
    <n v="1"/>
    <n v="4"/>
    <n v="2132"/>
    <n v="4585"/>
    <n v="4"/>
    <n v="20"/>
    <n v="4"/>
    <n v="4"/>
    <n v="80"/>
    <n v="1"/>
    <n v="8"/>
    <n v="3"/>
    <n v="5"/>
    <n v="4"/>
    <n v="0"/>
    <n v="3"/>
  </r>
  <r>
    <s v="No"/>
    <s v="Travel_Rarely"/>
    <s v="45 - 54"/>
    <s v="Current Employees"/>
    <s v="R&amp;D"/>
    <s v="Medical"/>
    <s v="STAFF-1993"/>
    <n v="1993"/>
    <x v="1"/>
    <s v="Healthcare Representative"/>
    <s v="Single"/>
    <s v="No"/>
    <s v="Y"/>
    <n v="3"/>
    <n v="-2"/>
    <n v="0"/>
    <n v="47"/>
    <n v="0"/>
    <m/>
    <n v="0"/>
    <n v="1"/>
    <n v="1180"/>
    <n v="25"/>
    <s v="Bachelor's Degree"/>
    <n v="1"/>
    <n v="1"/>
    <n v="84"/>
    <n v="3"/>
    <n v="3"/>
    <n v="3"/>
    <n v="8633"/>
    <n v="13084"/>
    <n v="2"/>
    <n v="23"/>
    <n v="4"/>
    <n v="2"/>
    <n v="80"/>
    <n v="0"/>
    <n v="25"/>
    <n v="3"/>
    <n v="17"/>
    <n v="14"/>
    <n v="12"/>
    <n v="11"/>
  </r>
  <r>
    <s v="No"/>
    <s v="Travel_Rarely"/>
    <s v="35 - 44"/>
    <s v="Current Employees"/>
    <s v="R&amp;D"/>
    <s v="Medical"/>
    <s v="STAFF-1800"/>
    <n v="1800"/>
    <x v="1"/>
    <s v="Research Director"/>
    <s v="Single"/>
    <s v="No"/>
    <s v="Y"/>
    <n v="3"/>
    <n v="-2"/>
    <n v="0"/>
    <n v="39"/>
    <n v="0"/>
    <m/>
    <n v="0"/>
    <n v="1"/>
    <n v="1253"/>
    <n v="10"/>
    <s v="High School"/>
    <n v="1"/>
    <n v="3"/>
    <n v="65"/>
    <n v="3"/>
    <n v="3"/>
    <n v="3"/>
    <n v="13464"/>
    <n v="7914"/>
    <n v="7"/>
    <n v="21"/>
    <n v="4"/>
    <n v="3"/>
    <n v="80"/>
    <n v="0"/>
    <n v="9"/>
    <n v="3"/>
    <n v="4"/>
    <n v="3"/>
    <n v="2"/>
    <n v="2"/>
  </r>
  <r>
    <s v="No"/>
    <s v="Travel_Rarely"/>
    <s v="25 - 34"/>
    <s v="Current Employees"/>
    <s v="R&amp;D"/>
    <s v="Medical"/>
    <s v="STAFF-1516"/>
    <n v="1516"/>
    <x v="1"/>
    <s v="Manager"/>
    <s v="Single"/>
    <s v="No"/>
    <s v="Y"/>
    <n v="5"/>
    <n v="-2"/>
    <n v="0"/>
    <n v="32"/>
    <n v="0"/>
    <m/>
    <n v="0"/>
    <n v="1"/>
    <n v="495"/>
    <n v="10"/>
    <s v="Bachelor's Degree"/>
    <n v="1"/>
    <n v="3"/>
    <n v="64"/>
    <n v="3"/>
    <n v="3"/>
    <n v="4"/>
    <n v="11244"/>
    <n v="21072"/>
    <n v="2"/>
    <n v="25"/>
    <n v="4"/>
    <n v="2"/>
    <n v="80"/>
    <n v="0"/>
    <n v="10"/>
    <n v="4"/>
    <n v="5"/>
    <n v="2"/>
    <n v="0"/>
    <n v="0"/>
  </r>
  <r>
    <s v="No"/>
    <s v="Travel_Rarely"/>
    <s v="25 - 34"/>
    <s v="Current Employees"/>
    <s v="R&amp;D"/>
    <s v="Life Sciences"/>
    <s v="STAFF-1966"/>
    <n v="1966"/>
    <x v="1"/>
    <s v="Manufacturing Director"/>
    <s v="Single"/>
    <s v="No"/>
    <s v="Y"/>
    <n v="1"/>
    <n v="-2"/>
    <n v="0"/>
    <n v="32"/>
    <n v="0"/>
    <m/>
    <n v="0"/>
    <n v="1"/>
    <n v="1373"/>
    <n v="5"/>
    <s v="Master's Degree"/>
    <n v="1"/>
    <n v="4"/>
    <n v="56"/>
    <n v="2"/>
    <n v="2"/>
    <n v="4"/>
    <n v="9679"/>
    <n v="10138"/>
    <n v="8"/>
    <n v="24"/>
    <n v="4"/>
    <n v="2"/>
    <n v="80"/>
    <n v="0"/>
    <n v="8"/>
    <n v="3"/>
    <n v="1"/>
    <n v="0"/>
    <n v="0"/>
    <n v="0"/>
  </r>
  <r>
    <s v="No"/>
    <s v="Travel_Rarely"/>
    <s v="35 - 44"/>
    <s v="Current Employees"/>
    <s v="R&amp;D"/>
    <s v="Other"/>
    <s v="STAFF-1595"/>
    <n v="1595"/>
    <x v="1"/>
    <s v="Manager"/>
    <s v="Single"/>
    <s v="No"/>
    <s v="Y"/>
    <n v="2"/>
    <n v="-2"/>
    <n v="0"/>
    <n v="42"/>
    <n v="0"/>
    <m/>
    <n v="0"/>
    <n v="1"/>
    <n v="1059"/>
    <n v="9"/>
    <s v="Associates Degree"/>
    <n v="1"/>
    <n v="4"/>
    <n v="93"/>
    <n v="2"/>
    <n v="5"/>
    <n v="4"/>
    <n v="19613"/>
    <n v="26362"/>
    <n v="8"/>
    <n v="22"/>
    <n v="4"/>
    <n v="4"/>
    <n v="80"/>
    <n v="0"/>
    <n v="24"/>
    <n v="3"/>
    <n v="1"/>
    <n v="0"/>
    <n v="0"/>
    <n v="1"/>
  </r>
  <r>
    <s v="No"/>
    <s v="Travel_Rarely"/>
    <s v="Over 55"/>
    <s v="Current Employees"/>
    <s v="Sales"/>
    <s v="Marketing"/>
    <s v="STAFF-1578"/>
    <n v="1578"/>
    <x v="1"/>
    <s v="Manager"/>
    <s v="Married"/>
    <s v="No"/>
    <s v="Y"/>
    <n v="3"/>
    <n v="-2"/>
    <n v="0"/>
    <n v="55"/>
    <n v="0"/>
    <m/>
    <n v="0"/>
    <n v="1"/>
    <n v="685"/>
    <n v="26"/>
    <s v="Doctoral Degree"/>
    <n v="1"/>
    <n v="3"/>
    <n v="60"/>
    <n v="2"/>
    <n v="5"/>
    <n v="1"/>
    <n v="19586"/>
    <n v="23037"/>
    <n v="1"/>
    <n v="21"/>
    <n v="4"/>
    <n v="3"/>
    <n v="80"/>
    <n v="1"/>
    <n v="36"/>
    <n v="3"/>
    <n v="36"/>
    <n v="6"/>
    <n v="2"/>
    <n v="13"/>
  </r>
  <r>
    <s v="No"/>
    <s v="Travel_Rarely"/>
    <s v="25 - 34"/>
    <s v="Current Employees"/>
    <s v="Sales"/>
    <s v="Technical Degree"/>
    <s v="STAFF-1823"/>
    <n v="1823"/>
    <x v="1"/>
    <s v="Sales Executive"/>
    <s v="Married"/>
    <s v="No"/>
    <s v="Y"/>
    <n v="5"/>
    <n v="-2"/>
    <n v="0"/>
    <n v="34"/>
    <n v="0"/>
    <m/>
    <n v="0"/>
    <n v="1"/>
    <n v="810"/>
    <n v="8"/>
    <s v="Associates Degree"/>
    <n v="1"/>
    <n v="4"/>
    <n v="92"/>
    <n v="4"/>
    <n v="2"/>
    <n v="4"/>
    <n v="6799"/>
    <n v="22128"/>
    <n v="1"/>
    <n v="21"/>
    <n v="4"/>
    <n v="3"/>
    <n v="80"/>
    <n v="2"/>
    <n v="10"/>
    <n v="3"/>
    <n v="10"/>
    <n v="8"/>
    <n v="4"/>
    <n v="8"/>
  </r>
  <r>
    <s v="No"/>
    <s v="Travel_Rarely"/>
    <s v="25 - 34"/>
    <s v="Current Employees"/>
    <s v="Sales"/>
    <s v="Marketing"/>
    <s v="STAFF-1950"/>
    <n v="1950"/>
    <x v="1"/>
    <s v="Sales Executive"/>
    <s v="Single"/>
    <s v="No"/>
    <s v="Y"/>
    <n v="3"/>
    <n v="-2"/>
    <n v="0"/>
    <n v="34"/>
    <n v="0"/>
    <m/>
    <n v="0"/>
    <n v="1"/>
    <n v="937"/>
    <n v="1"/>
    <s v="Bachelor's Degree"/>
    <n v="1"/>
    <n v="1"/>
    <n v="32"/>
    <n v="3"/>
    <n v="3"/>
    <n v="1"/>
    <n v="9888"/>
    <n v="6770"/>
    <n v="1"/>
    <n v="21"/>
    <n v="4"/>
    <n v="1"/>
    <n v="80"/>
    <n v="0"/>
    <n v="14"/>
    <n v="2"/>
    <n v="14"/>
    <n v="8"/>
    <n v="2"/>
    <n v="1"/>
  </r>
  <r>
    <s v="No"/>
    <s v="Non-Travel"/>
    <s v="45 - 54"/>
    <s v="Current Employees"/>
    <s v="R&amp;D"/>
    <s v="Medical"/>
    <s v="STAFF-1775"/>
    <n v="1775"/>
    <x v="0"/>
    <s v="Manufacturing Director"/>
    <s v="Married"/>
    <s v="Yes"/>
    <s v="Y"/>
    <n v="2"/>
    <n v="-2"/>
    <n v="0"/>
    <n v="53"/>
    <n v="0"/>
    <m/>
    <n v="0"/>
    <n v="1"/>
    <n v="661"/>
    <n v="1"/>
    <s v="Master's Degree"/>
    <n v="1"/>
    <n v="1"/>
    <n v="60"/>
    <n v="2"/>
    <n v="4"/>
    <n v="3"/>
    <n v="12965"/>
    <n v="22308"/>
    <n v="4"/>
    <n v="20"/>
    <n v="4"/>
    <n v="4"/>
    <n v="80"/>
    <n v="3"/>
    <n v="27"/>
    <n v="2"/>
    <n v="3"/>
    <n v="2"/>
    <n v="0"/>
    <n v="2"/>
  </r>
  <r>
    <s v="No"/>
    <s v="Non-Travel"/>
    <s v="25 - 34"/>
    <s v="Current Employees"/>
    <s v="Sales"/>
    <s v="Life Sciences"/>
    <s v="STAFF-1681"/>
    <n v="1681"/>
    <x v="0"/>
    <s v="Sales Executive"/>
    <s v="Divorced"/>
    <s v="Yes"/>
    <s v="Y"/>
    <n v="2"/>
    <n v="-2"/>
    <n v="0"/>
    <n v="33"/>
    <n v="0"/>
    <m/>
    <n v="0"/>
    <n v="1"/>
    <n v="530"/>
    <n v="16"/>
    <s v="Bachelor's Degree"/>
    <n v="1"/>
    <n v="3"/>
    <n v="36"/>
    <n v="3"/>
    <n v="2"/>
    <n v="4"/>
    <n v="5368"/>
    <n v="16130"/>
    <n v="1"/>
    <n v="25"/>
    <n v="4"/>
    <n v="3"/>
    <n v="80"/>
    <n v="1"/>
    <n v="7"/>
    <n v="3"/>
    <n v="6"/>
    <n v="5"/>
    <n v="1"/>
    <n v="2"/>
  </r>
  <r>
    <s v="No"/>
    <s v="Travel_Rarely"/>
    <s v="35 - 44"/>
    <s v="Current Employees"/>
    <s v="R&amp;D"/>
    <s v="Life Sciences"/>
    <s v="STAFF-2017"/>
    <n v="2017"/>
    <x v="0"/>
    <s v="Research Director"/>
    <s v="Married"/>
    <s v="Yes"/>
    <s v="Y"/>
    <n v="2"/>
    <n v="-2"/>
    <n v="0"/>
    <n v="37"/>
    <n v="0"/>
    <m/>
    <n v="0"/>
    <n v="1"/>
    <n v="161"/>
    <n v="10"/>
    <s v="Bachelor's Degree"/>
    <n v="1"/>
    <n v="3"/>
    <n v="42"/>
    <n v="4"/>
    <n v="3"/>
    <n v="4"/>
    <n v="13744"/>
    <n v="15471"/>
    <n v="1"/>
    <n v="25"/>
    <n v="4"/>
    <n v="1"/>
    <n v="80"/>
    <n v="1"/>
    <n v="16"/>
    <n v="3"/>
    <n v="16"/>
    <n v="11"/>
    <n v="6"/>
    <n v="8"/>
  </r>
  <r>
    <s v="No"/>
    <s v="Travel_Rarely"/>
    <s v="Over 55"/>
    <s v="Current Employees"/>
    <s v="R&amp;D"/>
    <s v="Medical"/>
    <s v="STAFF-1423"/>
    <n v="1423"/>
    <x v="0"/>
    <s v="Research Director"/>
    <s v="Married"/>
    <s v="Yes"/>
    <s v="Y"/>
    <n v="3"/>
    <n v="-2"/>
    <n v="0"/>
    <n v="58"/>
    <n v="0"/>
    <m/>
    <n v="0"/>
    <n v="1"/>
    <n v="1055"/>
    <n v="1"/>
    <s v="Bachelor's Degree"/>
    <n v="1"/>
    <n v="4"/>
    <n v="76"/>
    <n v="3"/>
    <n v="5"/>
    <n v="1"/>
    <n v="19701"/>
    <n v="22456"/>
    <n v="3"/>
    <n v="21"/>
    <n v="4"/>
    <n v="3"/>
    <n v="80"/>
    <n v="1"/>
    <n v="32"/>
    <n v="3"/>
    <n v="9"/>
    <n v="8"/>
    <n v="1"/>
    <n v="5"/>
  </r>
  <r>
    <s v="No"/>
    <s v="Travel_Rarely"/>
    <s v="35 - 44"/>
    <s v="Current Employees"/>
    <s v="R&amp;D"/>
    <s v="Other"/>
    <s v="STAFF-1847"/>
    <n v="1847"/>
    <x v="0"/>
    <s v="Research Scientist"/>
    <s v="Married"/>
    <s v="Yes"/>
    <s v="Y"/>
    <n v="2"/>
    <n v="-2"/>
    <n v="0"/>
    <n v="36"/>
    <n v="0"/>
    <m/>
    <n v="0"/>
    <n v="1"/>
    <n v="430"/>
    <n v="2"/>
    <s v="Master's Degree"/>
    <n v="1"/>
    <n v="4"/>
    <n v="73"/>
    <n v="3"/>
    <n v="2"/>
    <n v="2"/>
    <n v="6962"/>
    <n v="19573"/>
    <n v="4"/>
    <n v="22"/>
    <n v="4"/>
    <n v="4"/>
    <n v="80"/>
    <n v="1"/>
    <n v="15"/>
    <n v="3"/>
    <n v="1"/>
    <n v="0"/>
    <n v="0"/>
    <n v="0"/>
  </r>
  <r>
    <s v="No"/>
    <s v="Travel_Rarely"/>
    <s v="25 - 34"/>
    <s v="Current Employees"/>
    <s v="Sales"/>
    <s v="Other"/>
    <s v="STAFF-2018"/>
    <n v="2018"/>
    <x v="0"/>
    <s v="Sales Executive"/>
    <s v="Divorced"/>
    <s v="Yes"/>
    <s v="Y"/>
    <n v="3"/>
    <n v="-2"/>
    <n v="0"/>
    <n v="25"/>
    <n v="0"/>
    <m/>
    <n v="0"/>
    <n v="1"/>
    <n v="1382"/>
    <n v="8"/>
    <s v="Associates Degree"/>
    <n v="1"/>
    <n v="1"/>
    <n v="85"/>
    <n v="3"/>
    <n v="2"/>
    <n v="3"/>
    <n v="4907"/>
    <n v="13684"/>
    <n v="0"/>
    <n v="22"/>
    <n v="4"/>
    <n v="2"/>
    <n v="80"/>
    <n v="1"/>
    <n v="6"/>
    <n v="2"/>
    <n v="5"/>
    <n v="3"/>
    <n v="0"/>
    <n v="4"/>
  </r>
  <r>
    <s v="No"/>
    <s v="Travel_Rarely"/>
    <s v="35 - 44"/>
    <s v="Current Employees"/>
    <s v="Sales"/>
    <s v="Marketing"/>
    <s v="STAFF-1835"/>
    <n v="1835"/>
    <x v="0"/>
    <s v="Sales Representative"/>
    <s v="Married"/>
    <s v="Yes"/>
    <s v="Y"/>
    <n v="4"/>
    <n v="-2"/>
    <n v="0"/>
    <n v="38"/>
    <n v="0"/>
    <m/>
    <n v="0"/>
    <n v="1"/>
    <n v="723"/>
    <n v="2"/>
    <s v="Master's Degree"/>
    <n v="1"/>
    <n v="2"/>
    <n v="77"/>
    <n v="1"/>
    <n v="2"/>
    <n v="1"/>
    <n v="5405"/>
    <n v="4244"/>
    <n v="2"/>
    <n v="20"/>
    <n v="4"/>
    <n v="1"/>
    <n v="80"/>
    <n v="2"/>
    <n v="20"/>
    <n v="2"/>
    <n v="4"/>
    <n v="2"/>
    <n v="0"/>
    <n v="3"/>
  </r>
  <r>
    <s v="No"/>
    <s v="Travel_Rarely"/>
    <s v="35 - 44"/>
    <s v="Current Employees"/>
    <s v="HR"/>
    <s v="Medical"/>
    <s v="STAFF-1550"/>
    <n v="1550"/>
    <x v="1"/>
    <s v="Manager"/>
    <s v="Single"/>
    <s v="Yes"/>
    <s v="Y"/>
    <n v="2"/>
    <n v="-2"/>
    <n v="0"/>
    <n v="40"/>
    <n v="0"/>
    <m/>
    <n v="0"/>
    <n v="1"/>
    <n v="898"/>
    <n v="6"/>
    <s v="Associates Degree"/>
    <n v="1"/>
    <n v="3"/>
    <n v="38"/>
    <n v="3"/>
    <n v="4"/>
    <n v="4"/>
    <n v="16437"/>
    <n v="17381"/>
    <n v="1"/>
    <n v="21"/>
    <n v="4"/>
    <n v="4"/>
    <n v="80"/>
    <n v="0"/>
    <n v="21"/>
    <n v="3"/>
    <n v="21"/>
    <n v="7"/>
    <n v="7"/>
    <n v="7"/>
  </r>
  <r>
    <s v="No"/>
    <s v="Travel_Rarely"/>
    <s v="25 - 34"/>
    <s v="Current Employees"/>
    <s v="R&amp;D"/>
    <s v="Life Sciences"/>
    <s v="STAFF-2064"/>
    <n v="2064"/>
    <x v="1"/>
    <s v="Manufacturing Director"/>
    <s v="Married"/>
    <s v="Yes"/>
    <s v="Y"/>
    <n v="0"/>
    <n v="-2"/>
    <n v="0"/>
    <n v="27"/>
    <n v="0"/>
    <m/>
    <n v="0"/>
    <n v="1"/>
    <n v="155"/>
    <n v="4"/>
    <s v="Bachelor's Degree"/>
    <n v="1"/>
    <n v="2"/>
    <n v="87"/>
    <n v="4"/>
    <n v="2"/>
    <n v="2"/>
    <n v="6142"/>
    <n v="5174"/>
    <n v="1"/>
    <n v="20"/>
    <n v="4"/>
    <n v="2"/>
    <n v="80"/>
    <n v="1"/>
    <n v="6"/>
    <n v="3"/>
    <n v="6"/>
    <n v="2"/>
    <n v="0"/>
    <n v="3"/>
  </r>
  <r>
    <s v="No"/>
    <s v="Travel_Rarely"/>
    <s v="35 - 44"/>
    <s v="Current Employees"/>
    <s v="R&amp;D"/>
    <s v="Medical"/>
    <s v="STAFF-1885"/>
    <n v="1885"/>
    <x v="1"/>
    <s v="Research Scientist"/>
    <s v="Married"/>
    <s v="Yes"/>
    <s v="Y"/>
    <n v="2"/>
    <n v="-2"/>
    <n v="0"/>
    <n v="37"/>
    <n v="0"/>
    <m/>
    <n v="0"/>
    <n v="1"/>
    <n v="783"/>
    <n v="7"/>
    <s v="Master's Degree"/>
    <n v="1"/>
    <n v="4"/>
    <n v="78"/>
    <n v="3"/>
    <n v="2"/>
    <n v="1"/>
    <n v="4284"/>
    <n v="13588"/>
    <n v="5"/>
    <n v="22"/>
    <n v="4"/>
    <n v="3"/>
    <n v="80"/>
    <n v="1"/>
    <n v="16"/>
    <n v="3"/>
    <n v="5"/>
    <n v="3"/>
    <n v="0"/>
    <n v="4"/>
  </r>
  <r>
    <s v="No"/>
    <s v="Travel_Rarely"/>
    <s v="25 - 34"/>
    <s v="Current Employees"/>
    <s v="Sales"/>
    <s v="Technical Degree"/>
    <s v="STAFF-1541"/>
    <n v="1541"/>
    <x v="1"/>
    <s v="Sales Representative"/>
    <s v="Married"/>
    <s v="Yes"/>
    <s v="Y"/>
    <n v="4"/>
    <n v="-2"/>
    <n v="0"/>
    <n v="34"/>
    <n v="0"/>
    <m/>
    <n v="0"/>
    <n v="1"/>
    <n v="1440"/>
    <n v="7"/>
    <s v="Associates Degree"/>
    <n v="1"/>
    <n v="4"/>
    <n v="55"/>
    <n v="3"/>
    <n v="1"/>
    <n v="4"/>
    <n v="2308"/>
    <n v="4944"/>
    <n v="0"/>
    <n v="25"/>
    <n v="4"/>
    <n v="2"/>
    <n v="80"/>
    <n v="1"/>
    <n v="12"/>
    <n v="3"/>
    <n v="11"/>
    <n v="10"/>
    <n v="5"/>
    <n v="7"/>
  </r>
  <r>
    <s v="No"/>
    <s v="Travel_Rarely"/>
    <s v="35 - 44"/>
    <s v="Current Employees"/>
    <s v="Sales"/>
    <s v="Life Sciences"/>
    <s v="STAFF-1556"/>
    <n v="1556"/>
    <x v="1"/>
    <s v="Sales Representative"/>
    <s v="Single"/>
    <s v="Yes"/>
    <s v="Y"/>
    <n v="3"/>
    <n v="-2"/>
    <n v="0"/>
    <n v="36"/>
    <n v="0"/>
    <m/>
    <n v="0"/>
    <n v="1"/>
    <n v="1157"/>
    <n v="2"/>
    <s v="Master's Degree"/>
    <n v="1"/>
    <n v="3"/>
    <n v="70"/>
    <n v="3"/>
    <n v="1"/>
    <n v="4"/>
    <n v="2644"/>
    <n v="17001"/>
    <n v="3"/>
    <n v="21"/>
    <n v="4"/>
    <n v="4"/>
    <n v="80"/>
    <n v="0"/>
    <n v="7"/>
    <n v="2"/>
    <n v="3"/>
    <n v="2"/>
    <n v="1"/>
    <n v="2"/>
  </r>
  <r>
    <s v="Yes"/>
    <s v="Travel_Frequently"/>
    <s v="25 - 34"/>
    <s v="Ex-Employees"/>
    <s v="HR"/>
    <s v="Human Resources"/>
    <s v="STAFF-1747"/>
    <n v="1747"/>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s v="HR"/>
    <s v="Human Resources"/>
    <s v="STAFF-1944"/>
    <n v="1944"/>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s v="R&amp;D"/>
    <s v="Life Sciences"/>
    <s v="STAFF-1459"/>
    <n v="1459"/>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s v="R&amp;D"/>
    <s v="Life Sciences"/>
    <s v="STAFF-1537"/>
    <n v="1537"/>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s v="Sales"/>
    <s v="Technical Degree"/>
    <s v="STAFF-1487"/>
    <n v="1487"/>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s v="Sales"/>
    <s v="Life Sciences"/>
    <s v="STAFF-1427"/>
    <n v="1427"/>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s v="HR"/>
    <s v="Technical Degree"/>
    <s v="STAFF-1467"/>
    <n v="1467"/>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s v="R&amp;D"/>
    <s v="Technical Degree"/>
    <s v="STAFF-1572"/>
    <n v="1572"/>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s v="R&amp;D"/>
    <s v="Life Sciences"/>
    <s v="STAFF-1433"/>
    <n v="1433"/>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s v="Sales"/>
    <s v="Marketing"/>
    <s v="STAFF-1752"/>
    <n v="1752"/>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s v="R&amp;D"/>
    <s v="Life Sciences"/>
    <s v="STAFF-1807"/>
    <n v="1807"/>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s v="R&amp;D"/>
    <s v="Medical"/>
    <s v="STAFF-1504"/>
    <n v="1504"/>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s v="Sales"/>
    <s v="Life Sciences"/>
    <s v="STAFF-2044"/>
    <n v="2044"/>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s v="Sales"/>
    <s v="Life Sciences"/>
    <s v="STAFF-1716"/>
    <n v="1716"/>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s v="Sales"/>
    <s v="Technical Degree"/>
    <s v="STAFF-1486"/>
    <n v="1486"/>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s v="Sales"/>
    <s v="Marketing"/>
    <s v="STAFF-2023"/>
    <n v="2023"/>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s v="Sales"/>
    <s v="Technical Degree"/>
    <s v="STAFF-1928"/>
    <n v="1928"/>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s v="HR"/>
    <s v="Human Resources"/>
    <s v="STAFF-1842"/>
    <n v="1842"/>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s v="HR"/>
    <s v="Human Resources"/>
    <s v="STAFF-1714"/>
    <n v="1714"/>
    <x v="1"/>
    <s v="Human Resources"/>
    <s v="Married"/>
    <s v="No"/>
    <s v="Y"/>
    <n v="2"/>
    <n v="-2"/>
    <n v="0"/>
    <n v="24"/>
    <n v="1"/>
    <n v="1"/>
    <n v="1"/>
    <n v="0"/>
    <n v="240"/>
    <n v="22"/>
    <s v="High School"/>
    <n v="1"/>
    <n v="4"/>
    <n v="58"/>
    <n v="1"/>
    <n v="1"/>
    <n v="3"/>
    <n v="1555"/>
    <n v="11585"/>
    <n v="1"/>
    <n v="11"/>
    <n v="3"/>
    <n v="3"/>
    <n v="80"/>
    <n v="1"/>
    <n v="1"/>
    <n v="3"/>
    <n v="1"/>
    <n v="0"/>
    <n v="0"/>
    <n v="0"/>
  </r>
  <r>
    <s v="Yes"/>
    <s v="Travel_Rarely"/>
    <s v="25 - 34"/>
    <s v="Ex-Employees"/>
    <s v="R&amp;D"/>
    <s v="Technical Degree"/>
    <s v="STAFF-1960"/>
    <n v="1960"/>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s v="R&amp;D"/>
    <s v="Technical Degree"/>
    <s v="STAFF-2032"/>
    <n v="2032"/>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s v="R&amp;D"/>
    <s v="Medical"/>
    <s v="STAFF-1573"/>
    <n v="1573"/>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s v="R&amp;D"/>
    <s v="Technical Degree"/>
    <s v="STAFF-1522"/>
    <n v="15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s v="R&amp;D"/>
    <s v="Life Sciences"/>
    <s v="STAFF-1907"/>
    <n v="1907"/>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s v="R&amp;D"/>
    <s v="Life Sciences"/>
    <s v="STAFF-1534"/>
    <n v="153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s v="R&amp;D"/>
    <s v="Medical"/>
    <s v="STAFF-1809"/>
    <n v="1809"/>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s v="R&amp;D"/>
    <s v="Life Sciences"/>
    <s v="STAFF-1692"/>
    <n v="1692"/>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s v="Sales"/>
    <s v="Marketing"/>
    <s v="STAFF-1457"/>
    <n v="145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s v="Sales"/>
    <s v="Life Sciences"/>
    <s v="STAFF-1439"/>
    <n v="1439"/>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s v="Sales"/>
    <s v="Medical"/>
    <s v="STAFF-1639"/>
    <n v="163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s v="Sales"/>
    <s v="Life Sciences"/>
    <s v="STAFF-1562"/>
    <n v="1562"/>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s v="Sales"/>
    <s v="Marketing"/>
    <s v="STAFF-1761"/>
    <n v="176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s v="Sales"/>
    <s v="Life Sciences"/>
    <s v="STAFF-1734"/>
    <n v="1734"/>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s v="Sales"/>
    <s v="Marketing"/>
    <s v="STAFF-1780"/>
    <n v="1780"/>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s v="Sales"/>
    <s v="Medical"/>
    <s v="STAFF-1876"/>
    <n v="1876"/>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s v="R&amp;D"/>
    <s v="Life Sciences"/>
    <s v="STAFF-1939"/>
    <n v="1939"/>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s v="R&amp;D"/>
    <s v="Other"/>
    <s v="STAFF-1421"/>
    <n v="1421"/>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s v="Sales"/>
    <s v="Medical"/>
    <s v="STAFF-1691"/>
    <n v="1691"/>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s v="Sales"/>
    <s v="Medical"/>
    <s v="STAFF-1624"/>
    <n v="1624"/>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s v="HR"/>
    <s v="Medical"/>
    <s v="STAFF-1818"/>
    <n v="1818"/>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s v="R&amp;D"/>
    <s v="Life Sciences"/>
    <s v="STAFF-1569"/>
    <n v="1569"/>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s v="R&amp;D"/>
    <s v="Medical"/>
    <s v="STAFF-1783"/>
    <n v="1783"/>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s v="Sales"/>
    <s v="Marketing"/>
    <s v="STAFF-1933"/>
    <n v="1933"/>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s v="R&amp;D"/>
    <s v="Medical"/>
    <s v="STAFF-1792"/>
    <n v="1792"/>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s v="R&amp;D"/>
    <s v="Life Sciences"/>
    <s v="STAFF-1464"/>
    <n v="146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s v="R&amp;D"/>
    <s v="Technical Degree"/>
    <s v="STAFF-1767"/>
    <n v="1767"/>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s v="R&amp;D"/>
    <s v="Medical"/>
    <s v="STAFF-1494"/>
    <n v="1494"/>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s v="Sales"/>
    <s v="Marketing"/>
    <s v="STAFF-1967"/>
    <n v="196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s v="HR"/>
    <s v="Human Resources"/>
    <s v="STAFF-1844"/>
    <n v="1844"/>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s v="R&amp;D"/>
    <s v="Medical"/>
    <s v="STAFF-2027"/>
    <n v="2027"/>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s v="R&amp;D"/>
    <s v="Medical"/>
    <s v="STAFF-1604"/>
    <n v="1604"/>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s v="R&amp;D"/>
    <s v="Life Sciences"/>
    <s v="STAFF-1649"/>
    <n v="1649"/>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s v="R&amp;D"/>
    <s v="Medical"/>
    <s v="STAFF-1684"/>
    <n v="1684"/>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s v="Sales"/>
    <s v="Marketing"/>
    <s v="STAFF-2055"/>
    <n v="2055"/>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s v="Sales"/>
    <s v="Medical"/>
    <s v="STAFF-1645"/>
    <n v="1645"/>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s v="Sales"/>
    <s v="Marketing"/>
    <s v="STAFF-1733"/>
    <n v="1733"/>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s v="Sales"/>
    <s v="Life Sciences"/>
    <s v="STAFF-1968"/>
    <n v="1968"/>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s v="Sales"/>
    <s v="Marketing"/>
    <s v="STAFF-1862"/>
    <n v="1862"/>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s v="Sales"/>
    <s v="Life Sciences"/>
    <s v="STAFF-1797"/>
    <n v="1797"/>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s v="R&amp;D"/>
    <s v="Medical"/>
    <s v="STAFF-1821"/>
    <n v="1821"/>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s v="Sales"/>
    <s v="Life Sciences"/>
    <s v="STAFF-1869"/>
    <n v="1869"/>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s v="R&amp;D"/>
    <s v="Life Sciences"/>
    <s v="STAFF-1420"/>
    <n v="1420"/>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s v="R&amp;D"/>
    <s v="Life Sciences"/>
    <s v="STAFF-1458"/>
    <n v="1458"/>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s v="Sales"/>
    <s v="Medical"/>
    <s v="STAFF-1489"/>
    <n v="1489"/>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s v="Sales"/>
    <s v="Life Sciences"/>
    <s v="STAFF-1758"/>
    <n v="1758"/>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s v="R&amp;D"/>
    <s v="Technical Degree"/>
    <s v="STAFF-1905"/>
    <n v="190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s v="R&amp;D"/>
    <s v="Life Sciences"/>
    <s v="STAFF-1868"/>
    <n v="1868"/>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s v="Sales"/>
    <s v="Other"/>
    <s v="STAFF-1667"/>
    <n v="16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s v="R&amp;D"/>
    <s v="Life Sciences"/>
    <s v="STAFF-1878"/>
    <n v="187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s v="Sales"/>
    <s v="Life Sciences"/>
    <s v="STAFF-1702"/>
    <n v="1702"/>
    <x v="1"/>
    <s v="Sales Representative"/>
    <s v="Divorced"/>
    <s v="Yes"/>
    <s v="Y"/>
    <n v="2"/>
    <n v="-2"/>
    <n v="0"/>
    <n v="23"/>
    <n v="1"/>
    <n v="1"/>
    <n v="1"/>
    <n v="0"/>
    <n v="427"/>
    <n v="7"/>
    <s v="Bachelor's Degree"/>
    <n v="1"/>
    <n v="3"/>
    <n v="99"/>
    <n v="3"/>
    <n v="1"/>
    <n v="4"/>
    <n v="2275"/>
    <n v="25103"/>
    <n v="1"/>
    <n v="21"/>
    <n v="4"/>
    <n v="2"/>
    <n v="80"/>
    <n v="1"/>
    <n v="3"/>
    <n v="3"/>
    <n v="3"/>
    <n v="2"/>
    <n v="0"/>
    <n v="2"/>
  </r>
  <r>
    <m/>
    <m/>
    <m/>
    <m/>
    <m/>
    <m/>
    <m/>
    <m/>
    <x v="2"/>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64B287-4CF8-4766-A664-4952F76DDDE5}"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AEA302-DC7C-4C5E-A5FF-827675486184}" name="Rating"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F75204-9F34-49AB-8033-F64FBD53CE68}" name="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0445CD-A231-45A3-BA2F-8E77D12AC7F7}" name="Education By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i>
    <i>
      <x v="4"/>
    </i>
    <i>
      <x v="3"/>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05C791D-06F7-420B-81F5-253B244AD1FF}" name=" Attrition by job"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A7D72A3-367F-4A4E-91E4-8A475824E070}" name="Dept. wise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16">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2" format="4">
      <pivotArea type="data" outline="0" fieldPosition="0">
        <references count="2">
          <reference field="4294967294" count="1" selected="0">
            <x v="0"/>
          </reference>
          <reference field="4"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7DCA76-3EC8-45DA-9D4B-5927FDB1CD0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4"/>
    </i>
    <i>
      <x v="1"/>
    </i>
    <i>
      <x v="3"/>
    </i>
    <i>
      <x v="2"/>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988BB45-6ACC-4BD4-BEAE-8A25FAD9F2F9}" name="Marital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7B99BF1-DE10-41D3-A9B4-DD5FF4878835}" sourceName="Gender">
  <pivotTables>
    <pivotTable tabId="2" name="KPI"/>
  </pivotTables>
  <data>
    <tabular pivotCacheId="1153693839">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4E64251-E4C0-47A3-A5D6-B40CC2B4D6CA}" sourceName="Gender">
  <pivotTables>
    <pivotTable tabId="6" name="Gender"/>
    <pivotTable tabId="8" name=" Attrition by job"/>
    <pivotTable tabId="9" name="Dept. wise Attrition"/>
    <pivotTable tabId="7" name="Education By Attrition"/>
    <pivotTable tabId="12" name="Marital Status"/>
    <pivotTable tabId="4" name="Rating"/>
    <pivotTable tabId="10" name="PivotTable1"/>
  </pivotTables>
  <data>
    <tabular pivotCacheId="148589360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8EB8200-82DB-427C-A1B0-F8AF3C142437}" sourceName="Department">
  <pivotTables>
    <pivotTable tabId="10" name="PivotTable1"/>
    <pivotTable tabId="8" name=" Attrition by job"/>
    <pivotTable tabId="9" name="Dept. wise Attrition"/>
    <pivotTable tabId="7" name="Education By Attrition"/>
    <pivotTable tabId="6" name="Gender"/>
    <pivotTable tabId="12" name="Marital Status"/>
    <pivotTable tabId="4" name="Rating"/>
  </pivotTables>
  <data>
    <tabular pivotCacheId="1485893602">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5239852-B17E-4808-952E-EDEF26CB8AE9}" sourceName="Education Field">
  <pivotTables>
    <pivotTable tabId="10" name="PivotTable1"/>
    <pivotTable tabId="8" name=" Attrition by job"/>
    <pivotTable tabId="9" name="Dept. wise Attrition"/>
    <pivotTable tabId="7" name="Education By Attrition"/>
    <pivotTable tabId="6" name="Gender"/>
    <pivotTable tabId="12" name="Marital Status"/>
    <pivotTable tabId="4" name="Rating"/>
  </pivotTables>
  <data>
    <tabular pivotCacheId="1485893602" sortOrder="descending">
      <items count="6">
        <i x="4" s="1"/>
        <i x="1"/>
        <i x="2"/>
        <i x="3"/>
        <i x="0"/>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AC2E5994-739A-4AC6-AA70-B448D33F3C8B}" cache="Slicer_Gender2" caption="Gender" columnCount="2" rowHeight="234950"/>
  <slicer name="Department 1" xr10:uid="{402C94AE-BE6C-4493-953D-1EFBF9073DF8}" cache="Slicer_Department" style="Slicer Style 1" rowHeight="234950"/>
  <slicer name="Education Field 4" xr10:uid="{22848045-68FE-4374-9ED5-421DD2FB3163}" cache="Slicer_Education_Field2" style="Slicer Style 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2E8A61A-65A0-4991-9F10-DC67A6B86E9B}" cache="Slicer_Gender"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F2D71D66-F3D0-4A95-B2B1-20946A46172C}" cache="Slicer_Gender2" caption="Gender" rowHeight="234950"/>
  <slicer name="Gender 1" xr10:uid="{51E0CAB8-FECA-4568-BA4A-300F50FA5448}" cache="Slicer_Gender2" caption="Gender" rowHeight="234950"/>
  <slicer name="Education Field" xr10:uid="{A2F9826F-7718-4F0E-980C-EE1587C22BB9}"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51181A64-A900-4C37-90D5-F893C5858AB2}" cache="Slicer_Gender2" caption="Gender" rowHeight="234950"/>
  <slicer name="Education Field 2" xr10:uid="{28EABA67-DD6F-4378-9DBA-1DA21AC58872}"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95F30E8-C30C-4295-BC59-C07C855BC357}" cache="Slicer_Department" caption="Department" rowHeight="234950"/>
  <slicer name="Education Field 3" xr10:uid="{324910FC-5372-451F-A732-8DAE6E568057}" cache="Slicer_Education_Field2" caption="Education Fiel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C99D4-20D2-4B2A-8391-F74D359A4512}">
  <dimension ref="A1"/>
  <sheetViews>
    <sheetView tabSelected="1" zoomScale="50" zoomScaleNormal="50" workbookViewId="0">
      <selection activeCell="H47" sqref="H47"/>
    </sheetView>
  </sheetViews>
  <sheetFormatPr defaultRowHeight="14.4" x14ac:dyDescent="0.3"/>
  <cols>
    <col min="19" max="19" width="8.8867187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5E8AB-E3AE-4D0D-8ABA-892961BDF5F3}">
  <dimension ref="A3:E8"/>
  <sheetViews>
    <sheetView zoomScaleNormal="100" workbookViewId="0">
      <selection activeCell="A28" sqref="A28"/>
    </sheetView>
  </sheetViews>
  <sheetFormatPr defaultRowHeight="14.4" x14ac:dyDescent="0.3"/>
  <cols>
    <col min="1" max="1" width="24.77734375" bestFit="1" customWidth="1"/>
    <col min="2" max="2" width="22.88671875" bestFit="1" customWidth="1"/>
    <col min="3" max="3" width="13.88671875" bestFit="1" customWidth="1"/>
    <col min="4" max="4" width="15.33203125" bestFit="1" customWidth="1"/>
    <col min="5" max="5" width="12" bestFit="1" customWidth="1"/>
  </cols>
  <sheetData>
    <row r="3" spans="1:5" x14ac:dyDescent="0.3">
      <c r="A3" t="s">
        <v>30</v>
      </c>
      <c r="B3" t="s">
        <v>31</v>
      </c>
      <c r="C3" t="s">
        <v>33</v>
      </c>
    </row>
    <row r="4" spans="1:5" x14ac:dyDescent="0.3">
      <c r="A4">
        <v>1470</v>
      </c>
      <c r="B4">
        <v>237</v>
      </c>
      <c r="C4">
        <v>36.923809523809524</v>
      </c>
    </row>
    <row r="7" spans="1:5" x14ac:dyDescent="0.3">
      <c r="A7" t="s">
        <v>34</v>
      </c>
      <c r="B7" t="s">
        <v>35</v>
      </c>
      <c r="C7" t="s">
        <v>32</v>
      </c>
      <c r="D7" t="s">
        <v>36</v>
      </c>
      <c r="E7" s="1" t="s">
        <v>37</v>
      </c>
    </row>
    <row r="8" spans="1:5" x14ac:dyDescent="0.3">
      <c r="A8">
        <f>GETPIVOTDATA("Count of Employee Number",KPI!$A$3)</f>
        <v>1470</v>
      </c>
      <c r="B8">
        <f>GETPIVOTDATA("Sum of CF_attrition count",$A$3)</f>
        <v>237</v>
      </c>
      <c r="C8" s="4">
        <f>GETPIVOTDATA("Average of Age",$A$3)</f>
        <v>36.923809523809524</v>
      </c>
      <c r="D8">
        <f>A8-B8</f>
        <v>1233</v>
      </c>
      <c r="E8" s="2">
        <f>B8/A8</f>
        <v>0.16122448979591836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03F4E-9C4B-43A7-882D-D664AA5E337D}">
  <dimension ref="A3:C8"/>
  <sheetViews>
    <sheetView workbookViewId="0">
      <selection activeCell="F16" sqref="F16"/>
    </sheetView>
  </sheetViews>
  <sheetFormatPr defaultRowHeight="14.4" x14ac:dyDescent="0.3"/>
  <cols>
    <col min="1" max="1" width="24" bestFit="1" customWidth="1"/>
  </cols>
  <sheetData>
    <row r="3" spans="1:3" x14ac:dyDescent="0.3">
      <c r="A3" t="s">
        <v>38</v>
      </c>
    </row>
    <row r="4" spans="1:3" x14ac:dyDescent="0.3">
      <c r="A4" s="3">
        <v>3.9090909090909092</v>
      </c>
    </row>
    <row r="7" spans="1:3" x14ac:dyDescent="0.3">
      <c r="A7" t="s">
        <v>39</v>
      </c>
      <c r="B7" s="3">
        <f>GETPIVOTDATA("Job Satisfaction",$A$3)</f>
        <v>3.9090909090909092</v>
      </c>
      <c r="C7">
        <f>B7/4</f>
        <v>0.97727272727272729</v>
      </c>
    </row>
    <row r="8" spans="1:3" x14ac:dyDescent="0.3">
      <c r="A8" t="s">
        <v>40</v>
      </c>
      <c r="B8" s="3">
        <f>4-B7</f>
        <v>9.0909090909090828E-2</v>
      </c>
      <c r="C8">
        <f>B8/4</f>
        <v>2.2727272727272707E-2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FDF11-1F28-44BC-AB56-8535C5F4D027}">
  <dimension ref="A3:C9"/>
  <sheetViews>
    <sheetView workbookViewId="0">
      <selection activeCell="C8" sqref="C8:C9"/>
    </sheetView>
  </sheetViews>
  <sheetFormatPr defaultRowHeight="14.4" x14ac:dyDescent="0.3"/>
  <cols>
    <col min="1" max="1" width="12.5546875" bestFit="1" customWidth="1"/>
    <col min="2" max="2" width="23" bestFit="1" customWidth="1"/>
  </cols>
  <sheetData>
    <row r="3" spans="1:3" x14ac:dyDescent="0.3">
      <c r="A3" s="5" t="s">
        <v>41</v>
      </c>
      <c r="B3" t="s">
        <v>43</v>
      </c>
    </row>
    <row r="4" spans="1:3" x14ac:dyDescent="0.3">
      <c r="A4" s="6" t="s">
        <v>5</v>
      </c>
      <c r="B4">
        <v>52</v>
      </c>
    </row>
    <row r="5" spans="1:3" x14ac:dyDescent="0.3">
      <c r="A5" s="6" t="s">
        <v>11</v>
      </c>
      <c r="B5">
        <v>80</v>
      </c>
    </row>
    <row r="6" spans="1:3" x14ac:dyDescent="0.3">
      <c r="A6" s="6" t="s">
        <v>42</v>
      </c>
      <c r="B6">
        <v>132</v>
      </c>
    </row>
    <row r="8" spans="1:3" x14ac:dyDescent="0.3">
      <c r="A8" s="6" t="s">
        <v>5</v>
      </c>
      <c r="B8">
        <f>IFERROR(GETPIVOTDATA("Employee Count",$A$3,"Gender","Female"),0)</f>
        <v>52</v>
      </c>
      <c r="C8" s="1">
        <f>IFERROR(B8/($B$8+$B$9),0)</f>
        <v>0.39393939393939392</v>
      </c>
    </row>
    <row r="9" spans="1:3" x14ac:dyDescent="0.3">
      <c r="A9" s="6" t="s">
        <v>11</v>
      </c>
      <c r="B9">
        <f>IFERROR(GETPIVOTDATA("Employee Count",$A$3,"Gender","Male"),0)</f>
        <v>80</v>
      </c>
      <c r="C9" s="1">
        <f>IFERROR(B9/($B$8+$B$9),0)</f>
        <v>0.60606060606060608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E5185-BA16-408E-A78E-382B33A44735}">
  <dimension ref="A3:B9"/>
  <sheetViews>
    <sheetView workbookViewId="0">
      <selection activeCell="H4" sqref="H4"/>
    </sheetView>
  </sheetViews>
  <sheetFormatPr defaultRowHeight="14.4" x14ac:dyDescent="0.3"/>
  <cols>
    <col min="1" max="1" width="15.88671875" bestFit="1" customWidth="1"/>
    <col min="2" max="2" width="22.88671875" bestFit="1" customWidth="1"/>
  </cols>
  <sheetData>
    <row r="3" spans="1:2" x14ac:dyDescent="0.3">
      <c r="A3" s="5" t="s">
        <v>41</v>
      </c>
      <c r="B3" t="s">
        <v>31</v>
      </c>
    </row>
    <row r="4" spans="1:2" x14ac:dyDescent="0.3">
      <c r="A4" s="6" t="s">
        <v>27</v>
      </c>
      <c r="B4">
        <v>2</v>
      </c>
    </row>
    <row r="5" spans="1:2" x14ac:dyDescent="0.3">
      <c r="A5" s="6" t="s">
        <v>8</v>
      </c>
      <c r="B5">
        <v>4</v>
      </c>
    </row>
    <row r="6" spans="1:2" x14ac:dyDescent="0.3">
      <c r="A6" s="6" t="s">
        <v>17</v>
      </c>
      <c r="B6">
        <v>4</v>
      </c>
    </row>
    <row r="7" spans="1:2" x14ac:dyDescent="0.3">
      <c r="A7" s="6" t="s">
        <v>14</v>
      </c>
      <c r="B7">
        <v>6</v>
      </c>
    </row>
    <row r="8" spans="1:2" x14ac:dyDescent="0.3">
      <c r="A8" s="6" t="s">
        <v>19</v>
      </c>
      <c r="B8">
        <v>16</v>
      </c>
    </row>
    <row r="9" spans="1:2" x14ac:dyDescent="0.3">
      <c r="A9" s="6" t="s">
        <v>42</v>
      </c>
      <c r="B9">
        <v>32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68D9C-26B3-45FE-8779-745C50041493}">
  <dimension ref="A3:G16"/>
  <sheetViews>
    <sheetView workbookViewId="0">
      <selection activeCell="N4" sqref="N4"/>
    </sheetView>
  </sheetViews>
  <sheetFormatPr defaultRowHeight="14.4" x14ac:dyDescent="0.3"/>
  <cols>
    <col min="1" max="2" width="22.88671875" bestFit="1" customWidth="1"/>
    <col min="5" max="5" width="22.88671875" bestFit="1" customWidth="1"/>
    <col min="7" max="7" width="8.6640625" customWidth="1"/>
  </cols>
  <sheetData>
    <row r="3" spans="1:7" x14ac:dyDescent="0.3">
      <c r="A3" s="5" t="s">
        <v>41</v>
      </c>
      <c r="B3" t="s">
        <v>31</v>
      </c>
      <c r="E3" t="s">
        <v>1</v>
      </c>
      <c r="F3" t="s">
        <v>44</v>
      </c>
    </row>
    <row r="4" spans="1:7" x14ac:dyDescent="0.3">
      <c r="A4" s="6" t="s">
        <v>22</v>
      </c>
      <c r="B4">
        <v>1</v>
      </c>
      <c r="E4" t="str">
        <f>A4</f>
        <v>Healthcare Representative</v>
      </c>
      <c r="F4">
        <f>GETPIVOTDATA("CF_attrition count",$A$3,"Job Role",A4)</f>
        <v>1</v>
      </c>
    </row>
    <row r="5" spans="1:7" x14ac:dyDescent="0.3">
      <c r="A5" s="6" t="s">
        <v>29</v>
      </c>
      <c r="B5">
        <v>2</v>
      </c>
      <c r="E5" t="str">
        <f t="shared" ref="E5:E12" si="0">A5</f>
        <v>Human Resources</v>
      </c>
      <c r="F5">
        <f t="shared" ref="F5:F12" si="1">GETPIVOTDATA("CF_attrition count",$A$3,"Job Role",A5)</f>
        <v>2</v>
      </c>
    </row>
    <row r="6" spans="1:7" x14ac:dyDescent="0.3">
      <c r="A6" s="6" t="s">
        <v>15</v>
      </c>
      <c r="B6">
        <v>8</v>
      </c>
      <c r="E6" t="str">
        <f t="shared" si="0"/>
        <v>Laboratory Technician</v>
      </c>
      <c r="F6">
        <f t="shared" si="1"/>
        <v>8</v>
      </c>
    </row>
    <row r="7" spans="1:7" x14ac:dyDescent="0.3">
      <c r="A7" s="6" t="s">
        <v>24</v>
      </c>
      <c r="B7">
        <v>0</v>
      </c>
      <c r="E7" t="str">
        <f t="shared" si="0"/>
        <v>Manager</v>
      </c>
      <c r="F7">
        <f t="shared" si="1"/>
        <v>0</v>
      </c>
    </row>
    <row r="8" spans="1:7" x14ac:dyDescent="0.3">
      <c r="A8" s="6" t="s">
        <v>21</v>
      </c>
      <c r="B8">
        <v>1</v>
      </c>
      <c r="E8" t="str">
        <f t="shared" si="0"/>
        <v>Manufacturing Director</v>
      </c>
      <c r="F8">
        <f t="shared" si="1"/>
        <v>1</v>
      </c>
      <c r="G8" s="6"/>
    </row>
    <row r="9" spans="1:7" x14ac:dyDescent="0.3">
      <c r="A9" s="6" t="s">
        <v>26</v>
      </c>
      <c r="B9">
        <v>1</v>
      </c>
      <c r="E9" t="str">
        <f t="shared" si="0"/>
        <v>Research Director</v>
      </c>
      <c r="F9">
        <f t="shared" si="1"/>
        <v>1</v>
      </c>
      <c r="G9" s="6"/>
    </row>
    <row r="10" spans="1:7" x14ac:dyDescent="0.3">
      <c r="A10" s="6" t="s">
        <v>12</v>
      </c>
      <c r="B10">
        <v>9</v>
      </c>
      <c r="E10" t="str">
        <f t="shared" si="0"/>
        <v>Research Scientist</v>
      </c>
      <c r="F10">
        <f t="shared" si="1"/>
        <v>9</v>
      </c>
      <c r="G10" s="6"/>
    </row>
    <row r="11" spans="1:7" x14ac:dyDescent="0.3">
      <c r="A11" s="6" t="s">
        <v>6</v>
      </c>
      <c r="B11">
        <v>4</v>
      </c>
      <c r="E11" t="str">
        <f t="shared" si="0"/>
        <v>Sales Executive</v>
      </c>
      <c r="F11">
        <f t="shared" si="1"/>
        <v>4</v>
      </c>
      <c r="G11" s="6"/>
    </row>
    <row r="12" spans="1:7" x14ac:dyDescent="0.3">
      <c r="A12" s="6" t="s">
        <v>25</v>
      </c>
      <c r="B12">
        <v>6</v>
      </c>
      <c r="E12" t="str">
        <f t="shared" si="0"/>
        <v>Sales Representative</v>
      </c>
      <c r="F12">
        <f t="shared" si="1"/>
        <v>6</v>
      </c>
      <c r="G12" s="6"/>
    </row>
    <row r="13" spans="1:7" x14ac:dyDescent="0.3">
      <c r="A13" s="6" t="s">
        <v>42</v>
      </c>
      <c r="B13">
        <v>32</v>
      </c>
      <c r="G13" s="6"/>
    </row>
    <row r="14" spans="1:7" x14ac:dyDescent="0.3">
      <c r="G14" s="6"/>
    </row>
    <row r="15" spans="1:7" x14ac:dyDescent="0.3">
      <c r="G15" s="6"/>
    </row>
    <row r="16" spans="1:7" x14ac:dyDescent="0.3">
      <c r="G16" s="6"/>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913AC-3E0B-4C08-B534-9EFE5E1EC33A}">
  <dimension ref="A3:B7"/>
  <sheetViews>
    <sheetView workbookViewId="0">
      <selection activeCell="I6" sqref="I6"/>
    </sheetView>
  </sheetViews>
  <sheetFormatPr defaultRowHeight="14.4" x14ac:dyDescent="0.3"/>
  <cols>
    <col min="1" max="1" width="12.5546875" bestFit="1" customWidth="1"/>
    <col min="2" max="2" width="22.88671875" bestFit="1" customWidth="1"/>
  </cols>
  <sheetData>
    <row r="3" spans="1:2" x14ac:dyDescent="0.3">
      <c r="A3" s="5" t="s">
        <v>41</v>
      </c>
      <c r="B3" t="s">
        <v>31</v>
      </c>
    </row>
    <row r="4" spans="1:2" x14ac:dyDescent="0.3">
      <c r="A4" s="6" t="s">
        <v>28</v>
      </c>
      <c r="B4" s="7">
        <v>6.25E-2</v>
      </c>
    </row>
    <row r="5" spans="1:2" x14ac:dyDescent="0.3">
      <c r="A5" s="6" t="s">
        <v>10</v>
      </c>
      <c r="B5" s="7">
        <v>0.625</v>
      </c>
    </row>
    <row r="6" spans="1:2" x14ac:dyDescent="0.3">
      <c r="A6" s="6" t="s">
        <v>4</v>
      </c>
      <c r="B6" s="7">
        <v>0.3125</v>
      </c>
    </row>
    <row r="7" spans="1:2" x14ac:dyDescent="0.3">
      <c r="A7" s="6" t="s">
        <v>42</v>
      </c>
      <c r="B7" s="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ADC22-532C-4C37-BF14-1D6B0AFEBA45}">
  <dimension ref="A3:B9"/>
  <sheetViews>
    <sheetView workbookViewId="0">
      <selection activeCell="O18" sqref="O18"/>
    </sheetView>
  </sheetViews>
  <sheetFormatPr defaultRowHeight="14.4" x14ac:dyDescent="0.3"/>
  <cols>
    <col min="1" max="1" width="12.5546875" bestFit="1" customWidth="1"/>
    <col min="2" max="2" width="22.88671875" bestFit="1" customWidth="1"/>
  </cols>
  <sheetData>
    <row r="3" spans="1:2" x14ac:dyDescent="0.3">
      <c r="A3" s="5" t="s">
        <v>41</v>
      </c>
      <c r="B3" t="s">
        <v>31</v>
      </c>
    </row>
    <row r="4" spans="1:2" x14ac:dyDescent="0.3">
      <c r="A4" s="6" t="s">
        <v>16</v>
      </c>
      <c r="B4">
        <v>18</v>
      </c>
    </row>
    <row r="5" spans="1:2" x14ac:dyDescent="0.3">
      <c r="A5" s="6" t="s">
        <v>23</v>
      </c>
      <c r="B5">
        <v>6</v>
      </c>
    </row>
    <row r="6" spans="1:2" x14ac:dyDescent="0.3">
      <c r="A6" s="6" t="s">
        <v>3</v>
      </c>
      <c r="B6">
        <v>4</v>
      </c>
    </row>
    <row r="7" spans="1:2" x14ac:dyDescent="0.3">
      <c r="A7" s="6" t="s">
        <v>18</v>
      </c>
      <c r="B7">
        <v>2</v>
      </c>
    </row>
    <row r="8" spans="1:2" x14ac:dyDescent="0.3">
      <c r="A8" s="6" t="s">
        <v>9</v>
      </c>
      <c r="B8">
        <v>2</v>
      </c>
    </row>
    <row r="9" spans="1:2" x14ac:dyDescent="0.3">
      <c r="A9" s="6" t="s">
        <v>42</v>
      </c>
      <c r="B9">
        <v>32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2C7F-E0B1-4086-96EA-0B3251256F57}">
  <dimension ref="A3:D7"/>
  <sheetViews>
    <sheetView workbookViewId="0">
      <selection activeCell="B5" sqref="B5"/>
    </sheetView>
  </sheetViews>
  <sheetFormatPr defaultRowHeight="14.4" x14ac:dyDescent="0.3"/>
  <cols>
    <col min="1" max="1" width="12.5546875" bestFit="1" customWidth="1"/>
    <col min="2" max="2" width="24.21875" bestFit="1" customWidth="1"/>
    <col min="3" max="3" width="23.6640625" bestFit="1" customWidth="1"/>
  </cols>
  <sheetData>
    <row r="3" spans="1:4" x14ac:dyDescent="0.3">
      <c r="A3" s="5" t="s">
        <v>41</v>
      </c>
      <c r="B3" t="s">
        <v>45</v>
      </c>
      <c r="C3" t="s">
        <v>2</v>
      </c>
      <c r="D3" t="s">
        <v>0</v>
      </c>
    </row>
    <row r="4" spans="1:4" x14ac:dyDescent="0.3">
      <c r="A4" s="6" t="s">
        <v>20</v>
      </c>
      <c r="B4">
        <v>26</v>
      </c>
      <c r="C4" t="str">
        <f>A4</f>
        <v>Divorced</v>
      </c>
      <c r="D4">
        <f>GETPIVOTDATA("CF_attrition count",$A$3,"Marital Status",A4)</f>
        <v>26</v>
      </c>
    </row>
    <row r="5" spans="1:4" x14ac:dyDescent="0.3">
      <c r="A5" s="6" t="s">
        <v>7</v>
      </c>
      <c r="B5">
        <v>45</v>
      </c>
      <c r="C5" t="str">
        <f t="shared" ref="C5:C7" si="0">A5</f>
        <v>Single</v>
      </c>
      <c r="D5">
        <f t="shared" ref="D5:D6" si="1">GETPIVOTDATA("CF_attrition count",$A$3,"Marital Status",A5)</f>
        <v>45</v>
      </c>
    </row>
    <row r="6" spans="1:4" x14ac:dyDescent="0.3">
      <c r="A6" s="6" t="s">
        <v>13</v>
      </c>
      <c r="B6">
        <v>61</v>
      </c>
      <c r="C6" t="str">
        <f t="shared" si="0"/>
        <v>Married</v>
      </c>
      <c r="D6">
        <f t="shared" si="1"/>
        <v>61</v>
      </c>
    </row>
    <row r="7" spans="1:4" x14ac:dyDescent="0.3">
      <c r="A7" s="6" t="s">
        <v>42</v>
      </c>
      <c r="B7">
        <v>132</v>
      </c>
      <c r="C7" t="str">
        <f t="shared" si="0"/>
        <v>Grand Total</v>
      </c>
      <c r="D7">
        <f>GETPIVOTDATA("CF_attrition count",$A$3)</f>
        <v>132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HR ANALYATICS DASHBOARDS</vt:lpstr>
      <vt:lpstr>KPI</vt:lpstr>
      <vt:lpstr>Rating</vt:lpstr>
      <vt:lpstr>Gender</vt:lpstr>
      <vt:lpstr>Education By Attrition</vt:lpstr>
      <vt:lpstr> Attrition by job</vt:lpstr>
      <vt:lpstr>Dept. wise Attrition</vt:lpstr>
      <vt:lpstr>Age </vt:lpstr>
      <vt:lpstr>Matir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Sunaina Prajapati</dc:creator>
  <cp:lastModifiedBy>Sunaina Prajapati</cp:lastModifiedBy>
  <dcterms:created xsi:type="dcterms:W3CDTF">2024-06-27T10:38:06Z</dcterms:created>
  <dcterms:modified xsi:type="dcterms:W3CDTF">2024-07-03T10:43:15Z</dcterms:modified>
</cp:coreProperties>
</file>