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dens\Documents\New-Hydra-Legacy-IO-Board\"/>
    </mc:Choice>
  </mc:AlternateContent>
  <xr:revisionPtr revIDLastSave="0" documentId="13_ncr:1_{374D409A-1CD0-40D5-B3C4-58726FAB5158}" xr6:coauthVersionLast="47" xr6:coauthVersionMax="47" xr10:uidLastSave="{00000000-0000-0000-0000-000000000000}"/>
  <bookViews>
    <workbookView xWindow="-120" yWindow="-18120" windowWidth="29040" windowHeight="17520" xr2:uid="{E75E0199-A4FC-4142-9D32-2C5EB3346CD5}"/>
  </bookViews>
  <sheets>
    <sheet name="LegacyIO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35" i="1"/>
  <c r="P3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P36" i="1" l="1"/>
  <c r="N36" i="1"/>
</calcChain>
</file>

<file path=xl/sharedStrings.xml><?xml version="1.0" encoding="utf-8"?>
<sst xmlns="http://schemas.openxmlformats.org/spreadsheetml/2006/main" count="184" uniqueCount="137">
  <si>
    <t>Reference</t>
  </si>
  <si>
    <t>Qty</t>
  </si>
  <si>
    <t>Value</t>
  </si>
  <si>
    <t>C1,C12</t>
  </si>
  <si>
    <t>10uF</t>
  </si>
  <si>
    <t>~</t>
  </si>
  <si>
    <t>C2</t>
  </si>
  <si>
    <t>100nF</t>
  </si>
  <si>
    <t>C3</t>
  </si>
  <si>
    <t>100pF</t>
  </si>
  <si>
    <t>C4,C5,C13</t>
  </si>
  <si>
    <t>22uF</t>
  </si>
  <si>
    <t>C11</t>
  </si>
  <si>
    <t>10nF</t>
  </si>
  <si>
    <t>D1,D5,D13,D14,D16,D17,D21,D22,D23,D24,D25</t>
  </si>
  <si>
    <t>J1</t>
  </si>
  <si>
    <t>J4,J5,J8,J9,J22,J23,J26,J27</t>
  </si>
  <si>
    <t>J10,J11,J12,J13</t>
  </si>
  <si>
    <t>J14,J15,J16,J17,J18,J19,J20,J21</t>
  </si>
  <si>
    <t>J31</t>
  </si>
  <si>
    <t>K1,K2,K3,K10</t>
  </si>
  <si>
    <t>K4,K5,K6,K7</t>
  </si>
  <si>
    <t>K9,K11</t>
  </si>
  <si>
    <t>L1</t>
  </si>
  <si>
    <t>3.3uF</t>
  </si>
  <si>
    <t>L3</t>
  </si>
  <si>
    <t>4.7uH</t>
  </si>
  <si>
    <t>R1,R9,R20,R25,R29,R33,R34,R35,R36,R37,R48,R58</t>
  </si>
  <si>
    <t>1k</t>
  </si>
  <si>
    <t>R2</t>
  </si>
  <si>
    <t>56.2k</t>
  </si>
  <si>
    <t>R3,R7,R8,R11,R13,R14,R18,R21,R24,R47,R57</t>
  </si>
  <si>
    <t>10k</t>
  </si>
  <si>
    <t>R4</t>
  </si>
  <si>
    <t>R10,R26,R27,R28,R30,R31,R32,R38,R39,R40,R41,R42,R43,R44,R45,R46,R49,R50,R51,R52,R53,R54,R55,R56,R59,R60,R61,R62,R63,R64,R65,R66</t>
  </si>
  <si>
    <t>R12</t>
  </si>
  <si>
    <t>49.9k</t>
  </si>
  <si>
    <t>R15,R16,R19,R22</t>
  </si>
  <si>
    <t>R17</t>
  </si>
  <si>
    <t>16.3k</t>
  </si>
  <si>
    <t>U1</t>
  </si>
  <si>
    <t>AP62300TWU-7</t>
  </si>
  <si>
    <t>U3</t>
  </si>
  <si>
    <t>U4,U5,U6,U7,U8,U10,U11,U13,U15,U17</t>
  </si>
  <si>
    <t>DMN3023L-7</t>
  </si>
  <si>
    <t>U9,U12,U14,U16</t>
  </si>
  <si>
    <t>U18</t>
  </si>
  <si>
    <t>AP3211KTR-G1</t>
  </si>
  <si>
    <t>Supplier Part Number</t>
  </si>
  <si>
    <t>732-4982-1-ND</t>
  </si>
  <si>
    <t>Line Item</t>
  </si>
  <si>
    <t>BAS16LT3GOSCT-ND</t>
  </si>
  <si>
    <t>D3,D4,D6,D7,D8,D9,D10,D11,D12,D15,D18</t>
  </si>
  <si>
    <t>Description</t>
  </si>
  <si>
    <t>A14329-ND</t>
  </si>
  <si>
    <t>Purpose</t>
  </si>
  <si>
    <t>J2,J3,J6,J7,J24,J25,J28,J29</t>
  </si>
  <si>
    <t>AE10399-ND</t>
  </si>
  <si>
    <t>J-1522</t>
  </si>
  <si>
    <t>HE108-ND</t>
  </si>
  <si>
    <t>2223-PR23-12V-900-1C-ND</t>
  </si>
  <si>
    <t>39-G5LE-1-VDDC12-ND</t>
  </si>
  <si>
    <t>SFH615A-4X009-ND</t>
  </si>
  <si>
    <t>WM13101-ND</t>
  </si>
  <si>
    <t>455-1823-ND</t>
  </si>
  <si>
    <t>Pi4</t>
  </si>
  <si>
    <t>A-4193538</t>
  </si>
  <si>
    <t>Supplier</t>
  </si>
  <si>
    <t>Digi-Key</t>
  </si>
  <si>
    <t>Daktronics</t>
  </si>
  <si>
    <t>311-0.0ARCT-ND</t>
  </si>
  <si>
    <t>311-16.2KHRTR-ND</t>
  </si>
  <si>
    <t>Unit Cost</t>
  </si>
  <si>
    <t>PL5 Brd Qty</t>
  </si>
  <si>
    <t>Extended Cost</t>
  </si>
  <si>
    <t>RJ45 Brd Qty</t>
  </si>
  <si>
    <t>Jumper Resistors</t>
  </si>
  <si>
    <t>RES SMD 0.0 OHM JUMPER 1/8W 0805</t>
  </si>
  <si>
    <t>PCB</t>
  </si>
  <si>
    <t>PL5 Board</t>
  </si>
  <si>
    <t>RJ45 Board</t>
  </si>
  <si>
    <t>Total:</t>
  </si>
  <si>
    <t>LED BLUE CLEAR 0805 SMD</t>
  </si>
  <si>
    <t>DIODE STANDARD 100V 200MA SOT233</t>
  </si>
  <si>
    <t>CONN HDR 4POS 0.25 TIN PCB</t>
  </si>
  <si>
    <t>CONN MOD JACK 8P8C VERT SHIELDED</t>
  </si>
  <si>
    <t>FO TRANSCEIVER, 4.25 GBPS, LC 850NM, SFF UNCOATED</t>
  </si>
  <si>
    <t>CONN HDR 3POS 0.25 TIN PCB</t>
  </si>
  <si>
    <t>CONN HEADER VERT 8POS 2MM</t>
  </si>
  <si>
    <t>Mod Debug</t>
  </si>
  <si>
    <t>RELAY GEN PURPOSE SPDT 30A 12V</t>
  </si>
  <si>
    <t>RELAY REED DPST 500MA 12V</t>
  </si>
  <si>
    <t>RELAY GEN PURPOSE SPDT 10A 12V</t>
  </si>
  <si>
    <t>RES 16.2K OHM 1% 1/10W 0603</t>
  </si>
  <si>
    <t>IC REG BUCK ADJ 3A TSOT26</t>
  </si>
  <si>
    <t>SBC 1.5GHZ 4 CORE 1GB RAM</t>
  </si>
  <si>
    <t>MOSFET N-CH 30V 6.2A SOT23</t>
  </si>
  <si>
    <t>OPTOISOLTR 5.3KV 1CH TRANS 4-SMD</t>
  </si>
  <si>
    <t>IC REG BUCK ADJ 1.5A SOT23-6</t>
  </si>
  <si>
    <t>CAP CER 0.1UF 16V X7R 0603</t>
  </si>
  <si>
    <t>Daktronics Part Number</t>
  </si>
  <si>
    <t>P49.9KLTR-ND</t>
  </si>
  <si>
    <t>RES SMD 49.9K OHM 1% 1/10W 0402</t>
  </si>
  <si>
    <t>R-1461</t>
  </si>
  <si>
    <t>Voltage Divider</t>
  </si>
  <si>
    <t>R-1339</t>
  </si>
  <si>
    <t>311-243HRTR-ND</t>
  </si>
  <si>
    <t>RES 243 OHM 1% 1/10W 0603</t>
  </si>
  <si>
    <t>R-1465</t>
  </si>
  <si>
    <t>R-1643</t>
  </si>
  <si>
    <t>9.09k</t>
  </si>
  <si>
    <t>R-1652</t>
  </si>
  <si>
    <t>RES 9.09K OHM 1% 1/10W 0603</t>
  </si>
  <si>
    <t>RMCF0603FT9K09TR-ND</t>
  </si>
  <si>
    <t>RES 10K OHM 5% 1/16W 0402</t>
  </si>
  <si>
    <t>311-10KJRTR-ND</t>
  </si>
  <si>
    <t>R-1424</t>
  </si>
  <si>
    <t>R-1484</t>
  </si>
  <si>
    <t>RES 56.2K OHM 1% 1/16W 0402</t>
  </si>
  <si>
    <t>YAG3187TR-ND</t>
  </si>
  <si>
    <t>118-CR2010-JW-102ELFTR-ND</t>
  </si>
  <si>
    <t>RES SMD 1K OHM 5% 1/2W 2010</t>
  </si>
  <si>
    <t>R-5051023</t>
  </si>
  <si>
    <t>1276-1005-2-ND</t>
  </si>
  <si>
    <t>C-1203</t>
  </si>
  <si>
    <t>CAP CER 100PF 50V C0G/NP0 0402</t>
  </si>
  <si>
    <t>490-5922-2-ND</t>
  </si>
  <si>
    <t>C-3899490</t>
  </si>
  <si>
    <t>CAP CER 22UF 25V X5R 0805</t>
  </si>
  <si>
    <t>1276-CL21A226MAYNNNETR-ND</t>
  </si>
  <si>
    <t>C-5310898</t>
  </si>
  <si>
    <t>CAP CER 10UF 50V X7R 1210</t>
  </si>
  <si>
    <t>1276-3387-2-ND</t>
  </si>
  <si>
    <t>C-5619687</t>
  </si>
  <si>
    <t>CAP CER 10000PF 100V X7R 0603</t>
  </si>
  <si>
    <t>490-4781-2-ND</t>
  </si>
  <si>
    <t>C-3875286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</si>
</sst>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6" fillId="34" borderId="10" xfId="0" applyFont="1" applyFill="1" applyBorder="1"/>
    <xf numFmtId="0" fontId="0" fillId="33" borderId="10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3" borderId="10" xfId="0" applyFill="1" applyBorder="1"/>
    <xf numFmtId="0" fontId="18" fillId="35" borderId="10" xfId="42" applyFill="1" applyBorder="1"/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8" fillId="35" borderId="10" xfId="42" applyFill="1" applyBorder="1" applyAlignment="1">
      <alignment vertical="center"/>
    </xf>
    <xf numFmtId="0" fontId="0" fillId="33" borderId="10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3" borderId="10" xfId="0" applyFill="1" applyBorder="1" applyAlignment="1">
      <alignment horizontal="left"/>
    </xf>
    <xf numFmtId="0" fontId="0" fillId="36" borderId="10" xfId="0" applyFill="1" applyBorder="1"/>
    <xf numFmtId="0" fontId="16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wrapText="1"/>
    </xf>
    <xf numFmtId="0" fontId="0" fillId="33" borderId="10" xfId="0" applyFill="1" applyBorder="1" applyAlignment="1">
      <alignment vertical="center" wrapText="1"/>
    </xf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16" fillId="35" borderId="10" xfId="0" applyFont="1" applyFill="1" applyBorder="1" applyAlignment="1">
      <alignment horizontal="center"/>
    </xf>
    <xf numFmtId="0" fontId="18" fillId="33" borderId="10" xfId="42" applyFill="1" applyBorder="1"/>
    <xf numFmtId="0" fontId="18" fillId="33" borderId="10" xfId="42" applyFill="1" applyBorder="1" applyAlignment="1">
      <alignment vertical="center"/>
    </xf>
    <xf numFmtId="0" fontId="18" fillId="35" borderId="10" xfId="42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AP3211KTR-G1/4470864" TargetMode="External"/><Relationship Id="rId13" Type="http://schemas.openxmlformats.org/officeDocument/2006/relationships/hyperlink" Target="https://www.digikey.com/en/products/detail/diodes-incorporated/AP62300TWU-7/12702558?s=N4IgTCBcDaIIIAUBsYDMAGdAVA6gVQFoB2EAXQF8g" TargetMode="External"/><Relationship Id="rId18" Type="http://schemas.openxmlformats.org/officeDocument/2006/relationships/hyperlink" Target="https://www.digikey.com/en/products/detail/samsung-electro-mechanics/CL10B104KO8NNNC/3886663" TargetMode="External"/><Relationship Id="rId26" Type="http://schemas.openxmlformats.org/officeDocument/2006/relationships/hyperlink" Target="http://itemsearch.daktronics.lan/OldItemSearch/Pages/OnHandQuantity.aspx?effective=&amp;item=R-1652&amp;revision=00&amp;ccn=1" TargetMode="External"/><Relationship Id="rId39" Type="http://schemas.openxmlformats.org/officeDocument/2006/relationships/hyperlink" Target="http://itemsearch.daktronics.lan/OldItemSearch/Pages/OnHandQuantity.aspx?effective=&amp;item=C-5619687&amp;revision=00&amp;ccn=1" TargetMode="External"/><Relationship Id="rId3" Type="http://schemas.openxmlformats.org/officeDocument/2006/relationships/hyperlink" Target="https://www.digikey.com/products/en?keywords=350826-1" TargetMode="External"/><Relationship Id="rId21" Type="http://schemas.openxmlformats.org/officeDocument/2006/relationships/hyperlink" Target="http://itemsearch.daktronics.lan/OldItemSearch/Pages/OnHandQuantity.aspx?effective=&amp;item=R-1461&amp;revision=00&amp;ccn=1" TargetMode="External"/><Relationship Id="rId34" Type="http://schemas.openxmlformats.org/officeDocument/2006/relationships/hyperlink" Target="http://itemsearch.daktronics.lan/OldItemSearch/Pages/OnHandQuantity.aspx?effective=&amp;item=C-1203&amp;revision=00&amp;ccn=1" TargetMode="External"/><Relationship Id="rId7" Type="http://schemas.openxmlformats.org/officeDocument/2006/relationships/hyperlink" Target="https://www.digikey.com/en/products/detail/omron-electronics-inc-emc-div/G5LE-1-VD-DC12/1815685?s=N4IgTCBcDaIOIFYAyBRAtARjQNQCK4GEMIBdAXyA" TargetMode="External"/><Relationship Id="rId12" Type="http://schemas.openxmlformats.org/officeDocument/2006/relationships/hyperlink" Target="https://www.digikey.com/products/en?keywords=B08B-PASK(LF)(SN)" TargetMode="External"/><Relationship Id="rId17" Type="http://schemas.openxmlformats.org/officeDocument/2006/relationships/hyperlink" Target="https://www.digikey.com/en/products/detail/yageo/RC0603FR-0716K2L/726967" TargetMode="External"/><Relationship Id="rId25" Type="http://schemas.openxmlformats.org/officeDocument/2006/relationships/hyperlink" Target="http://itemsearch.daktronics.lan/OldItemSearch/Pages/OnHandQuantity.aspx?effective=&amp;item=R-1643&amp;revision=00&amp;ccn=1" TargetMode="External"/><Relationship Id="rId33" Type="http://schemas.openxmlformats.org/officeDocument/2006/relationships/hyperlink" Target="http://itemsearch.daktronics.lan/OldItemSearch/Pages/OnHandQuantity.aspx?effective=&amp;item=R-5051023&amp;revision=00&amp;ccn=1" TargetMode="External"/><Relationship Id="rId38" Type="http://schemas.openxmlformats.org/officeDocument/2006/relationships/hyperlink" Target="https://www.digikey.com/en/products/detail/samsung-electro-mechanics/CL32B106KBJNNNE/3889045" TargetMode="External"/><Relationship Id="rId2" Type="http://schemas.openxmlformats.org/officeDocument/2006/relationships/hyperlink" Target="https://www.digikey.com/product-detail/en/on-semiconductor/BAS16LT3G/BAS16LT3GOSCT-ND/1967032" TargetMode="External"/><Relationship Id="rId16" Type="http://schemas.openxmlformats.org/officeDocument/2006/relationships/hyperlink" Target="https://www.digikey.com/product-detail/en/yageo/RC0805JR-070RL/311-0.0ARCT-ND/731163" TargetMode="External"/><Relationship Id="rId20" Type="http://schemas.openxmlformats.org/officeDocument/2006/relationships/hyperlink" Target="https://www.digikey.com/en/products/detail/panasonic-electronic-components/ERJ-2RKF4992X/192383" TargetMode="External"/><Relationship Id="rId29" Type="http://schemas.openxmlformats.org/officeDocument/2006/relationships/hyperlink" Target="http://itemsearch.daktronics.lan/OldItemSearch/Pages/OnHandQuantity.aspx?effective=&amp;item=R-1424&amp;revision=00&amp;ccn=1" TargetMode="External"/><Relationship Id="rId41" Type="http://schemas.openxmlformats.org/officeDocument/2006/relationships/hyperlink" Target="http://itemsearch.daktronics.lan/OldItemSearch/Pages/OnHandQuantity.aspx?effective=&amp;item=C-3875286&amp;revision=00&amp;ccn=1" TargetMode="External"/><Relationship Id="rId1" Type="http://schemas.openxmlformats.org/officeDocument/2006/relationships/hyperlink" Target="https://www.digikey.com/product-detail/en/wurth-electronics-inc/150080BS75000/732-4982-1-ND/4489910" TargetMode="External"/><Relationship Id="rId6" Type="http://schemas.openxmlformats.org/officeDocument/2006/relationships/hyperlink" Target="https://www.digikey.com/en/products/detail/same-sky-formerly-cui-devices/PR23-12V-900-1C/16752693" TargetMode="External"/><Relationship Id="rId11" Type="http://schemas.openxmlformats.org/officeDocument/2006/relationships/hyperlink" Target="https://www.digikey.com/en/products/detail/molex/0010845031/3068042" TargetMode="External"/><Relationship Id="rId24" Type="http://schemas.openxmlformats.org/officeDocument/2006/relationships/hyperlink" Target="http://itemsearch.daktronics.lan/OldItemSearch/Pages/OnHandQuantity.aspx?effective=&amp;item=R-1465&amp;revision=00&amp;ccn=1" TargetMode="External"/><Relationship Id="rId32" Type="http://schemas.openxmlformats.org/officeDocument/2006/relationships/hyperlink" Target="https://www.digikey.com/en/products/detail/bourns-inc/CR2010-JW-102ELF/3785830" TargetMode="External"/><Relationship Id="rId37" Type="http://schemas.openxmlformats.org/officeDocument/2006/relationships/hyperlink" Target="http://itemsearch.daktronics.lan/OldItemSearch/Pages/OnHandQuantity.aspx?effective=&amp;item=C-5310898&amp;revision=00&amp;ccn=1" TargetMode="External"/><Relationship Id="rId40" Type="http://schemas.openxmlformats.org/officeDocument/2006/relationships/hyperlink" Target="https://www.digikey.com/en/products/detail/murata-electronics/GCM188R72A103KA37D/1641655" TargetMode="External"/><Relationship Id="rId5" Type="http://schemas.openxmlformats.org/officeDocument/2006/relationships/hyperlink" Target="https://www.digikey.com/en/products/detail/littelfuse-inc/HE722A1200/133207" TargetMode="External"/><Relationship Id="rId15" Type="http://schemas.openxmlformats.org/officeDocument/2006/relationships/hyperlink" Target="http://itemsearch.daktronics.lan/OldItemSearch/Pages/OnHandQuantity.aspx?parentItem=0P-2072-0002&amp;parentRevision=01&amp;item=A-4193538&amp;revision=00&amp;ccn=1" TargetMode="External"/><Relationship Id="rId23" Type="http://schemas.openxmlformats.org/officeDocument/2006/relationships/hyperlink" Target="https://www.digikey.com/en/products/detail/yageo/RC0603FR-07243RL/727083" TargetMode="External"/><Relationship Id="rId28" Type="http://schemas.openxmlformats.org/officeDocument/2006/relationships/hyperlink" Target="https://www.digikey.com/en/products/detail/yageo/RC0402JR-0710KL/726418" TargetMode="External"/><Relationship Id="rId36" Type="http://schemas.openxmlformats.org/officeDocument/2006/relationships/hyperlink" Target="http://itemsearch.daktronics.lan/OldItemSearch/Pages/OnHandQuantity.aspx?effective=&amp;item=C-3899490&amp;revision=00&amp;ccn=1" TargetMode="External"/><Relationship Id="rId10" Type="http://schemas.openxmlformats.org/officeDocument/2006/relationships/hyperlink" Target="https://www.digikey.com/en/products/detail/diodes-incorporated/DMN3023L-7/5453155" TargetMode="External"/><Relationship Id="rId19" Type="http://schemas.openxmlformats.org/officeDocument/2006/relationships/hyperlink" Target="https://www.digikey.com/en/products/detail/samsung-electro-mechanics/CL21A226MAYNNNE/10479857" TargetMode="External"/><Relationship Id="rId31" Type="http://schemas.openxmlformats.org/officeDocument/2006/relationships/hyperlink" Target="https://www.digikey.com/en/products/detail/yageo/RC0402FR-0756K2L/5281047" TargetMode="External"/><Relationship Id="rId4" Type="http://schemas.openxmlformats.org/officeDocument/2006/relationships/hyperlink" Target="https://www.digikey.com/en/products/detail/assmann-wsw-components/A-2014-2S-4-N-R/2183650" TargetMode="External"/><Relationship Id="rId9" Type="http://schemas.openxmlformats.org/officeDocument/2006/relationships/hyperlink" Target="https://www.digikey.com/en/products/detail/vishay-semiconductor-opto-division/SFH615A-4X009/4075107" TargetMode="External"/><Relationship Id="rId14" Type="http://schemas.openxmlformats.org/officeDocument/2006/relationships/hyperlink" Target="https://www.canakit.com/raspberry-pi-4.html?cid=usd&amp;src=raspberrypi" TargetMode="External"/><Relationship Id="rId22" Type="http://schemas.openxmlformats.org/officeDocument/2006/relationships/hyperlink" Target="http://itemsearch.daktronics.lan/OldItemSearch/Pages/OnHandQuantity.aspx?effective=&amp;item=R-1339&amp;revision=00&amp;ccn=1" TargetMode="External"/><Relationship Id="rId27" Type="http://schemas.openxmlformats.org/officeDocument/2006/relationships/hyperlink" Target="https://www.digikey.com/en/products/detail/stackpole-electronics-inc/RMCF0603FT9K09/1760881" TargetMode="External"/><Relationship Id="rId30" Type="http://schemas.openxmlformats.org/officeDocument/2006/relationships/hyperlink" Target="http://itemsearch.daktronics.lan/OldItemSearch/Pages/OnHandQuantity.aspx?effective=&amp;item=R-1484&amp;revision=00&amp;ccn=1" TargetMode="External"/><Relationship Id="rId35" Type="http://schemas.openxmlformats.org/officeDocument/2006/relationships/hyperlink" Target="https://www.digikey.com/en/products/detail/murata-electronics/GRM1555C1H101JA01D/36938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E036-4CF9-483C-8C65-E8C9586B780D}">
  <dimension ref="C3:P37"/>
  <sheetViews>
    <sheetView tabSelected="1" zoomScaleNormal="100" workbookViewId="0">
      <selection activeCell="F9" sqref="F9"/>
    </sheetView>
  </sheetViews>
  <sheetFormatPr defaultRowHeight="14.4" x14ac:dyDescent="0.3"/>
  <cols>
    <col min="1" max="1" width="4.77734375" customWidth="1"/>
    <col min="2" max="2" width="4.6640625" customWidth="1"/>
    <col min="3" max="3" width="12" customWidth="1"/>
    <col min="4" max="4" width="49.109375" customWidth="1"/>
    <col min="5" max="5" width="9.88671875" style="1" customWidth="1"/>
    <col min="6" max="6" width="15.88671875" style="1" bestFit="1" customWidth="1"/>
    <col min="7" max="7" width="15.88671875" style="1" customWidth="1"/>
    <col min="8" max="8" width="28.21875" bestFit="1" customWidth="1"/>
    <col min="9" max="9" width="22.21875" bestFit="1" customWidth="1"/>
    <col min="10" max="10" width="33.88671875" bestFit="1" customWidth="1"/>
    <col min="11" max="11" width="17.109375" customWidth="1"/>
    <col min="12" max="12" width="8.5546875" bestFit="1" customWidth="1"/>
    <col min="13" max="13" width="10.44140625" bestFit="1" customWidth="1"/>
    <col min="14" max="14" width="12.88671875" bestFit="1" customWidth="1"/>
    <col min="15" max="15" width="11.6640625" bestFit="1" customWidth="1"/>
    <col min="16" max="16" width="13.5546875" bestFit="1" customWidth="1"/>
  </cols>
  <sheetData>
    <row r="3" spans="3:16" x14ac:dyDescent="0.3">
      <c r="C3" s="3" t="s">
        <v>50</v>
      </c>
      <c r="D3" s="3" t="s">
        <v>0</v>
      </c>
      <c r="E3" s="5" t="s">
        <v>1</v>
      </c>
      <c r="F3" s="5" t="s">
        <v>2</v>
      </c>
      <c r="G3" s="5" t="s">
        <v>67</v>
      </c>
      <c r="H3" s="3" t="s">
        <v>48</v>
      </c>
      <c r="I3" s="3" t="s">
        <v>100</v>
      </c>
      <c r="J3" s="3" t="s">
        <v>53</v>
      </c>
      <c r="K3" s="3" t="s">
        <v>55</v>
      </c>
      <c r="L3" s="3" t="s">
        <v>72</v>
      </c>
      <c r="M3" s="3" t="s">
        <v>73</v>
      </c>
      <c r="N3" s="3" t="s">
        <v>74</v>
      </c>
      <c r="O3" s="3" t="s">
        <v>75</v>
      </c>
      <c r="P3" s="3" t="s">
        <v>74</v>
      </c>
    </row>
    <row r="4" spans="3:16" x14ac:dyDescent="0.3">
      <c r="C4" s="7">
        <v>1</v>
      </c>
      <c r="D4" s="8" t="s">
        <v>3</v>
      </c>
      <c r="E4" s="7">
        <v>2</v>
      </c>
      <c r="F4" s="4" t="s">
        <v>4</v>
      </c>
      <c r="G4" s="7" t="s">
        <v>68</v>
      </c>
      <c r="H4" s="24" t="s">
        <v>132</v>
      </c>
      <c r="I4" s="26" t="s">
        <v>133</v>
      </c>
      <c r="J4" s="8" t="s">
        <v>131</v>
      </c>
      <c r="K4" s="6"/>
      <c r="L4" s="8"/>
      <c r="M4" s="6"/>
      <c r="N4" s="8">
        <f>L4*M4</f>
        <v>0</v>
      </c>
      <c r="O4" s="6"/>
      <c r="P4" s="8">
        <f>L4*O4</f>
        <v>0</v>
      </c>
    </row>
    <row r="5" spans="3:16" x14ac:dyDescent="0.3">
      <c r="C5" s="7">
        <v>2</v>
      </c>
      <c r="D5" s="8" t="s">
        <v>6</v>
      </c>
      <c r="E5" s="7">
        <v>1</v>
      </c>
      <c r="F5" s="4" t="s">
        <v>7</v>
      </c>
      <c r="G5" s="7" t="s">
        <v>68</v>
      </c>
      <c r="H5" s="24" t="s">
        <v>123</v>
      </c>
      <c r="I5" s="9" t="s">
        <v>124</v>
      </c>
      <c r="J5" s="8" t="s">
        <v>99</v>
      </c>
      <c r="K5" s="6"/>
      <c r="L5" s="8"/>
      <c r="M5" s="6"/>
      <c r="N5" s="8">
        <f t="shared" ref="N5:N34" si="0">L5*M5</f>
        <v>0</v>
      </c>
      <c r="O5" s="6"/>
      <c r="P5" s="8">
        <f t="shared" ref="P5:P34" si="1">L5*O5</f>
        <v>0</v>
      </c>
    </row>
    <row r="6" spans="3:16" x14ac:dyDescent="0.3">
      <c r="C6" s="7">
        <v>3</v>
      </c>
      <c r="D6" s="8" t="s">
        <v>8</v>
      </c>
      <c r="E6" s="7">
        <v>1</v>
      </c>
      <c r="F6" s="4" t="s">
        <v>9</v>
      </c>
      <c r="G6" s="7" t="s">
        <v>68</v>
      </c>
      <c r="H6" s="24" t="s">
        <v>126</v>
      </c>
      <c r="I6" s="9" t="s">
        <v>127</v>
      </c>
      <c r="J6" s="8" t="s">
        <v>125</v>
      </c>
      <c r="K6" s="6"/>
      <c r="L6" s="8"/>
      <c r="M6" s="6"/>
      <c r="N6" s="8">
        <f t="shared" si="0"/>
        <v>0</v>
      </c>
      <c r="O6" s="6"/>
      <c r="P6" s="8">
        <f t="shared" si="1"/>
        <v>0</v>
      </c>
    </row>
    <row r="7" spans="3:16" x14ac:dyDescent="0.3">
      <c r="C7" s="7">
        <v>4</v>
      </c>
      <c r="D7" s="8" t="s">
        <v>10</v>
      </c>
      <c r="E7" s="7">
        <v>3</v>
      </c>
      <c r="F7" s="4" t="s">
        <v>11</v>
      </c>
      <c r="G7" s="7" t="s">
        <v>68</v>
      </c>
      <c r="H7" s="24" t="s">
        <v>129</v>
      </c>
      <c r="I7" s="9" t="s">
        <v>130</v>
      </c>
      <c r="J7" s="8" t="s">
        <v>128</v>
      </c>
      <c r="K7" s="6"/>
      <c r="L7" s="8"/>
      <c r="M7" s="6"/>
      <c r="N7" s="8">
        <f t="shared" si="0"/>
        <v>0</v>
      </c>
      <c r="O7" s="6"/>
      <c r="P7" s="8">
        <f t="shared" si="1"/>
        <v>0</v>
      </c>
    </row>
    <row r="8" spans="3:16" x14ac:dyDescent="0.3">
      <c r="C8" s="7">
        <v>5</v>
      </c>
      <c r="D8" s="8" t="s">
        <v>12</v>
      </c>
      <c r="E8" s="7">
        <v>1</v>
      </c>
      <c r="F8" s="4" t="s">
        <v>13</v>
      </c>
      <c r="G8" s="7" t="s">
        <v>68</v>
      </c>
      <c r="H8" s="24" t="s">
        <v>135</v>
      </c>
      <c r="I8" s="9" t="s">
        <v>136</v>
      </c>
      <c r="J8" s="8" t="s">
        <v>134</v>
      </c>
      <c r="K8" s="6"/>
      <c r="L8" s="8"/>
      <c r="M8" s="6"/>
      <c r="N8" s="8">
        <f t="shared" si="0"/>
        <v>0</v>
      </c>
      <c r="O8" s="6"/>
      <c r="P8" s="8">
        <f t="shared" si="1"/>
        <v>0</v>
      </c>
    </row>
    <row r="9" spans="3:16" x14ac:dyDescent="0.3">
      <c r="C9" s="7">
        <v>6</v>
      </c>
      <c r="D9" s="8" t="s">
        <v>14</v>
      </c>
      <c r="E9" s="7">
        <v>11</v>
      </c>
      <c r="F9" s="4" t="s">
        <v>5</v>
      </c>
      <c r="G9" s="7" t="s">
        <v>68</v>
      </c>
      <c r="H9" s="24" t="s">
        <v>49</v>
      </c>
      <c r="I9" s="9"/>
      <c r="J9" s="8" t="s">
        <v>82</v>
      </c>
      <c r="K9" s="6"/>
      <c r="L9" s="8"/>
      <c r="M9" s="6"/>
      <c r="N9" s="8">
        <f t="shared" si="0"/>
        <v>0</v>
      </c>
      <c r="O9" s="6"/>
      <c r="P9" s="8">
        <f t="shared" si="1"/>
        <v>0</v>
      </c>
    </row>
    <row r="10" spans="3:16" x14ac:dyDescent="0.3">
      <c r="C10" s="7">
        <v>7</v>
      </c>
      <c r="D10" s="8" t="s">
        <v>52</v>
      </c>
      <c r="E10" s="7">
        <v>10</v>
      </c>
      <c r="F10" s="4" t="s">
        <v>5</v>
      </c>
      <c r="G10" s="7" t="s">
        <v>68</v>
      </c>
      <c r="H10" s="24" t="s">
        <v>51</v>
      </c>
      <c r="I10" s="9"/>
      <c r="J10" s="8" t="s">
        <v>83</v>
      </c>
      <c r="K10" s="6"/>
      <c r="L10" s="8"/>
      <c r="M10" s="6"/>
      <c r="N10" s="8">
        <f t="shared" si="0"/>
        <v>0</v>
      </c>
      <c r="O10" s="6"/>
      <c r="P10" s="8">
        <f t="shared" si="1"/>
        <v>0</v>
      </c>
    </row>
    <row r="11" spans="3:16" x14ac:dyDescent="0.3">
      <c r="C11" s="7">
        <v>9</v>
      </c>
      <c r="D11" s="8" t="s">
        <v>15</v>
      </c>
      <c r="E11" s="7">
        <v>1</v>
      </c>
      <c r="F11" s="4" t="s">
        <v>5</v>
      </c>
      <c r="G11" s="7" t="s">
        <v>68</v>
      </c>
      <c r="H11" s="24" t="s">
        <v>54</v>
      </c>
      <c r="I11" s="9"/>
      <c r="J11" s="8" t="s">
        <v>84</v>
      </c>
      <c r="K11" s="6"/>
      <c r="L11" s="8"/>
      <c r="M11" s="6"/>
      <c r="N11" s="8">
        <f t="shared" si="0"/>
        <v>0</v>
      </c>
      <c r="O11" s="6"/>
      <c r="P11" s="8">
        <f t="shared" si="1"/>
        <v>0</v>
      </c>
    </row>
    <row r="12" spans="3:16" x14ac:dyDescent="0.3">
      <c r="C12" s="7">
        <v>10</v>
      </c>
      <c r="D12" s="8" t="s">
        <v>56</v>
      </c>
      <c r="E12" s="7">
        <v>8</v>
      </c>
      <c r="F12" s="4" t="s">
        <v>5</v>
      </c>
      <c r="G12" s="7" t="s">
        <v>68</v>
      </c>
      <c r="H12" s="24" t="s">
        <v>57</v>
      </c>
      <c r="I12" s="9"/>
      <c r="J12" s="8" t="s">
        <v>85</v>
      </c>
      <c r="K12" s="6"/>
      <c r="L12" s="8"/>
      <c r="M12" s="6"/>
      <c r="N12" s="8">
        <f t="shared" si="0"/>
        <v>0</v>
      </c>
      <c r="O12" s="6"/>
      <c r="P12" s="8">
        <f t="shared" si="1"/>
        <v>0</v>
      </c>
    </row>
    <row r="13" spans="3:16" x14ac:dyDescent="0.3">
      <c r="C13" s="7">
        <v>12</v>
      </c>
      <c r="D13" s="8" t="s">
        <v>16</v>
      </c>
      <c r="E13" s="7">
        <v>8</v>
      </c>
      <c r="F13" s="4" t="s">
        <v>5</v>
      </c>
      <c r="G13" s="23" t="s">
        <v>69</v>
      </c>
      <c r="H13" s="8" t="s">
        <v>58</v>
      </c>
      <c r="I13" s="6" t="s">
        <v>58</v>
      </c>
      <c r="J13" s="18"/>
      <c r="K13" s="6"/>
      <c r="L13" s="8"/>
      <c r="M13" s="6"/>
      <c r="N13" s="8">
        <f t="shared" si="0"/>
        <v>0</v>
      </c>
      <c r="O13" s="6"/>
      <c r="P13" s="8">
        <f t="shared" si="1"/>
        <v>0</v>
      </c>
    </row>
    <row r="14" spans="3:16" ht="28.8" x14ac:dyDescent="0.3">
      <c r="C14" s="7">
        <v>13</v>
      </c>
      <c r="D14" s="8" t="s">
        <v>17</v>
      </c>
      <c r="E14" s="7">
        <v>4</v>
      </c>
      <c r="F14" s="4" t="s">
        <v>5</v>
      </c>
      <c r="G14" s="7" t="s">
        <v>68</v>
      </c>
      <c r="H14" s="24" t="s">
        <v>66</v>
      </c>
      <c r="I14" s="9"/>
      <c r="J14" s="18" t="s">
        <v>86</v>
      </c>
      <c r="K14" s="6"/>
      <c r="L14" s="8"/>
      <c r="M14" s="6"/>
      <c r="N14" s="8">
        <f t="shared" si="0"/>
        <v>0</v>
      </c>
      <c r="O14" s="6"/>
      <c r="P14" s="8">
        <f t="shared" si="1"/>
        <v>0</v>
      </c>
    </row>
    <row r="15" spans="3:16" x14ac:dyDescent="0.3">
      <c r="C15" s="7">
        <v>14</v>
      </c>
      <c r="D15" s="8" t="s">
        <v>18</v>
      </c>
      <c r="E15" s="7">
        <v>8</v>
      </c>
      <c r="F15" s="4" t="s">
        <v>5</v>
      </c>
      <c r="G15" s="7" t="s">
        <v>68</v>
      </c>
      <c r="H15" s="24" t="s">
        <v>63</v>
      </c>
      <c r="I15" s="9"/>
      <c r="J15" s="15" t="s">
        <v>87</v>
      </c>
      <c r="K15" s="6"/>
      <c r="L15" s="8"/>
      <c r="M15" s="6"/>
      <c r="N15" s="8">
        <f t="shared" si="0"/>
        <v>0</v>
      </c>
      <c r="O15" s="6"/>
      <c r="P15" s="8">
        <f t="shared" si="1"/>
        <v>0</v>
      </c>
    </row>
    <row r="16" spans="3:16" x14ac:dyDescent="0.3">
      <c r="C16" s="7">
        <v>15</v>
      </c>
      <c r="D16" s="8" t="s">
        <v>19</v>
      </c>
      <c r="E16" s="7">
        <v>1</v>
      </c>
      <c r="F16" s="4" t="s">
        <v>5</v>
      </c>
      <c r="G16" s="7" t="s">
        <v>68</v>
      </c>
      <c r="H16" s="24" t="s">
        <v>64</v>
      </c>
      <c r="I16" s="9"/>
      <c r="J16" s="8" t="s">
        <v>88</v>
      </c>
      <c r="K16" s="6" t="s">
        <v>89</v>
      </c>
      <c r="L16" s="8"/>
      <c r="M16" s="6"/>
      <c r="N16" s="8">
        <f t="shared" si="0"/>
        <v>0</v>
      </c>
      <c r="O16" s="6"/>
      <c r="P16" s="8">
        <f t="shared" si="1"/>
        <v>0</v>
      </c>
    </row>
    <row r="17" spans="3:16" x14ac:dyDescent="0.3">
      <c r="C17" s="7">
        <v>16</v>
      </c>
      <c r="D17" s="8" t="s">
        <v>20</v>
      </c>
      <c r="E17" s="7">
        <v>4</v>
      </c>
      <c r="F17" s="4" t="s">
        <v>5</v>
      </c>
      <c r="G17" s="7" t="s">
        <v>68</v>
      </c>
      <c r="H17" s="24" t="s">
        <v>60</v>
      </c>
      <c r="I17" s="9"/>
      <c r="J17" s="8" t="s">
        <v>90</v>
      </c>
      <c r="K17" s="6"/>
      <c r="L17" s="8"/>
      <c r="M17" s="6"/>
      <c r="N17" s="8">
        <f t="shared" si="0"/>
        <v>0</v>
      </c>
      <c r="O17" s="6"/>
      <c r="P17" s="8">
        <f t="shared" si="1"/>
        <v>0</v>
      </c>
    </row>
    <row r="18" spans="3:16" x14ac:dyDescent="0.3">
      <c r="C18" s="7">
        <v>17</v>
      </c>
      <c r="D18" s="8" t="s">
        <v>21</v>
      </c>
      <c r="E18" s="7">
        <v>4</v>
      </c>
      <c r="F18" s="4" t="s">
        <v>5</v>
      </c>
      <c r="G18" s="7" t="s">
        <v>68</v>
      </c>
      <c r="H18" s="24" t="s">
        <v>59</v>
      </c>
      <c r="I18" s="9"/>
      <c r="J18" s="8" t="s">
        <v>91</v>
      </c>
      <c r="K18" s="6"/>
      <c r="L18" s="8"/>
      <c r="M18" s="6"/>
      <c r="N18" s="8">
        <f t="shared" si="0"/>
        <v>0</v>
      </c>
      <c r="O18" s="6"/>
      <c r="P18" s="8">
        <f t="shared" si="1"/>
        <v>0</v>
      </c>
    </row>
    <row r="19" spans="3:16" x14ac:dyDescent="0.3">
      <c r="C19" s="7">
        <v>18</v>
      </c>
      <c r="D19" s="8" t="s">
        <v>22</v>
      </c>
      <c r="E19" s="7">
        <v>2</v>
      </c>
      <c r="F19" s="4" t="s">
        <v>5</v>
      </c>
      <c r="G19" s="7" t="s">
        <v>68</v>
      </c>
      <c r="H19" s="24" t="s">
        <v>61</v>
      </c>
      <c r="I19" s="9"/>
      <c r="J19" s="8" t="s">
        <v>92</v>
      </c>
      <c r="K19" s="6"/>
      <c r="L19" s="8"/>
      <c r="M19" s="6"/>
      <c r="N19" s="8">
        <f t="shared" si="0"/>
        <v>0</v>
      </c>
      <c r="O19" s="6"/>
      <c r="P19" s="8">
        <f t="shared" si="1"/>
        <v>0</v>
      </c>
    </row>
    <row r="20" spans="3:16" x14ac:dyDescent="0.3">
      <c r="C20" s="7">
        <v>19</v>
      </c>
      <c r="D20" s="8" t="s">
        <v>23</v>
      </c>
      <c r="E20" s="7">
        <v>1</v>
      </c>
      <c r="F20" s="4" t="s">
        <v>24</v>
      </c>
      <c r="G20" s="7" t="s">
        <v>68</v>
      </c>
      <c r="H20" s="8"/>
      <c r="I20" s="6"/>
      <c r="J20" s="8"/>
      <c r="K20" s="6"/>
      <c r="L20" s="8"/>
      <c r="M20" s="6"/>
      <c r="N20" s="8">
        <f t="shared" si="0"/>
        <v>0</v>
      </c>
      <c r="O20" s="6"/>
      <c r="P20" s="8">
        <f t="shared" si="1"/>
        <v>0</v>
      </c>
    </row>
    <row r="21" spans="3:16" x14ac:dyDescent="0.3">
      <c r="C21" s="7">
        <v>20</v>
      </c>
      <c r="D21" s="8" t="s">
        <v>25</v>
      </c>
      <c r="E21" s="7">
        <v>1</v>
      </c>
      <c r="F21" s="4" t="s">
        <v>26</v>
      </c>
      <c r="G21" s="7" t="s">
        <v>68</v>
      </c>
      <c r="H21" s="8"/>
      <c r="I21" s="6"/>
      <c r="J21" s="8"/>
      <c r="K21" s="6"/>
      <c r="L21" s="8"/>
      <c r="M21" s="6"/>
      <c r="N21" s="8">
        <f t="shared" si="0"/>
        <v>0</v>
      </c>
      <c r="O21" s="6"/>
      <c r="P21" s="8">
        <f t="shared" si="1"/>
        <v>0</v>
      </c>
    </row>
    <row r="22" spans="3:16" x14ac:dyDescent="0.3">
      <c r="C22" s="7">
        <v>21</v>
      </c>
      <c r="D22" s="8" t="s">
        <v>27</v>
      </c>
      <c r="E22" s="7">
        <v>12</v>
      </c>
      <c r="F22" s="4" t="s">
        <v>28</v>
      </c>
      <c r="G22" s="7" t="s">
        <v>68</v>
      </c>
      <c r="H22" s="24" t="s">
        <v>120</v>
      </c>
      <c r="I22" s="9" t="s">
        <v>122</v>
      </c>
      <c r="J22" s="8" t="s">
        <v>121</v>
      </c>
      <c r="K22" s="6"/>
      <c r="L22" s="8"/>
      <c r="M22" s="6"/>
      <c r="N22" s="8">
        <f t="shared" si="0"/>
        <v>0</v>
      </c>
      <c r="O22" s="6"/>
      <c r="P22" s="8">
        <f t="shared" si="1"/>
        <v>0</v>
      </c>
    </row>
    <row r="23" spans="3:16" x14ac:dyDescent="0.3">
      <c r="C23" s="7">
        <v>22</v>
      </c>
      <c r="D23" s="8" t="s">
        <v>29</v>
      </c>
      <c r="E23" s="7">
        <v>1</v>
      </c>
      <c r="F23" s="4" t="s">
        <v>30</v>
      </c>
      <c r="G23" s="7" t="s">
        <v>68</v>
      </c>
      <c r="H23" s="24" t="s">
        <v>119</v>
      </c>
      <c r="I23" s="9" t="s">
        <v>117</v>
      </c>
      <c r="J23" s="8" t="s">
        <v>118</v>
      </c>
      <c r="K23" s="6"/>
      <c r="L23" s="8"/>
      <c r="M23" s="6"/>
      <c r="N23" s="8">
        <f t="shared" si="0"/>
        <v>0</v>
      </c>
      <c r="O23" s="6"/>
      <c r="P23" s="8">
        <f t="shared" si="1"/>
        <v>0</v>
      </c>
    </row>
    <row r="24" spans="3:16" x14ac:dyDescent="0.3">
      <c r="C24" s="7">
        <v>23</v>
      </c>
      <c r="D24" s="8" t="s">
        <v>31</v>
      </c>
      <c r="E24" s="7">
        <v>11</v>
      </c>
      <c r="F24" s="4" t="s">
        <v>32</v>
      </c>
      <c r="G24" s="7" t="s">
        <v>68</v>
      </c>
      <c r="H24" s="24" t="s">
        <v>115</v>
      </c>
      <c r="I24" s="9" t="s">
        <v>116</v>
      </c>
      <c r="J24" s="8" t="s">
        <v>114</v>
      </c>
      <c r="K24" s="6"/>
      <c r="L24" s="8"/>
      <c r="M24" s="6"/>
      <c r="N24" s="8">
        <f t="shared" si="0"/>
        <v>0</v>
      </c>
      <c r="O24" s="6"/>
      <c r="P24" s="8">
        <f t="shared" si="1"/>
        <v>0</v>
      </c>
    </row>
    <row r="25" spans="3:16" x14ac:dyDescent="0.3">
      <c r="C25" s="7">
        <v>24</v>
      </c>
      <c r="D25" s="8" t="s">
        <v>33</v>
      </c>
      <c r="E25" s="7">
        <v>1</v>
      </c>
      <c r="F25" s="4" t="s">
        <v>110</v>
      </c>
      <c r="G25" s="7" t="s">
        <v>68</v>
      </c>
      <c r="H25" s="24" t="s">
        <v>113</v>
      </c>
      <c r="I25" s="9" t="s">
        <v>111</v>
      </c>
      <c r="J25" s="8" t="s">
        <v>112</v>
      </c>
      <c r="K25" s="6"/>
      <c r="L25" s="8"/>
      <c r="M25" s="6"/>
      <c r="N25" s="8">
        <f t="shared" si="0"/>
        <v>0</v>
      </c>
      <c r="O25" s="6"/>
      <c r="P25" s="8">
        <f t="shared" si="1"/>
        <v>0</v>
      </c>
    </row>
    <row r="26" spans="3:16" s="2" customFormat="1" ht="43.2" x14ac:dyDescent="0.3">
      <c r="C26" s="11">
        <v>25</v>
      </c>
      <c r="D26" s="19" t="s">
        <v>34</v>
      </c>
      <c r="E26" s="11">
        <v>32</v>
      </c>
      <c r="F26" s="10">
        <v>0</v>
      </c>
      <c r="G26" s="11" t="s">
        <v>68</v>
      </c>
      <c r="H26" s="25" t="s">
        <v>70</v>
      </c>
      <c r="I26" s="12" t="s">
        <v>105</v>
      </c>
      <c r="J26" s="13" t="s">
        <v>77</v>
      </c>
      <c r="K26" s="14" t="s">
        <v>76</v>
      </c>
      <c r="L26" s="13"/>
      <c r="M26" s="14"/>
      <c r="N26" s="8">
        <f t="shared" si="0"/>
        <v>0</v>
      </c>
      <c r="O26" s="14"/>
      <c r="P26" s="8">
        <f t="shared" si="1"/>
        <v>0</v>
      </c>
    </row>
    <row r="27" spans="3:16" x14ac:dyDescent="0.3">
      <c r="C27" s="7">
        <v>26</v>
      </c>
      <c r="D27" s="8" t="s">
        <v>35</v>
      </c>
      <c r="E27" s="7">
        <v>1</v>
      </c>
      <c r="F27" s="4" t="s">
        <v>36</v>
      </c>
      <c r="G27" s="7" t="s">
        <v>68</v>
      </c>
      <c r="H27" s="24" t="s">
        <v>101</v>
      </c>
      <c r="I27" s="9" t="s">
        <v>103</v>
      </c>
      <c r="J27" s="8" t="s">
        <v>102</v>
      </c>
      <c r="K27" s="6" t="s">
        <v>104</v>
      </c>
      <c r="L27" s="8"/>
      <c r="M27" s="6"/>
      <c r="N27" s="8">
        <f t="shared" si="0"/>
        <v>0</v>
      </c>
      <c r="O27" s="6"/>
      <c r="P27" s="8">
        <f t="shared" si="1"/>
        <v>0</v>
      </c>
    </row>
    <row r="28" spans="3:16" x14ac:dyDescent="0.3">
      <c r="C28" s="7">
        <v>27</v>
      </c>
      <c r="D28" s="8" t="s">
        <v>37</v>
      </c>
      <c r="E28" s="7">
        <v>4</v>
      </c>
      <c r="F28" s="4">
        <v>243</v>
      </c>
      <c r="G28" s="7" t="s">
        <v>68</v>
      </c>
      <c r="H28" s="24" t="s">
        <v>106</v>
      </c>
      <c r="I28" s="9" t="s">
        <v>108</v>
      </c>
      <c r="J28" s="8" t="s">
        <v>107</v>
      </c>
      <c r="K28" s="6"/>
      <c r="L28" s="8"/>
      <c r="M28" s="6"/>
      <c r="N28" s="8">
        <f t="shared" si="0"/>
        <v>0</v>
      </c>
      <c r="O28" s="6"/>
      <c r="P28" s="8">
        <f t="shared" si="1"/>
        <v>0</v>
      </c>
    </row>
    <row r="29" spans="3:16" x14ac:dyDescent="0.3">
      <c r="C29" s="7">
        <v>28</v>
      </c>
      <c r="D29" s="8" t="s">
        <v>38</v>
      </c>
      <c r="E29" s="7">
        <v>1</v>
      </c>
      <c r="F29" s="4" t="s">
        <v>39</v>
      </c>
      <c r="G29" s="7" t="s">
        <v>68</v>
      </c>
      <c r="H29" s="24" t="s">
        <v>71</v>
      </c>
      <c r="I29" s="9" t="s">
        <v>109</v>
      </c>
      <c r="J29" s="8" t="s">
        <v>93</v>
      </c>
      <c r="K29" s="6"/>
      <c r="L29" s="8"/>
      <c r="M29" s="6"/>
      <c r="N29" s="8">
        <f t="shared" si="0"/>
        <v>0</v>
      </c>
      <c r="O29" s="6"/>
      <c r="P29" s="8">
        <f t="shared" si="1"/>
        <v>0</v>
      </c>
    </row>
    <row r="30" spans="3:16" x14ac:dyDescent="0.3">
      <c r="C30" s="7">
        <v>29</v>
      </c>
      <c r="D30" s="8" t="s">
        <v>40</v>
      </c>
      <c r="E30" s="7">
        <v>1</v>
      </c>
      <c r="F30" s="4" t="s">
        <v>5</v>
      </c>
      <c r="G30" s="7" t="s">
        <v>68</v>
      </c>
      <c r="H30" s="24" t="s">
        <v>41</v>
      </c>
      <c r="I30" s="9"/>
      <c r="J30" s="8" t="s">
        <v>94</v>
      </c>
      <c r="K30" s="6"/>
      <c r="L30" s="8"/>
      <c r="M30" s="6"/>
      <c r="N30" s="8">
        <f t="shared" si="0"/>
        <v>0</v>
      </c>
      <c r="O30" s="6"/>
      <c r="P30" s="8">
        <f t="shared" si="1"/>
        <v>0</v>
      </c>
    </row>
    <row r="31" spans="3:16" x14ac:dyDescent="0.3">
      <c r="C31" s="7">
        <v>30</v>
      </c>
      <c r="D31" s="8" t="s">
        <v>42</v>
      </c>
      <c r="E31" s="7">
        <v>1</v>
      </c>
      <c r="F31" s="4" t="s">
        <v>5</v>
      </c>
      <c r="G31" s="7" t="s">
        <v>68</v>
      </c>
      <c r="H31" s="24" t="s">
        <v>65</v>
      </c>
      <c r="I31" s="9"/>
      <c r="J31" s="8" t="s">
        <v>95</v>
      </c>
      <c r="K31" s="6"/>
      <c r="L31" s="8"/>
      <c r="M31" s="6"/>
      <c r="N31" s="8">
        <f t="shared" si="0"/>
        <v>0</v>
      </c>
      <c r="O31" s="6"/>
      <c r="P31" s="8">
        <f t="shared" si="1"/>
        <v>0</v>
      </c>
    </row>
    <row r="32" spans="3:16" x14ac:dyDescent="0.3">
      <c r="C32" s="7">
        <v>31</v>
      </c>
      <c r="D32" s="8" t="s">
        <v>43</v>
      </c>
      <c r="E32" s="7">
        <v>10</v>
      </c>
      <c r="F32" s="4" t="s">
        <v>5</v>
      </c>
      <c r="G32" s="7" t="s">
        <v>68</v>
      </c>
      <c r="H32" s="24" t="s">
        <v>44</v>
      </c>
      <c r="I32" s="9"/>
      <c r="J32" s="8" t="s">
        <v>96</v>
      </c>
      <c r="K32" s="6"/>
      <c r="L32" s="8"/>
      <c r="M32" s="6"/>
      <c r="N32" s="8">
        <f t="shared" si="0"/>
        <v>0</v>
      </c>
      <c r="O32" s="6"/>
      <c r="P32" s="8">
        <f t="shared" si="1"/>
        <v>0</v>
      </c>
    </row>
    <row r="33" spans="3:16" x14ac:dyDescent="0.3">
      <c r="C33" s="7">
        <v>32</v>
      </c>
      <c r="D33" s="8" t="s">
        <v>45</v>
      </c>
      <c r="E33" s="7">
        <v>4</v>
      </c>
      <c r="F33" s="4" t="s">
        <v>5</v>
      </c>
      <c r="G33" s="7" t="s">
        <v>68</v>
      </c>
      <c r="H33" s="24" t="s">
        <v>62</v>
      </c>
      <c r="I33" s="9"/>
      <c r="J33" s="8" t="s">
        <v>97</v>
      </c>
      <c r="K33" s="6"/>
      <c r="L33" s="8"/>
      <c r="M33" s="6"/>
      <c r="N33" s="8">
        <f t="shared" si="0"/>
        <v>0</v>
      </c>
      <c r="O33" s="6"/>
      <c r="P33" s="8">
        <f t="shared" si="1"/>
        <v>0</v>
      </c>
    </row>
    <row r="34" spans="3:16" x14ac:dyDescent="0.3">
      <c r="C34" s="7">
        <v>33</v>
      </c>
      <c r="D34" s="8" t="s">
        <v>46</v>
      </c>
      <c r="E34" s="7">
        <v>1</v>
      </c>
      <c r="F34" s="4" t="s">
        <v>5</v>
      </c>
      <c r="G34" s="7" t="s">
        <v>68</v>
      </c>
      <c r="H34" s="24" t="s">
        <v>47</v>
      </c>
      <c r="I34" s="9"/>
      <c r="J34" s="8" t="s">
        <v>98</v>
      </c>
      <c r="K34" s="6"/>
      <c r="L34" s="8"/>
      <c r="M34" s="6"/>
      <c r="N34" s="8">
        <f t="shared" si="0"/>
        <v>0</v>
      </c>
      <c r="O34" s="6"/>
      <c r="P34" s="8">
        <f t="shared" si="1"/>
        <v>0</v>
      </c>
    </row>
    <row r="35" spans="3:16" x14ac:dyDescent="0.3">
      <c r="C35" s="7">
        <v>34</v>
      </c>
      <c r="D35" s="8"/>
      <c r="E35" s="7">
        <v>1</v>
      </c>
      <c r="F35" s="4" t="s">
        <v>5</v>
      </c>
      <c r="G35" s="7"/>
      <c r="H35" s="24"/>
      <c r="I35" s="9"/>
      <c r="J35" s="8"/>
      <c r="K35" s="6" t="s">
        <v>78</v>
      </c>
      <c r="L35" s="8"/>
      <c r="M35" s="6"/>
      <c r="N35" s="8">
        <f t="shared" ref="N35" si="2">L35*M35</f>
        <v>0</v>
      </c>
      <c r="O35" s="6"/>
      <c r="P35" s="8">
        <f t="shared" ref="P35" si="3">L35*O35</f>
        <v>0</v>
      </c>
    </row>
    <row r="36" spans="3:16" x14ac:dyDescent="0.3">
      <c r="K36" s="17" t="s">
        <v>81</v>
      </c>
      <c r="L36" s="20"/>
      <c r="M36" s="20"/>
      <c r="N36" s="16">
        <f>SUM(N4:N35)</f>
        <v>0</v>
      </c>
      <c r="O36" s="20"/>
      <c r="P36" s="16">
        <f>SUM(P4:P35)</f>
        <v>0</v>
      </c>
    </row>
    <row r="37" spans="3:16" x14ac:dyDescent="0.3">
      <c r="K37" s="21"/>
      <c r="L37" s="22"/>
      <c r="M37" s="22"/>
      <c r="N37" s="17" t="s">
        <v>79</v>
      </c>
      <c r="O37" s="22"/>
      <c r="P37" s="17" t="s">
        <v>80</v>
      </c>
    </row>
  </sheetData>
  <phoneticPr fontId="19" type="noConversion"/>
  <hyperlinks>
    <hyperlink ref="H9" r:id="rId1" display="https://www.digikey.com/product-detail/en/wurth-electronics-inc/150080BS75000/732-4982-1-ND/4489910" xr:uid="{F28DB25A-81E7-42A4-91EF-90BD6F9ECF00}"/>
    <hyperlink ref="H10" r:id="rId2" display="https://www.digikey.com/product-detail/en/on-semiconductor/BAS16LT3G/BAS16LT3GOSCT-ND/1967032" xr:uid="{AA388262-B6EF-40CB-86F3-A8780C8CFE5C}"/>
    <hyperlink ref="H11" r:id="rId3" display="https://www.digikey.com/products/en?keywords=350826-1" xr:uid="{AF2C5DAE-1F18-46E4-9165-DFED35C85B30}"/>
    <hyperlink ref="H12" r:id="rId4" xr:uid="{C729E256-9F95-4A2D-B59F-0E1D96B031FF}"/>
    <hyperlink ref="H18" r:id="rId5" xr:uid="{A1F256FE-A818-48FF-9A2B-6C63965D9F30}"/>
    <hyperlink ref="H17" r:id="rId6" xr:uid="{0C93E5B3-066A-4EE0-A5C5-CD3026FD1BB5}"/>
    <hyperlink ref="H19" r:id="rId7" xr:uid="{84FD6FA1-60F7-4C7F-B839-BB9816C4E1F5}"/>
    <hyperlink ref="H34" r:id="rId8" xr:uid="{EF934DD1-1AA1-4E61-8CB1-0E6A5DD5C056}"/>
    <hyperlink ref="H33" r:id="rId9" xr:uid="{059A2C48-0995-4C2C-9546-0AAFA69F18C7}"/>
    <hyperlink ref="H32" r:id="rId10" xr:uid="{18472DCE-2DCD-4D8E-8715-A6B0EB7DCF6F}"/>
    <hyperlink ref="H15" r:id="rId11" xr:uid="{6B63279A-20E1-4238-92A5-1F4C0BB4D2C6}"/>
    <hyperlink ref="H16" r:id="rId12" display="https://www.digikey.com/products/en?keywords=B08B-PASK(LF)(SN)" xr:uid="{F7F63CA3-CC2F-4F26-BAC8-E722E15B0FE6}"/>
    <hyperlink ref="H30" r:id="rId13" xr:uid="{7482BAB2-28E9-4ADA-AE57-C4F32D246C7D}"/>
    <hyperlink ref="H31" r:id="rId14" xr:uid="{D6BCEDD3-6A5A-4736-ABC8-D4193B06B1EB}"/>
    <hyperlink ref="H14" r:id="rId15" xr:uid="{9666A8FB-9135-479F-9241-64046C348EAA}"/>
    <hyperlink ref="H26" r:id="rId16" display="https://www.digikey.com/product-detail/en/yageo/RC0805JR-070RL/311-0.0ARCT-ND/731163" xr:uid="{E5E3B2F9-A068-40F8-B6B9-C711BCCB8404}"/>
    <hyperlink ref="H29" r:id="rId17" xr:uid="{2433D550-04DB-4B89-A728-C8EB59B0A6A0}"/>
    <hyperlink ref="H5" r:id="rId18" xr:uid="{030AC6F1-D5A2-404E-9522-8A3DE0950CB3}"/>
    <hyperlink ref="H7" r:id="rId19" xr:uid="{A66030A8-C9C0-4931-96AC-DE921E9622F4}"/>
    <hyperlink ref="H27" r:id="rId20" xr:uid="{CEED5B7F-8B70-49FE-BAEF-4F0F4CF311D5}"/>
    <hyperlink ref="I27" r:id="rId21" xr:uid="{685CF014-65EA-4B3D-841B-2F30C22E9DB2}"/>
    <hyperlink ref="I26" r:id="rId22" xr:uid="{FC8E4AA9-DD2F-4434-9365-2D1C54C5FE5B}"/>
    <hyperlink ref="H28" r:id="rId23" xr:uid="{398D7822-9432-4D37-90FC-F6BED0D5A3B3}"/>
    <hyperlink ref="I28" r:id="rId24" xr:uid="{46BE45A2-7289-43DF-ADF8-2A7CB4C5EF4F}"/>
    <hyperlink ref="I29" r:id="rId25" xr:uid="{B9478E1E-41B7-47BE-90C0-AF5FCBCC1B1C}"/>
    <hyperlink ref="I25" r:id="rId26" xr:uid="{AF7B9620-FA52-4D89-B0C0-0EC964CD4219}"/>
    <hyperlink ref="H25" r:id="rId27" xr:uid="{82119B45-D93B-40E7-BBCA-D3E88836CDCE}"/>
    <hyperlink ref="H24" r:id="rId28" xr:uid="{9CD802B6-4C3A-481D-B821-7ABDB4F68460}"/>
    <hyperlink ref="I24" r:id="rId29" xr:uid="{1BC425DC-5DDC-474E-A7B8-2731643CA663}"/>
    <hyperlink ref="I23" r:id="rId30" xr:uid="{DF10D946-8827-4A81-90A2-C24B3B80FDCE}"/>
    <hyperlink ref="H23" r:id="rId31" xr:uid="{A0FEEC20-4372-4ECE-880A-FD94ED05336D}"/>
    <hyperlink ref="H22" r:id="rId32" xr:uid="{C8572576-6A39-4AAD-B233-8A8D5DEB34B6}"/>
    <hyperlink ref="I22" r:id="rId33" xr:uid="{964763A4-800F-4D8E-9570-3890B3B7C361}"/>
    <hyperlink ref="I5" r:id="rId34" xr:uid="{5EAED019-2DC6-4DB6-9B1C-734614E01CCD}"/>
    <hyperlink ref="H6" r:id="rId35" xr:uid="{7CF8FFD1-B58D-460F-AE89-2BFFE4128422}"/>
    <hyperlink ref="I6" r:id="rId36" xr:uid="{F297F700-8069-4AA1-BF4D-684558C29C94}"/>
    <hyperlink ref="I7" r:id="rId37" xr:uid="{87BA827C-5029-405E-AFBE-308F38B9CC2F}"/>
    <hyperlink ref="H4" r:id="rId38" xr:uid="{87D0B601-D802-46BA-AD58-A2F419534684}"/>
    <hyperlink ref="I4" r:id="rId39" xr:uid="{D34F74DE-4513-4675-86B7-B72010CDA423}"/>
    <hyperlink ref="H8" r:id="rId40" xr:uid="{1BC87A8A-3B17-4BA1-9EDC-5B3E1E92AF9C}"/>
    <hyperlink ref="I8" r:id="rId41" xr:uid="{79485DE8-CFF0-434A-A2ED-C2E532305F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LegacyIOBoard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Asleson</dc:creator>
  <cp:lastModifiedBy>Dalton Edens</cp:lastModifiedBy>
  <dcterms:created xsi:type="dcterms:W3CDTF">2025-06-23T16:37:55Z</dcterms:created>
  <dcterms:modified xsi:type="dcterms:W3CDTF">2025-06-25T16:55:18Z</dcterms:modified>
</cp:coreProperties>
</file>