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wesTechnik\Ioniq28Investigations\Motor_and_Gearbox\"/>
    </mc:Choice>
  </mc:AlternateContent>
  <xr:revisionPtr revIDLastSave="0" documentId="13_ncr:1_{D283CA18-AEDA-4DAF-9E79-60603B5606C8}" xr6:coauthVersionLast="47" xr6:coauthVersionMax="47" xr10:uidLastSave="{00000000-0000-0000-0000-000000000000}"/>
  <bookViews>
    <workbookView xWindow="150" yWindow="0" windowWidth="20295" windowHeight="1131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O12" i="1"/>
  <c r="O11" i="1"/>
  <c r="O13" i="1" s="1"/>
  <c r="H4" i="1"/>
  <c r="H2" i="1"/>
  <c r="C14" i="1"/>
  <c r="D17" i="1" s="1"/>
  <c r="D18" i="1" s="1"/>
  <c r="D8" i="1"/>
  <c r="D19" i="1" l="1"/>
  <c r="D23" i="1"/>
  <c r="N13" i="1"/>
  <c r="D22" i="1"/>
</calcChain>
</file>

<file path=xl/sharedStrings.xml><?xml version="1.0" encoding="utf-8"?>
<sst xmlns="http://schemas.openxmlformats.org/spreadsheetml/2006/main" count="26" uniqueCount="23">
  <si>
    <t>Z1</t>
  </si>
  <si>
    <t>Z2</t>
  </si>
  <si>
    <t>Z3</t>
  </si>
  <si>
    <t>Z4</t>
  </si>
  <si>
    <t>overall</t>
  </si>
  <si>
    <t>datasheet</t>
  </si>
  <si>
    <t>wheel</t>
  </si>
  <si>
    <t>middle</t>
  </si>
  <si>
    <t>motor</t>
  </si>
  <si>
    <t>rolling circumference</t>
  </si>
  <si>
    <t>m</t>
  </si>
  <si>
    <t>Gearbox</t>
  </si>
  <si>
    <t>guessed gears</t>
  </si>
  <si>
    <t>km/h</t>
  </si>
  <si>
    <t>speed</t>
  </si>
  <si>
    <t>rev/s</t>
  </si>
  <si>
    <t>wheel speed</t>
  </si>
  <si>
    <t>Hz</t>
  </si>
  <si>
    <t>sound frequency</t>
  </si>
  <si>
    <t>wave per motor rev</t>
  </si>
  <si>
    <t>wave per middle rev</t>
  </si>
  <si>
    <t>first stage</t>
  </si>
  <si>
    <t>second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</si>
</sst>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topLeftCell="A4" workbookViewId="0">
      <selection activeCell="C14" sqref="C14"/>
    </sheetView>
  </sheetViews>
  <sheetFormatPr baseColWidth="10" defaultColWidth="9.140625" defaultRowHeight="15" x14ac:dyDescent="0.25"/>
  <cols>
    <col min="7" max="7" width="18" customWidth="1"/>
  </cols>
  <sheetData>
    <row r="1" spans="1:15" x14ac:dyDescent="0.25">
      <c r="A1" t="s">
        <v>11</v>
      </c>
      <c r="D1" t="s">
        <v>12</v>
      </c>
    </row>
    <row r="2" spans="1:15" x14ac:dyDescent="0.25">
      <c r="B2" t="s">
        <v>0</v>
      </c>
      <c r="D2">
        <v>19</v>
      </c>
      <c r="G2" t="s">
        <v>21</v>
      </c>
      <c r="H2">
        <f>D3/D2</f>
        <v>2.1578947368421053</v>
      </c>
    </row>
    <row r="3" spans="1:15" x14ac:dyDescent="0.25">
      <c r="B3" t="s">
        <v>1</v>
      </c>
      <c r="D3">
        <v>41</v>
      </c>
    </row>
    <row r="4" spans="1:15" x14ac:dyDescent="0.25">
      <c r="B4" t="s">
        <v>2</v>
      </c>
      <c r="D4">
        <v>23</v>
      </c>
      <c r="G4" t="s">
        <v>22</v>
      </c>
      <c r="H4">
        <f>D5/D4</f>
        <v>3.4347826086956523</v>
      </c>
    </row>
    <row r="5" spans="1:15" x14ac:dyDescent="0.25">
      <c r="B5" t="s">
        <v>3</v>
      </c>
      <c r="D5">
        <v>79</v>
      </c>
    </row>
    <row r="8" spans="1:15" x14ac:dyDescent="0.25">
      <c r="B8" t="s">
        <v>4</v>
      </c>
      <c r="D8">
        <f>D3/D2*D5/D4</f>
        <v>7.4118993135011451</v>
      </c>
    </row>
    <row r="9" spans="1:15" x14ac:dyDescent="0.25">
      <c r="B9" t="s">
        <v>5</v>
      </c>
      <c r="C9">
        <v>7.4119999999999999</v>
      </c>
    </row>
    <row r="11" spans="1:15" x14ac:dyDescent="0.25">
      <c r="M11">
        <v>930</v>
      </c>
      <c r="N11">
        <v>5</v>
      </c>
      <c r="O11">
        <f>M11/N11</f>
        <v>186</v>
      </c>
    </row>
    <row r="12" spans="1:15" x14ac:dyDescent="0.25">
      <c r="C12">
        <v>1.9279999999999999</v>
      </c>
      <c r="D12" t="s">
        <v>10</v>
      </c>
      <c r="E12" t="s">
        <v>9</v>
      </c>
      <c r="O12">
        <f>H2</f>
        <v>2.1578947368421053</v>
      </c>
    </row>
    <row r="13" spans="1:15" x14ac:dyDescent="0.25">
      <c r="C13" s="1">
        <v>34</v>
      </c>
      <c r="D13" t="s">
        <v>13</v>
      </c>
      <c r="E13" t="s">
        <v>14</v>
      </c>
      <c r="M13">
        <v>810</v>
      </c>
      <c r="N13">
        <f>M13/O13</f>
        <v>2.018095987411487</v>
      </c>
      <c r="O13">
        <f>O11*O12</f>
        <v>401.36842105263156</v>
      </c>
    </row>
    <row r="14" spans="1:15" x14ac:dyDescent="0.25">
      <c r="C14">
        <f>C13*1000/C12/3600</f>
        <v>4.8985707699400649</v>
      </c>
      <c r="D14" t="s">
        <v>15</v>
      </c>
      <c r="E14" t="s">
        <v>16</v>
      </c>
    </row>
    <row r="17" spans="3:6" x14ac:dyDescent="0.25">
      <c r="C17" t="s">
        <v>6</v>
      </c>
      <c r="D17">
        <f>C14</f>
        <v>4.8985707699400649</v>
      </c>
      <c r="E17" t="s">
        <v>15</v>
      </c>
    </row>
    <row r="18" spans="3:6" x14ac:dyDescent="0.25">
      <c r="C18" t="s">
        <v>7</v>
      </c>
      <c r="D18">
        <f>D17*D5/D4</f>
        <v>16.825525688055006</v>
      </c>
      <c r="E18" t="s">
        <v>15</v>
      </c>
    </row>
    <row r="19" spans="3:6" x14ac:dyDescent="0.25">
      <c r="C19" t="s">
        <v>8</v>
      </c>
      <c r="D19">
        <f>D18*D3/D2</f>
        <v>36.307713326855541</v>
      </c>
      <c r="E19" t="s">
        <v>15</v>
      </c>
    </row>
    <row r="21" spans="3:6" x14ac:dyDescent="0.25">
      <c r="D21">
        <f>M11/5</f>
        <v>186</v>
      </c>
      <c r="E21" t="s">
        <v>17</v>
      </c>
      <c r="F21" t="s">
        <v>18</v>
      </c>
    </row>
    <row r="22" spans="3:6" x14ac:dyDescent="0.25">
      <c r="D22">
        <f>D21/D19</f>
        <v>5.1228783902075792</v>
      </c>
      <c r="E22" t="s">
        <v>19</v>
      </c>
    </row>
    <row r="23" spans="3:6" x14ac:dyDescent="0.25">
      <c r="D23">
        <f>D21/D18</f>
        <v>11.054632315711094</v>
      </c>
      <c r="E2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Hennig</dc:creator>
  <cp:lastModifiedBy>Uwe Hennig</cp:lastModifiedBy>
  <dcterms:created xsi:type="dcterms:W3CDTF">2015-06-05T18:19:34Z</dcterms:created>
  <dcterms:modified xsi:type="dcterms:W3CDTF">2025-02-03T20:47:13Z</dcterms:modified>
</cp:coreProperties>
</file>