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codeName="ThisWorkbook"/>
  <xr:revisionPtr revIDLastSave="0" documentId="13_ncr:1_{9AF3D1F4-2E0C-4CD3-92EF-7A8C981D4D40}" xr6:coauthVersionLast="47" xr6:coauthVersionMax="47" xr10:uidLastSave="{00000000-0000-0000-0000-000000000000}"/>
  <bookViews>
    <workbookView xWindow="-120" yWindow="-120" windowWidth="29040" windowHeight="15840"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<sst xmlns="http://schemas.openxmlformats.org/spreadsheetml/2006/main" count="57" uniqueCount="36">
  <si>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</si>
  <si>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</si>
  <si>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</si>
  <si>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</si>
  <si>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</si>
  <si>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</si>
  <si>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</si>
  <si>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</si>
  <si>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</si>
  <si>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</si>
  <si>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</si>
  <si>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</si>
  <si>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</si>
  <si>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</si>
  <si>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</si>
  <si>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</si>
  <si>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</si>
  <si>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</si>
  <si>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</si>
  <si>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</si>
  <si>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</si>
  <si>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</si>
  <si>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</si>
  <si>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</si>
  <si>
    <t>Define project timeline and layout. Establish communication with terminal and Matlab client.</t>
  </si>
  <si>
    <t>Implement encoder functions. Current sensor wiring and calibration.</t>
  </si>
  <si>
    <t xml:space="preserve">Read from the current sensor using ADC. Low-level motor current control using PWM and an H-bridge. This will enable control of the motor using a PWM signal from the client. </t>
  </si>
  <si>
    <t>Tune PI current control for ITEST performance. Implement and tune position control and trajectory tracking.</t>
  </si>
  <si>
    <t>I answered all project layout questions, sketched a wiring diagram of the connections between the NU32 and the peripherals. I populated a block diagram which helped me understand the interactions of the various parts of this project. I established communication between the PIC32 and the terminal and Matlab client. I implemented an adding menu function and verified performance between Matlab and the microcontroller.</t>
  </si>
  <si>
    <t xml:space="preserve">I was unsure of how to answer many of the project layout questions. </t>
  </si>
  <si>
    <t>I refered back to chapters that covered the things I was confused about. I also reviewed old cold to help me recall how to interface over UART. This helped me get back up to speed and answer the project layout questions.</t>
  </si>
  <si>
    <t>Next week I plan to focus on implementing encoder functions and wiring the current sensor.</t>
  </si>
  <si>
    <t>Implemented encoder wiring and ability to read encoder counts in both counts and degrees. Tested encoder performance, and organized wiring. Wired the current sensor and selected resistors for the circuit.</t>
  </si>
  <si>
    <t>Test current sensor by reading from ADC. Implement low-level motor current control by wiring H-bridge and implementing code.</t>
  </si>
  <si>
    <t>The encoder would require two reads to get an updated value. Determining how to go from counts to degrees.</t>
  </si>
  <si>
    <t>I found that multiple reads of the encoder were necessary and updated the code as such. Consulting the datasheet helped me determine the encoder counts per revolution, allowing me to convert from counts to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</si>
</sst>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0" fillId="0" borderId="0" xfId="0"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44649</c:v>
                </c:pt>
                <c:pt idx="1">
                  <c:v>44658</c:v>
                </c:pt>
                <c:pt idx="2">
                  <c:v>44663</c:v>
                </c:pt>
                <c:pt idx="3">
                  <c:v>44670</c:v>
                </c:pt>
                <c:pt idx="4">
                  <c:v>44677</c:v>
                </c:pt>
                <c:pt idx="5">
                  <c:v>44684</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abSelected="1" topLeftCell="A12" zoomScaleNormal="100" workbookViewId="0">
      <selection activeCell="G20" sqref="G20"/>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1" t="s">
        <v>21</v>
      </c>
      <c r="C1" s="31"/>
      <c r="D1" s="1"/>
      <c r="E1" s="1"/>
      <c r="F1" s="1"/>
      <c r="G1" s="1"/>
      <c r="H1" s="1"/>
      <c r="I1" s="1"/>
      <c r="J1" s="1"/>
      <c r="K1" s="1"/>
      <c r="L1" s="1"/>
    </row>
    <row r="2" spans="1:12" ht="19.5" customHeight="1" x14ac:dyDescent="0.25">
      <c r="B2" s="33" t="s">
        <v>12</v>
      </c>
      <c r="C2" s="33"/>
      <c r="D2" s="33"/>
      <c r="E2" s="33"/>
      <c r="F2" s="33"/>
      <c r="G2" s="33"/>
      <c r="H2" s="33"/>
      <c r="I2" s="33"/>
      <c r="J2" s="33"/>
      <c r="K2" s="33"/>
      <c r="L2" s="33"/>
    </row>
    <row r="3" spans="1:12" ht="19.5" customHeight="1" x14ac:dyDescent="0.25">
      <c r="B3" s="33"/>
      <c r="C3" s="33"/>
      <c r="D3" s="33"/>
      <c r="E3" s="33"/>
      <c r="F3" s="33"/>
      <c r="G3" s="33"/>
      <c r="H3" s="33"/>
      <c r="I3" s="33"/>
      <c r="J3" s="33"/>
      <c r="K3" s="33"/>
      <c r="L3" s="33"/>
    </row>
    <row r="4" spans="1:12" ht="19.5" customHeight="1" x14ac:dyDescent="0.25">
      <c r="B4" s="33"/>
      <c r="C4" s="33"/>
      <c r="D4" s="33"/>
      <c r="E4" s="33"/>
      <c r="F4" s="33"/>
      <c r="G4" s="33"/>
      <c r="H4" s="33"/>
      <c r="I4" s="33"/>
      <c r="J4" s="33"/>
      <c r="K4" s="33"/>
      <c r="L4" s="33"/>
    </row>
    <row r="5" spans="1:12" ht="19.5" customHeight="1" x14ac:dyDescent="0.25">
      <c r="B5" s="33"/>
      <c r="C5" s="33"/>
      <c r="D5" s="33"/>
      <c r="E5" s="33"/>
      <c r="F5" s="33"/>
      <c r="G5" s="33"/>
      <c r="H5" s="33"/>
      <c r="I5" s="33"/>
      <c r="J5" s="33"/>
      <c r="K5" s="33"/>
      <c r="L5" s="33"/>
    </row>
    <row r="6" spans="1:12" ht="19.5" customHeight="1" x14ac:dyDescent="0.25">
      <c r="B6" s="33"/>
      <c r="C6" s="33"/>
      <c r="D6" s="33"/>
      <c r="E6" s="33"/>
      <c r="F6" s="33"/>
      <c r="G6" s="33"/>
      <c r="H6" s="33"/>
      <c r="I6" s="33"/>
      <c r="J6" s="33"/>
      <c r="K6" s="33"/>
      <c r="L6" s="33"/>
    </row>
    <row r="7" spans="1:12" ht="19.5" customHeight="1" x14ac:dyDescent="0.25">
      <c r="B7" s="33"/>
      <c r="C7" s="33"/>
      <c r="D7" s="33"/>
      <c r="E7" s="33"/>
      <c r="F7" s="33"/>
      <c r="G7" s="33"/>
      <c r="H7" s="33"/>
      <c r="I7" s="33"/>
      <c r="J7" s="33"/>
      <c r="K7" s="33"/>
      <c r="L7" s="33"/>
    </row>
    <row r="8" spans="1:12" ht="19.5" customHeight="1" x14ac:dyDescent="0.25">
      <c r="B8" s="33"/>
      <c r="C8" s="33"/>
      <c r="D8" s="33"/>
      <c r="E8" s="33"/>
      <c r="F8" s="33"/>
      <c r="G8" s="33"/>
      <c r="H8" s="33"/>
      <c r="I8" s="33"/>
      <c r="J8" s="33"/>
      <c r="K8" s="33"/>
      <c r="L8" s="33"/>
    </row>
    <row r="9" spans="1:12" ht="19.5" customHeight="1" x14ac:dyDescent="0.25">
      <c r="B9" s="33"/>
      <c r="C9" s="33"/>
      <c r="D9" s="33"/>
      <c r="E9" s="33"/>
      <c r="F9" s="33"/>
      <c r="G9" s="33"/>
      <c r="H9" s="33"/>
      <c r="I9" s="33"/>
      <c r="J9" s="33"/>
      <c r="K9" s="33"/>
      <c r="L9" s="33"/>
    </row>
    <row r="10" spans="1:12" ht="19.5" customHeight="1" x14ac:dyDescent="0.25">
      <c r="B10" s="33"/>
      <c r="C10" s="33"/>
      <c r="D10" s="33"/>
      <c r="E10" s="33"/>
      <c r="F10" s="33"/>
      <c r="G10" s="33"/>
      <c r="H10" s="33"/>
      <c r="I10" s="33"/>
      <c r="J10" s="33"/>
      <c r="K10" s="33"/>
      <c r="L10" s="33"/>
    </row>
    <row r="11" spans="1:12" ht="19.5" customHeight="1" x14ac:dyDescent="0.25">
      <c r="B11" s="33"/>
      <c r="C11" s="33"/>
      <c r="D11" s="33"/>
      <c r="E11" s="33"/>
      <c r="F11" s="33"/>
      <c r="G11" s="33"/>
      <c r="H11" s="33"/>
      <c r="I11" s="33"/>
      <c r="J11" s="33"/>
      <c r="K11" s="33"/>
      <c r="L11" s="33"/>
    </row>
    <row r="12" spans="1:12" ht="19.5" customHeight="1" x14ac:dyDescent="0.25">
      <c r="B12" s="33"/>
      <c r="C12" s="33"/>
      <c r="D12" s="33"/>
      <c r="E12" s="33"/>
      <c r="F12" s="33"/>
      <c r="G12" s="33"/>
      <c r="H12" s="33"/>
      <c r="I12" s="33"/>
      <c r="J12" s="33"/>
      <c r="K12" s="33"/>
      <c r="L12" s="33"/>
    </row>
    <row r="13" spans="1:12" ht="19.5" customHeight="1" x14ac:dyDescent="0.25">
      <c r="B13" s="33"/>
      <c r="C13" s="33"/>
      <c r="D13" s="33"/>
      <c r="E13" s="33"/>
      <c r="F13" s="33"/>
      <c r="G13" s="33"/>
      <c r="H13" s="33"/>
      <c r="I13" s="33"/>
      <c r="J13" s="33"/>
      <c r="K13" s="33"/>
      <c r="L13" s="33"/>
    </row>
    <row r="14" spans="1:12" ht="45" customHeight="1" x14ac:dyDescent="0.25">
      <c r="B14" s="33"/>
      <c r="C14" s="33"/>
      <c r="D14" s="33"/>
      <c r="E14" s="33"/>
      <c r="F14" s="33"/>
      <c r="G14" s="33"/>
      <c r="H14" s="33"/>
      <c r="I14" s="33"/>
      <c r="J14" s="33"/>
      <c r="K14" s="33"/>
      <c r="L14" s="33"/>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2" t="s">
        <v>5</v>
      </c>
      <c r="I16" s="32"/>
      <c r="J16" s="3"/>
      <c r="L16" s="3"/>
    </row>
    <row r="17" spans="2:12" ht="30" customHeight="1" x14ac:dyDescent="0.25">
      <c r="B17" s="13">
        <f ca="1">DATE(YEAR(TODAY()),3,29)</f>
        <v>44649</v>
      </c>
      <c r="C17" s="27" t="s">
        <v>6</v>
      </c>
      <c r="D17" s="29"/>
      <c r="E17" s="9">
        <v>20</v>
      </c>
      <c r="F17" s="10">
        <f>0</f>
        <v>0</v>
      </c>
      <c r="H17" s="30" t="s">
        <v>7</v>
      </c>
      <c r="I17" s="30"/>
      <c r="J17" s="30"/>
      <c r="K17" s="30"/>
      <c r="L17" s="30"/>
    </row>
    <row r="18" spans="2:12" ht="30" customHeight="1" x14ac:dyDescent="0.25">
      <c r="B18" s="13">
        <f ca="1">DATE(YEAR(TODAY()),4,7)</f>
        <v>44658</v>
      </c>
      <c r="C18" s="27" t="s">
        <v>8</v>
      </c>
      <c r="D18" t="s">
        <v>22</v>
      </c>
      <c r="E18" s="9">
        <v>10</v>
      </c>
      <c r="F18" s="10">
        <f>0</f>
        <v>0</v>
      </c>
      <c r="H18" s="30"/>
      <c r="I18" s="30"/>
      <c r="J18" s="30"/>
      <c r="K18" s="30"/>
      <c r="L18" s="30"/>
    </row>
    <row r="19" spans="2:12" ht="30" customHeight="1" x14ac:dyDescent="0.25">
      <c r="B19" s="13">
        <f ca="1">DATE(YEAR(TODAY()),4,12)</f>
        <v>44663</v>
      </c>
      <c r="C19" s="27" t="s">
        <v>9</v>
      </c>
      <c r="D19" s="27" t="s">
        <v>9</v>
      </c>
      <c r="E19" s="9">
        <v>-10</v>
      </c>
      <c r="F19" s="10">
        <f>0</f>
        <v>0</v>
      </c>
      <c r="H19" s="30"/>
      <c r="I19" s="30"/>
      <c r="J19" s="30"/>
      <c r="K19" s="30"/>
      <c r="L19" s="30"/>
    </row>
    <row r="20" spans="2:12" ht="30" customHeight="1" x14ac:dyDescent="0.25">
      <c r="B20" s="13">
        <f ca="1">DATE(YEAR(TODAY()),4,19)</f>
        <v>44670</v>
      </c>
      <c r="C20" s="27" t="s">
        <v>10</v>
      </c>
      <c r="D20" s="27" t="s">
        <v>10</v>
      </c>
      <c r="E20" s="9">
        <v>25</v>
      </c>
      <c r="F20" s="10">
        <f>0</f>
        <v>0</v>
      </c>
      <c r="H20" s="30"/>
      <c r="I20" s="30"/>
      <c r="J20" s="30"/>
      <c r="K20" s="30"/>
      <c r="L20" s="30"/>
    </row>
    <row r="21" spans="2:12" ht="30" customHeight="1" x14ac:dyDescent="0.25">
      <c r="B21" s="13">
        <f ca="1">DATE(YEAR(TODAY()),4,26)</f>
        <v>44677</v>
      </c>
      <c r="C21" s="27" t="s">
        <v>11</v>
      </c>
      <c r="D21" s="27" t="s">
        <v>11</v>
      </c>
      <c r="E21" s="9">
        <v>-15</v>
      </c>
      <c r="F21" s="10">
        <f>0</f>
        <v>0</v>
      </c>
      <c r="H21" s="18"/>
      <c r="I21" s="18"/>
      <c r="J21" s="18"/>
      <c r="K21" s="18"/>
      <c r="L21" s="18"/>
    </row>
    <row r="22" spans="2:12" ht="30" customHeight="1" x14ac:dyDescent="0.25">
      <c r="B22" s="13">
        <f ca="1">DATE(YEAR(TODAY()),5,3)</f>
        <v>44684</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workbookViewId="0">
      <selection activeCell="A4" sqref="A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24</v>
      </c>
      <c r="B2">
        <v>1</v>
      </c>
    </row>
    <row r="3" spans="1:2" ht="18.75" x14ac:dyDescent="0.25">
      <c r="A3" s="28" t="s">
        <v>13</v>
      </c>
    </row>
    <row r="4" spans="1:2" ht="163.9" customHeight="1" x14ac:dyDescent="0.25">
      <c r="A4" t="s">
        <v>28</v>
      </c>
    </row>
    <row r="5" spans="1:2" ht="18.75" x14ac:dyDescent="0.25">
      <c r="A5" s="28" t="s">
        <v>15</v>
      </c>
    </row>
    <row r="6" spans="1:2" ht="70.150000000000006" customHeight="1" x14ac:dyDescent="0.25">
      <c r="A6" t="s">
        <v>29</v>
      </c>
    </row>
    <row r="7" spans="1:2" ht="18.75" x14ac:dyDescent="0.25">
      <c r="A7" s="28" t="s">
        <v>16</v>
      </c>
    </row>
    <row r="8" spans="1:2" ht="67.150000000000006" customHeight="1" x14ac:dyDescent="0.25">
      <c r="A8" t="s">
        <v>30</v>
      </c>
    </row>
    <row r="9" spans="1:2" ht="18.75" x14ac:dyDescent="0.25">
      <c r="A9" s="28" t="s">
        <v>17</v>
      </c>
    </row>
    <row r="10" spans="1:2" ht="139.15" customHeight="1" x14ac:dyDescent="0.25">
      <c r="A10"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topLeftCell="A7" workbookViewId="0">
      <selection activeCell="A8" sqref="A8"/>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25</v>
      </c>
      <c r="B2">
        <v>2</v>
      </c>
    </row>
    <row r="3" spans="1:2" ht="18.75" x14ac:dyDescent="0.25">
      <c r="A3" s="28" t="s">
        <v>13</v>
      </c>
    </row>
    <row r="4" spans="1:2" ht="163.9" customHeight="1" x14ac:dyDescent="0.25">
      <c r="A4" t="s">
        <v>32</v>
      </c>
    </row>
    <row r="5" spans="1:2" ht="18.75" x14ac:dyDescent="0.25">
      <c r="A5" s="28" t="s">
        <v>15</v>
      </c>
    </row>
    <row r="6" spans="1:2" ht="70.150000000000006" customHeight="1" x14ac:dyDescent="0.25">
      <c r="A6" t="s">
        <v>34</v>
      </c>
    </row>
    <row r="7" spans="1:2" ht="18.75" x14ac:dyDescent="0.25">
      <c r="A7" s="28" t="s">
        <v>16</v>
      </c>
    </row>
    <row r="8" spans="1:2" ht="67.150000000000006" customHeight="1" x14ac:dyDescent="0.25">
      <c r="A8" t="s">
        <v>35</v>
      </c>
    </row>
    <row r="9" spans="1:2" ht="18.75" x14ac:dyDescent="0.25">
      <c r="A9" s="28" t="s">
        <v>17</v>
      </c>
    </row>
    <row r="10" spans="1:2" ht="139.15" customHeight="1" x14ac:dyDescent="0.25">
      <c r="A10" t="s">
        <v>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workbookViewId="0">
      <selection activeCell="B4" sqref="B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26</v>
      </c>
      <c r="B2">
        <v>3</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election activeCell="A2" sqref="A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27</v>
      </c>
      <c r="B2">
        <v>4</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2022-04-13T19:37:26Z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