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em\Desktop\WAUS-VIRTDATA-PT-06-2022-U-LOLC\Assignments\matplotlib-challenge\Pymaceuticals\data\"/>
    </mc:Choice>
  </mc:AlternateContent>
  <xr:revisionPtr revIDLastSave="0" documentId="13_ncr:1_{0581CDAC-351B-4047-A169-F77061C41BA1}" xr6:coauthVersionLast="47" xr6:coauthVersionMax="47" xr10:uidLastSave="{00000000-0000-0000-0000-000000000000}"/>
  <bookViews>
    <workbookView xWindow="2940" yWindow="1185" windowWidth="14715" windowHeight="11295" activeTab="1" xr2:uid="{00000000-000D-0000-FFFF-FFFF00000000}"/>
  </bookViews>
  <sheets>
    <sheet name="Sheet2" sheetId="3" r:id="rId1"/>
    <sheet name="Study_results" sheetId="1" r:id="rId2"/>
    <sheet name="Sheet4" sheetId="5" r:id="rId3"/>
    <sheet name="Sheet3" sheetId="4" r:id="rId4"/>
    <sheet name="Mouse_metadata" sheetId="2" r:id="rId5"/>
  </sheets>
  <definedNames>
    <definedName name="_xlnm._FilterDatabase" localSheetId="4" hidden="1">Mouse_metadata!$A$1:$E$1</definedName>
    <definedName name="_xlnm._FilterDatabase" localSheetId="1" hidden="1">Study_results!$A$1:$H$1898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K1287" i="1" s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P1320" i="1" s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J1348" i="1" s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R1351" i="1" s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J1371" i="1" s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O1386" i="1" s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L1390" i="1" s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I1447" i="1" s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M1453" i="1" s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M1459" i="1" s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L1474" i="1" s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J1498" i="1" s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I1501" i="1" s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M1504" i="1" s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J1516" i="1" s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P1567" i="1" s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N1570" i="1" s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I1573" i="1" s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M1582" i="1" s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O1594" i="1" s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I1609" i="1" s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N1618" i="1" s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P1627" i="1" s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Q1636" i="1" s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J1642" i="1" s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P1651" i="1" s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P1657" i="1" s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P1663" i="1" s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J1666" i="1" s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M1822" i="1" s="1"/>
  <c r="F1822" i="1"/>
  <c r="G1822" i="1"/>
  <c r="H1822" i="1"/>
  <c r="E1823" i="1"/>
  <c r="F1823" i="1"/>
  <c r="G1823" i="1"/>
  <c r="H1823" i="1"/>
  <c r="E1824" i="1"/>
  <c r="Q1824" i="1" s="1"/>
  <c r="F1824" i="1"/>
  <c r="G1824" i="1"/>
  <c r="H1824" i="1"/>
  <c r="E1825" i="1"/>
  <c r="F1825" i="1"/>
  <c r="G1825" i="1"/>
  <c r="H1825" i="1"/>
  <c r="E1826" i="1"/>
  <c r="I1826" i="1" s="1"/>
  <c r="F1826" i="1"/>
  <c r="G1826" i="1"/>
  <c r="H1826" i="1"/>
  <c r="E1827" i="1"/>
  <c r="K1827" i="1" s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M1834" i="1" s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I1838" i="1" s="1"/>
  <c r="F1838" i="1"/>
  <c r="G1838" i="1"/>
  <c r="H1838" i="1"/>
  <c r="E1839" i="1"/>
  <c r="K1839" i="1" s="1"/>
  <c r="F1839" i="1"/>
  <c r="G1839" i="1"/>
  <c r="H1839" i="1"/>
  <c r="E1840" i="1"/>
  <c r="M1840" i="1" s="1"/>
  <c r="F1840" i="1"/>
  <c r="G1840" i="1"/>
  <c r="H1840" i="1"/>
  <c r="E1841" i="1"/>
  <c r="O1841" i="1" s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M1846" i="1" s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M1852" i="1" s="1"/>
  <c r="F1852" i="1"/>
  <c r="G1852" i="1"/>
  <c r="H1852" i="1"/>
  <c r="E1853" i="1"/>
  <c r="O1853" i="1" s="1"/>
  <c r="F1853" i="1"/>
  <c r="G1853" i="1"/>
  <c r="H1853" i="1"/>
  <c r="E1854" i="1"/>
  <c r="Q1854" i="1" s="1"/>
  <c r="F1854" i="1"/>
  <c r="G1854" i="1"/>
  <c r="H1854" i="1"/>
  <c r="E1855" i="1"/>
  <c r="F1855" i="1"/>
  <c r="G1855" i="1"/>
  <c r="H1855" i="1"/>
  <c r="E1856" i="1"/>
  <c r="I1856" i="1" s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M1864" i="1" s="1"/>
  <c r="F1864" i="1"/>
  <c r="G1864" i="1"/>
  <c r="H1864" i="1"/>
  <c r="E1865" i="1"/>
  <c r="O1865" i="1" s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I1868" i="1" s="1"/>
  <c r="F1868" i="1"/>
  <c r="G1868" i="1"/>
  <c r="H1868" i="1"/>
  <c r="E1869" i="1"/>
  <c r="K1869" i="1" s="1"/>
  <c r="F1869" i="1"/>
  <c r="G1869" i="1"/>
  <c r="H1869" i="1"/>
  <c r="E1870" i="1"/>
  <c r="M1870" i="1" s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M1876" i="1" s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I1880" i="1" s="1"/>
  <c r="F1880" i="1"/>
  <c r="G1880" i="1"/>
  <c r="H1880" i="1"/>
  <c r="E1881" i="1"/>
  <c r="F1881" i="1"/>
  <c r="G1881" i="1"/>
  <c r="H1881" i="1"/>
  <c r="E1882" i="1"/>
  <c r="M1882" i="1" s="1"/>
  <c r="F1882" i="1"/>
  <c r="G1882" i="1"/>
  <c r="H1882" i="1"/>
  <c r="E1883" i="1"/>
  <c r="O1883" i="1" s="1"/>
  <c r="F1883" i="1"/>
  <c r="G1883" i="1"/>
  <c r="H1883" i="1"/>
  <c r="E1884" i="1"/>
  <c r="Q1884" i="1" s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M1888" i="1" s="1"/>
  <c r="F1888" i="1"/>
  <c r="G1888" i="1"/>
  <c r="H1888" i="1"/>
  <c r="E1889" i="1"/>
  <c r="O1889" i="1" s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I1892" i="1" s="1"/>
  <c r="F1892" i="1"/>
  <c r="G1892" i="1"/>
  <c r="H1892" i="1"/>
  <c r="E1893" i="1"/>
  <c r="F1893" i="1"/>
  <c r="G1893" i="1"/>
  <c r="H1893" i="1"/>
  <c r="E1894" i="1"/>
  <c r="M1894" i="1" s="1"/>
  <c r="F1894" i="1"/>
  <c r="G1894" i="1"/>
  <c r="H1894" i="1"/>
  <c r="H2" i="1"/>
  <c r="G2" i="1"/>
  <c r="F2" i="1"/>
  <c r="E2" i="1"/>
  <c r="Q1627" i="1" l="1"/>
  <c r="O1618" i="1"/>
  <c r="O1570" i="1"/>
  <c r="P1501" i="1"/>
  <c r="L1121" i="1"/>
  <c r="N1121" i="1"/>
  <c r="P1121" i="1"/>
  <c r="R1121" i="1"/>
  <c r="J1121" i="1"/>
  <c r="I1121" i="1"/>
  <c r="K1121" i="1"/>
  <c r="M1121" i="1"/>
  <c r="O1121" i="1"/>
  <c r="Q1121" i="1"/>
  <c r="P1058" i="1"/>
  <c r="Q1058" i="1"/>
  <c r="I1058" i="1"/>
  <c r="J1058" i="1"/>
  <c r="K1058" i="1"/>
  <c r="L1058" i="1"/>
  <c r="M1058" i="1"/>
  <c r="R1058" i="1"/>
  <c r="N1058" i="1"/>
  <c r="O1058" i="1"/>
  <c r="P1004" i="1"/>
  <c r="Q1004" i="1"/>
  <c r="I1004" i="1"/>
  <c r="J1004" i="1"/>
  <c r="K1004" i="1"/>
  <c r="L1004" i="1"/>
  <c r="M1004" i="1"/>
  <c r="N1004" i="1"/>
  <c r="O1004" i="1"/>
  <c r="R1004" i="1"/>
  <c r="L965" i="1"/>
  <c r="N965" i="1"/>
  <c r="K965" i="1"/>
  <c r="M965" i="1"/>
  <c r="P965" i="1"/>
  <c r="Q965" i="1"/>
  <c r="R965" i="1"/>
  <c r="I965" i="1"/>
  <c r="J965" i="1"/>
  <c r="O965" i="1"/>
  <c r="L947" i="1"/>
  <c r="M947" i="1"/>
  <c r="N947" i="1"/>
  <c r="Q947" i="1"/>
  <c r="I947" i="1"/>
  <c r="J947" i="1"/>
  <c r="K947" i="1"/>
  <c r="O947" i="1"/>
  <c r="P947" i="1"/>
  <c r="R947" i="1"/>
  <c r="R932" i="1"/>
  <c r="J932" i="1"/>
  <c r="K932" i="1"/>
  <c r="Q932" i="1"/>
  <c r="I932" i="1"/>
  <c r="M932" i="1"/>
  <c r="N932" i="1"/>
  <c r="O932" i="1"/>
  <c r="P932" i="1"/>
  <c r="L932" i="1"/>
  <c r="J896" i="1"/>
  <c r="Q896" i="1"/>
  <c r="R896" i="1"/>
  <c r="I896" i="1"/>
  <c r="K896" i="1"/>
  <c r="L896" i="1"/>
  <c r="M896" i="1"/>
  <c r="N896" i="1"/>
  <c r="O896" i="1"/>
  <c r="P896" i="1"/>
  <c r="J860" i="1"/>
  <c r="K860" i="1"/>
  <c r="L860" i="1"/>
  <c r="P860" i="1"/>
  <c r="I860" i="1"/>
  <c r="M860" i="1"/>
  <c r="N860" i="1"/>
  <c r="O860" i="1"/>
  <c r="Q860" i="1"/>
  <c r="R860" i="1"/>
  <c r="J836" i="1"/>
  <c r="K836" i="1"/>
  <c r="L836" i="1"/>
  <c r="M836" i="1"/>
  <c r="P836" i="1"/>
  <c r="R836" i="1"/>
  <c r="O836" i="1"/>
  <c r="I836" i="1"/>
  <c r="N836" i="1"/>
  <c r="Q836" i="1"/>
  <c r="P785" i="1"/>
  <c r="Q785" i="1"/>
  <c r="R785" i="1"/>
  <c r="I785" i="1"/>
  <c r="J785" i="1"/>
  <c r="K785" i="1"/>
  <c r="O785" i="1"/>
  <c r="N785" i="1"/>
  <c r="M785" i="1"/>
  <c r="L785" i="1"/>
  <c r="L728" i="1"/>
  <c r="M728" i="1"/>
  <c r="R728" i="1"/>
  <c r="N728" i="1"/>
  <c r="O728" i="1"/>
  <c r="P728" i="1"/>
  <c r="Q728" i="1"/>
  <c r="I728" i="1"/>
  <c r="J728" i="1"/>
  <c r="K728" i="1"/>
  <c r="I680" i="1"/>
  <c r="J680" i="1"/>
  <c r="K680" i="1"/>
  <c r="L680" i="1"/>
  <c r="M680" i="1"/>
  <c r="N680" i="1"/>
  <c r="O680" i="1"/>
  <c r="P680" i="1"/>
  <c r="Q680" i="1"/>
  <c r="R680" i="1"/>
  <c r="I644" i="1"/>
  <c r="J644" i="1"/>
  <c r="K644" i="1"/>
  <c r="L644" i="1"/>
  <c r="M644" i="1"/>
  <c r="N644" i="1"/>
  <c r="O644" i="1"/>
  <c r="P644" i="1"/>
  <c r="Q644" i="1"/>
  <c r="R644" i="1"/>
  <c r="I632" i="1"/>
  <c r="J632" i="1"/>
  <c r="K632" i="1"/>
  <c r="L632" i="1"/>
  <c r="M632" i="1"/>
  <c r="N632" i="1"/>
  <c r="O632" i="1"/>
  <c r="P632" i="1"/>
  <c r="Q632" i="1"/>
  <c r="R632" i="1"/>
  <c r="O587" i="1"/>
  <c r="P587" i="1"/>
  <c r="Q587" i="1"/>
  <c r="R587" i="1"/>
  <c r="I587" i="1"/>
  <c r="J587" i="1"/>
  <c r="K587" i="1"/>
  <c r="L587" i="1"/>
  <c r="N587" i="1"/>
  <c r="M587" i="1"/>
  <c r="M572" i="1"/>
  <c r="P572" i="1"/>
  <c r="I572" i="1"/>
  <c r="J572" i="1"/>
  <c r="K572" i="1"/>
  <c r="L572" i="1"/>
  <c r="N572" i="1"/>
  <c r="O572" i="1"/>
  <c r="Q572" i="1"/>
  <c r="R572" i="1"/>
  <c r="Q509" i="1"/>
  <c r="M509" i="1"/>
  <c r="N509" i="1"/>
  <c r="O509" i="1"/>
  <c r="P509" i="1"/>
  <c r="R509" i="1"/>
  <c r="K509" i="1"/>
  <c r="I509" i="1"/>
  <c r="J509" i="1"/>
  <c r="L509" i="1"/>
  <c r="L1886" i="1"/>
  <c r="M1886" i="1"/>
  <c r="N1886" i="1"/>
  <c r="O1886" i="1"/>
  <c r="P1886" i="1"/>
  <c r="Q1886" i="1"/>
  <c r="R1886" i="1"/>
  <c r="J1886" i="1"/>
  <c r="K1886" i="1"/>
  <c r="L1832" i="1"/>
  <c r="M1832" i="1"/>
  <c r="N1832" i="1"/>
  <c r="O1832" i="1"/>
  <c r="P1832" i="1"/>
  <c r="Q1832" i="1"/>
  <c r="R1832" i="1"/>
  <c r="J1832" i="1"/>
  <c r="K1832" i="1"/>
  <c r="R1811" i="1"/>
  <c r="I1811" i="1"/>
  <c r="J1811" i="1"/>
  <c r="K1811" i="1"/>
  <c r="L1811" i="1"/>
  <c r="M1811" i="1"/>
  <c r="N1811" i="1"/>
  <c r="O1811" i="1"/>
  <c r="P1811" i="1"/>
  <c r="Q1811" i="1"/>
  <c r="P1763" i="1"/>
  <c r="R1763" i="1"/>
  <c r="I1763" i="1"/>
  <c r="J1763" i="1"/>
  <c r="K1763" i="1"/>
  <c r="L1763" i="1"/>
  <c r="M1763" i="1"/>
  <c r="N1763" i="1"/>
  <c r="O1763" i="1"/>
  <c r="Q1763" i="1"/>
  <c r="J1718" i="1"/>
  <c r="K1718" i="1"/>
  <c r="L1718" i="1"/>
  <c r="M1718" i="1"/>
  <c r="N1718" i="1"/>
  <c r="P1718" i="1"/>
  <c r="Q1718" i="1"/>
  <c r="I1718" i="1"/>
  <c r="O1718" i="1"/>
  <c r="R1718" i="1"/>
  <c r="J1682" i="1"/>
  <c r="K1682" i="1"/>
  <c r="L1682" i="1"/>
  <c r="M1682" i="1"/>
  <c r="N1682" i="1"/>
  <c r="O1682" i="1"/>
  <c r="P1682" i="1"/>
  <c r="Q1682" i="1"/>
  <c r="I1682" i="1"/>
  <c r="R1682" i="1"/>
  <c r="P1661" i="1"/>
  <c r="Q1661" i="1"/>
  <c r="R1661" i="1"/>
  <c r="I1661" i="1"/>
  <c r="J1661" i="1"/>
  <c r="K1661" i="1"/>
  <c r="N1661" i="1"/>
  <c r="O1661" i="1"/>
  <c r="L1661" i="1"/>
  <c r="M1661" i="1"/>
  <c r="N1640" i="1"/>
  <c r="I1640" i="1"/>
  <c r="J1640" i="1"/>
  <c r="K1640" i="1"/>
  <c r="L1640" i="1"/>
  <c r="M1640" i="1"/>
  <c r="O1640" i="1"/>
  <c r="P1640" i="1"/>
  <c r="Q1640" i="1"/>
  <c r="R1640" i="1"/>
  <c r="I1613" i="1"/>
  <c r="N1613" i="1"/>
  <c r="J1613" i="1"/>
  <c r="K1613" i="1"/>
  <c r="L1613" i="1"/>
  <c r="M1613" i="1"/>
  <c r="O1613" i="1"/>
  <c r="R1613" i="1"/>
  <c r="P1613" i="1"/>
  <c r="Q1613" i="1"/>
  <c r="I1601" i="1"/>
  <c r="M1601" i="1"/>
  <c r="N1601" i="1"/>
  <c r="R1601" i="1"/>
  <c r="O1601" i="1"/>
  <c r="P1601" i="1"/>
  <c r="Q1601" i="1"/>
  <c r="K1601" i="1"/>
  <c r="L1601" i="1"/>
  <c r="J1601" i="1"/>
  <c r="N1562" i="1"/>
  <c r="O1562" i="1"/>
  <c r="Q1562" i="1"/>
  <c r="L1562" i="1"/>
  <c r="M1562" i="1"/>
  <c r="R1562" i="1"/>
  <c r="K1562" i="1"/>
  <c r="P1562" i="1"/>
  <c r="I1562" i="1"/>
  <c r="J1562" i="1"/>
  <c r="N1538" i="1"/>
  <c r="O1538" i="1"/>
  <c r="Q1538" i="1"/>
  <c r="L1538" i="1"/>
  <c r="M1538" i="1"/>
  <c r="I1538" i="1"/>
  <c r="J1538" i="1"/>
  <c r="K1538" i="1"/>
  <c r="P1538" i="1"/>
  <c r="R1538" i="1"/>
  <c r="N1526" i="1"/>
  <c r="O1526" i="1"/>
  <c r="Q1526" i="1"/>
  <c r="L1526" i="1"/>
  <c r="M1526" i="1"/>
  <c r="I1526" i="1"/>
  <c r="J1526" i="1"/>
  <c r="K1526" i="1"/>
  <c r="P1526" i="1"/>
  <c r="R1526" i="1"/>
  <c r="R1487" i="1"/>
  <c r="P1487" i="1"/>
  <c r="Q1487" i="1"/>
  <c r="I1487" i="1"/>
  <c r="J1487" i="1"/>
  <c r="N1487" i="1"/>
  <c r="O1487" i="1"/>
  <c r="M1487" i="1"/>
  <c r="K1487" i="1"/>
  <c r="L1487" i="1"/>
  <c r="L1472" i="1"/>
  <c r="I1472" i="1"/>
  <c r="J1472" i="1"/>
  <c r="K1472" i="1"/>
  <c r="M1472" i="1"/>
  <c r="O1472" i="1"/>
  <c r="P1472" i="1"/>
  <c r="N1472" i="1"/>
  <c r="Q1472" i="1"/>
  <c r="R1472" i="1"/>
  <c r="Q1433" i="1"/>
  <c r="R1433" i="1"/>
  <c r="I1433" i="1"/>
  <c r="J1433" i="1"/>
  <c r="K1433" i="1"/>
  <c r="L1433" i="1"/>
  <c r="O1433" i="1"/>
  <c r="N1433" i="1"/>
  <c r="P1433" i="1"/>
  <c r="M1433" i="1"/>
  <c r="Q1421" i="1"/>
  <c r="R1421" i="1"/>
  <c r="I1421" i="1"/>
  <c r="J1421" i="1"/>
  <c r="K1421" i="1"/>
  <c r="L1421" i="1"/>
  <c r="O1421" i="1"/>
  <c r="M1421" i="1"/>
  <c r="N1421" i="1"/>
  <c r="P1421" i="1"/>
  <c r="Q1397" i="1"/>
  <c r="R1397" i="1"/>
  <c r="I1397" i="1"/>
  <c r="J1397" i="1"/>
  <c r="K1397" i="1"/>
  <c r="L1397" i="1"/>
  <c r="O1397" i="1"/>
  <c r="M1397" i="1"/>
  <c r="N1397" i="1"/>
  <c r="P1397" i="1"/>
  <c r="K1370" i="1"/>
  <c r="L1370" i="1"/>
  <c r="M1370" i="1"/>
  <c r="N1370" i="1"/>
  <c r="O1370" i="1"/>
  <c r="P1370" i="1"/>
  <c r="Q1370" i="1"/>
  <c r="R1370" i="1"/>
  <c r="I1370" i="1"/>
  <c r="J1370" i="1"/>
  <c r="J1334" i="1"/>
  <c r="K1334" i="1"/>
  <c r="L1334" i="1"/>
  <c r="M1334" i="1"/>
  <c r="N1334" i="1"/>
  <c r="O1334" i="1"/>
  <c r="P1334" i="1"/>
  <c r="Q1334" i="1"/>
  <c r="R1334" i="1"/>
  <c r="I1334" i="1"/>
  <c r="J1298" i="1"/>
  <c r="L1298" i="1"/>
  <c r="I1298" i="1"/>
  <c r="K1298" i="1"/>
  <c r="M1298" i="1"/>
  <c r="N1298" i="1"/>
  <c r="O1298" i="1"/>
  <c r="P1298" i="1"/>
  <c r="Q1298" i="1"/>
  <c r="R1298" i="1"/>
  <c r="J1256" i="1"/>
  <c r="K1256" i="1"/>
  <c r="L1256" i="1"/>
  <c r="M1256" i="1"/>
  <c r="P1256" i="1"/>
  <c r="R1256" i="1"/>
  <c r="I1256" i="1"/>
  <c r="N1256" i="1"/>
  <c r="O1256" i="1"/>
  <c r="Q1256" i="1"/>
  <c r="J1220" i="1"/>
  <c r="K1220" i="1"/>
  <c r="L1220" i="1"/>
  <c r="M1220" i="1"/>
  <c r="P1220" i="1"/>
  <c r="R1220" i="1"/>
  <c r="I1220" i="1"/>
  <c r="N1220" i="1"/>
  <c r="O1220" i="1"/>
  <c r="Q1220" i="1"/>
  <c r="N1199" i="1"/>
  <c r="O1199" i="1"/>
  <c r="P1199" i="1"/>
  <c r="Q1199" i="1"/>
  <c r="R1199" i="1"/>
  <c r="J1199" i="1"/>
  <c r="L1199" i="1"/>
  <c r="M1199" i="1"/>
  <c r="I1199" i="1"/>
  <c r="K1199" i="1"/>
  <c r="R1184" i="1"/>
  <c r="J1184" i="1"/>
  <c r="K1184" i="1"/>
  <c r="L1184" i="1"/>
  <c r="M1184" i="1"/>
  <c r="N1184" i="1"/>
  <c r="O1184" i="1"/>
  <c r="P1184" i="1"/>
  <c r="I1184" i="1"/>
  <c r="Q1184" i="1"/>
  <c r="R1166" i="1"/>
  <c r="J1166" i="1"/>
  <c r="M1166" i="1"/>
  <c r="I1166" i="1"/>
  <c r="K1166" i="1"/>
  <c r="L1166" i="1"/>
  <c r="N1166" i="1"/>
  <c r="O1166" i="1"/>
  <c r="P1166" i="1"/>
  <c r="Q1166" i="1"/>
  <c r="L1115" i="1"/>
  <c r="N1115" i="1"/>
  <c r="P1115" i="1"/>
  <c r="R1115" i="1"/>
  <c r="J1115" i="1"/>
  <c r="O1115" i="1"/>
  <c r="Q1115" i="1"/>
  <c r="K1115" i="1"/>
  <c r="M1115" i="1"/>
  <c r="I1115" i="1"/>
  <c r="P1094" i="1"/>
  <c r="Q1094" i="1"/>
  <c r="J1094" i="1"/>
  <c r="L1094" i="1"/>
  <c r="N1094" i="1"/>
  <c r="R1094" i="1"/>
  <c r="I1094" i="1"/>
  <c r="K1094" i="1"/>
  <c r="M1094" i="1"/>
  <c r="O1094" i="1"/>
  <c r="P1082" i="1"/>
  <c r="Q1082" i="1"/>
  <c r="J1082" i="1"/>
  <c r="I1082" i="1"/>
  <c r="K1082" i="1"/>
  <c r="L1082" i="1"/>
  <c r="O1082" i="1"/>
  <c r="M1082" i="1"/>
  <c r="R1082" i="1"/>
  <c r="N1082" i="1"/>
  <c r="J1013" i="1"/>
  <c r="K1013" i="1"/>
  <c r="M1013" i="1"/>
  <c r="O1013" i="1"/>
  <c r="P1013" i="1"/>
  <c r="I1013" i="1"/>
  <c r="L1013" i="1"/>
  <c r="N1013" i="1"/>
  <c r="Q1013" i="1"/>
  <c r="R1013" i="1"/>
  <c r="R962" i="1"/>
  <c r="M962" i="1"/>
  <c r="N962" i="1"/>
  <c r="P962" i="1"/>
  <c r="Q962" i="1"/>
  <c r="I962" i="1"/>
  <c r="J962" i="1"/>
  <c r="K962" i="1"/>
  <c r="L962" i="1"/>
  <c r="O962" i="1"/>
  <c r="Q908" i="1"/>
  <c r="R908" i="1"/>
  <c r="I908" i="1"/>
  <c r="J908" i="1"/>
  <c r="K908" i="1"/>
  <c r="L908" i="1"/>
  <c r="M908" i="1"/>
  <c r="N908" i="1"/>
  <c r="O908" i="1"/>
  <c r="P908" i="1"/>
  <c r="J878" i="1"/>
  <c r="K878" i="1"/>
  <c r="L878" i="1"/>
  <c r="M878" i="1"/>
  <c r="N878" i="1"/>
  <c r="O878" i="1"/>
  <c r="P878" i="1"/>
  <c r="Q878" i="1"/>
  <c r="R878" i="1"/>
  <c r="I878" i="1"/>
  <c r="P863" i="1"/>
  <c r="Q863" i="1"/>
  <c r="R863" i="1"/>
  <c r="J863" i="1"/>
  <c r="M863" i="1"/>
  <c r="N863" i="1"/>
  <c r="O863" i="1"/>
  <c r="K863" i="1"/>
  <c r="I863" i="1"/>
  <c r="L863" i="1"/>
  <c r="J848" i="1"/>
  <c r="K848" i="1"/>
  <c r="L848" i="1"/>
  <c r="P848" i="1"/>
  <c r="I848" i="1"/>
  <c r="Q848" i="1"/>
  <c r="M848" i="1"/>
  <c r="N848" i="1"/>
  <c r="O848" i="1"/>
  <c r="R848" i="1"/>
  <c r="P797" i="1"/>
  <c r="Q797" i="1"/>
  <c r="R797" i="1"/>
  <c r="I797" i="1"/>
  <c r="J797" i="1"/>
  <c r="K797" i="1"/>
  <c r="O797" i="1"/>
  <c r="L797" i="1"/>
  <c r="M797" i="1"/>
  <c r="N797" i="1"/>
  <c r="R749" i="1"/>
  <c r="I749" i="1"/>
  <c r="K749" i="1"/>
  <c r="L749" i="1"/>
  <c r="M749" i="1"/>
  <c r="Q749" i="1"/>
  <c r="O749" i="1"/>
  <c r="N749" i="1"/>
  <c r="J749" i="1"/>
  <c r="P749" i="1"/>
  <c r="R719" i="1"/>
  <c r="L719" i="1"/>
  <c r="M719" i="1"/>
  <c r="N719" i="1"/>
  <c r="O719" i="1"/>
  <c r="P719" i="1"/>
  <c r="Q719" i="1"/>
  <c r="J719" i="1"/>
  <c r="K719" i="1"/>
  <c r="I719" i="1"/>
  <c r="O707" i="1"/>
  <c r="Q707" i="1"/>
  <c r="R707" i="1"/>
  <c r="J707" i="1"/>
  <c r="K707" i="1"/>
  <c r="I707" i="1"/>
  <c r="M707" i="1"/>
  <c r="N707" i="1"/>
  <c r="P707" i="1"/>
  <c r="L707" i="1"/>
  <c r="I692" i="1"/>
  <c r="J692" i="1"/>
  <c r="K692" i="1"/>
  <c r="P692" i="1"/>
  <c r="Q692" i="1"/>
  <c r="R692" i="1"/>
  <c r="L692" i="1"/>
  <c r="M692" i="1"/>
  <c r="N692" i="1"/>
  <c r="O692" i="1"/>
  <c r="I626" i="1"/>
  <c r="J626" i="1"/>
  <c r="K626" i="1"/>
  <c r="L626" i="1"/>
  <c r="M626" i="1"/>
  <c r="N626" i="1"/>
  <c r="O626" i="1"/>
  <c r="P626" i="1"/>
  <c r="Q626" i="1"/>
  <c r="R626" i="1"/>
  <c r="M566" i="1"/>
  <c r="P566" i="1"/>
  <c r="I566" i="1"/>
  <c r="J566" i="1"/>
  <c r="K566" i="1"/>
  <c r="L566" i="1"/>
  <c r="N566" i="1"/>
  <c r="O566" i="1"/>
  <c r="Q566" i="1"/>
  <c r="R566" i="1"/>
  <c r="L530" i="1"/>
  <c r="M530" i="1"/>
  <c r="N530" i="1"/>
  <c r="P530" i="1"/>
  <c r="Q530" i="1"/>
  <c r="J530" i="1"/>
  <c r="I530" i="1"/>
  <c r="K530" i="1"/>
  <c r="O530" i="1"/>
  <c r="R530" i="1"/>
  <c r="R1883" i="1"/>
  <c r="I1883" i="1"/>
  <c r="J1883" i="1"/>
  <c r="K1883" i="1"/>
  <c r="L1883" i="1"/>
  <c r="M1883" i="1"/>
  <c r="N1883" i="1"/>
  <c r="P1883" i="1"/>
  <c r="Q1883" i="1"/>
  <c r="L1850" i="1"/>
  <c r="M1850" i="1"/>
  <c r="N1850" i="1"/>
  <c r="O1850" i="1"/>
  <c r="P1850" i="1"/>
  <c r="Q1850" i="1"/>
  <c r="R1850" i="1"/>
  <c r="J1850" i="1"/>
  <c r="K1850" i="1"/>
  <c r="L1814" i="1"/>
  <c r="M1814" i="1"/>
  <c r="N1814" i="1"/>
  <c r="O1814" i="1"/>
  <c r="P1814" i="1"/>
  <c r="Q1814" i="1"/>
  <c r="R1814" i="1"/>
  <c r="I1814" i="1"/>
  <c r="J1814" i="1"/>
  <c r="K1814" i="1"/>
  <c r="P1745" i="1"/>
  <c r="Q1745" i="1"/>
  <c r="R1745" i="1"/>
  <c r="J1745" i="1"/>
  <c r="I1745" i="1"/>
  <c r="K1745" i="1"/>
  <c r="L1745" i="1"/>
  <c r="M1745" i="1"/>
  <c r="N1745" i="1"/>
  <c r="O1745" i="1"/>
  <c r="J1724" i="1"/>
  <c r="K1724" i="1"/>
  <c r="L1724" i="1"/>
  <c r="M1724" i="1"/>
  <c r="N1724" i="1"/>
  <c r="P1724" i="1"/>
  <c r="I1724" i="1"/>
  <c r="O1724" i="1"/>
  <c r="Q1724" i="1"/>
  <c r="R1724" i="1"/>
  <c r="J1706" i="1"/>
  <c r="K1706" i="1"/>
  <c r="L1706" i="1"/>
  <c r="M1706" i="1"/>
  <c r="N1706" i="1"/>
  <c r="P1706" i="1"/>
  <c r="Q1706" i="1"/>
  <c r="I1706" i="1"/>
  <c r="O1706" i="1"/>
  <c r="R1706" i="1"/>
  <c r="J1664" i="1"/>
  <c r="K1664" i="1"/>
  <c r="L1664" i="1"/>
  <c r="M1664" i="1"/>
  <c r="N1664" i="1"/>
  <c r="O1664" i="1"/>
  <c r="P1664" i="1"/>
  <c r="Q1664" i="1"/>
  <c r="I1664" i="1"/>
  <c r="R1664" i="1"/>
  <c r="I1583" i="1"/>
  <c r="M1583" i="1"/>
  <c r="N1583" i="1"/>
  <c r="R1583" i="1"/>
  <c r="J1583" i="1"/>
  <c r="K1583" i="1"/>
  <c r="L1583" i="1"/>
  <c r="O1583" i="1"/>
  <c r="P1583" i="1"/>
  <c r="Q1583" i="1"/>
  <c r="N1580" i="1"/>
  <c r="O1580" i="1"/>
  <c r="Q1580" i="1"/>
  <c r="L1580" i="1"/>
  <c r="R1580" i="1"/>
  <c r="I1580" i="1"/>
  <c r="M1580" i="1"/>
  <c r="P1580" i="1"/>
  <c r="J1580" i="1"/>
  <c r="K1580" i="1"/>
  <c r="N1544" i="1"/>
  <c r="O1544" i="1"/>
  <c r="Q1544" i="1"/>
  <c r="L1544" i="1"/>
  <c r="M1544" i="1"/>
  <c r="I1544" i="1"/>
  <c r="J1544" i="1"/>
  <c r="K1544" i="1"/>
  <c r="P1544" i="1"/>
  <c r="R1544" i="1"/>
  <c r="L1490" i="1"/>
  <c r="M1490" i="1"/>
  <c r="N1490" i="1"/>
  <c r="O1490" i="1"/>
  <c r="P1490" i="1"/>
  <c r="R1490" i="1"/>
  <c r="J1490" i="1"/>
  <c r="K1490" i="1"/>
  <c r="I1490" i="1"/>
  <c r="Q1490" i="1"/>
  <c r="K1436" i="1"/>
  <c r="L1436" i="1"/>
  <c r="M1436" i="1"/>
  <c r="O1436" i="1"/>
  <c r="P1436" i="1"/>
  <c r="Q1436" i="1"/>
  <c r="R1436" i="1"/>
  <c r="I1436" i="1"/>
  <c r="N1436" i="1"/>
  <c r="J1436" i="1"/>
  <c r="P1343" i="1"/>
  <c r="L1343" i="1"/>
  <c r="M1343" i="1"/>
  <c r="N1343" i="1"/>
  <c r="O1343" i="1"/>
  <c r="Q1343" i="1"/>
  <c r="R1343" i="1"/>
  <c r="J1343" i="1"/>
  <c r="I1343" i="1"/>
  <c r="K1343" i="1"/>
  <c r="P1319" i="1"/>
  <c r="Q1319" i="1"/>
  <c r="R1319" i="1"/>
  <c r="I1319" i="1"/>
  <c r="J1319" i="1"/>
  <c r="K1319" i="1"/>
  <c r="N1319" i="1"/>
  <c r="O1319" i="1"/>
  <c r="L1319" i="1"/>
  <c r="M1319" i="1"/>
  <c r="P1301" i="1"/>
  <c r="R1301" i="1"/>
  <c r="I1301" i="1"/>
  <c r="J1301" i="1"/>
  <c r="K1301" i="1"/>
  <c r="L1301" i="1"/>
  <c r="M1301" i="1"/>
  <c r="N1301" i="1"/>
  <c r="O1301" i="1"/>
  <c r="Q1301" i="1"/>
  <c r="N1241" i="1"/>
  <c r="P1241" i="1"/>
  <c r="Q1241" i="1"/>
  <c r="R1241" i="1"/>
  <c r="J1241" i="1"/>
  <c r="L1241" i="1"/>
  <c r="M1241" i="1"/>
  <c r="I1241" i="1"/>
  <c r="K1241" i="1"/>
  <c r="O1241" i="1"/>
  <c r="N1205" i="1"/>
  <c r="O1205" i="1"/>
  <c r="P1205" i="1"/>
  <c r="Q1205" i="1"/>
  <c r="R1205" i="1"/>
  <c r="J1205" i="1"/>
  <c r="L1205" i="1"/>
  <c r="M1205" i="1"/>
  <c r="I1205" i="1"/>
  <c r="K1205" i="1"/>
  <c r="L1175" i="1"/>
  <c r="N1175" i="1"/>
  <c r="I1175" i="1"/>
  <c r="J1175" i="1"/>
  <c r="K1175" i="1"/>
  <c r="O1175" i="1"/>
  <c r="Q1175" i="1"/>
  <c r="R1175" i="1"/>
  <c r="M1175" i="1"/>
  <c r="P1175" i="1"/>
  <c r="R1136" i="1"/>
  <c r="J1136" i="1"/>
  <c r="M1136" i="1"/>
  <c r="P1136" i="1"/>
  <c r="I1136" i="1"/>
  <c r="K1136" i="1"/>
  <c r="L1136" i="1"/>
  <c r="N1136" i="1"/>
  <c r="O1136" i="1"/>
  <c r="Q1136" i="1"/>
  <c r="R1118" i="1"/>
  <c r="J1118" i="1"/>
  <c r="L1118" i="1"/>
  <c r="M1118" i="1"/>
  <c r="P1118" i="1"/>
  <c r="I1118" i="1"/>
  <c r="K1118" i="1"/>
  <c r="N1118" i="1"/>
  <c r="O1118" i="1"/>
  <c r="Q1118" i="1"/>
  <c r="L1109" i="1"/>
  <c r="N1109" i="1"/>
  <c r="P1109" i="1"/>
  <c r="R1109" i="1"/>
  <c r="J1109" i="1"/>
  <c r="I1109" i="1"/>
  <c r="K1109" i="1"/>
  <c r="M1109" i="1"/>
  <c r="O1109" i="1"/>
  <c r="Q1109" i="1"/>
  <c r="P1076" i="1"/>
  <c r="Q1076" i="1"/>
  <c r="J1076" i="1"/>
  <c r="N1076" i="1"/>
  <c r="R1076" i="1"/>
  <c r="L1076" i="1"/>
  <c r="I1076" i="1"/>
  <c r="K1076" i="1"/>
  <c r="M1076" i="1"/>
  <c r="O1076" i="1"/>
  <c r="J1037" i="1"/>
  <c r="K1037" i="1"/>
  <c r="M1037" i="1"/>
  <c r="O1037" i="1"/>
  <c r="P1037" i="1"/>
  <c r="I1037" i="1"/>
  <c r="L1037" i="1"/>
  <c r="N1037" i="1"/>
  <c r="Q1037" i="1"/>
  <c r="R1037" i="1"/>
  <c r="P1022" i="1"/>
  <c r="Q1022" i="1"/>
  <c r="I1022" i="1"/>
  <c r="J1022" i="1"/>
  <c r="N1022" i="1"/>
  <c r="O1022" i="1"/>
  <c r="R1022" i="1"/>
  <c r="L1022" i="1"/>
  <c r="M1022" i="1"/>
  <c r="K1022" i="1"/>
  <c r="R980" i="1"/>
  <c r="J980" i="1"/>
  <c r="L980" i="1"/>
  <c r="M980" i="1"/>
  <c r="O980" i="1"/>
  <c r="P980" i="1"/>
  <c r="Q980" i="1"/>
  <c r="K980" i="1"/>
  <c r="N980" i="1"/>
  <c r="I980" i="1"/>
  <c r="R944" i="1"/>
  <c r="K944" i="1"/>
  <c r="N944" i="1"/>
  <c r="O944" i="1"/>
  <c r="P944" i="1"/>
  <c r="Q944" i="1"/>
  <c r="I944" i="1"/>
  <c r="J944" i="1"/>
  <c r="L944" i="1"/>
  <c r="M944" i="1"/>
  <c r="Q902" i="1"/>
  <c r="R902" i="1"/>
  <c r="I902" i="1"/>
  <c r="J902" i="1"/>
  <c r="K902" i="1"/>
  <c r="L902" i="1"/>
  <c r="M902" i="1"/>
  <c r="N902" i="1"/>
  <c r="O902" i="1"/>
  <c r="P902" i="1"/>
  <c r="P869" i="1"/>
  <c r="Q869" i="1"/>
  <c r="R869" i="1"/>
  <c r="I869" i="1"/>
  <c r="J869" i="1"/>
  <c r="K869" i="1"/>
  <c r="L869" i="1"/>
  <c r="M869" i="1"/>
  <c r="N869" i="1"/>
  <c r="O869" i="1"/>
  <c r="J824" i="1"/>
  <c r="K824" i="1"/>
  <c r="L824" i="1"/>
  <c r="M824" i="1"/>
  <c r="P824" i="1"/>
  <c r="O824" i="1"/>
  <c r="Q824" i="1"/>
  <c r="R824" i="1"/>
  <c r="I824" i="1"/>
  <c r="N824" i="1"/>
  <c r="P809" i="1"/>
  <c r="Q809" i="1"/>
  <c r="R809" i="1"/>
  <c r="I809" i="1"/>
  <c r="J809" i="1"/>
  <c r="K809" i="1"/>
  <c r="O809" i="1"/>
  <c r="L809" i="1"/>
  <c r="M809" i="1"/>
  <c r="N809" i="1"/>
  <c r="P779" i="1"/>
  <c r="Q779" i="1"/>
  <c r="R779" i="1"/>
  <c r="I779" i="1"/>
  <c r="J779" i="1"/>
  <c r="K779" i="1"/>
  <c r="L779" i="1"/>
  <c r="M779" i="1"/>
  <c r="N779" i="1"/>
  <c r="O779" i="1"/>
  <c r="R761" i="1"/>
  <c r="N761" i="1"/>
  <c r="O761" i="1"/>
  <c r="P761" i="1"/>
  <c r="Q761" i="1"/>
  <c r="I761" i="1"/>
  <c r="J761" i="1"/>
  <c r="K761" i="1"/>
  <c r="L761" i="1"/>
  <c r="M761" i="1"/>
  <c r="I698" i="1"/>
  <c r="O698" i="1"/>
  <c r="P698" i="1"/>
  <c r="J698" i="1"/>
  <c r="Q698" i="1"/>
  <c r="R698" i="1"/>
  <c r="K698" i="1"/>
  <c r="L698" i="1"/>
  <c r="M698" i="1"/>
  <c r="N698" i="1"/>
  <c r="O641" i="1"/>
  <c r="P641" i="1"/>
  <c r="Q641" i="1"/>
  <c r="R641" i="1"/>
  <c r="I641" i="1"/>
  <c r="J641" i="1"/>
  <c r="K641" i="1"/>
  <c r="L641" i="1"/>
  <c r="M641" i="1"/>
  <c r="N641" i="1"/>
  <c r="I620" i="1"/>
  <c r="J620" i="1"/>
  <c r="K620" i="1"/>
  <c r="L620" i="1"/>
  <c r="M620" i="1"/>
  <c r="N620" i="1"/>
  <c r="O620" i="1"/>
  <c r="P620" i="1"/>
  <c r="Q620" i="1"/>
  <c r="R620" i="1"/>
  <c r="I590" i="1"/>
  <c r="J590" i="1"/>
  <c r="K590" i="1"/>
  <c r="L590" i="1"/>
  <c r="M590" i="1"/>
  <c r="N590" i="1"/>
  <c r="O590" i="1"/>
  <c r="P590" i="1"/>
  <c r="Q590" i="1"/>
  <c r="R590" i="1"/>
  <c r="Q521" i="1"/>
  <c r="K521" i="1"/>
  <c r="L521" i="1"/>
  <c r="M521" i="1"/>
  <c r="N521" i="1"/>
  <c r="O521" i="1"/>
  <c r="P521" i="1"/>
  <c r="I521" i="1"/>
  <c r="J521" i="1"/>
  <c r="R521" i="1"/>
  <c r="I1890" i="1"/>
  <c r="J1890" i="1"/>
  <c r="K1890" i="1"/>
  <c r="L1890" i="1"/>
  <c r="M1890" i="1"/>
  <c r="N1890" i="1"/>
  <c r="O1890" i="1"/>
  <c r="P1890" i="1"/>
  <c r="R1890" i="1"/>
  <c r="I1878" i="1"/>
  <c r="J1878" i="1"/>
  <c r="K1878" i="1"/>
  <c r="L1878" i="1"/>
  <c r="M1878" i="1"/>
  <c r="N1878" i="1"/>
  <c r="O1878" i="1"/>
  <c r="P1878" i="1"/>
  <c r="R1878" i="1"/>
  <c r="N1869" i="1"/>
  <c r="O1869" i="1"/>
  <c r="P1869" i="1"/>
  <c r="Q1869" i="1"/>
  <c r="R1869" i="1"/>
  <c r="I1869" i="1"/>
  <c r="J1869" i="1"/>
  <c r="L1869" i="1"/>
  <c r="M1869" i="1"/>
  <c r="N1863" i="1"/>
  <c r="O1863" i="1"/>
  <c r="P1863" i="1"/>
  <c r="Q1863" i="1"/>
  <c r="R1863" i="1"/>
  <c r="I1863" i="1"/>
  <c r="J1863" i="1"/>
  <c r="L1863" i="1"/>
  <c r="M1863" i="1"/>
  <c r="I1860" i="1"/>
  <c r="J1860" i="1"/>
  <c r="K1860" i="1"/>
  <c r="L1860" i="1"/>
  <c r="M1860" i="1"/>
  <c r="N1860" i="1"/>
  <c r="O1860" i="1"/>
  <c r="P1860" i="1"/>
  <c r="R1860" i="1"/>
  <c r="I1854" i="1"/>
  <c r="J1854" i="1"/>
  <c r="K1854" i="1"/>
  <c r="L1854" i="1"/>
  <c r="M1854" i="1"/>
  <c r="N1854" i="1"/>
  <c r="O1854" i="1"/>
  <c r="P1854" i="1"/>
  <c r="R1854" i="1"/>
  <c r="I1842" i="1"/>
  <c r="J1842" i="1"/>
  <c r="K1842" i="1"/>
  <c r="L1842" i="1"/>
  <c r="M1842" i="1"/>
  <c r="N1842" i="1"/>
  <c r="O1842" i="1"/>
  <c r="P1842" i="1"/>
  <c r="R1842" i="1"/>
  <c r="I1836" i="1"/>
  <c r="J1836" i="1"/>
  <c r="K1836" i="1"/>
  <c r="L1836" i="1"/>
  <c r="M1836" i="1"/>
  <c r="N1836" i="1"/>
  <c r="O1836" i="1"/>
  <c r="P1836" i="1"/>
  <c r="R1836" i="1"/>
  <c r="N1821" i="1"/>
  <c r="O1821" i="1"/>
  <c r="P1821" i="1"/>
  <c r="Q1821" i="1"/>
  <c r="R1821" i="1"/>
  <c r="I1821" i="1"/>
  <c r="J1821" i="1"/>
  <c r="K1821" i="1"/>
  <c r="L1821" i="1"/>
  <c r="M1821" i="1"/>
  <c r="N1815" i="1"/>
  <c r="O1815" i="1"/>
  <c r="P1815" i="1"/>
  <c r="Q1815" i="1"/>
  <c r="R1815" i="1"/>
  <c r="I1815" i="1"/>
  <c r="J1815" i="1"/>
  <c r="K1815" i="1"/>
  <c r="L1815" i="1"/>
  <c r="M1815" i="1"/>
  <c r="I1812" i="1"/>
  <c r="J1812" i="1"/>
  <c r="K1812" i="1"/>
  <c r="L1812" i="1"/>
  <c r="M1812" i="1"/>
  <c r="N1812" i="1"/>
  <c r="O1812" i="1"/>
  <c r="P1812" i="1"/>
  <c r="Q1812" i="1"/>
  <c r="R1812" i="1"/>
  <c r="I1806" i="1"/>
  <c r="J1806" i="1"/>
  <c r="K1806" i="1"/>
  <c r="L1806" i="1"/>
  <c r="M1806" i="1"/>
  <c r="N1806" i="1"/>
  <c r="O1806" i="1"/>
  <c r="P1806" i="1"/>
  <c r="Q1806" i="1"/>
  <c r="R1806" i="1"/>
  <c r="N1803" i="1"/>
  <c r="O1803" i="1"/>
  <c r="P1803" i="1"/>
  <c r="Q1803" i="1"/>
  <c r="R1803" i="1"/>
  <c r="I1803" i="1"/>
  <c r="J1803" i="1"/>
  <c r="K1803" i="1"/>
  <c r="L1803" i="1"/>
  <c r="M1803" i="1"/>
  <c r="N1797" i="1"/>
  <c r="O1797" i="1"/>
  <c r="P1797" i="1"/>
  <c r="Q1797" i="1"/>
  <c r="R1797" i="1"/>
  <c r="I1797" i="1"/>
  <c r="J1797" i="1"/>
  <c r="K1797" i="1"/>
  <c r="L1797" i="1"/>
  <c r="M1797" i="1"/>
  <c r="N1791" i="1"/>
  <c r="O1791" i="1"/>
  <c r="P1791" i="1"/>
  <c r="Q1791" i="1"/>
  <c r="R1791" i="1"/>
  <c r="I1791" i="1"/>
  <c r="J1791" i="1"/>
  <c r="K1791" i="1"/>
  <c r="L1791" i="1"/>
  <c r="M1791" i="1"/>
  <c r="N1785" i="1"/>
  <c r="O1785" i="1"/>
  <c r="P1785" i="1"/>
  <c r="Q1785" i="1"/>
  <c r="R1785" i="1"/>
  <c r="I1785" i="1"/>
  <c r="J1785" i="1"/>
  <c r="K1785" i="1"/>
  <c r="L1785" i="1"/>
  <c r="M1785" i="1"/>
  <c r="R1776" i="1"/>
  <c r="J1776" i="1"/>
  <c r="I1776" i="1"/>
  <c r="K1776" i="1"/>
  <c r="L1776" i="1"/>
  <c r="M1776" i="1"/>
  <c r="N1776" i="1"/>
  <c r="O1776" i="1"/>
  <c r="P1776" i="1"/>
  <c r="Q1776" i="1"/>
  <c r="L1773" i="1"/>
  <c r="N1773" i="1"/>
  <c r="P1773" i="1"/>
  <c r="I1773" i="1"/>
  <c r="J1773" i="1"/>
  <c r="K1773" i="1"/>
  <c r="M1773" i="1"/>
  <c r="O1773" i="1"/>
  <c r="Q1773" i="1"/>
  <c r="R1773" i="1"/>
  <c r="L1767" i="1"/>
  <c r="N1767" i="1"/>
  <c r="P1767" i="1"/>
  <c r="O1767" i="1"/>
  <c r="Q1767" i="1"/>
  <c r="R1767" i="1"/>
  <c r="I1767" i="1"/>
  <c r="J1767" i="1"/>
  <c r="K1767" i="1"/>
  <c r="M1767" i="1"/>
  <c r="L1761" i="1"/>
  <c r="N1761" i="1"/>
  <c r="P1761" i="1"/>
  <c r="J1761" i="1"/>
  <c r="K1761" i="1"/>
  <c r="M1761" i="1"/>
  <c r="O1761" i="1"/>
  <c r="Q1761" i="1"/>
  <c r="R1761" i="1"/>
  <c r="I1761" i="1"/>
  <c r="L1755" i="1"/>
  <c r="N1755" i="1"/>
  <c r="P1755" i="1"/>
  <c r="I1755" i="1"/>
  <c r="J1755" i="1"/>
  <c r="K1755" i="1"/>
  <c r="M1755" i="1"/>
  <c r="O1755" i="1"/>
  <c r="Q1755" i="1"/>
  <c r="R1755" i="1"/>
  <c r="L1749" i="1"/>
  <c r="M1749" i="1"/>
  <c r="N1749" i="1"/>
  <c r="P1749" i="1"/>
  <c r="R1749" i="1"/>
  <c r="I1749" i="1"/>
  <c r="J1749" i="1"/>
  <c r="K1749" i="1"/>
  <c r="O1749" i="1"/>
  <c r="Q1749" i="1"/>
  <c r="L1737" i="1"/>
  <c r="M1737" i="1"/>
  <c r="N1737" i="1"/>
  <c r="P1737" i="1"/>
  <c r="R1737" i="1"/>
  <c r="J1737" i="1"/>
  <c r="Q1737" i="1"/>
  <c r="I1737" i="1"/>
  <c r="K1737" i="1"/>
  <c r="O1737" i="1"/>
  <c r="R1734" i="1"/>
  <c r="J1734" i="1"/>
  <c r="L1734" i="1"/>
  <c r="P1734" i="1"/>
  <c r="I1734" i="1"/>
  <c r="K1734" i="1"/>
  <c r="M1734" i="1"/>
  <c r="N1734" i="1"/>
  <c r="O1734" i="1"/>
  <c r="Q1734" i="1"/>
  <c r="R1728" i="1"/>
  <c r="I1728" i="1"/>
  <c r="J1728" i="1"/>
  <c r="L1728" i="1"/>
  <c r="P1728" i="1"/>
  <c r="Q1728" i="1"/>
  <c r="K1728" i="1"/>
  <c r="M1728" i="1"/>
  <c r="N1728" i="1"/>
  <c r="O1728" i="1"/>
  <c r="R1722" i="1"/>
  <c r="I1722" i="1"/>
  <c r="J1722" i="1"/>
  <c r="L1722" i="1"/>
  <c r="P1722" i="1"/>
  <c r="Q1722" i="1"/>
  <c r="K1722" i="1"/>
  <c r="M1722" i="1"/>
  <c r="N1722" i="1"/>
  <c r="O1722" i="1"/>
  <c r="R1710" i="1"/>
  <c r="I1710" i="1"/>
  <c r="J1710" i="1"/>
  <c r="L1710" i="1"/>
  <c r="M1710" i="1"/>
  <c r="P1710" i="1"/>
  <c r="Q1710" i="1"/>
  <c r="N1710" i="1"/>
  <c r="O1710" i="1"/>
  <c r="K1710" i="1"/>
  <c r="R1704" i="1"/>
  <c r="I1704" i="1"/>
  <c r="J1704" i="1"/>
  <c r="L1704" i="1"/>
  <c r="M1704" i="1"/>
  <c r="P1704" i="1"/>
  <c r="Q1704" i="1"/>
  <c r="K1704" i="1"/>
  <c r="N1704" i="1"/>
  <c r="O1704" i="1"/>
  <c r="R1698" i="1"/>
  <c r="I1698" i="1"/>
  <c r="J1698" i="1"/>
  <c r="L1698" i="1"/>
  <c r="M1698" i="1"/>
  <c r="P1698" i="1"/>
  <c r="Q1698" i="1"/>
  <c r="K1698" i="1"/>
  <c r="N1698" i="1"/>
  <c r="O1698" i="1"/>
  <c r="L1689" i="1"/>
  <c r="M1689" i="1"/>
  <c r="N1689" i="1"/>
  <c r="O1689" i="1"/>
  <c r="P1689" i="1"/>
  <c r="Q1689" i="1"/>
  <c r="R1689" i="1"/>
  <c r="J1689" i="1"/>
  <c r="K1689" i="1"/>
  <c r="I1689" i="1"/>
  <c r="R1680" i="1"/>
  <c r="I1680" i="1"/>
  <c r="J1680" i="1"/>
  <c r="K1680" i="1"/>
  <c r="L1680" i="1"/>
  <c r="M1680" i="1"/>
  <c r="P1680" i="1"/>
  <c r="Q1680" i="1"/>
  <c r="N1680" i="1"/>
  <c r="O1680" i="1"/>
  <c r="R1674" i="1"/>
  <c r="I1674" i="1"/>
  <c r="J1674" i="1"/>
  <c r="K1674" i="1"/>
  <c r="L1674" i="1"/>
  <c r="M1674" i="1"/>
  <c r="P1674" i="1"/>
  <c r="Q1674" i="1"/>
  <c r="N1674" i="1"/>
  <c r="O1674" i="1"/>
  <c r="R1668" i="1"/>
  <c r="I1668" i="1"/>
  <c r="J1668" i="1"/>
  <c r="K1668" i="1"/>
  <c r="L1668" i="1"/>
  <c r="M1668" i="1"/>
  <c r="P1668" i="1"/>
  <c r="Q1668" i="1"/>
  <c r="N1668" i="1"/>
  <c r="O1668" i="1"/>
  <c r="R1662" i="1"/>
  <c r="I1662" i="1"/>
  <c r="J1662" i="1"/>
  <c r="K1662" i="1"/>
  <c r="L1662" i="1"/>
  <c r="M1662" i="1"/>
  <c r="P1662" i="1"/>
  <c r="Q1662" i="1"/>
  <c r="N1662" i="1"/>
  <c r="O1662" i="1"/>
  <c r="L1659" i="1"/>
  <c r="M1659" i="1"/>
  <c r="N1659" i="1"/>
  <c r="O1659" i="1"/>
  <c r="P1659" i="1"/>
  <c r="Q1659" i="1"/>
  <c r="R1659" i="1"/>
  <c r="J1659" i="1"/>
  <c r="K1659" i="1"/>
  <c r="I1659" i="1"/>
  <c r="L1653" i="1"/>
  <c r="M1653" i="1"/>
  <c r="N1653" i="1"/>
  <c r="O1653" i="1"/>
  <c r="P1653" i="1"/>
  <c r="Q1653" i="1"/>
  <c r="R1653" i="1"/>
  <c r="J1653" i="1"/>
  <c r="K1653" i="1"/>
  <c r="I1653" i="1"/>
  <c r="R1644" i="1"/>
  <c r="I1644" i="1"/>
  <c r="J1644" i="1"/>
  <c r="K1644" i="1"/>
  <c r="L1644" i="1"/>
  <c r="M1644" i="1"/>
  <c r="P1644" i="1"/>
  <c r="Q1644" i="1"/>
  <c r="N1644" i="1"/>
  <c r="O1644" i="1"/>
  <c r="P1641" i="1"/>
  <c r="K1641" i="1"/>
  <c r="L1641" i="1"/>
  <c r="M1641" i="1"/>
  <c r="N1641" i="1"/>
  <c r="O1641" i="1"/>
  <c r="Q1641" i="1"/>
  <c r="R1641" i="1"/>
  <c r="I1641" i="1"/>
  <c r="J1641" i="1"/>
  <c r="J1638" i="1"/>
  <c r="O1638" i="1"/>
  <c r="P1638" i="1"/>
  <c r="Q1638" i="1"/>
  <c r="R1638" i="1"/>
  <c r="I1638" i="1"/>
  <c r="M1638" i="1"/>
  <c r="N1638" i="1"/>
  <c r="K1638" i="1"/>
  <c r="L1638" i="1"/>
  <c r="J1632" i="1"/>
  <c r="I1632" i="1"/>
  <c r="K1632" i="1"/>
  <c r="L1632" i="1"/>
  <c r="M1632" i="1"/>
  <c r="N1632" i="1"/>
  <c r="O1632" i="1"/>
  <c r="P1632" i="1"/>
  <c r="Q1632" i="1"/>
  <c r="R1632" i="1"/>
  <c r="P1629" i="1"/>
  <c r="M1629" i="1"/>
  <c r="N1629" i="1"/>
  <c r="O1629" i="1"/>
  <c r="Q1629" i="1"/>
  <c r="R1629" i="1"/>
  <c r="K1629" i="1"/>
  <c r="L1629" i="1"/>
  <c r="I1629" i="1"/>
  <c r="J1629" i="1"/>
  <c r="J1626" i="1"/>
  <c r="Q1626" i="1"/>
  <c r="R1626" i="1"/>
  <c r="I1626" i="1"/>
  <c r="K1626" i="1"/>
  <c r="L1626" i="1"/>
  <c r="O1626" i="1"/>
  <c r="P1626" i="1"/>
  <c r="M1626" i="1"/>
  <c r="N1626" i="1"/>
  <c r="P1623" i="1"/>
  <c r="Q1623" i="1"/>
  <c r="J1623" i="1"/>
  <c r="R1623" i="1"/>
  <c r="I1623" i="1"/>
  <c r="K1623" i="1"/>
  <c r="N1623" i="1"/>
  <c r="O1623" i="1"/>
  <c r="L1623" i="1"/>
  <c r="M1623" i="1"/>
  <c r="J1614" i="1"/>
  <c r="K1614" i="1"/>
  <c r="P1614" i="1"/>
  <c r="L1614" i="1"/>
  <c r="M1614" i="1"/>
  <c r="N1614" i="1"/>
  <c r="O1614" i="1"/>
  <c r="Q1614" i="1"/>
  <c r="R1614" i="1"/>
  <c r="I1614" i="1"/>
  <c r="P1611" i="1"/>
  <c r="Q1611" i="1"/>
  <c r="J1611" i="1"/>
  <c r="I1611" i="1"/>
  <c r="K1611" i="1"/>
  <c r="L1611" i="1"/>
  <c r="M1611" i="1"/>
  <c r="N1611" i="1"/>
  <c r="O1611" i="1"/>
  <c r="R1611" i="1"/>
  <c r="J1608" i="1"/>
  <c r="K1608" i="1"/>
  <c r="O1608" i="1"/>
  <c r="P1608" i="1"/>
  <c r="I1608" i="1"/>
  <c r="L1608" i="1"/>
  <c r="M1608" i="1"/>
  <c r="N1608" i="1"/>
  <c r="Q1608" i="1"/>
  <c r="R1608" i="1"/>
  <c r="P1599" i="1"/>
  <c r="Q1599" i="1"/>
  <c r="I1599" i="1"/>
  <c r="J1599" i="1"/>
  <c r="N1599" i="1"/>
  <c r="M1599" i="1"/>
  <c r="O1599" i="1"/>
  <c r="R1599" i="1"/>
  <c r="K1599" i="1"/>
  <c r="L1599" i="1"/>
  <c r="J1596" i="1"/>
  <c r="K1596" i="1"/>
  <c r="O1596" i="1"/>
  <c r="P1596" i="1"/>
  <c r="I1596" i="1"/>
  <c r="L1596" i="1"/>
  <c r="M1596" i="1"/>
  <c r="N1596" i="1"/>
  <c r="Q1596" i="1"/>
  <c r="R1596" i="1"/>
  <c r="J1584" i="1"/>
  <c r="K1584" i="1"/>
  <c r="O1584" i="1"/>
  <c r="P1584" i="1"/>
  <c r="I1584" i="1"/>
  <c r="L1584" i="1"/>
  <c r="Q1584" i="1"/>
  <c r="R1584" i="1"/>
  <c r="M1584" i="1"/>
  <c r="N1584" i="1"/>
  <c r="J1578" i="1"/>
  <c r="K1578" i="1"/>
  <c r="M1578" i="1"/>
  <c r="O1578" i="1"/>
  <c r="P1578" i="1"/>
  <c r="N1578" i="1"/>
  <c r="Q1578" i="1"/>
  <c r="R1578" i="1"/>
  <c r="I1578" i="1"/>
  <c r="L1578" i="1"/>
  <c r="J1572" i="1"/>
  <c r="K1572" i="1"/>
  <c r="M1572" i="1"/>
  <c r="O1572" i="1"/>
  <c r="P1572" i="1"/>
  <c r="I1572" i="1"/>
  <c r="L1572" i="1"/>
  <c r="N1572" i="1"/>
  <c r="Q1572" i="1"/>
  <c r="R1572" i="1"/>
  <c r="P1563" i="1"/>
  <c r="Q1563" i="1"/>
  <c r="I1563" i="1"/>
  <c r="J1563" i="1"/>
  <c r="N1563" i="1"/>
  <c r="O1563" i="1"/>
  <c r="K1563" i="1"/>
  <c r="L1563" i="1"/>
  <c r="M1563" i="1"/>
  <c r="R1563" i="1"/>
  <c r="P1557" i="1"/>
  <c r="Q1557" i="1"/>
  <c r="I1557" i="1"/>
  <c r="J1557" i="1"/>
  <c r="N1557" i="1"/>
  <c r="O1557" i="1"/>
  <c r="K1557" i="1"/>
  <c r="L1557" i="1"/>
  <c r="M1557" i="1"/>
  <c r="R1557" i="1"/>
  <c r="P1551" i="1"/>
  <c r="Q1551" i="1"/>
  <c r="I1551" i="1"/>
  <c r="J1551" i="1"/>
  <c r="N1551" i="1"/>
  <c r="O1551" i="1"/>
  <c r="L1551" i="1"/>
  <c r="M1551" i="1"/>
  <c r="R1551" i="1"/>
  <c r="K1551" i="1"/>
  <c r="J1548" i="1"/>
  <c r="K1548" i="1"/>
  <c r="M1548" i="1"/>
  <c r="O1548" i="1"/>
  <c r="P1548" i="1"/>
  <c r="I1548" i="1"/>
  <c r="N1548" i="1"/>
  <c r="Q1548" i="1"/>
  <c r="R1548" i="1"/>
  <c r="L1548" i="1"/>
  <c r="P1545" i="1"/>
  <c r="Q1545" i="1"/>
  <c r="I1545" i="1"/>
  <c r="J1545" i="1"/>
  <c r="N1545" i="1"/>
  <c r="O1545" i="1"/>
  <c r="M1545" i="1"/>
  <c r="R1545" i="1"/>
  <c r="K1545" i="1"/>
  <c r="L1545" i="1"/>
  <c r="J1542" i="1"/>
  <c r="K1542" i="1"/>
  <c r="M1542" i="1"/>
  <c r="O1542" i="1"/>
  <c r="P1542" i="1"/>
  <c r="I1542" i="1"/>
  <c r="Q1542" i="1"/>
  <c r="R1542" i="1"/>
  <c r="L1542" i="1"/>
  <c r="N1542" i="1"/>
  <c r="P1539" i="1"/>
  <c r="Q1539" i="1"/>
  <c r="I1539" i="1"/>
  <c r="J1539" i="1"/>
  <c r="N1539" i="1"/>
  <c r="O1539" i="1"/>
  <c r="R1539" i="1"/>
  <c r="L1539" i="1"/>
  <c r="M1539" i="1"/>
  <c r="K1539" i="1"/>
  <c r="J1536" i="1"/>
  <c r="K1536" i="1"/>
  <c r="M1536" i="1"/>
  <c r="O1536" i="1"/>
  <c r="P1536" i="1"/>
  <c r="I1536" i="1"/>
  <c r="R1536" i="1"/>
  <c r="N1536" i="1"/>
  <c r="Q1536" i="1"/>
  <c r="L1536" i="1"/>
  <c r="P1533" i="1"/>
  <c r="Q1533" i="1"/>
  <c r="I1533" i="1"/>
  <c r="J1533" i="1"/>
  <c r="N1533" i="1"/>
  <c r="O1533" i="1"/>
  <c r="M1533" i="1"/>
  <c r="R1533" i="1"/>
  <c r="K1533" i="1"/>
  <c r="L1533" i="1"/>
  <c r="J1530" i="1"/>
  <c r="K1530" i="1"/>
  <c r="M1530" i="1"/>
  <c r="O1530" i="1"/>
  <c r="P1530" i="1"/>
  <c r="I1530" i="1"/>
  <c r="Q1530" i="1"/>
  <c r="R1530" i="1"/>
  <c r="L1530" i="1"/>
  <c r="N1530" i="1"/>
  <c r="P1527" i="1"/>
  <c r="Q1527" i="1"/>
  <c r="I1527" i="1"/>
  <c r="J1527" i="1"/>
  <c r="N1527" i="1"/>
  <c r="O1527" i="1"/>
  <c r="K1527" i="1"/>
  <c r="R1527" i="1"/>
  <c r="L1527" i="1"/>
  <c r="M1527" i="1"/>
  <c r="J1524" i="1"/>
  <c r="K1524" i="1"/>
  <c r="M1524" i="1"/>
  <c r="O1524" i="1"/>
  <c r="P1524" i="1"/>
  <c r="I1524" i="1"/>
  <c r="L1524" i="1"/>
  <c r="R1524" i="1"/>
  <c r="N1524" i="1"/>
  <c r="Q1524" i="1"/>
  <c r="P1521" i="1"/>
  <c r="Q1521" i="1"/>
  <c r="I1521" i="1"/>
  <c r="J1521" i="1"/>
  <c r="N1521" i="1"/>
  <c r="O1521" i="1"/>
  <c r="K1521" i="1"/>
  <c r="L1521" i="1"/>
  <c r="M1521" i="1"/>
  <c r="R1521" i="1"/>
  <c r="J1518" i="1"/>
  <c r="K1518" i="1"/>
  <c r="M1518" i="1"/>
  <c r="O1518" i="1"/>
  <c r="P1518" i="1"/>
  <c r="I1518" i="1"/>
  <c r="L1518" i="1"/>
  <c r="N1518" i="1"/>
  <c r="Q1518" i="1"/>
  <c r="R1518" i="1"/>
  <c r="P1515" i="1"/>
  <c r="Q1515" i="1"/>
  <c r="I1515" i="1"/>
  <c r="J1515" i="1"/>
  <c r="N1515" i="1"/>
  <c r="O1515" i="1"/>
  <c r="K1515" i="1"/>
  <c r="L1515" i="1"/>
  <c r="M1515" i="1"/>
  <c r="R1515" i="1"/>
  <c r="J1512" i="1"/>
  <c r="K1512" i="1"/>
  <c r="M1512" i="1"/>
  <c r="O1512" i="1"/>
  <c r="P1512" i="1"/>
  <c r="I1512" i="1"/>
  <c r="L1512" i="1"/>
  <c r="N1512" i="1"/>
  <c r="Q1512" i="1"/>
  <c r="R1512" i="1"/>
  <c r="P1509" i="1"/>
  <c r="Q1509" i="1"/>
  <c r="I1509" i="1"/>
  <c r="J1509" i="1"/>
  <c r="N1509" i="1"/>
  <c r="O1509" i="1"/>
  <c r="K1509" i="1"/>
  <c r="L1509" i="1"/>
  <c r="M1509" i="1"/>
  <c r="R1509" i="1"/>
  <c r="J1506" i="1"/>
  <c r="K1506" i="1"/>
  <c r="M1506" i="1"/>
  <c r="O1506" i="1"/>
  <c r="P1506" i="1"/>
  <c r="I1506" i="1"/>
  <c r="L1506" i="1"/>
  <c r="N1506" i="1"/>
  <c r="Q1506" i="1"/>
  <c r="R1506" i="1"/>
  <c r="P1503" i="1"/>
  <c r="Q1503" i="1"/>
  <c r="I1503" i="1"/>
  <c r="J1503" i="1"/>
  <c r="N1503" i="1"/>
  <c r="O1503" i="1"/>
  <c r="K1503" i="1"/>
  <c r="L1503" i="1"/>
  <c r="M1503" i="1"/>
  <c r="R1503" i="1"/>
  <c r="J1500" i="1"/>
  <c r="K1500" i="1"/>
  <c r="L1500" i="1"/>
  <c r="M1500" i="1"/>
  <c r="O1500" i="1"/>
  <c r="P1500" i="1"/>
  <c r="I1500" i="1"/>
  <c r="N1500" i="1"/>
  <c r="Q1500" i="1"/>
  <c r="R1500" i="1"/>
  <c r="P1497" i="1"/>
  <c r="Q1497" i="1"/>
  <c r="R1497" i="1"/>
  <c r="I1497" i="1"/>
  <c r="J1497" i="1"/>
  <c r="N1497" i="1"/>
  <c r="O1497" i="1"/>
  <c r="K1497" i="1"/>
  <c r="L1497" i="1"/>
  <c r="M1497" i="1"/>
  <c r="J1494" i="1"/>
  <c r="K1494" i="1"/>
  <c r="L1494" i="1"/>
  <c r="M1494" i="1"/>
  <c r="O1494" i="1"/>
  <c r="P1494" i="1"/>
  <c r="I1494" i="1"/>
  <c r="Q1494" i="1"/>
  <c r="R1494" i="1"/>
  <c r="N1494" i="1"/>
  <c r="N1491" i="1"/>
  <c r="P1491" i="1"/>
  <c r="Q1491" i="1"/>
  <c r="R1491" i="1"/>
  <c r="I1491" i="1"/>
  <c r="M1491" i="1"/>
  <c r="O1491" i="1"/>
  <c r="L1491" i="1"/>
  <c r="J1491" i="1"/>
  <c r="K1491" i="1"/>
  <c r="I1488" i="1"/>
  <c r="J1488" i="1"/>
  <c r="L1488" i="1"/>
  <c r="M1488" i="1"/>
  <c r="Q1488" i="1"/>
  <c r="R1488" i="1"/>
  <c r="K1488" i="1"/>
  <c r="N1488" i="1"/>
  <c r="O1488" i="1"/>
  <c r="P1488" i="1"/>
  <c r="N1485" i="1"/>
  <c r="J1485" i="1"/>
  <c r="K1485" i="1"/>
  <c r="L1485" i="1"/>
  <c r="M1485" i="1"/>
  <c r="P1485" i="1"/>
  <c r="Q1485" i="1"/>
  <c r="I1485" i="1"/>
  <c r="O1485" i="1"/>
  <c r="R1485" i="1"/>
  <c r="N1482" i="1"/>
  <c r="O1482" i="1"/>
  <c r="P1482" i="1"/>
  <c r="Q1482" i="1"/>
  <c r="L1482" i="1"/>
  <c r="M1482" i="1"/>
  <c r="I1482" i="1"/>
  <c r="J1482" i="1"/>
  <c r="K1482" i="1"/>
  <c r="R1482" i="1"/>
  <c r="N1479" i="1"/>
  <c r="R1479" i="1"/>
  <c r="J1479" i="1"/>
  <c r="K1479" i="1"/>
  <c r="P1479" i="1"/>
  <c r="Q1479" i="1"/>
  <c r="O1479" i="1"/>
  <c r="L1479" i="1"/>
  <c r="M1479" i="1"/>
  <c r="I1479" i="1"/>
  <c r="I1476" i="1"/>
  <c r="J1476" i="1"/>
  <c r="K1476" i="1"/>
  <c r="L1476" i="1"/>
  <c r="N1476" i="1"/>
  <c r="O1476" i="1"/>
  <c r="M1476" i="1"/>
  <c r="P1476" i="1"/>
  <c r="Q1476" i="1"/>
  <c r="R1476" i="1"/>
  <c r="N1473" i="1"/>
  <c r="L1473" i="1"/>
  <c r="M1473" i="1"/>
  <c r="O1473" i="1"/>
  <c r="P1473" i="1"/>
  <c r="R1473" i="1"/>
  <c r="J1473" i="1"/>
  <c r="K1473" i="1"/>
  <c r="I1473" i="1"/>
  <c r="Q1473" i="1"/>
  <c r="P1470" i="1"/>
  <c r="Q1470" i="1"/>
  <c r="R1470" i="1"/>
  <c r="I1470" i="1"/>
  <c r="J1470" i="1"/>
  <c r="N1470" i="1"/>
  <c r="O1470" i="1"/>
  <c r="K1470" i="1"/>
  <c r="L1470" i="1"/>
  <c r="M1470" i="1"/>
  <c r="N1467" i="1"/>
  <c r="I1467" i="1"/>
  <c r="J1467" i="1"/>
  <c r="L1467" i="1"/>
  <c r="M1467" i="1"/>
  <c r="R1467" i="1"/>
  <c r="Q1467" i="1"/>
  <c r="O1467" i="1"/>
  <c r="P1467" i="1"/>
  <c r="K1467" i="1"/>
  <c r="K1464" i="1"/>
  <c r="L1464" i="1"/>
  <c r="M1464" i="1"/>
  <c r="N1464" i="1"/>
  <c r="P1464" i="1"/>
  <c r="Q1464" i="1"/>
  <c r="I1464" i="1"/>
  <c r="J1464" i="1"/>
  <c r="O1464" i="1"/>
  <c r="R1464" i="1"/>
  <c r="N1461" i="1"/>
  <c r="O1461" i="1"/>
  <c r="P1461" i="1"/>
  <c r="Q1461" i="1"/>
  <c r="R1461" i="1"/>
  <c r="L1461" i="1"/>
  <c r="M1461" i="1"/>
  <c r="I1461" i="1"/>
  <c r="J1461" i="1"/>
  <c r="K1461" i="1"/>
  <c r="R1458" i="1"/>
  <c r="I1458" i="1"/>
  <c r="J1458" i="1"/>
  <c r="K1458" i="1"/>
  <c r="L1458" i="1"/>
  <c r="P1458" i="1"/>
  <c r="Q1458" i="1"/>
  <c r="M1458" i="1"/>
  <c r="N1458" i="1"/>
  <c r="O1458" i="1"/>
  <c r="N1455" i="1"/>
  <c r="I1455" i="1"/>
  <c r="J1455" i="1"/>
  <c r="K1455" i="1"/>
  <c r="L1455" i="1"/>
  <c r="M1455" i="1"/>
  <c r="O1455" i="1"/>
  <c r="P1455" i="1"/>
  <c r="Q1455" i="1"/>
  <c r="R1455" i="1"/>
  <c r="I1452" i="1"/>
  <c r="L1452" i="1"/>
  <c r="M1452" i="1"/>
  <c r="N1452" i="1"/>
  <c r="O1452" i="1"/>
  <c r="P1452" i="1"/>
  <c r="Q1452" i="1"/>
  <c r="R1452" i="1"/>
  <c r="J1452" i="1"/>
  <c r="K1452" i="1"/>
  <c r="N1449" i="1"/>
  <c r="O1449" i="1"/>
  <c r="L1449" i="1"/>
  <c r="M1449" i="1"/>
  <c r="P1449" i="1"/>
  <c r="Q1449" i="1"/>
  <c r="R1449" i="1"/>
  <c r="J1449" i="1"/>
  <c r="K1449" i="1"/>
  <c r="I1449" i="1"/>
  <c r="I1446" i="1"/>
  <c r="K1446" i="1"/>
  <c r="N1446" i="1"/>
  <c r="J1446" i="1"/>
  <c r="L1446" i="1"/>
  <c r="M1446" i="1"/>
  <c r="O1446" i="1"/>
  <c r="P1446" i="1"/>
  <c r="Q1446" i="1"/>
  <c r="R1446" i="1"/>
  <c r="M1443" i="1"/>
  <c r="N1443" i="1"/>
  <c r="O1443" i="1"/>
  <c r="Q1443" i="1"/>
  <c r="L1443" i="1"/>
  <c r="P1443" i="1"/>
  <c r="R1443" i="1"/>
  <c r="J1443" i="1"/>
  <c r="K1443" i="1"/>
  <c r="I1443" i="1"/>
  <c r="I1440" i="1"/>
  <c r="K1440" i="1"/>
  <c r="L1440" i="1"/>
  <c r="M1440" i="1"/>
  <c r="N1440" i="1"/>
  <c r="P1440" i="1"/>
  <c r="Q1440" i="1"/>
  <c r="R1440" i="1"/>
  <c r="J1440" i="1"/>
  <c r="O1440" i="1"/>
  <c r="M1437" i="1"/>
  <c r="N1437" i="1"/>
  <c r="O1437" i="1"/>
  <c r="Q1437" i="1"/>
  <c r="R1437" i="1"/>
  <c r="K1437" i="1"/>
  <c r="J1437" i="1"/>
  <c r="L1437" i="1"/>
  <c r="P1437" i="1"/>
  <c r="I1437" i="1"/>
  <c r="I1434" i="1"/>
  <c r="K1434" i="1"/>
  <c r="L1434" i="1"/>
  <c r="M1434" i="1"/>
  <c r="N1434" i="1"/>
  <c r="Q1434" i="1"/>
  <c r="J1434" i="1"/>
  <c r="O1434" i="1"/>
  <c r="P1434" i="1"/>
  <c r="R1434" i="1"/>
  <c r="M1431" i="1"/>
  <c r="N1431" i="1"/>
  <c r="O1431" i="1"/>
  <c r="Q1431" i="1"/>
  <c r="R1431" i="1"/>
  <c r="K1431" i="1"/>
  <c r="I1431" i="1"/>
  <c r="J1431" i="1"/>
  <c r="L1431" i="1"/>
  <c r="P1431" i="1"/>
  <c r="I1428" i="1"/>
  <c r="K1428" i="1"/>
  <c r="L1428" i="1"/>
  <c r="M1428" i="1"/>
  <c r="N1428" i="1"/>
  <c r="Q1428" i="1"/>
  <c r="J1428" i="1"/>
  <c r="O1428" i="1"/>
  <c r="P1428" i="1"/>
  <c r="R1428" i="1"/>
  <c r="M1425" i="1"/>
  <c r="N1425" i="1"/>
  <c r="O1425" i="1"/>
  <c r="Q1425" i="1"/>
  <c r="R1425" i="1"/>
  <c r="K1425" i="1"/>
  <c r="P1425" i="1"/>
  <c r="J1425" i="1"/>
  <c r="L1425" i="1"/>
  <c r="I1425" i="1"/>
  <c r="L1868" i="1"/>
  <c r="M1868" i="1"/>
  <c r="N1868" i="1"/>
  <c r="O1868" i="1"/>
  <c r="P1868" i="1"/>
  <c r="Q1868" i="1"/>
  <c r="R1868" i="1"/>
  <c r="J1868" i="1"/>
  <c r="K1868" i="1"/>
  <c r="L1856" i="1"/>
  <c r="M1856" i="1"/>
  <c r="N1856" i="1"/>
  <c r="O1856" i="1"/>
  <c r="P1856" i="1"/>
  <c r="Q1856" i="1"/>
  <c r="R1856" i="1"/>
  <c r="J1856" i="1"/>
  <c r="K1856" i="1"/>
  <c r="R1835" i="1"/>
  <c r="I1835" i="1"/>
  <c r="J1835" i="1"/>
  <c r="K1835" i="1"/>
  <c r="L1835" i="1"/>
  <c r="M1835" i="1"/>
  <c r="N1835" i="1"/>
  <c r="P1835" i="1"/>
  <c r="Q1835" i="1"/>
  <c r="R1823" i="1"/>
  <c r="I1823" i="1"/>
  <c r="J1823" i="1"/>
  <c r="K1823" i="1"/>
  <c r="L1823" i="1"/>
  <c r="M1823" i="1"/>
  <c r="N1823" i="1"/>
  <c r="P1823" i="1"/>
  <c r="Q1823" i="1"/>
  <c r="L1802" i="1"/>
  <c r="M1802" i="1"/>
  <c r="N1802" i="1"/>
  <c r="O1802" i="1"/>
  <c r="P1802" i="1"/>
  <c r="Q1802" i="1"/>
  <c r="R1802" i="1"/>
  <c r="I1802" i="1"/>
  <c r="J1802" i="1"/>
  <c r="K1802" i="1"/>
  <c r="J1754" i="1"/>
  <c r="K1754" i="1"/>
  <c r="L1754" i="1"/>
  <c r="N1754" i="1"/>
  <c r="P1754" i="1"/>
  <c r="Q1754" i="1"/>
  <c r="R1754" i="1"/>
  <c r="I1754" i="1"/>
  <c r="M1754" i="1"/>
  <c r="O1754" i="1"/>
  <c r="P1727" i="1"/>
  <c r="Q1727" i="1"/>
  <c r="R1727" i="1"/>
  <c r="J1727" i="1"/>
  <c r="N1727" i="1"/>
  <c r="O1727" i="1"/>
  <c r="K1727" i="1"/>
  <c r="L1727" i="1"/>
  <c r="M1727" i="1"/>
  <c r="I1727" i="1"/>
  <c r="J1688" i="1"/>
  <c r="K1688" i="1"/>
  <c r="L1688" i="1"/>
  <c r="M1688" i="1"/>
  <c r="N1688" i="1"/>
  <c r="O1688" i="1"/>
  <c r="P1688" i="1"/>
  <c r="Q1688" i="1"/>
  <c r="I1688" i="1"/>
  <c r="R1688" i="1"/>
  <c r="P1649" i="1"/>
  <c r="Q1649" i="1"/>
  <c r="R1649" i="1"/>
  <c r="I1649" i="1"/>
  <c r="J1649" i="1"/>
  <c r="K1649" i="1"/>
  <c r="N1649" i="1"/>
  <c r="O1649" i="1"/>
  <c r="L1649" i="1"/>
  <c r="M1649" i="1"/>
  <c r="I1631" i="1"/>
  <c r="J1631" i="1"/>
  <c r="K1631" i="1"/>
  <c r="L1631" i="1"/>
  <c r="M1631" i="1"/>
  <c r="N1631" i="1"/>
  <c r="Q1631" i="1"/>
  <c r="R1631" i="1"/>
  <c r="O1631" i="1"/>
  <c r="P1631" i="1"/>
  <c r="N1622" i="1"/>
  <c r="O1622" i="1"/>
  <c r="K1622" i="1"/>
  <c r="L1622" i="1"/>
  <c r="M1622" i="1"/>
  <c r="P1622" i="1"/>
  <c r="Q1622" i="1"/>
  <c r="R1622" i="1"/>
  <c r="I1622" i="1"/>
  <c r="J1622" i="1"/>
  <c r="N1586" i="1"/>
  <c r="O1586" i="1"/>
  <c r="L1586" i="1"/>
  <c r="I1586" i="1"/>
  <c r="J1586" i="1"/>
  <c r="K1586" i="1"/>
  <c r="Q1586" i="1"/>
  <c r="R1586" i="1"/>
  <c r="M1586" i="1"/>
  <c r="P1586" i="1"/>
  <c r="I1559" i="1"/>
  <c r="K1559" i="1"/>
  <c r="M1559" i="1"/>
  <c r="N1559" i="1"/>
  <c r="R1559" i="1"/>
  <c r="Q1559" i="1"/>
  <c r="O1559" i="1"/>
  <c r="P1559" i="1"/>
  <c r="J1559" i="1"/>
  <c r="L1559" i="1"/>
  <c r="N1520" i="1"/>
  <c r="O1520" i="1"/>
  <c r="Q1520" i="1"/>
  <c r="L1520" i="1"/>
  <c r="M1520" i="1"/>
  <c r="I1520" i="1"/>
  <c r="J1520" i="1"/>
  <c r="K1520" i="1"/>
  <c r="P1520" i="1"/>
  <c r="R1520" i="1"/>
  <c r="L1454" i="1"/>
  <c r="I1454" i="1"/>
  <c r="J1454" i="1"/>
  <c r="K1454" i="1"/>
  <c r="M1454" i="1"/>
  <c r="Q1454" i="1"/>
  <c r="R1454" i="1"/>
  <c r="O1454" i="1"/>
  <c r="P1454" i="1"/>
  <c r="N1454" i="1"/>
  <c r="R1445" i="1"/>
  <c r="I1445" i="1"/>
  <c r="K1445" i="1"/>
  <c r="L1445" i="1"/>
  <c r="P1445" i="1"/>
  <c r="Q1445" i="1"/>
  <c r="N1445" i="1"/>
  <c r="O1445" i="1"/>
  <c r="J1445" i="1"/>
  <c r="M1445" i="1"/>
  <c r="K1418" i="1"/>
  <c r="L1418" i="1"/>
  <c r="M1418" i="1"/>
  <c r="O1418" i="1"/>
  <c r="P1418" i="1"/>
  <c r="Q1418" i="1"/>
  <c r="R1418" i="1"/>
  <c r="I1418" i="1"/>
  <c r="N1418" i="1"/>
  <c r="J1418" i="1"/>
  <c r="Q1391" i="1"/>
  <c r="R1391" i="1"/>
  <c r="I1391" i="1"/>
  <c r="J1391" i="1"/>
  <c r="K1391" i="1"/>
  <c r="L1391" i="1"/>
  <c r="O1391" i="1"/>
  <c r="N1391" i="1"/>
  <c r="P1391" i="1"/>
  <c r="M1391" i="1"/>
  <c r="Q1379" i="1"/>
  <c r="R1379" i="1"/>
  <c r="I1379" i="1"/>
  <c r="J1379" i="1"/>
  <c r="K1379" i="1"/>
  <c r="L1379" i="1"/>
  <c r="O1379" i="1"/>
  <c r="M1379" i="1"/>
  <c r="N1379" i="1"/>
  <c r="P1379" i="1"/>
  <c r="K1352" i="1"/>
  <c r="L1352" i="1"/>
  <c r="M1352" i="1"/>
  <c r="N1352" i="1"/>
  <c r="O1352" i="1"/>
  <c r="P1352" i="1"/>
  <c r="Q1352" i="1"/>
  <c r="R1352" i="1"/>
  <c r="I1352" i="1"/>
  <c r="J1352" i="1"/>
  <c r="P1295" i="1"/>
  <c r="R1295" i="1"/>
  <c r="I1295" i="1"/>
  <c r="J1295" i="1"/>
  <c r="K1295" i="1"/>
  <c r="L1295" i="1"/>
  <c r="M1295" i="1"/>
  <c r="N1295" i="1"/>
  <c r="O1295" i="1"/>
  <c r="Q1295" i="1"/>
  <c r="N1271" i="1"/>
  <c r="P1271" i="1"/>
  <c r="Q1271" i="1"/>
  <c r="R1271" i="1"/>
  <c r="L1271" i="1"/>
  <c r="M1271" i="1"/>
  <c r="O1271" i="1"/>
  <c r="J1271" i="1"/>
  <c r="K1271" i="1"/>
  <c r="I1271" i="1"/>
  <c r="J1244" i="1"/>
  <c r="K1244" i="1"/>
  <c r="L1244" i="1"/>
  <c r="M1244" i="1"/>
  <c r="P1244" i="1"/>
  <c r="R1244" i="1"/>
  <c r="N1244" i="1"/>
  <c r="O1244" i="1"/>
  <c r="Q1244" i="1"/>
  <c r="I1244" i="1"/>
  <c r="N1229" i="1"/>
  <c r="P1229" i="1"/>
  <c r="Q1229" i="1"/>
  <c r="R1229" i="1"/>
  <c r="J1229" i="1"/>
  <c r="L1229" i="1"/>
  <c r="M1229" i="1"/>
  <c r="K1229" i="1"/>
  <c r="O1229" i="1"/>
  <c r="I1229" i="1"/>
  <c r="L1181" i="1"/>
  <c r="N1181" i="1"/>
  <c r="I1181" i="1"/>
  <c r="J1181" i="1"/>
  <c r="K1181" i="1"/>
  <c r="M1181" i="1"/>
  <c r="O1181" i="1"/>
  <c r="P1181" i="1"/>
  <c r="R1181" i="1"/>
  <c r="Q1181" i="1"/>
  <c r="R1130" i="1"/>
  <c r="J1130" i="1"/>
  <c r="M1130" i="1"/>
  <c r="P1130" i="1"/>
  <c r="I1130" i="1"/>
  <c r="K1130" i="1"/>
  <c r="L1130" i="1"/>
  <c r="N1130" i="1"/>
  <c r="O1130" i="1"/>
  <c r="Q1130" i="1"/>
  <c r="P1070" i="1"/>
  <c r="Q1070" i="1"/>
  <c r="I1070" i="1"/>
  <c r="J1070" i="1"/>
  <c r="K1070" i="1"/>
  <c r="L1070" i="1"/>
  <c r="M1070" i="1"/>
  <c r="N1070" i="1"/>
  <c r="O1070" i="1"/>
  <c r="R1070" i="1"/>
  <c r="J1043" i="1"/>
  <c r="K1043" i="1"/>
  <c r="M1043" i="1"/>
  <c r="O1043" i="1"/>
  <c r="P1043" i="1"/>
  <c r="I1043" i="1"/>
  <c r="L1043" i="1"/>
  <c r="N1043" i="1"/>
  <c r="Q1043" i="1"/>
  <c r="R1043" i="1"/>
  <c r="P1028" i="1"/>
  <c r="Q1028" i="1"/>
  <c r="I1028" i="1"/>
  <c r="J1028" i="1"/>
  <c r="O1028" i="1"/>
  <c r="R1028" i="1"/>
  <c r="M1028" i="1"/>
  <c r="L1028" i="1"/>
  <c r="K1028" i="1"/>
  <c r="N1028" i="1"/>
  <c r="J1001" i="1"/>
  <c r="K1001" i="1"/>
  <c r="M1001" i="1"/>
  <c r="O1001" i="1"/>
  <c r="P1001" i="1"/>
  <c r="I1001" i="1"/>
  <c r="Q1001" i="1"/>
  <c r="L1001" i="1"/>
  <c r="N1001" i="1"/>
  <c r="R1001" i="1"/>
  <c r="R950" i="1"/>
  <c r="I950" i="1"/>
  <c r="J950" i="1"/>
  <c r="K950" i="1"/>
  <c r="L950" i="1"/>
  <c r="M950" i="1"/>
  <c r="N950" i="1"/>
  <c r="O950" i="1"/>
  <c r="P950" i="1"/>
  <c r="Q950" i="1"/>
  <c r="P893" i="1"/>
  <c r="I893" i="1"/>
  <c r="J893" i="1"/>
  <c r="K893" i="1"/>
  <c r="L893" i="1"/>
  <c r="M893" i="1"/>
  <c r="N893" i="1"/>
  <c r="O893" i="1"/>
  <c r="Q893" i="1"/>
  <c r="R893" i="1"/>
  <c r="J842" i="1"/>
  <c r="K842" i="1"/>
  <c r="L842" i="1"/>
  <c r="M842" i="1"/>
  <c r="P842" i="1"/>
  <c r="Q842" i="1"/>
  <c r="I842" i="1"/>
  <c r="N842" i="1"/>
  <c r="O842" i="1"/>
  <c r="R842" i="1"/>
  <c r="J818" i="1"/>
  <c r="K818" i="1"/>
  <c r="L818" i="1"/>
  <c r="M818" i="1"/>
  <c r="P818" i="1"/>
  <c r="N818" i="1"/>
  <c r="O818" i="1"/>
  <c r="Q818" i="1"/>
  <c r="R818" i="1"/>
  <c r="I818" i="1"/>
  <c r="J794" i="1"/>
  <c r="K794" i="1"/>
  <c r="L794" i="1"/>
  <c r="M794" i="1"/>
  <c r="O794" i="1"/>
  <c r="P794" i="1"/>
  <c r="I794" i="1"/>
  <c r="N794" i="1"/>
  <c r="Q794" i="1"/>
  <c r="R794" i="1"/>
  <c r="J782" i="1"/>
  <c r="K782" i="1"/>
  <c r="L782" i="1"/>
  <c r="M782" i="1"/>
  <c r="O782" i="1"/>
  <c r="P782" i="1"/>
  <c r="Q782" i="1"/>
  <c r="I782" i="1"/>
  <c r="N782" i="1"/>
  <c r="R782" i="1"/>
  <c r="P773" i="1"/>
  <c r="Q773" i="1"/>
  <c r="R773" i="1"/>
  <c r="I773" i="1"/>
  <c r="J773" i="1"/>
  <c r="K773" i="1"/>
  <c r="L773" i="1"/>
  <c r="M773" i="1"/>
  <c r="N773" i="1"/>
  <c r="O773" i="1"/>
  <c r="L746" i="1"/>
  <c r="M746" i="1"/>
  <c r="I746" i="1"/>
  <c r="K746" i="1"/>
  <c r="N746" i="1"/>
  <c r="O746" i="1"/>
  <c r="Q746" i="1"/>
  <c r="R746" i="1"/>
  <c r="J746" i="1"/>
  <c r="P746" i="1"/>
  <c r="L722" i="1"/>
  <c r="M722" i="1"/>
  <c r="R722" i="1"/>
  <c r="I722" i="1"/>
  <c r="J722" i="1"/>
  <c r="K722" i="1"/>
  <c r="P722" i="1"/>
  <c r="N722" i="1"/>
  <c r="O722" i="1"/>
  <c r="Q722" i="1"/>
  <c r="O677" i="1"/>
  <c r="P677" i="1"/>
  <c r="Q677" i="1"/>
  <c r="R677" i="1"/>
  <c r="I677" i="1"/>
  <c r="M677" i="1"/>
  <c r="N677" i="1"/>
  <c r="J677" i="1"/>
  <c r="K677" i="1"/>
  <c r="L677" i="1"/>
  <c r="O623" i="1"/>
  <c r="P623" i="1"/>
  <c r="Q623" i="1"/>
  <c r="R623" i="1"/>
  <c r="I623" i="1"/>
  <c r="J623" i="1"/>
  <c r="K623" i="1"/>
  <c r="L623" i="1"/>
  <c r="N623" i="1"/>
  <c r="M623" i="1"/>
  <c r="O581" i="1"/>
  <c r="P581" i="1"/>
  <c r="Q581" i="1"/>
  <c r="R581" i="1"/>
  <c r="I581" i="1"/>
  <c r="J581" i="1"/>
  <c r="M581" i="1"/>
  <c r="N581" i="1"/>
  <c r="K581" i="1"/>
  <c r="L581" i="1"/>
  <c r="R533" i="1"/>
  <c r="J533" i="1"/>
  <c r="K533" i="1"/>
  <c r="P533" i="1"/>
  <c r="I533" i="1"/>
  <c r="L533" i="1"/>
  <c r="M533" i="1"/>
  <c r="Q533" i="1"/>
  <c r="N533" i="1"/>
  <c r="O533" i="1"/>
  <c r="N1893" i="1"/>
  <c r="O1893" i="1"/>
  <c r="P1893" i="1"/>
  <c r="Q1893" i="1"/>
  <c r="R1893" i="1"/>
  <c r="I1893" i="1"/>
  <c r="J1893" i="1"/>
  <c r="L1893" i="1"/>
  <c r="M1893" i="1"/>
  <c r="I1884" i="1"/>
  <c r="J1884" i="1"/>
  <c r="K1884" i="1"/>
  <c r="L1884" i="1"/>
  <c r="M1884" i="1"/>
  <c r="N1884" i="1"/>
  <c r="O1884" i="1"/>
  <c r="P1884" i="1"/>
  <c r="R1884" i="1"/>
  <c r="N1881" i="1"/>
  <c r="O1881" i="1"/>
  <c r="P1881" i="1"/>
  <c r="Q1881" i="1"/>
  <c r="R1881" i="1"/>
  <c r="I1881" i="1"/>
  <c r="J1881" i="1"/>
  <c r="L1881" i="1"/>
  <c r="M1881" i="1"/>
  <c r="I1866" i="1"/>
  <c r="J1866" i="1"/>
  <c r="K1866" i="1"/>
  <c r="L1866" i="1"/>
  <c r="M1866" i="1"/>
  <c r="N1866" i="1"/>
  <c r="O1866" i="1"/>
  <c r="P1866" i="1"/>
  <c r="R1866" i="1"/>
  <c r="N1857" i="1"/>
  <c r="O1857" i="1"/>
  <c r="P1857" i="1"/>
  <c r="Q1857" i="1"/>
  <c r="R1857" i="1"/>
  <c r="I1857" i="1"/>
  <c r="J1857" i="1"/>
  <c r="L1857" i="1"/>
  <c r="M1857" i="1"/>
  <c r="N1851" i="1"/>
  <c r="O1851" i="1"/>
  <c r="P1851" i="1"/>
  <c r="Q1851" i="1"/>
  <c r="R1851" i="1"/>
  <c r="I1851" i="1"/>
  <c r="J1851" i="1"/>
  <c r="L1851" i="1"/>
  <c r="M1851" i="1"/>
  <c r="I1848" i="1"/>
  <c r="J1848" i="1"/>
  <c r="K1848" i="1"/>
  <c r="L1848" i="1"/>
  <c r="M1848" i="1"/>
  <c r="N1848" i="1"/>
  <c r="O1848" i="1"/>
  <c r="P1848" i="1"/>
  <c r="R1848" i="1"/>
  <c r="N1845" i="1"/>
  <c r="O1845" i="1"/>
  <c r="P1845" i="1"/>
  <c r="Q1845" i="1"/>
  <c r="R1845" i="1"/>
  <c r="I1845" i="1"/>
  <c r="J1845" i="1"/>
  <c r="L1845" i="1"/>
  <c r="M1845" i="1"/>
  <c r="N1839" i="1"/>
  <c r="O1839" i="1"/>
  <c r="P1839" i="1"/>
  <c r="Q1839" i="1"/>
  <c r="R1839" i="1"/>
  <c r="I1839" i="1"/>
  <c r="J1839" i="1"/>
  <c r="L1839" i="1"/>
  <c r="M1839" i="1"/>
  <c r="N1833" i="1"/>
  <c r="O1833" i="1"/>
  <c r="P1833" i="1"/>
  <c r="Q1833" i="1"/>
  <c r="R1833" i="1"/>
  <c r="I1833" i="1"/>
  <c r="J1833" i="1"/>
  <c r="L1833" i="1"/>
  <c r="M1833" i="1"/>
  <c r="I1830" i="1"/>
  <c r="J1830" i="1"/>
  <c r="K1830" i="1"/>
  <c r="L1830" i="1"/>
  <c r="M1830" i="1"/>
  <c r="N1830" i="1"/>
  <c r="O1830" i="1"/>
  <c r="P1830" i="1"/>
  <c r="R1830" i="1"/>
  <c r="N1827" i="1"/>
  <c r="O1827" i="1"/>
  <c r="P1827" i="1"/>
  <c r="Q1827" i="1"/>
  <c r="R1827" i="1"/>
  <c r="I1827" i="1"/>
  <c r="J1827" i="1"/>
  <c r="L1827" i="1"/>
  <c r="M1827" i="1"/>
  <c r="I1824" i="1"/>
  <c r="J1824" i="1"/>
  <c r="K1824" i="1"/>
  <c r="L1824" i="1"/>
  <c r="M1824" i="1"/>
  <c r="N1824" i="1"/>
  <c r="O1824" i="1"/>
  <c r="P1824" i="1"/>
  <c r="R1824" i="1"/>
  <c r="I1818" i="1"/>
  <c r="J1818" i="1"/>
  <c r="K1818" i="1"/>
  <c r="L1818" i="1"/>
  <c r="M1818" i="1"/>
  <c r="N1818" i="1"/>
  <c r="O1818" i="1"/>
  <c r="P1818" i="1"/>
  <c r="Q1818" i="1"/>
  <c r="R1818" i="1"/>
  <c r="N1809" i="1"/>
  <c r="O1809" i="1"/>
  <c r="P1809" i="1"/>
  <c r="Q1809" i="1"/>
  <c r="R1809" i="1"/>
  <c r="I1809" i="1"/>
  <c r="J1809" i="1"/>
  <c r="K1809" i="1"/>
  <c r="L1809" i="1"/>
  <c r="M1809" i="1"/>
  <c r="I1800" i="1"/>
  <c r="J1800" i="1"/>
  <c r="K1800" i="1"/>
  <c r="L1800" i="1"/>
  <c r="M1800" i="1"/>
  <c r="N1800" i="1"/>
  <c r="O1800" i="1"/>
  <c r="P1800" i="1"/>
  <c r="Q1800" i="1"/>
  <c r="R1800" i="1"/>
  <c r="I1794" i="1"/>
  <c r="J1794" i="1"/>
  <c r="K1794" i="1"/>
  <c r="L1794" i="1"/>
  <c r="M1794" i="1"/>
  <c r="N1794" i="1"/>
  <c r="O1794" i="1"/>
  <c r="P1794" i="1"/>
  <c r="Q1794" i="1"/>
  <c r="R1794" i="1"/>
  <c r="I1788" i="1"/>
  <c r="J1788" i="1"/>
  <c r="K1788" i="1"/>
  <c r="L1788" i="1"/>
  <c r="M1788" i="1"/>
  <c r="N1788" i="1"/>
  <c r="O1788" i="1"/>
  <c r="P1788" i="1"/>
  <c r="Q1788" i="1"/>
  <c r="R1788" i="1"/>
  <c r="I1782" i="1"/>
  <c r="J1782" i="1"/>
  <c r="K1782" i="1"/>
  <c r="L1782" i="1"/>
  <c r="M1782" i="1"/>
  <c r="N1782" i="1"/>
  <c r="O1782" i="1"/>
  <c r="P1782" i="1"/>
  <c r="Q1782" i="1"/>
  <c r="R1782" i="1"/>
  <c r="L1779" i="1"/>
  <c r="N1779" i="1"/>
  <c r="I1779" i="1"/>
  <c r="J1779" i="1"/>
  <c r="K1779" i="1"/>
  <c r="M1779" i="1"/>
  <c r="O1779" i="1"/>
  <c r="P1779" i="1"/>
  <c r="Q1779" i="1"/>
  <c r="R1779" i="1"/>
  <c r="R1770" i="1"/>
  <c r="J1770" i="1"/>
  <c r="P1770" i="1"/>
  <c r="Q1770" i="1"/>
  <c r="I1770" i="1"/>
  <c r="K1770" i="1"/>
  <c r="L1770" i="1"/>
  <c r="M1770" i="1"/>
  <c r="N1770" i="1"/>
  <c r="O1770" i="1"/>
  <c r="R1764" i="1"/>
  <c r="J1764" i="1"/>
  <c r="M1764" i="1"/>
  <c r="N1764" i="1"/>
  <c r="O1764" i="1"/>
  <c r="P1764" i="1"/>
  <c r="Q1764" i="1"/>
  <c r="I1764" i="1"/>
  <c r="K1764" i="1"/>
  <c r="L1764" i="1"/>
  <c r="R1758" i="1"/>
  <c r="J1758" i="1"/>
  <c r="I1758" i="1"/>
  <c r="K1758" i="1"/>
  <c r="L1758" i="1"/>
  <c r="M1758" i="1"/>
  <c r="N1758" i="1"/>
  <c r="O1758" i="1"/>
  <c r="P1758" i="1"/>
  <c r="Q1758" i="1"/>
  <c r="R1752" i="1"/>
  <c r="J1752" i="1"/>
  <c r="L1752" i="1"/>
  <c r="O1752" i="1"/>
  <c r="P1752" i="1"/>
  <c r="Q1752" i="1"/>
  <c r="I1752" i="1"/>
  <c r="K1752" i="1"/>
  <c r="M1752" i="1"/>
  <c r="N1752" i="1"/>
  <c r="R1746" i="1"/>
  <c r="J1746" i="1"/>
  <c r="L1746" i="1"/>
  <c r="N1746" i="1"/>
  <c r="O1746" i="1"/>
  <c r="P1746" i="1"/>
  <c r="Q1746" i="1"/>
  <c r="I1746" i="1"/>
  <c r="K1746" i="1"/>
  <c r="M1746" i="1"/>
  <c r="L1743" i="1"/>
  <c r="M1743" i="1"/>
  <c r="N1743" i="1"/>
  <c r="P1743" i="1"/>
  <c r="R1743" i="1"/>
  <c r="I1743" i="1"/>
  <c r="J1743" i="1"/>
  <c r="K1743" i="1"/>
  <c r="O1743" i="1"/>
  <c r="Q1743" i="1"/>
  <c r="R1740" i="1"/>
  <c r="J1740" i="1"/>
  <c r="L1740" i="1"/>
  <c r="P1740" i="1"/>
  <c r="K1740" i="1"/>
  <c r="M1740" i="1"/>
  <c r="N1740" i="1"/>
  <c r="O1740" i="1"/>
  <c r="Q1740" i="1"/>
  <c r="I1740" i="1"/>
  <c r="L1731" i="1"/>
  <c r="M1731" i="1"/>
  <c r="N1731" i="1"/>
  <c r="P1731" i="1"/>
  <c r="R1731" i="1"/>
  <c r="J1731" i="1"/>
  <c r="K1731" i="1"/>
  <c r="I1731" i="1"/>
  <c r="O1731" i="1"/>
  <c r="Q1731" i="1"/>
  <c r="L1725" i="1"/>
  <c r="M1725" i="1"/>
  <c r="N1725" i="1"/>
  <c r="O1725" i="1"/>
  <c r="P1725" i="1"/>
  <c r="R1725" i="1"/>
  <c r="J1725" i="1"/>
  <c r="K1725" i="1"/>
  <c r="I1725" i="1"/>
  <c r="Q1725" i="1"/>
  <c r="L1719" i="1"/>
  <c r="M1719" i="1"/>
  <c r="N1719" i="1"/>
  <c r="O1719" i="1"/>
  <c r="P1719" i="1"/>
  <c r="R1719" i="1"/>
  <c r="J1719" i="1"/>
  <c r="K1719" i="1"/>
  <c r="I1719" i="1"/>
  <c r="Q1719" i="1"/>
  <c r="R1716" i="1"/>
  <c r="I1716" i="1"/>
  <c r="J1716" i="1"/>
  <c r="L1716" i="1"/>
  <c r="M1716" i="1"/>
  <c r="P1716" i="1"/>
  <c r="Q1716" i="1"/>
  <c r="K1716" i="1"/>
  <c r="N1716" i="1"/>
  <c r="O1716" i="1"/>
  <c r="L1713" i="1"/>
  <c r="M1713" i="1"/>
  <c r="N1713" i="1"/>
  <c r="O1713" i="1"/>
  <c r="P1713" i="1"/>
  <c r="R1713" i="1"/>
  <c r="J1713" i="1"/>
  <c r="K1713" i="1"/>
  <c r="I1713" i="1"/>
  <c r="Q1713" i="1"/>
  <c r="L1707" i="1"/>
  <c r="M1707" i="1"/>
  <c r="N1707" i="1"/>
  <c r="O1707" i="1"/>
  <c r="P1707" i="1"/>
  <c r="R1707" i="1"/>
  <c r="J1707" i="1"/>
  <c r="K1707" i="1"/>
  <c r="I1707" i="1"/>
  <c r="Q1707" i="1"/>
  <c r="L1701" i="1"/>
  <c r="M1701" i="1"/>
  <c r="N1701" i="1"/>
  <c r="O1701" i="1"/>
  <c r="P1701" i="1"/>
  <c r="R1701" i="1"/>
  <c r="J1701" i="1"/>
  <c r="K1701" i="1"/>
  <c r="I1701" i="1"/>
  <c r="Q1701" i="1"/>
  <c r="L1695" i="1"/>
  <c r="M1695" i="1"/>
  <c r="N1695" i="1"/>
  <c r="O1695" i="1"/>
  <c r="P1695" i="1"/>
  <c r="Q1695" i="1"/>
  <c r="R1695" i="1"/>
  <c r="J1695" i="1"/>
  <c r="K1695" i="1"/>
  <c r="I1695" i="1"/>
  <c r="R1692" i="1"/>
  <c r="I1692" i="1"/>
  <c r="J1692" i="1"/>
  <c r="K1692" i="1"/>
  <c r="L1692" i="1"/>
  <c r="M1692" i="1"/>
  <c r="P1692" i="1"/>
  <c r="Q1692" i="1"/>
  <c r="N1692" i="1"/>
  <c r="O1692" i="1"/>
  <c r="R1686" i="1"/>
  <c r="I1686" i="1"/>
  <c r="J1686" i="1"/>
  <c r="K1686" i="1"/>
  <c r="L1686" i="1"/>
  <c r="M1686" i="1"/>
  <c r="P1686" i="1"/>
  <c r="Q1686" i="1"/>
  <c r="N1686" i="1"/>
  <c r="O1686" i="1"/>
  <c r="L1683" i="1"/>
  <c r="M1683" i="1"/>
  <c r="N1683" i="1"/>
  <c r="O1683" i="1"/>
  <c r="P1683" i="1"/>
  <c r="Q1683" i="1"/>
  <c r="R1683" i="1"/>
  <c r="J1683" i="1"/>
  <c r="K1683" i="1"/>
  <c r="I1683" i="1"/>
  <c r="L1677" i="1"/>
  <c r="M1677" i="1"/>
  <c r="N1677" i="1"/>
  <c r="O1677" i="1"/>
  <c r="P1677" i="1"/>
  <c r="Q1677" i="1"/>
  <c r="R1677" i="1"/>
  <c r="J1677" i="1"/>
  <c r="K1677" i="1"/>
  <c r="I1677" i="1"/>
  <c r="L1671" i="1"/>
  <c r="M1671" i="1"/>
  <c r="N1671" i="1"/>
  <c r="O1671" i="1"/>
  <c r="P1671" i="1"/>
  <c r="Q1671" i="1"/>
  <c r="R1671" i="1"/>
  <c r="J1671" i="1"/>
  <c r="K1671" i="1"/>
  <c r="I1671" i="1"/>
  <c r="L1665" i="1"/>
  <c r="M1665" i="1"/>
  <c r="N1665" i="1"/>
  <c r="O1665" i="1"/>
  <c r="P1665" i="1"/>
  <c r="Q1665" i="1"/>
  <c r="R1665" i="1"/>
  <c r="J1665" i="1"/>
  <c r="K1665" i="1"/>
  <c r="I1665" i="1"/>
  <c r="R1656" i="1"/>
  <c r="I1656" i="1"/>
  <c r="J1656" i="1"/>
  <c r="K1656" i="1"/>
  <c r="L1656" i="1"/>
  <c r="M1656" i="1"/>
  <c r="P1656" i="1"/>
  <c r="Q1656" i="1"/>
  <c r="N1656" i="1"/>
  <c r="O1656" i="1"/>
  <c r="R1650" i="1"/>
  <c r="I1650" i="1"/>
  <c r="J1650" i="1"/>
  <c r="K1650" i="1"/>
  <c r="L1650" i="1"/>
  <c r="M1650" i="1"/>
  <c r="P1650" i="1"/>
  <c r="Q1650" i="1"/>
  <c r="N1650" i="1"/>
  <c r="O1650" i="1"/>
  <c r="L1647" i="1"/>
  <c r="M1647" i="1"/>
  <c r="N1647" i="1"/>
  <c r="O1647" i="1"/>
  <c r="P1647" i="1"/>
  <c r="Q1647" i="1"/>
  <c r="R1647" i="1"/>
  <c r="J1647" i="1"/>
  <c r="K1647" i="1"/>
  <c r="I1647" i="1"/>
  <c r="P1635" i="1"/>
  <c r="I1635" i="1"/>
  <c r="J1635" i="1"/>
  <c r="K1635" i="1"/>
  <c r="L1635" i="1"/>
  <c r="M1635" i="1"/>
  <c r="Q1635" i="1"/>
  <c r="R1635" i="1"/>
  <c r="N1635" i="1"/>
  <c r="O1635" i="1"/>
  <c r="J1620" i="1"/>
  <c r="K1620" i="1"/>
  <c r="P1620" i="1"/>
  <c r="O1620" i="1"/>
  <c r="Q1620" i="1"/>
  <c r="R1620" i="1"/>
  <c r="M1620" i="1"/>
  <c r="N1620" i="1"/>
  <c r="I1620" i="1"/>
  <c r="L1620" i="1"/>
  <c r="P1617" i="1"/>
  <c r="Q1617" i="1"/>
  <c r="J1617" i="1"/>
  <c r="M1617" i="1"/>
  <c r="N1617" i="1"/>
  <c r="O1617" i="1"/>
  <c r="R1617" i="1"/>
  <c r="K1617" i="1"/>
  <c r="L1617" i="1"/>
  <c r="I1617" i="1"/>
  <c r="P1605" i="1"/>
  <c r="Q1605" i="1"/>
  <c r="I1605" i="1"/>
  <c r="J1605" i="1"/>
  <c r="N1605" i="1"/>
  <c r="O1605" i="1"/>
  <c r="R1605" i="1"/>
  <c r="L1605" i="1"/>
  <c r="M1605" i="1"/>
  <c r="K1605" i="1"/>
  <c r="J1602" i="1"/>
  <c r="K1602" i="1"/>
  <c r="O1602" i="1"/>
  <c r="P1602" i="1"/>
  <c r="I1602" i="1"/>
  <c r="L1602" i="1"/>
  <c r="M1602" i="1"/>
  <c r="N1602" i="1"/>
  <c r="Q1602" i="1"/>
  <c r="R1602" i="1"/>
  <c r="P1593" i="1"/>
  <c r="Q1593" i="1"/>
  <c r="I1593" i="1"/>
  <c r="J1593" i="1"/>
  <c r="N1593" i="1"/>
  <c r="L1593" i="1"/>
  <c r="M1593" i="1"/>
  <c r="O1593" i="1"/>
  <c r="R1593" i="1"/>
  <c r="K1593" i="1"/>
  <c r="J1590" i="1"/>
  <c r="K1590" i="1"/>
  <c r="O1590" i="1"/>
  <c r="P1590" i="1"/>
  <c r="I1590" i="1"/>
  <c r="L1590" i="1"/>
  <c r="M1590" i="1"/>
  <c r="R1590" i="1"/>
  <c r="N1590" i="1"/>
  <c r="Q1590" i="1"/>
  <c r="P1587" i="1"/>
  <c r="Q1587" i="1"/>
  <c r="I1587" i="1"/>
  <c r="J1587" i="1"/>
  <c r="N1587" i="1"/>
  <c r="K1587" i="1"/>
  <c r="L1587" i="1"/>
  <c r="M1587" i="1"/>
  <c r="O1587" i="1"/>
  <c r="R1587" i="1"/>
  <c r="P1581" i="1"/>
  <c r="Q1581" i="1"/>
  <c r="I1581" i="1"/>
  <c r="J1581" i="1"/>
  <c r="N1581" i="1"/>
  <c r="K1581" i="1"/>
  <c r="L1581" i="1"/>
  <c r="M1581" i="1"/>
  <c r="O1581" i="1"/>
  <c r="R1581" i="1"/>
  <c r="P1575" i="1"/>
  <c r="Q1575" i="1"/>
  <c r="I1575" i="1"/>
  <c r="J1575" i="1"/>
  <c r="N1575" i="1"/>
  <c r="K1575" i="1"/>
  <c r="O1575" i="1"/>
  <c r="R1575" i="1"/>
  <c r="L1575" i="1"/>
  <c r="M1575" i="1"/>
  <c r="P1569" i="1"/>
  <c r="Q1569" i="1"/>
  <c r="I1569" i="1"/>
  <c r="J1569" i="1"/>
  <c r="N1569" i="1"/>
  <c r="O1569" i="1"/>
  <c r="K1569" i="1"/>
  <c r="L1569" i="1"/>
  <c r="M1569" i="1"/>
  <c r="R1569" i="1"/>
  <c r="J1566" i="1"/>
  <c r="K1566" i="1"/>
  <c r="M1566" i="1"/>
  <c r="O1566" i="1"/>
  <c r="P1566" i="1"/>
  <c r="I1566" i="1"/>
  <c r="L1566" i="1"/>
  <c r="N1566" i="1"/>
  <c r="Q1566" i="1"/>
  <c r="R1566" i="1"/>
  <c r="J1560" i="1"/>
  <c r="K1560" i="1"/>
  <c r="M1560" i="1"/>
  <c r="O1560" i="1"/>
  <c r="P1560" i="1"/>
  <c r="I1560" i="1"/>
  <c r="L1560" i="1"/>
  <c r="N1560" i="1"/>
  <c r="Q1560" i="1"/>
  <c r="R1560" i="1"/>
  <c r="J1554" i="1"/>
  <c r="K1554" i="1"/>
  <c r="M1554" i="1"/>
  <c r="O1554" i="1"/>
  <c r="P1554" i="1"/>
  <c r="I1554" i="1"/>
  <c r="L1554" i="1"/>
  <c r="N1554" i="1"/>
  <c r="Q1554" i="1"/>
  <c r="R1554" i="1"/>
  <c r="I2" i="1"/>
  <c r="J2" i="1"/>
  <c r="K2" i="1"/>
  <c r="L2" i="1"/>
  <c r="M2" i="1"/>
  <c r="N2" i="1"/>
  <c r="O2" i="1"/>
  <c r="Q2" i="1"/>
  <c r="R2" i="1"/>
  <c r="P2" i="1"/>
  <c r="K1881" i="1"/>
  <c r="Q1866" i="1"/>
  <c r="O1823" i="1"/>
  <c r="L1862" i="1"/>
  <c r="M1862" i="1"/>
  <c r="N1862" i="1"/>
  <c r="O1862" i="1"/>
  <c r="P1862" i="1"/>
  <c r="Q1862" i="1"/>
  <c r="R1862" i="1"/>
  <c r="J1862" i="1"/>
  <c r="K1862" i="1"/>
  <c r="L1838" i="1"/>
  <c r="M1838" i="1"/>
  <c r="N1838" i="1"/>
  <c r="O1838" i="1"/>
  <c r="P1838" i="1"/>
  <c r="Q1838" i="1"/>
  <c r="R1838" i="1"/>
  <c r="J1838" i="1"/>
  <c r="K1838" i="1"/>
  <c r="P1769" i="1"/>
  <c r="R1769" i="1"/>
  <c r="K1769" i="1"/>
  <c r="L1769" i="1"/>
  <c r="M1769" i="1"/>
  <c r="N1769" i="1"/>
  <c r="O1769" i="1"/>
  <c r="Q1769" i="1"/>
  <c r="I1769" i="1"/>
  <c r="J1769" i="1"/>
  <c r="J1748" i="1"/>
  <c r="K1748" i="1"/>
  <c r="L1748" i="1"/>
  <c r="N1748" i="1"/>
  <c r="P1748" i="1"/>
  <c r="O1748" i="1"/>
  <c r="Q1748" i="1"/>
  <c r="R1748" i="1"/>
  <c r="I1748" i="1"/>
  <c r="M1748" i="1"/>
  <c r="J1736" i="1"/>
  <c r="K1736" i="1"/>
  <c r="L1736" i="1"/>
  <c r="N1736" i="1"/>
  <c r="P1736" i="1"/>
  <c r="I1736" i="1"/>
  <c r="M1736" i="1"/>
  <c r="O1736" i="1"/>
  <c r="Q1736" i="1"/>
  <c r="R1736" i="1"/>
  <c r="P1709" i="1"/>
  <c r="Q1709" i="1"/>
  <c r="R1709" i="1"/>
  <c r="J1709" i="1"/>
  <c r="K1709" i="1"/>
  <c r="N1709" i="1"/>
  <c r="O1709" i="1"/>
  <c r="I1709" i="1"/>
  <c r="L1709" i="1"/>
  <c r="M1709" i="1"/>
  <c r="J1676" i="1"/>
  <c r="K1676" i="1"/>
  <c r="L1676" i="1"/>
  <c r="M1676" i="1"/>
  <c r="N1676" i="1"/>
  <c r="O1676" i="1"/>
  <c r="P1676" i="1"/>
  <c r="Q1676" i="1"/>
  <c r="I1676" i="1"/>
  <c r="R1676" i="1"/>
  <c r="J1652" i="1"/>
  <c r="K1652" i="1"/>
  <c r="L1652" i="1"/>
  <c r="M1652" i="1"/>
  <c r="N1652" i="1"/>
  <c r="O1652" i="1"/>
  <c r="P1652" i="1"/>
  <c r="Q1652" i="1"/>
  <c r="I1652" i="1"/>
  <c r="R1652" i="1"/>
  <c r="I1625" i="1"/>
  <c r="N1625" i="1"/>
  <c r="M1625" i="1"/>
  <c r="O1625" i="1"/>
  <c r="P1625" i="1"/>
  <c r="Q1625" i="1"/>
  <c r="R1625" i="1"/>
  <c r="K1625" i="1"/>
  <c r="L1625" i="1"/>
  <c r="J1625" i="1"/>
  <c r="I1577" i="1"/>
  <c r="K1577" i="1"/>
  <c r="M1577" i="1"/>
  <c r="N1577" i="1"/>
  <c r="R1577" i="1"/>
  <c r="J1577" i="1"/>
  <c r="L1577" i="1"/>
  <c r="O1577" i="1"/>
  <c r="P1577" i="1"/>
  <c r="Q1577" i="1"/>
  <c r="N1556" i="1"/>
  <c r="O1556" i="1"/>
  <c r="Q1556" i="1"/>
  <c r="L1556" i="1"/>
  <c r="M1556" i="1"/>
  <c r="I1556" i="1"/>
  <c r="P1556" i="1"/>
  <c r="R1556" i="1"/>
  <c r="J1556" i="1"/>
  <c r="K1556" i="1"/>
  <c r="N1532" i="1"/>
  <c r="O1532" i="1"/>
  <c r="Q1532" i="1"/>
  <c r="L1532" i="1"/>
  <c r="M1532" i="1"/>
  <c r="I1532" i="1"/>
  <c r="J1532" i="1"/>
  <c r="K1532" i="1"/>
  <c r="P1532" i="1"/>
  <c r="R1532" i="1"/>
  <c r="R1475" i="1"/>
  <c r="I1475" i="1"/>
  <c r="K1475" i="1"/>
  <c r="L1475" i="1"/>
  <c r="P1475" i="1"/>
  <c r="Q1475" i="1"/>
  <c r="O1475" i="1"/>
  <c r="M1475" i="1"/>
  <c r="N1475" i="1"/>
  <c r="J1475" i="1"/>
  <c r="L1466" i="1"/>
  <c r="Q1466" i="1"/>
  <c r="R1466" i="1"/>
  <c r="I1466" i="1"/>
  <c r="J1466" i="1"/>
  <c r="O1466" i="1"/>
  <c r="P1466" i="1"/>
  <c r="K1466" i="1"/>
  <c r="M1466" i="1"/>
  <c r="N1466" i="1"/>
  <c r="Q1439" i="1"/>
  <c r="R1439" i="1"/>
  <c r="I1439" i="1"/>
  <c r="J1439" i="1"/>
  <c r="K1439" i="1"/>
  <c r="L1439" i="1"/>
  <c r="O1439" i="1"/>
  <c r="N1439" i="1"/>
  <c r="P1439" i="1"/>
  <c r="M1439" i="1"/>
  <c r="K1430" i="1"/>
  <c r="L1430" i="1"/>
  <c r="M1430" i="1"/>
  <c r="O1430" i="1"/>
  <c r="P1430" i="1"/>
  <c r="Q1430" i="1"/>
  <c r="R1430" i="1"/>
  <c r="I1430" i="1"/>
  <c r="J1430" i="1"/>
  <c r="N1430" i="1"/>
  <c r="Q1385" i="1"/>
  <c r="R1385" i="1"/>
  <c r="I1385" i="1"/>
  <c r="J1385" i="1"/>
  <c r="K1385" i="1"/>
  <c r="L1385" i="1"/>
  <c r="O1385" i="1"/>
  <c r="M1385" i="1"/>
  <c r="N1385" i="1"/>
  <c r="P1385" i="1"/>
  <c r="Q1349" i="1"/>
  <c r="R1349" i="1"/>
  <c r="I1349" i="1"/>
  <c r="J1349" i="1"/>
  <c r="K1349" i="1"/>
  <c r="L1349" i="1"/>
  <c r="O1349" i="1"/>
  <c r="M1349" i="1"/>
  <c r="N1349" i="1"/>
  <c r="P1349" i="1"/>
  <c r="P1307" i="1"/>
  <c r="R1307" i="1"/>
  <c r="I1307" i="1"/>
  <c r="J1307" i="1"/>
  <c r="K1307" i="1"/>
  <c r="L1307" i="1"/>
  <c r="O1307" i="1"/>
  <c r="Q1307" i="1"/>
  <c r="M1307" i="1"/>
  <c r="N1307" i="1"/>
  <c r="J1292" i="1"/>
  <c r="L1292" i="1"/>
  <c r="I1292" i="1"/>
  <c r="K1292" i="1"/>
  <c r="M1292" i="1"/>
  <c r="N1292" i="1"/>
  <c r="O1292" i="1"/>
  <c r="P1292" i="1"/>
  <c r="Q1292" i="1"/>
  <c r="R1292" i="1"/>
  <c r="N1235" i="1"/>
  <c r="P1235" i="1"/>
  <c r="Q1235" i="1"/>
  <c r="R1235" i="1"/>
  <c r="J1235" i="1"/>
  <c r="L1235" i="1"/>
  <c r="M1235" i="1"/>
  <c r="I1235" i="1"/>
  <c r="K1235" i="1"/>
  <c r="O1235" i="1"/>
  <c r="I1190" i="1"/>
  <c r="J1190" i="1"/>
  <c r="K1190" i="1"/>
  <c r="L1190" i="1"/>
  <c r="M1190" i="1"/>
  <c r="N1190" i="1"/>
  <c r="P1190" i="1"/>
  <c r="R1190" i="1"/>
  <c r="O1190" i="1"/>
  <c r="Q1190" i="1"/>
  <c r="L1163" i="1"/>
  <c r="N1163" i="1"/>
  <c r="P1163" i="1"/>
  <c r="I1163" i="1"/>
  <c r="J1163" i="1"/>
  <c r="M1163" i="1"/>
  <c r="Q1163" i="1"/>
  <c r="R1163" i="1"/>
  <c r="K1163" i="1"/>
  <c r="O1163" i="1"/>
  <c r="L1133" i="1"/>
  <c r="N1133" i="1"/>
  <c r="P1133" i="1"/>
  <c r="J1133" i="1"/>
  <c r="Q1133" i="1"/>
  <c r="R1133" i="1"/>
  <c r="I1133" i="1"/>
  <c r="M1133" i="1"/>
  <c r="O1133" i="1"/>
  <c r="K1133" i="1"/>
  <c r="J1067" i="1"/>
  <c r="K1067" i="1"/>
  <c r="O1067" i="1"/>
  <c r="P1067" i="1"/>
  <c r="I1067" i="1"/>
  <c r="L1067" i="1"/>
  <c r="M1067" i="1"/>
  <c r="R1067" i="1"/>
  <c r="Q1067" i="1"/>
  <c r="N1067" i="1"/>
  <c r="J1049" i="1"/>
  <c r="K1049" i="1"/>
  <c r="M1049" i="1"/>
  <c r="O1049" i="1"/>
  <c r="P1049" i="1"/>
  <c r="L1049" i="1"/>
  <c r="N1049" i="1"/>
  <c r="Q1049" i="1"/>
  <c r="R1049" i="1"/>
  <c r="I1049" i="1"/>
  <c r="J989" i="1"/>
  <c r="K989" i="1"/>
  <c r="M989" i="1"/>
  <c r="O989" i="1"/>
  <c r="P989" i="1"/>
  <c r="Q989" i="1"/>
  <c r="R989" i="1"/>
  <c r="L989" i="1"/>
  <c r="N989" i="1"/>
  <c r="I989" i="1"/>
  <c r="L953" i="1"/>
  <c r="M953" i="1"/>
  <c r="N953" i="1"/>
  <c r="I953" i="1"/>
  <c r="J953" i="1"/>
  <c r="K953" i="1"/>
  <c r="O953" i="1"/>
  <c r="P953" i="1"/>
  <c r="Q953" i="1"/>
  <c r="R953" i="1"/>
  <c r="R926" i="1"/>
  <c r="J926" i="1"/>
  <c r="K926" i="1"/>
  <c r="P926" i="1"/>
  <c r="Q926" i="1"/>
  <c r="O926" i="1"/>
  <c r="I926" i="1"/>
  <c r="M926" i="1"/>
  <c r="L926" i="1"/>
  <c r="N926" i="1"/>
  <c r="P881" i="1"/>
  <c r="J881" i="1"/>
  <c r="K881" i="1"/>
  <c r="L881" i="1"/>
  <c r="M881" i="1"/>
  <c r="N881" i="1"/>
  <c r="O881" i="1"/>
  <c r="Q881" i="1"/>
  <c r="R881" i="1"/>
  <c r="I881" i="1"/>
  <c r="J866" i="1"/>
  <c r="K866" i="1"/>
  <c r="L866" i="1"/>
  <c r="P866" i="1"/>
  <c r="I866" i="1"/>
  <c r="Q866" i="1"/>
  <c r="O866" i="1"/>
  <c r="M866" i="1"/>
  <c r="N866" i="1"/>
  <c r="R866" i="1"/>
  <c r="P827" i="1"/>
  <c r="Q827" i="1"/>
  <c r="R827" i="1"/>
  <c r="J827" i="1"/>
  <c r="I827" i="1"/>
  <c r="K827" i="1"/>
  <c r="L827" i="1"/>
  <c r="M827" i="1"/>
  <c r="N827" i="1"/>
  <c r="O827" i="1"/>
  <c r="J776" i="1"/>
  <c r="K776" i="1"/>
  <c r="L776" i="1"/>
  <c r="M776" i="1"/>
  <c r="O776" i="1"/>
  <c r="P776" i="1"/>
  <c r="Q776" i="1"/>
  <c r="I776" i="1"/>
  <c r="N776" i="1"/>
  <c r="R776" i="1"/>
  <c r="R743" i="1"/>
  <c r="I743" i="1"/>
  <c r="J743" i="1"/>
  <c r="K743" i="1"/>
  <c r="M743" i="1"/>
  <c r="N743" i="1"/>
  <c r="O743" i="1"/>
  <c r="L743" i="1"/>
  <c r="P743" i="1"/>
  <c r="Q743" i="1"/>
  <c r="O695" i="1"/>
  <c r="L695" i="1"/>
  <c r="M695" i="1"/>
  <c r="I695" i="1"/>
  <c r="J695" i="1"/>
  <c r="K695" i="1"/>
  <c r="P695" i="1"/>
  <c r="Q695" i="1"/>
  <c r="R695" i="1"/>
  <c r="N695" i="1"/>
  <c r="O659" i="1"/>
  <c r="P659" i="1"/>
  <c r="Q659" i="1"/>
  <c r="R659" i="1"/>
  <c r="I659" i="1"/>
  <c r="J659" i="1"/>
  <c r="K659" i="1"/>
  <c r="L659" i="1"/>
  <c r="M659" i="1"/>
  <c r="N659" i="1"/>
  <c r="O599" i="1"/>
  <c r="P599" i="1"/>
  <c r="Q599" i="1"/>
  <c r="R599" i="1"/>
  <c r="I599" i="1"/>
  <c r="J599" i="1"/>
  <c r="M599" i="1"/>
  <c r="N599" i="1"/>
  <c r="K599" i="1"/>
  <c r="L599" i="1"/>
  <c r="I578" i="1"/>
  <c r="J578" i="1"/>
  <c r="K578" i="1"/>
  <c r="L578" i="1"/>
  <c r="M578" i="1"/>
  <c r="N578" i="1"/>
  <c r="O578" i="1"/>
  <c r="P578" i="1"/>
  <c r="Q578" i="1"/>
  <c r="R578" i="1"/>
  <c r="M560" i="1"/>
  <c r="P560" i="1"/>
  <c r="K560" i="1"/>
  <c r="L560" i="1"/>
  <c r="N560" i="1"/>
  <c r="O560" i="1"/>
  <c r="Q560" i="1"/>
  <c r="R560" i="1"/>
  <c r="I560" i="1"/>
  <c r="J560" i="1"/>
  <c r="J545" i="1"/>
  <c r="Q545" i="1"/>
  <c r="R545" i="1"/>
  <c r="I545" i="1"/>
  <c r="K545" i="1"/>
  <c r="L545" i="1"/>
  <c r="M545" i="1"/>
  <c r="N545" i="1"/>
  <c r="O545" i="1"/>
  <c r="P545" i="1"/>
  <c r="N1887" i="1"/>
  <c r="O1887" i="1"/>
  <c r="P1887" i="1"/>
  <c r="Q1887" i="1"/>
  <c r="R1887" i="1"/>
  <c r="I1887" i="1"/>
  <c r="J1887" i="1"/>
  <c r="L1887" i="1"/>
  <c r="M1887" i="1"/>
  <c r="N1875" i="1"/>
  <c r="O1875" i="1"/>
  <c r="P1875" i="1"/>
  <c r="Q1875" i="1"/>
  <c r="R1875" i="1"/>
  <c r="I1875" i="1"/>
  <c r="J1875" i="1"/>
  <c r="L1875" i="1"/>
  <c r="M1875" i="1"/>
  <c r="I1872" i="1"/>
  <c r="J1872" i="1"/>
  <c r="K1872" i="1"/>
  <c r="L1872" i="1"/>
  <c r="M1872" i="1"/>
  <c r="N1872" i="1"/>
  <c r="O1872" i="1"/>
  <c r="P1872" i="1"/>
  <c r="R1872" i="1"/>
  <c r="K1851" i="1"/>
  <c r="Q1836" i="1"/>
  <c r="R1877" i="1"/>
  <c r="I1877" i="1"/>
  <c r="J1877" i="1"/>
  <c r="K1877" i="1"/>
  <c r="L1877" i="1"/>
  <c r="M1877" i="1"/>
  <c r="N1877" i="1"/>
  <c r="P1877" i="1"/>
  <c r="Q1877" i="1"/>
  <c r="R1847" i="1"/>
  <c r="I1847" i="1"/>
  <c r="J1847" i="1"/>
  <c r="K1847" i="1"/>
  <c r="L1847" i="1"/>
  <c r="M1847" i="1"/>
  <c r="N1847" i="1"/>
  <c r="P1847" i="1"/>
  <c r="Q1847" i="1"/>
  <c r="L1826" i="1"/>
  <c r="M1826" i="1"/>
  <c r="N1826" i="1"/>
  <c r="O1826" i="1"/>
  <c r="P1826" i="1"/>
  <c r="Q1826" i="1"/>
  <c r="R1826" i="1"/>
  <c r="J1826" i="1"/>
  <c r="K1826" i="1"/>
  <c r="L1796" i="1"/>
  <c r="M1796" i="1"/>
  <c r="N1796" i="1"/>
  <c r="O1796" i="1"/>
  <c r="P1796" i="1"/>
  <c r="Q1796" i="1"/>
  <c r="R1796" i="1"/>
  <c r="I1796" i="1"/>
  <c r="J1796" i="1"/>
  <c r="K1796" i="1"/>
  <c r="J1772" i="1"/>
  <c r="L1772" i="1"/>
  <c r="N1772" i="1"/>
  <c r="M1772" i="1"/>
  <c r="O1772" i="1"/>
  <c r="P1772" i="1"/>
  <c r="Q1772" i="1"/>
  <c r="R1772" i="1"/>
  <c r="I1772" i="1"/>
  <c r="K1772" i="1"/>
  <c r="J1742" i="1"/>
  <c r="K1742" i="1"/>
  <c r="L1742" i="1"/>
  <c r="N1742" i="1"/>
  <c r="P1742" i="1"/>
  <c r="M1742" i="1"/>
  <c r="O1742" i="1"/>
  <c r="Q1742" i="1"/>
  <c r="R1742" i="1"/>
  <c r="I1742" i="1"/>
  <c r="P1715" i="1"/>
  <c r="Q1715" i="1"/>
  <c r="R1715" i="1"/>
  <c r="J1715" i="1"/>
  <c r="K1715" i="1"/>
  <c r="N1715" i="1"/>
  <c r="O1715" i="1"/>
  <c r="L1715" i="1"/>
  <c r="M1715" i="1"/>
  <c r="I1715" i="1"/>
  <c r="P1697" i="1"/>
  <c r="Q1697" i="1"/>
  <c r="R1697" i="1"/>
  <c r="J1697" i="1"/>
  <c r="K1697" i="1"/>
  <c r="N1697" i="1"/>
  <c r="O1697" i="1"/>
  <c r="I1697" i="1"/>
  <c r="L1697" i="1"/>
  <c r="M1697" i="1"/>
  <c r="P1667" i="1"/>
  <c r="Q1667" i="1"/>
  <c r="R1667" i="1"/>
  <c r="I1667" i="1"/>
  <c r="J1667" i="1"/>
  <c r="K1667" i="1"/>
  <c r="N1667" i="1"/>
  <c r="O1667" i="1"/>
  <c r="L1667" i="1"/>
  <c r="M1667" i="1"/>
  <c r="N1598" i="1"/>
  <c r="O1598" i="1"/>
  <c r="L1598" i="1"/>
  <c r="I1598" i="1"/>
  <c r="J1598" i="1"/>
  <c r="K1598" i="1"/>
  <c r="M1598" i="1"/>
  <c r="P1598" i="1"/>
  <c r="Q1598" i="1"/>
  <c r="R1598" i="1"/>
  <c r="N1568" i="1"/>
  <c r="O1568" i="1"/>
  <c r="Q1568" i="1"/>
  <c r="L1568" i="1"/>
  <c r="M1568" i="1"/>
  <c r="P1568" i="1"/>
  <c r="R1568" i="1"/>
  <c r="J1568" i="1"/>
  <c r="K1568" i="1"/>
  <c r="I1568" i="1"/>
  <c r="I1553" i="1"/>
  <c r="K1553" i="1"/>
  <c r="M1553" i="1"/>
  <c r="N1553" i="1"/>
  <c r="R1553" i="1"/>
  <c r="J1553" i="1"/>
  <c r="P1553" i="1"/>
  <c r="Q1553" i="1"/>
  <c r="L1553" i="1"/>
  <c r="O1553" i="1"/>
  <c r="I1523" i="1"/>
  <c r="K1523" i="1"/>
  <c r="M1523" i="1"/>
  <c r="N1523" i="1"/>
  <c r="R1523" i="1"/>
  <c r="J1523" i="1"/>
  <c r="L1523" i="1"/>
  <c r="O1523" i="1"/>
  <c r="P1523" i="1"/>
  <c r="Q1523" i="1"/>
  <c r="N1502" i="1"/>
  <c r="O1502" i="1"/>
  <c r="Q1502" i="1"/>
  <c r="L1502" i="1"/>
  <c r="M1502" i="1"/>
  <c r="K1502" i="1"/>
  <c r="P1502" i="1"/>
  <c r="R1502" i="1"/>
  <c r="I1502" i="1"/>
  <c r="J1502" i="1"/>
  <c r="R1451" i="1"/>
  <c r="I1451" i="1"/>
  <c r="J1451" i="1"/>
  <c r="K1451" i="1"/>
  <c r="L1451" i="1"/>
  <c r="M1451" i="1"/>
  <c r="N1451" i="1"/>
  <c r="O1451" i="1"/>
  <c r="P1451" i="1"/>
  <c r="Q1451" i="1"/>
  <c r="K1442" i="1"/>
  <c r="L1442" i="1"/>
  <c r="M1442" i="1"/>
  <c r="O1442" i="1"/>
  <c r="P1442" i="1"/>
  <c r="Q1442" i="1"/>
  <c r="R1442" i="1"/>
  <c r="I1442" i="1"/>
  <c r="J1442" i="1"/>
  <c r="N1442" i="1"/>
  <c r="K1406" i="1"/>
  <c r="L1406" i="1"/>
  <c r="M1406" i="1"/>
  <c r="N1406" i="1"/>
  <c r="O1406" i="1"/>
  <c r="P1406" i="1"/>
  <c r="Q1406" i="1"/>
  <c r="R1406" i="1"/>
  <c r="I1406" i="1"/>
  <c r="J1406" i="1"/>
  <c r="K1394" i="1"/>
  <c r="L1394" i="1"/>
  <c r="M1394" i="1"/>
  <c r="N1394" i="1"/>
  <c r="O1394" i="1"/>
  <c r="P1394" i="1"/>
  <c r="Q1394" i="1"/>
  <c r="R1394" i="1"/>
  <c r="I1394" i="1"/>
  <c r="J1394" i="1"/>
  <c r="Q1373" i="1"/>
  <c r="R1373" i="1"/>
  <c r="I1373" i="1"/>
  <c r="J1373" i="1"/>
  <c r="K1373" i="1"/>
  <c r="L1373" i="1"/>
  <c r="O1373" i="1"/>
  <c r="M1373" i="1"/>
  <c r="N1373" i="1"/>
  <c r="P1373" i="1"/>
  <c r="Q1361" i="1"/>
  <c r="R1361" i="1"/>
  <c r="I1361" i="1"/>
  <c r="J1361" i="1"/>
  <c r="K1361" i="1"/>
  <c r="L1361" i="1"/>
  <c r="O1361" i="1"/>
  <c r="M1361" i="1"/>
  <c r="N1361" i="1"/>
  <c r="P1361" i="1"/>
  <c r="P1337" i="1"/>
  <c r="I1337" i="1"/>
  <c r="J1337" i="1"/>
  <c r="K1337" i="1"/>
  <c r="L1337" i="1"/>
  <c r="M1337" i="1"/>
  <c r="N1337" i="1"/>
  <c r="R1337" i="1"/>
  <c r="O1337" i="1"/>
  <c r="Q1337" i="1"/>
  <c r="N1277" i="1"/>
  <c r="P1277" i="1"/>
  <c r="R1277" i="1"/>
  <c r="L1277" i="1"/>
  <c r="I1277" i="1"/>
  <c r="J1277" i="1"/>
  <c r="O1277" i="1"/>
  <c r="Q1277" i="1"/>
  <c r="K1277" i="1"/>
  <c r="M1277" i="1"/>
  <c r="N1259" i="1"/>
  <c r="P1259" i="1"/>
  <c r="Q1259" i="1"/>
  <c r="R1259" i="1"/>
  <c r="J1259" i="1"/>
  <c r="L1259" i="1"/>
  <c r="M1259" i="1"/>
  <c r="I1259" i="1"/>
  <c r="K1259" i="1"/>
  <c r="O1259" i="1"/>
  <c r="N1217" i="1"/>
  <c r="O1217" i="1"/>
  <c r="P1217" i="1"/>
  <c r="Q1217" i="1"/>
  <c r="R1217" i="1"/>
  <c r="J1217" i="1"/>
  <c r="L1217" i="1"/>
  <c r="M1217" i="1"/>
  <c r="I1217" i="1"/>
  <c r="K1217" i="1"/>
  <c r="L1157" i="1"/>
  <c r="N1157" i="1"/>
  <c r="P1157" i="1"/>
  <c r="J1157" i="1"/>
  <c r="I1157" i="1"/>
  <c r="K1157" i="1"/>
  <c r="M1157" i="1"/>
  <c r="Q1157" i="1"/>
  <c r="O1157" i="1"/>
  <c r="R1157" i="1"/>
  <c r="R1148" i="1"/>
  <c r="J1148" i="1"/>
  <c r="M1148" i="1"/>
  <c r="P1148" i="1"/>
  <c r="K1148" i="1"/>
  <c r="L1148" i="1"/>
  <c r="N1148" i="1"/>
  <c r="O1148" i="1"/>
  <c r="Q1148" i="1"/>
  <c r="I1148" i="1"/>
  <c r="J1079" i="1"/>
  <c r="K1079" i="1"/>
  <c r="P1079" i="1"/>
  <c r="Q1079" i="1"/>
  <c r="I1079" i="1"/>
  <c r="N1079" i="1"/>
  <c r="O1079" i="1"/>
  <c r="R1079" i="1"/>
  <c r="L1079" i="1"/>
  <c r="M1079" i="1"/>
  <c r="P1016" i="1"/>
  <c r="Q1016" i="1"/>
  <c r="I1016" i="1"/>
  <c r="J1016" i="1"/>
  <c r="M1016" i="1"/>
  <c r="N1016" i="1"/>
  <c r="O1016" i="1"/>
  <c r="R1016" i="1"/>
  <c r="K1016" i="1"/>
  <c r="L1016" i="1"/>
  <c r="L983" i="1"/>
  <c r="N983" i="1"/>
  <c r="J983" i="1"/>
  <c r="K983" i="1"/>
  <c r="I983" i="1"/>
  <c r="M983" i="1"/>
  <c r="O983" i="1"/>
  <c r="P983" i="1"/>
  <c r="Q983" i="1"/>
  <c r="R983" i="1"/>
  <c r="L941" i="1"/>
  <c r="M941" i="1"/>
  <c r="N941" i="1"/>
  <c r="Q941" i="1"/>
  <c r="I941" i="1"/>
  <c r="J941" i="1"/>
  <c r="K941" i="1"/>
  <c r="O941" i="1"/>
  <c r="P941" i="1"/>
  <c r="R941" i="1"/>
  <c r="K899" i="1"/>
  <c r="L899" i="1"/>
  <c r="M899" i="1"/>
  <c r="N899" i="1"/>
  <c r="O899" i="1"/>
  <c r="P899" i="1"/>
  <c r="Q899" i="1"/>
  <c r="I899" i="1"/>
  <c r="J899" i="1"/>
  <c r="R899" i="1"/>
  <c r="P839" i="1"/>
  <c r="Q839" i="1"/>
  <c r="R839" i="1"/>
  <c r="J839" i="1"/>
  <c r="I839" i="1"/>
  <c r="K839" i="1"/>
  <c r="L839" i="1"/>
  <c r="M839" i="1"/>
  <c r="N839" i="1"/>
  <c r="O839" i="1"/>
  <c r="P803" i="1"/>
  <c r="Q803" i="1"/>
  <c r="R803" i="1"/>
  <c r="I803" i="1"/>
  <c r="J803" i="1"/>
  <c r="K803" i="1"/>
  <c r="L803" i="1"/>
  <c r="M803" i="1"/>
  <c r="N803" i="1"/>
  <c r="O803" i="1"/>
  <c r="J764" i="1"/>
  <c r="K764" i="1"/>
  <c r="L764" i="1"/>
  <c r="M764" i="1"/>
  <c r="O764" i="1"/>
  <c r="P764" i="1"/>
  <c r="Q764" i="1"/>
  <c r="I764" i="1"/>
  <c r="N764" i="1"/>
  <c r="R764" i="1"/>
  <c r="O701" i="1"/>
  <c r="K701" i="1"/>
  <c r="L701" i="1"/>
  <c r="R701" i="1"/>
  <c r="I701" i="1"/>
  <c r="J701" i="1"/>
  <c r="N701" i="1"/>
  <c r="P701" i="1"/>
  <c r="Q701" i="1"/>
  <c r="M701" i="1"/>
  <c r="I650" i="1"/>
  <c r="J650" i="1"/>
  <c r="K650" i="1"/>
  <c r="L650" i="1"/>
  <c r="M650" i="1"/>
  <c r="N650" i="1"/>
  <c r="O650" i="1"/>
  <c r="P650" i="1"/>
  <c r="R650" i="1"/>
  <c r="Q650" i="1"/>
  <c r="I602" i="1"/>
  <c r="J602" i="1"/>
  <c r="K602" i="1"/>
  <c r="L602" i="1"/>
  <c r="M602" i="1"/>
  <c r="N602" i="1"/>
  <c r="O602" i="1"/>
  <c r="P602" i="1"/>
  <c r="Q602" i="1"/>
  <c r="R602" i="1"/>
  <c r="I584" i="1"/>
  <c r="J584" i="1"/>
  <c r="K584" i="1"/>
  <c r="L584" i="1"/>
  <c r="M584" i="1"/>
  <c r="N584" i="1"/>
  <c r="O584" i="1"/>
  <c r="P584" i="1"/>
  <c r="Q584" i="1"/>
  <c r="R584" i="1"/>
  <c r="M554" i="1"/>
  <c r="P554" i="1"/>
  <c r="N554" i="1"/>
  <c r="O554" i="1"/>
  <c r="Q554" i="1"/>
  <c r="R554" i="1"/>
  <c r="I554" i="1"/>
  <c r="J554" i="1"/>
  <c r="K554" i="1"/>
  <c r="L554" i="1"/>
  <c r="Q515" i="1"/>
  <c r="I515" i="1"/>
  <c r="J515" i="1"/>
  <c r="K515" i="1"/>
  <c r="P515" i="1"/>
  <c r="L515" i="1"/>
  <c r="M515" i="1"/>
  <c r="N515" i="1"/>
  <c r="O515" i="1"/>
  <c r="R515" i="1"/>
  <c r="K1893" i="1"/>
  <c r="Q1878" i="1"/>
  <c r="I1850" i="1"/>
  <c r="O1835" i="1"/>
  <c r="R1871" i="1"/>
  <c r="I1871" i="1"/>
  <c r="J1871" i="1"/>
  <c r="K1871" i="1"/>
  <c r="L1871" i="1"/>
  <c r="M1871" i="1"/>
  <c r="N1871" i="1"/>
  <c r="P1871" i="1"/>
  <c r="Q1871" i="1"/>
  <c r="R1829" i="1"/>
  <c r="I1829" i="1"/>
  <c r="J1829" i="1"/>
  <c r="K1829" i="1"/>
  <c r="L1829" i="1"/>
  <c r="M1829" i="1"/>
  <c r="N1829" i="1"/>
  <c r="P1829" i="1"/>
  <c r="Q1829" i="1"/>
  <c r="R1787" i="1"/>
  <c r="I1787" i="1"/>
  <c r="J1787" i="1"/>
  <c r="K1787" i="1"/>
  <c r="L1787" i="1"/>
  <c r="M1787" i="1"/>
  <c r="N1787" i="1"/>
  <c r="O1787" i="1"/>
  <c r="P1787" i="1"/>
  <c r="Q1787" i="1"/>
  <c r="J1778" i="1"/>
  <c r="L1778" i="1"/>
  <c r="N1778" i="1"/>
  <c r="Q1778" i="1"/>
  <c r="R1778" i="1"/>
  <c r="I1778" i="1"/>
  <c r="K1778" i="1"/>
  <c r="M1778" i="1"/>
  <c r="O1778" i="1"/>
  <c r="P1778" i="1"/>
  <c r="J1760" i="1"/>
  <c r="L1760" i="1"/>
  <c r="N1760" i="1"/>
  <c r="I1760" i="1"/>
  <c r="K1760" i="1"/>
  <c r="M1760" i="1"/>
  <c r="O1760" i="1"/>
  <c r="P1760" i="1"/>
  <c r="Q1760" i="1"/>
  <c r="R1760" i="1"/>
  <c r="P1733" i="1"/>
  <c r="Q1733" i="1"/>
  <c r="R1733" i="1"/>
  <c r="J1733" i="1"/>
  <c r="N1733" i="1"/>
  <c r="I1733" i="1"/>
  <c r="K1733" i="1"/>
  <c r="L1733" i="1"/>
  <c r="M1733" i="1"/>
  <c r="O1733" i="1"/>
  <c r="P1679" i="1"/>
  <c r="Q1679" i="1"/>
  <c r="R1679" i="1"/>
  <c r="I1679" i="1"/>
  <c r="J1679" i="1"/>
  <c r="K1679" i="1"/>
  <c r="N1679" i="1"/>
  <c r="O1679" i="1"/>
  <c r="L1679" i="1"/>
  <c r="M1679" i="1"/>
  <c r="J1658" i="1"/>
  <c r="K1658" i="1"/>
  <c r="L1658" i="1"/>
  <c r="M1658" i="1"/>
  <c r="N1658" i="1"/>
  <c r="O1658" i="1"/>
  <c r="P1658" i="1"/>
  <c r="Q1658" i="1"/>
  <c r="I1658" i="1"/>
  <c r="R1658" i="1"/>
  <c r="N1628" i="1"/>
  <c r="J1628" i="1"/>
  <c r="K1628" i="1"/>
  <c r="L1628" i="1"/>
  <c r="M1628" i="1"/>
  <c r="O1628" i="1"/>
  <c r="P1628" i="1"/>
  <c r="Q1628" i="1"/>
  <c r="R1628" i="1"/>
  <c r="I1628" i="1"/>
  <c r="N1616" i="1"/>
  <c r="O1616" i="1"/>
  <c r="I1616" i="1"/>
  <c r="J1616" i="1"/>
  <c r="K1616" i="1"/>
  <c r="L1616" i="1"/>
  <c r="M1616" i="1"/>
  <c r="P1616" i="1"/>
  <c r="Q1616" i="1"/>
  <c r="R1616" i="1"/>
  <c r="I1589" i="1"/>
  <c r="M1589" i="1"/>
  <c r="N1589" i="1"/>
  <c r="R1589" i="1"/>
  <c r="K1589" i="1"/>
  <c r="L1589" i="1"/>
  <c r="O1589" i="1"/>
  <c r="P1589" i="1"/>
  <c r="Q1589" i="1"/>
  <c r="J1589" i="1"/>
  <c r="I1571" i="1"/>
  <c r="K1571" i="1"/>
  <c r="M1571" i="1"/>
  <c r="N1571" i="1"/>
  <c r="R1571" i="1"/>
  <c r="L1571" i="1"/>
  <c r="O1571" i="1"/>
  <c r="P1571" i="1"/>
  <c r="Q1571" i="1"/>
  <c r="J1571" i="1"/>
  <c r="I1541" i="1"/>
  <c r="K1541" i="1"/>
  <c r="M1541" i="1"/>
  <c r="N1541" i="1"/>
  <c r="R1541" i="1"/>
  <c r="J1541" i="1"/>
  <c r="L1541" i="1"/>
  <c r="O1541" i="1"/>
  <c r="P1541" i="1"/>
  <c r="Q1541" i="1"/>
  <c r="N1508" i="1"/>
  <c r="O1508" i="1"/>
  <c r="Q1508" i="1"/>
  <c r="L1508" i="1"/>
  <c r="M1508" i="1"/>
  <c r="J1508" i="1"/>
  <c r="K1508" i="1"/>
  <c r="P1508" i="1"/>
  <c r="R1508" i="1"/>
  <c r="I1508" i="1"/>
  <c r="N1496" i="1"/>
  <c r="O1496" i="1"/>
  <c r="P1496" i="1"/>
  <c r="Q1496" i="1"/>
  <c r="L1496" i="1"/>
  <c r="M1496" i="1"/>
  <c r="I1496" i="1"/>
  <c r="J1496" i="1"/>
  <c r="K1496" i="1"/>
  <c r="R1496" i="1"/>
  <c r="R1457" i="1"/>
  <c r="O1457" i="1"/>
  <c r="P1457" i="1"/>
  <c r="Q1457" i="1"/>
  <c r="I1457" i="1"/>
  <c r="M1457" i="1"/>
  <c r="N1457" i="1"/>
  <c r="J1457" i="1"/>
  <c r="K1457" i="1"/>
  <c r="L1457" i="1"/>
  <c r="Q1415" i="1"/>
  <c r="R1415" i="1"/>
  <c r="I1415" i="1"/>
  <c r="J1415" i="1"/>
  <c r="K1415" i="1"/>
  <c r="L1415" i="1"/>
  <c r="O1415" i="1"/>
  <c r="N1415" i="1"/>
  <c r="P1415" i="1"/>
  <c r="M1415" i="1"/>
  <c r="Q1403" i="1"/>
  <c r="R1403" i="1"/>
  <c r="I1403" i="1"/>
  <c r="J1403" i="1"/>
  <c r="K1403" i="1"/>
  <c r="L1403" i="1"/>
  <c r="O1403" i="1"/>
  <c r="M1403" i="1"/>
  <c r="N1403" i="1"/>
  <c r="P1403" i="1"/>
  <c r="K1364" i="1"/>
  <c r="L1364" i="1"/>
  <c r="M1364" i="1"/>
  <c r="N1364" i="1"/>
  <c r="O1364" i="1"/>
  <c r="P1364" i="1"/>
  <c r="Q1364" i="1"/>
  <c r="R1364" i="1"/>
  <c r="I1364" i="1"/>
  <c r="J1364" i="1"/>
  <c r="J1346" i="1"/>
  <c r="I1346" i="1"/>
  <c r="K1346" i="1"/>
  <c r="L1346" i="1"/>
  <c r="M1346" i="1"/>
  <c r="N1346" i="1"/>
  <c r="O1346" i="1"/>
  <c r="P1346" i="1"/>
  <c r="Q1346" i="1"/>
  <c r="R1346" i="1"/>
  <c r="J1322" i="1"/>
  <c r="M1322" i="1"/>
  <c r="N1322" i="1"/>
  <c r="O1322" i="1"/>
  <c r="P1322" i="1"/>
  <c r="Q1322" i="1"/>
  <c r="R1322" i="1"/>
  <c r="K1322" i="1"/>
  <c r="L1322" i="1"/>
  <c r="I1322" i="1"/>
  <c r="J1310" i="1"/>
  <c r="O1310" i="1"/>
  <c r="P1310" i="1"/>
  <c r="Q1310" i="1"/>
  <c r="R1310" i="1"/>
  <c r="I1310" i="1"/>
  <c r="M1310" i="1"/>
  <c r="N1310" i="1"/>
  <c r="K1310" i="1"/>
  <c r="L1310" i="1"/>
  <c r="J1286" i="1"/>
  <c r="L1286" i="1"/>
  <c r="R1286" i="1"/>
  <c r="I1286" i="1"/>
  <c r="K1286" i="1"/>
  <c r="M1286" i="1"/>
  <c r="N1286" i="1"/>
  <c r="O1286" i="1"/>
  <c r="P1286" i="1"/>
  <c r="Q1286" i="1"/>
  <c r="J1262" i="1"/>
  <c r="K1262" i="1"/>
  <c r="L1262" i="1"/>
  <c r="M1262" i="1"/>
  <c r="R1262" i="1"/>
  <c r="I1262" i="1"/>
  <c r="N1262" i="1"/>
  <c r="O1262" i="1"/>
  <c r="P1262" i="1"/>
  <c r="Q1262" i="1"/>
  <c r="J1232" i="1"/>
  <c r="K1232" i="1"/>
  <c r="L1232" i="1"/>
  <c r="M1232" i="1"/>
  <c r="P1232" i="1"/>
  <c r="R1232" i="1"/>
  <c r="I1232" i="1"/>
  <c r="Q1232" i="1"/>
  <c r="N1232" i="1"/>
  <c r="O1232" i="1"/>
  <c r="I1208" i="1"/>
  <c r="J1208" i="1"/>
  <c r="K1208" i="1"/>
  <c r="L1208" i="1"/>
  <c r="M1208" i="1"/>
  <c r="N1208" i="1"/>
  <c r="P1208" i="1"/>
  <c r="R1208" i="1"/>
  <c r="O1208" i="1"/>
  <c r="Q1208" i="1"/>
  <c r="R1154" i="1"/>
  <c r="J1154" i="1"/>
  <c r="M1154" i="1"/>
  <c r="P1154" i="1"/>
  <c r="L1154" i="1"/>
  <c r="N1154" i="1"/>
  <c r="O1154" i="1"/>
  <c r="Q1154" i="1"/>
  <c r="I1154" i="1"/>
  <c r="K1154" i="1"/>
  <c r="R1112" i="1"/>
  <c r="J1112" i="1"/>
  <c r="L1112" i="1"/>
  <c r="M1112" i="1"/>
  <c r="P1112" i="1"/>
  <c r="I1112" i="1"/>
  <c r="N1112" i="1"/>
  <c r="Q1112" i="1"/>
  <c r="K1112" i="1"/>
  <c r="O1112" i="1"/>
  <c r="P1100" i="1"/>
  <c r="Q1100" i="1"/>
  <c r="J1100" i="1"/>
  <c r="K1100" i="1"/>
  <c r="N1100" i="1"/>
  <c r="L1100" i="1"/>
  <c r="O1100" i="1"/>
  <c r="R1100" i="1"/>
  <c r="I1100" i="1"/>
  <c r="M1100" i="1"/>
  <c r="P1064" i="1"/>
  <c r="Q1064" i="1"/>
  <c r="I1064" i="1"/>
  <c r="J1064" i="1"/>
  <c r="N1064" i="1"/>
  <c r="O1064" i="1"/>
  <c r="R1064" i="1"/>
  <c r="L1064" i="1"/>
  <c r="K1064" i="1"/>
  <c r="M1064" i="1"/>
  <c r="P1010" i="1"/>
  <c r="Q1010" i="1"/>
  <c r="I1010" i="1"/>
  <c r="J1010" i="1"/>
  <c r="L1010" i="1"/>
  <c r="M1010" i="1"/>
  <c r="N1010" i="1"/>
  <c r="O1010" i="1"/>
  <c r="R1010" i="1"/>
  <c r="K1010" i="1"/>
  <c r="P998" i="1"/>
  <c r="Q998" i="1"/>
  <c r="I998" i="1"/>
  <c r="J998" i="1"/>
  <c r="K998" i="1"/>
  <c r="L998" i="1"/>
  <c r="M998" i="1"/>
  <c r="N998" i="1"/>
  <c r="O998" i="1"/>
  <c r="R998" i="1"/>
  <c r="L959" i="1"/>
  <c r="M959" i="1"/>
  <c r="N959" i="1"/>
  <c r="O959" i="1"/>
  <c r="P959" i="1"/>
  <c r="R959" i="1"/>
  <c r="I959" i="1"/>
  <c r="J959" i="1"/>
  <c r="K959" i="1"/>
  <c r="Q959" i="1"/>
  <c r="K917" i="1"/>
  <c r="L917" i="1"/>
  <c r="M917" i="1"/>
  <c r="N917" i="1"/>
  <c r="O917" i="1"/>
  <c r="P917" i="1"/>
  <c r="Q917" i="1"/>
  <c r="I917" i="1"/>
  <c r="J917" i="1"/>
  <c r="R917" i="1"/>
  <c r="P887" i="1"/>
  <c r="O887" i="1"/>
  <c r="Q887" i="1"/>
  <c r="R887" i="1"/>
  <c r="I887" i="1"/>
  <c r="M887" i="1"/>
  <c r="J887" i="1"/>
  <c r="K887" i="1"/>
  <c r="L887" i="1"/>
  <c r="N887" i="1"/>
  <c r="P845" i="1"/>
  <c r="Q845" i="1"/>
  <c r="R845" i="1"/>
  <c r="J845" i="1"/>
  <c r="K845" i="1"/>
  <c r="L845" i="1"/>
  <c r="M845" i="1"/>
  <c r="N845" i="1"/>
  <c r="O845" i="1"/>
  <c r="I845" i="1"/>
  <c r="J800" i="1"/>
  <c r="K800" i="1"/>
  <c r="L800" i="1"/>
  <c r="M800" i="1"/>
  <c r="O800" i="1"/>
  <c r="P800" i="1"/>
  <c r="Q800" i="1"/>
  <c r="R800" i="1"/>
  <c r="I800" i="1"/>
  <c r="N800" i="1"/>
  <c r="L740" i="1"/>
  <c r="M740" i="1"/>
  <c r="R740" i="1"/>
  <c r="I740" i="1"/>
  <c r="J740" i="1"/>
  <c r="N740" i="1"/>
  <c r="O740" i="1"/>
  <c r="P740" i="1"/>
  <c r="K740" i="1"/>
  <c r="Q740" i="1"/>
  <c r="O689" i="1"/>
  <c r="M689" i="1"/>
  <c r="N689" i="1"/>
  <c r="I689" i="1"/>
  <c r="J689" i="1"/>
  <c r="K689" i="1"/>
  <c r="L689" i="1"/>
  <c r="Q689" i="1"/>
  <c r="R689" i="1"/>
  <c r="P689" i="1"/>
  <c r="O617" i="1"/>
  <c r="P617" i="1"/>
  <c r="Q617" i="1"/>
  <c r="R617" i="1"/>
  <c r="I617" i="1"/>
  <c r="J617" i="1"/>
  <c r="M617" i="1"/>
  <c r="N617" i="1"/>
  <c r="K617" i="1"/>
  <c r="L617" i="1"/>
  <c r="J563" i="1"/>
  <c r="K563" i="1"/>
  <c r="L563" i="1"/>
  <c r="M563" i="1"/>
  <c r="N563" i="1"/>
  <c r="O563" i="1"/>
  <c r="P563" i="1"/>
  <c r="Q563" i="1"/>
  <c r="R563" i="1"/>
  <c r="I563" i="1"/>
  <c r="J551" i="1"/>
  <c r="O551" i="1"/>
  <c r="P551" i="1"/>
  <c r="Q551" i="1"/>
  <c r="R551" i="1"/>
  <c r="I551" i="1"/>
  <c r="K551" i="1"/>
  <c r="L551" i="1"/>
  <c r="N551" i="1"/>
  <c r="M551" i="1"/>
  <c r="M548" i="1"/>
  <c r="P548" i="1"/>
  <c r="Q548" i="1"/>
  <c r="R548" i="1"/>
  <c r="I548" i="1"/>
  <c r="J548" i="1"/>
  <c r="N548" i="1"/>
  <c r="O548" i="1"/>
  <c r="K548" i="1"/>
  <c r="L548" i="1"/>
  <c r="M542" i="1"/>
  <c r="P542" i="1"/>
  <c r="I542" i="1"/>
  <c r="J542" i="1"/>
  <c r="K542" i="1"/>
  <c r="L542" i="1"/>
  <c r="N542" i="1"/>
  <c r="O542" i="1"/>
  <c r="Q542" i="1"/>
  <c r="R542" i="1"/>
  <c r="K512" i="1"/>
  <c r="I512" i="1"/>
  <c r="J512" i="1"/>
  <c r="L512" i="1"/>
  <c r="M512" i="1"/>
  <c r="N512" i="1"/>
  <c r="O512" i="1"/>
  <c r="P512" i="1"/>
  <c r="Q512" i="1"/>
  <c r="R512" i="1"/>
  <c r="K506" i="1"/>
  <c r="Q506" i="1"/>
  <c r="R506" i="1"/>
  <c r="I506" i="1"/>
  <c r="O506" i="1"/>
  <c r="J506" i="1"/>
  <c r="L506" i="1"/>
  <c r="M506" i="1"/>
  <c r="N506" i="1"/>
  <c r="P506" i="1"/>
  <c r="Q503" i="1"/>
  <c r="I503" i="1"/>
  <c r="J503" i="1"/>
  <c r="K503" i="1"/>
  <c r="L503" i="1"/>
  <c r="M503" i="1"/>
  <c r="N503" i="1"/>
  <c r="O503" i="1"/>
  <c r="P503" i="1"/>
  <c r="R503" i="1"/>
  <c r="K500" i="1"/>
  <c r="L500" i="1"/>
  <c r="M500" i="1"/>
  <c r="N500" i="1"/>
  <c r="O500" i="1"/>
  <c r="P500" i="1"/>
  <c r="Q500" i="1"/>
  <c r="I500" i="1"/>
  <c r="J500" i="1"/>
  <c r="R500" i="1"/>
  <c r="Q497" i="1"/>
  <c r="O497" i="1"/>
  <c r="P497" i="1"/>
  <c r="R497" i="1"/>
  <c r="M497" i="1"/>
  <c r="I497" i="1"/>
  <c r="J497" i="1"/>
  <c r="K497" i="1"/>
  <c r="L497" i="1"/>
  <c r="N497" i="1"/>
  <c r="K494" i="1"/>
  <c r="I494" i="1"/>
  <c r="J494" i="1"/>
  <c r="L494" i="1"/>
  <c r="Q494" i="1"/>
  <c r="M494" i="1"/>
  <c r="N494" i="1"/>
  <c r="O494" i="1"/>
  <c r="P494" i="1"/>
  <c r="R494" i="1"/>
  <c r="N491" i="1"/>
  <c r="Q491" i="1"/>
  <c r="R491" i="1"/>
  <c r="I491" i="1"/>
  <c r="P491" i="1"/>
  <c r="M491" i="1"/>
  <c r="O491" i="1"/>
  <c r="J491" i="1"/>
  <c r="K491" i="1"/>
  <c r="L491" i="1"/>
  <c r="K488" i="1"/>
  <c r="L488" i="1"/>
  <c r="O488" i="1"/>
  <c r="J488" i="1"/>
  <c r="M488" i="1"/>
  <c r="N488" i="1"/>
  <c r="P488" i="1"/>
  <c r="Q488" i="1"/>
  <c r="R488" i="1"/>
  <c r="I488" i="1"/>
  <c r="N485" i="1"/>
  <c r="Q485" i="1"/>
  <c r="R485" i="1"/>
  <c r="I485" i="1"/>
  <c r="J485" i="1"/>
  <c r="K485" i="1"/>
  <c r="L485" i="1"/>
  <c r="P485" i="1"/>
  <c r="M485" i="1"/>
  <c r="O485" i="1"/>
  <c r="I482" i="1"/>
  <c r="K482" i="1"/>
  <c r="L482" i="1"/>
  <c r="O482" i="1"/>
  <c r="Q482" i="1"/>
  <c r="R482" i="1"/>
  <c r="N482" i="1"/>
  <c r="P482" i="1"/>
  <c r="J482" i="1"/>
  <c r="M482" i="1"/>
  <c r="N479" i="1"/>
  <c r="O479" i="1"/>
  <c r="Q479" i="1"/>
  <c r="R479" i="1"/>
  <c r="I479" i="1"/>
  <c r="J479" i="1"/>
  <c r="K479" i="1"/>
  <c r="L479" i="1"/>
  <c r="M479" i="1"/>
  <c r="P479" i="1"/>
  <c r="I476" i="1"/>
  <c r="K476" i="1"/>
  <c r="L476" i="1"/>
  <c r="N476" i="1"/>
  <c r="O476" i="1"/>
  <c r="J476" i="1"/>
  <c r="M476" i="1"/>
  <c r="P476" i="1"/>
  <c r="Q476" i="1"/>
  <c r="R476" i="1"/>
  <c r="N473" i="1"/>
  <c r="O473" i="1"/>
  <c r="Q473" i="1"/>
  <c r="R473" i="1"/>
  <c r="I473" i="1"/>
  <c r="P473" i="1"/>
  <c r="L473" i="1"/>
  <c r="M473" i="1"/>
  <c r="J473" i="1"/>
  <c r="K473" i="1"/>
  <c r="I470" i="1"/>
  <c r="K470" i="1"/>
  <c r="L470" i="1"/>
  <c r="N470" i="1"/>
  <c r="O470" i="1"/>
  <c r="R470" i="1"/>
  <c r="J470" i="1"/>
  <c r="M470" i="1"/>
  <c r="P470" i="1"/>
  <c r="Q470" i="1"/>
  <c r="N467" i="1"/>
  <c r="O467" i="1"/>
  <c r="P467" i="1"/>
  <c r="Q467" i="1"/>
  <c r="R467" i="1"/>
  <c r="I467" i="1"/>
  <c r="J467" i="1"/>
  <c r="K467" i="1"/>
  <c r="L467" i="1"/>
  <c r="M467" i="1"/>
  <c r="I464" i="1"/>
  <c r="J464" i="1"/>
  <c r="K464" i="1"/>
  <c r="L464" i="1"/>
  <c r="N464" i="1"/>
  <c r="O464" i="1"/>
  <c r="M464" i="1"/>
  <c r="R464" i="1"/>
  <c r="P464" i="1"/>
  <c r="Q464" i="1"/>
  <c r="N461" i="1"/>
  <c r="O461" i="1"/>
  <c r="P461" i="1"/>
  <c r="Q461" i="1"/>
  <c r="R461" i="1"/>
  <c r="I461" i="1"/>
  <c r="J461" i="1"/>
  <c r="K461" i="1"/>
  <c r="L461" i="1"/>
  <c r="M461" i="1"/>
  <c r="I458" i="1"/>
  <c r="J458" i="1"/>
  <c r="K458" i="1"/>
  <c r="L458" i="1"/>
  <c r="N458" i="1"/>
  <c r="O458" i="1"/>
  <c r="M458" i="1"/>
  <c r="P458" i="1"/>
  <c r="Q458" i="1"/>
  <c r="R458" i="1"/>
  <c r="N455" i="1"/>
  <c r="O455" i="1"/>
  <c r="P455" i="1"/>
  <c r="Q455" i="1"/>
  <c r="R455" i="1"/>
  <c r="I455" i="1"/>
  <c r="J455" i="1"/>
  <c r="K455" i="1"/>
  <c r="L455" i="1"/>
  <c r="M455" i="1"/>
  <c r="I452" i="1"/>
  <c r="J452" i="1"/>
  <c r="K452" i="1"/>
  <c r="L452" i="1"/>
  <c r="N452" i="1"/>
  <c r="O452" i="1"/>
  <c r="M452" i="1"/>
  <c r="P452" i="1"/>
  <c r="Q452" i="1"/>
  <c r="R452" i="1"/>
  <c r="N449" i="1"/>
  <c r="O449" i="1"/>
  <c r="P449" i="1"/>
  <c r="Q449" i="1"/>
  <c r="R449" i="1"/>
  <c r="I449" i="1"/>
  <c r="J449" i="1"/>
  <c r="K449" i="1"/>
  <c r="L449" i="1"/>
  <c r="M449" i="1"/>
  <c r="I446" i="1"/>
  <c r="J446" i="1"/>
  <c r="K446" i="1"/>
  <c r="L446" i="1"/>
  <c r="N446" i="1"/>
  <c r="O446" i="1"/>
  <c r="M446" i="1"/>
  <c r="P446" i="1"/>
  <c r="Q446" i="1"/>
  <c r="R446" i="1"/>
  <c r="N443" i="1"/>
  <c r="O443" i="1"/>
  <c r="P443" i="1"/>
  <c r="Q443" i="1"/>
  <c r="R443" i="1"/>
  <c r="I443" i="1"/>
  <c r="J443" i="1"/>
  <c r="K443" i="1"/>
  <c r="L443" i="1"/>
  <c r="M443" i="1"/>
  <c r="I440" i="1"/>
  <c r="J440" i="1"/>
  <c r="K440" i="1"/>
  <c r="L440" i="1"/>
  <c r="N440" i="1"/>
  <c r="O440" i="1"/>
  <c r="M440" i="1"/>
  <c r="P440" i="1"/>
  <c r="Q440" i="1"/>
  <c r="R440" i="1"/>
  <c r="N437" i="1"/>
  <c r="O437" i="1"/>
  <c r="P437" i="1"/>
  <c r="Q437" i="1"/>
  <c r="R437" i="1"/>
  <c r="I437" i="1"/>
  <c r="K437" i="1"/>
  <c r="L437" i="1"/>
  <c r="M437" i="1"/>
  <c r="J437" i="1"/>
  <c r="I434" i="1"/>
  <c r="J434" i="1"/>
  <c r="K434" i="1"/>
  <c r="L434" i="1"/>
  <c r="N434" i="1"/>
  <c r="O434" i="1"/>
  <c r="M434" i="1"/>
  <c r="P434" i="1"/>
  <c r="Q434" i="1"/>
  <c r="R434" i="1"/>
  <c r="N431" i="1"/>
  <c r="O431" i="1"/>
  <c r="P431" i="1"/>
  <c r="Q431" i="1"/>
  <c r="R431" i="1"/>
  <c r="I431" i="1"/>
  <c r="L431" i="1"/>
  <c r="J431" i="1"/>
  <c r="K431" i="1"/>
  <c r="M431" i="1"/>
  <c r="I428" i="1"/>
  <c r="J428" i="1"/>
  <c r="K428" i="1"/>
  <c r="L428" i="1"/>
  <c r="N428" i="1"/>
  <c r="O428" i="1"/>
  <c r="R428" i="1"/>
  <c r="M428" i="1"/>
  <c r="P428" i="1"/>
  <c r="Q428" i="1"/>
  <c r="N425" i="1"/>
  <c r="O425" i="1"/>
  <c r="P425" i="1"/>
  <c r="Q425" i="1"/>
  <c r="R425" i="1"/>
  <c r="I425" i="1"/>
  <c r="L425" i="1"/>
  <c r="J425" i="1"/>
  <c r="K425" i="1"/>
  <c r="M425" i="1"/>
  <c r="I422" i="1"/>
  <c r="J422" i="1"/>
  <c r="K422" i="1"/>
  <c r="L422" i="1"/>
  <c r="N422" i="1"/>
  <c r="O422" i="1"/>
  <c r="R422" i="1"/>
  <c r="M422" i="1"/>
  <c r="P422" i="1"/>
  <c r="Q422" i="1"/>
  <c r="N419" i="1"/>
  <c r="O419" i="1"/>
  <c r="P419" i="1"/>
  <c r="Q419" i="1"/>
  <c r="R419" i="1"/>
  <c r="I419" i="1"/>
  <c r="L419" i="1"/>
  <c r="M419" i="1"/>
  <c r="J419" i="1"/>
  <c r="K419" i="1"/>
  <c r="I416" i="1"/>
  <c r="J416" i="1"/>
  <c r="K416" i="1"/>
  <c r="L416" i="1"/>
  <c r="N416" i="1"/>
  <c r="O416" i="1"/>
  <c r="R416" i="1"/>
  <c r="P416" i="1"/>
  <c r="Q416" i="1"/>
  <c r="M416" i="1"/>
  <c r="N413" i="1"/>
  <c r="O413" i="1"/>
  <c r="P413" i="1"/>
  <c r="Q413" i="1"/>
  <c r="R413" i="1"/>
  <c r="I413" i="1"/>
  <c r="L413" i="1"/>
  <c r="J413" i="1"/>
  <c r="K413" i="1"/>
  <c r="M413" i="1"/>
  <c r="I410" i="1"/>
  <c r="J410" i="1"/>
  <c r="K410" i="1"/>
  <c r="L410" i="1"/>
  <c r="N410" i="1"/>
  <c r="O410" i="1"/>
  <c r="R410" i="1"/>
  <c r="M410" i="1"/>
  <c r="P410" i="1"/>
  <c r="Q410" i="1"/>
  <c r="N407" i="1"/>
  <c r="O407" i="1"/>
  <c r="P407" i="1"/>
  <c r="Q407" i="1"/>
  <c r="R407" i="1"/>
  <c r="I407" i="1"/>
  <c r="L407" i="1"/>
  <c r="J407" i="1"/>
  <c r="K407" i="1"/>
  <c r="M407" i="1"/>
  <c r="I404" i="1"/>
  <c r="J404" i="1"/>
  <c r="K404" i="1"/>
  <c r="L404" i="1"/>
  <c r="N404" i="1"/>
  <c r="O404" i="1"/>
  <c r="R404" i="1"/>
  <c r="M404" i="1"/>
  <c r="P404" i="1"/>
  <c r="Q404" i="1"/>
  <c r="N401" i="1"/>
  <c r="O401" i="1"/>
  <c r="P401" i="1"/>
  <c r="Q401" i="1"/>
  <c r="R401" i="1"/>
  <c r="I401" i="1"/>
  <c r="L401" i="1"/>
  <c r="M401" i="1"/>
  <c r="J401" i="1"/>
  <c r="K401" i="1"/>
  <c r="I398" i="1"/>
  <c r="J398" i="1"/>
  <c r="K398" i="1"/>
  <c r="L398" i="1"/>
  <c r="N398" i="1"/>
  <c r="O398" i="1"/>
  <c r="R398" i="1"/>
  <c r="P398" i="1"/>
  <c r="Q398" i="1"/>
  <c r="M398" i="1"/>
  <c r="N395" i="1"/>
  <c r="O395" i="1"/>
  <c r="P395" i="1"/>
  <c r="Q395" i="1"/>
  <c r="R395" i="1"/>
  <c r="I395" i="1"/>
  <c r="L395" i="1"/>
  <c r="J395" i="1"/>
  <c r="K395" i="1"/>
  <c r="M395" i="1"/>
  <c r="I392" i="1"/>
  <c r="J392" i="1"/>
  <c r="K392" i="1"/>
  <c r="L392" i="1"/>
  <c r="N392" i="1"/>
  <c r="O392" i="1"/>
  <c r="R392" i="1"/>
  <c r="M392" i="1"/>
  <c r="P392" i="1"/>
  <c r="Q392" i="1"/>
  <c r="N389" i="1"/>
  <c r="O389" i="1"/>
  <c r="P389" i="1"/>
  <c r="Q389" i="1"/>
  <c r="R389" i="1"/>
  <c r="I389" i="1"/>
  <c r="L389" i="1"/>
  <c r="J389" i="1"/>
  <c r="K389" i="1"/>
  <c r="M389" i="1"/>
  <c r="I386" i="1"/>
  <c r="J386" i="1"/>
  <c r="K386" i="1"/>
  <c r="L386" i="1"/>
  <c r="N386" i="1"/>
  <c r="O386" i="1"/>
  <c r="R386" i="1"/>
  <c r="M386" i="1"/>
  <c r="P386" i="1"/>
  <c r="Q386" i="1"/>
  <c r="N383" i="1"/>
  <c r="O383" i="1"/>
  <c r="P383" i="1"/>
  <c r="Q383" i="1"/>
  <c r="R383" i="1"/>
  <c r="I383" i="1"/>
  <c r="L383" i="1"/>
  <c r="M383" i="1"/>
  <c r="J383" i="1"/>
  <c r="K383" i="1"/>
  <c r="I380" i="1"/>
  <c r="J380" i="1"/>
  <c r="K380" i="1"/>
  <c r="L380" i="1"/>
  <c r="N380" i="1"/>
  <c r="O380" i="1"/>
  <c r="R380" i="1"/>
  <c r="P380" i="1"/>
  <c r="Q380" i="1"/>
  <c r="M380" i="1"/>
  <c r="N377" i="1"/>
  <c r="O377" i="1"/>
  <c r="P377" i="1"/>
  <c r="Q377" i="1"/>
  <c r="R377" i="1"/>
  <c r="I377" i="1"/>
  <c r="L377" i="1"/>
  <c r="J377" i="1"/>
  <c r="K377" i="1"/>
  <c r="M377" i="1"/>
  <c r="Q374" i="1"/>
  <c r="R374" i="1"/>
  <c r="N374" i="1"/>
  <c r="O374" i="1"/>
  <c r="P374" i="1"/>
  <c r="I374" i="1"/>
  <c r="L374" i="1"/>
  <c r="J374" i="1"/>
  <c r="K374" i="1"/>
  <c r="M374" i="1"/>
  <c r="K371" i="1"/>
  <c r="L371" i="1"/>
  <c r="M371" i="1"/>
  <c r="N371" i="1"/>
  <c r="O371" i="1"/>
  <c r="P371" i="1"/>
  <c r="Q371" i="1"/>
  <c r="R371" i="1"/>
  <c r="I371" i="1"/>
  <c r="J371" i="1"/>
  <c r="Q368" i="1"/>
  <c r="R368" i="1"/>
  <c r="K368" i="1"/>
  <c r="J368" i="1"/>
  <c r="L368" i="1"/>
  <c r="M368" i="1"/>
  <c r="N368" i="1"/>
  <c r="O368" i="1"/>
  <c r="I368" i="1"/>
  <c r="P368" i="1"/>
  <c r="K365" i="1"/>
  <c r="L365" i="1"/>
  <c r="M365" i="1"/>
  <c r="Q365" i="1"/>
  <c r="I365" i="1"/>
  <c r="N365" i="1"/>
  <c r="O365" i="1"/>
  <c r="J365" i="1"/>
  <c r="P365" i="1"/>
  <c r="R365" i="1"/>
  <c r="Q362" i="1"/>
  <c r="R362" i="1"/>
  <c r="K362" i="1"/>
  <c r="O362" i="1"/>
  <c r="P362" i="1"/>
  <c r="I362" i="1"/>
  <c r="M362" i="1"/>
  <c r="J362" i="1"/>
  <c r="L362" i="1"/>
  <c r="N362" i="1"/>
  <c r="K359" i="1"/>
  <c r="L359" i="1"/>
  <c r="M359" i="1"/>
  <c r="Q359" i="1"/>
  <c r="I359" i="1"/>
  <c r="J359" i="1"/>
  <c r="N359" i="1"/>
  <c r="O359" i="1"/>
  <c r="P359" i="1"/>
  <c r="R359" i="1"/>
  <c r="Q356" i="1"/>
  <c r="R356" i="1"/>
  <c r="K356" i="1"/>
  <c r="J356" i="1"/>
  <c r="L356" i="1"/>
  <c r="O356" i="1"/>
  <c r="M356" i="1"/>
  <c r="N356" i="1"/>
  <c r="P356" i="1"/>
  <c r="I356" i="1"/>
  <c r="K353" i="1"/>
  <c r="L353" i="1"/>
  <c r="M353" i="1"/>
  <c r="N353" i="1"/>
  <c r="Q353" i="1"/>
  <c r="I353" i="1"/>
  <c r="J353" i="1"/>
  <c r="O353" i="1"/>
  <c r="P353" i="1"/>
  <c r="R353" i="1"/>
  <c r="Q350" i="1"/>
  <c r="R350" i="1"/>
  <c r="K350" i="1"/>
  <c r="M350" i="1"/>
  <c r="P350" i="1"/>
  <c r="I350" i="1"/>
  <c r="N350" i="1"/>
  <c r="J350" i="1"/>
  <c r="L350" i="1"/>
  <c r="O350" i="1"/>
  <c r="K347" i="1"/>
  <c r="L347" i="1"/>
  <c r="M347" i="1"/>
  <c r="N347" i="1"/>
  <c r="Q347" i="1"/>
  <c r="J347" i="1"/>
  <c r="O347" i="1"/>
  <c r="I347" i="1"/>
  <c r="P347" i="1"/>
  <c r="R347" i="1"/>
  <c r="Q344" i="1"/>
  <c r="R344" i="1"/>
  <c r="I344" i="1"/>
  <c r="K344" i="1"/>
  <c r="M344" i="1"/>
  <c r="J344" i="1"/>
  <c r="L344" i="1"/>
  <c r="N344" i="1"/>
  <c r="P344" i="1"/>
  <c r="O344" i="1"/>
  <c r="K341" i="1"/>
  <c r="L341" i="1"/>
  <c r="M341" i="1"/>
  <c r="N341" i="1"/>
  <c r="O341" i="1"/>
  <c r="Q341" i="1"/>
  <c r="I341" i="1"/>
  <c r="P341" i="1"/>
  <c r="R341" i="1"/>
  <c r="J341" i="1"/>
  <c r="Q338" i="1"/>
  <c r="R338" i="1"/>
  <c r="I338" i="1"/>
  <c r="K338" i="1"/>
  <c r="M338" i="1"/>
  <c r="O338" i="1"/>
  <c r="J338" i="1"/>
  <c r="L338" i="1"/>
  <c r="N338" i="1"/>
  <c r="P338" i="1"/>
  <c r="K335" i="1"/>
  <c r="L335" i="1"/>
  <c r="M335" i="1"/>
  <c r="N335" i="1"/>
  <c r="O335" i="1"/>
  <c r="Q335" i="1"/>
  <c r="I335" i="1"/>
  <c r="P335" i="1"/>
  <c r="J335" i="1"/>
  <c r="R335" i="1"/>
  <c r="Q332" i="1"/>
  <c r="R332" i="1"/>
  <c r="I332" i="1"/>
  <c r="K332" i="1"/>
  <c r="M332" i="1"/>
  <c r="O332" i="1"/>
  <c r="N332" i="1"/>
  <c r="P332" i="1"/>
  <c r="J332" i="1"/>
  <c r="L332" i="1"/>
  <c r="K329" i="1"/>
  <c r="L329" i="1"/>
  <c r="M329" i="1"/>
  <c r="N329" i="1"/>
  <c r="O329" i="1"/>
  <c r="Q329" i="1"/>
  <c r="I329" i="1"/>
  <c r="J329" i="1"/>
  <c r="P329" i="1"/>
  <c r="R329" i="1"/>
  <c r="Q326" i="1"/>
  <c r="R326" i="1"/>
  <c r="I326" i="1"/>
  <c r="K326" i="1"/>
  <c r="M326" i="1"/>
  <c r="O326" i="1"/>
  <c r="J326" i="1"/>
  <c r="L326" i="1"/>
  <c r="N326" i="1"/>
  <c r="P326" i="1"/>
  <c r="K323" i="1"/>
  <c r="L323" i="1"/>
  <c r="M323" i="1"/>
  <c r="N323" i="1"/>
  <c r="O323" i="1"/>
  <c r="Q323" i="1"/>
  <c r="I323" i="1"/>
  <c r="P323" i="1"/>
  <c r="R323" i="1"/>
  <c r="J323" i="1"/>
  <c r="Q320" i="1"/>
  <c r="R320" i="1"/>
  <c r="I320" i="1"/>
  <c r="K320" i="1"/>
  <c r="M320" i="1"/>
  <c r="O320" i="1"/>
  <c r="J320" i="1"/>
  <c r="L320" i="1"/>
  <c r="N320" i="1"/>
  <c r="P320" i="1"/>
  <c r="K317" i="1"/>
  <c r="L317" i="1"/>
  <c r="M317" i="1"/>
  <c r="N317" i="1"/>
  <c r="O317" i="1"/>
  <c r="Q317" i="1"/>
  <c r="I317" i="1"/>
  <c r="P317" i="1"/>
  <c r="R317" i="1"/>
  <c r="J317" i="1"/>
  <c r="Q314" i="1"/>
  <c r="R314" i="1"/>
  <c r="I314" i="1"/>
  <c r="K314" i="1"/>
  <c r="M314" i="1"/>
  <c r="O314" i="1"/>
  <c r="N314" i="1"/>
  <c r="P314" i="1"/>
  <c r="J314" i="1"/>
  <c r="L314" i="1"/>
  <c r="K311" i="1"/>
  <c r="L311" i="1"/>
  <c r="M311" i="1"/>
  <c r="N311" i="1"/>
  <c r="O311" i="1"/>
  <c r="Q311" i="1"/>
  <c r="I311" i="1"/>
  <c r="J311" i="1"/>
  <c r="P311" i="1"/>
  <c r="R311" i="1"/>
  <c r="N308" i="1"/>
  <c r="O308" i="1"/>
  <c r="P308" i="1"/>
  <c r="Q308" i="1"/>
  <c r="R308" i="1"/>
  <c r="J308" i="1"/>
  <c r="L308" i="1"/>
  <c r="I308" i="1"/>
  <c r="K308" i="1"/>
  <c r="M308" i="1"/>
  <c r="L305" i="1"/>
  <c r="P305" i="1"/>
  <c r="Q305" i="1"/>
  <c r="R305" i="1"/>
  <c r="I305" i="1"/>
  <c r="K305" i="1"/>
  <c r="N305" i="1"/>
  <c r="J305" i="1"/>
  <c r="M305" i="1"/>
  <c r="O305" i="1"/>
  <c r="N302" i="1"/>
  <c r="R302" i="1"/>
  <c r="Q302" i="1"/>
  <c r="J302" i="1"/>
  <c r="L302" i="1"/>
  <c r="O302" i="1"/>
  <c r="M302" i="1"/>
  <c r="P302" i="1"/>
  <c r="I302" i="1"/>
  <c r="K302" i="1"/>
  <c r="L299" i="1"/>
  <c r="R299" i="1"/>
  <c r="I299" i="1"/>
  <c r="K299" i="1"/>
  <c r="N299" i="1"/>
  <c r="P299" i="1"/>
  <c r="J299" i="1"/>
  <c r="M299" i="1"/>
  <c r="O299" i="1"/>
  <c r="Q299" i="1"/>
  <c r="N296" i="1"/>
  <c r="R296" i="1"/>
  <c r="I296" i="1"/>
  <c r="J296" i="1"/>
  <c r="L296" i="1"/>
  <c r="O296" i="1"/>
  <c r="Q296" i="1"/>
  <c r="K296" i="1"/>
  <c r="M296" i="1"/>
  <c r="P296" i="1"/>
  <c r="L293" i="1"/>
  <c r="I293" i="1"/>
  <c r="J293" i="1"/>
  <c r="K293" i="1"/>
  <c r="N293" i="1"/>
  <c r="P293" i="1"/>
  <c r="R293" i="1"/>
  <c r="Q293" i="1"/>
  <c r="M293" i="1"/>
  <c r="O293" i="1"/>
  <c r="N290" i="1"/>
  <c r="O290" i="1"/>
  <c r="R290" i="1"/>
  <c r="I290" i="1"/>
  <c r="J290" i="1"/>
  <c r="L290" i="1"/>
  <c r="P290" i="1"/>
  <c r="K290" i="1"/>
  <c r="M290" i="1"/>
  <c r="Q290" i="1"/>
  <c r="I287" i="1"/>
  <c r="K287" i="1"/>
  <c r="L287" i="1"/>
  <c r="P287" i="1"/>
  <c r="Q287" i="1"/>
  <c r="R287" i="1"/>
  <c r="J287" i="1"/>
  <c r="N287" i="1"/>
  <c r="M287" i="1"/>
  <c r="O287" i="1"/>
  <c r="N284" i="1"/>
  <c r="O284" i="1"/>
  <c r="Q284" i="1"/>
  <c r="R284" i="1"/>
  <c r="J284" i="1"/>
  <c r="K284" i="1"/>
  <c r="L284" i="1"/>
  <c r="M284" i="1"/>
  <c r="P284" i="1"/>
  <c r="I284" i="1"/>
  <c r="I281" i="1"/>
  <c r="K281" i="1"/>
  <c r="L281" i="1"/>
  <c r="J281" i="1"/>
  <c r="N281" i="1"/>
  <c r="O281" i="1"/>
  <c r="P281" i="1"/>
  <c r="R281" i="1"/>
  <c r="M281" i="1"/>
  <c r="Q281" i="1"/>
  <c r="N278" i="1"/>
  <c r="O278" i="1"/>
  <c r="Q278" i="1"/>
  <c r="R278" i="1"/>
  <c r="P278" i="1"/>
  <c r="I278" i="1"/>
  <c r="J278" i="1"/>
  <c r="L278" i="1"/>
  <c r="K278" i="1"/>
  <c r="M278" i="1"/>
  <c r="I275" i="1"/>
  <c r="J275" i="1"/>
  <c r="K275" i="1"/>
  <c r="L275" i="1"/>
  <c r="M275" i="1"/>
  <c r="N275" i="1"/>
  <c r="O275" i="1"/>
  <c r="P275" i="1"/>
  <c r="R275" i="1"/>
  <c r="Q275" i="1"/>
  <c r="N272" i="1"/>
  <c r="O272" i="1"/>
  <c r="P272" i="1"/>
  <c r="Q272" i="1"/>
  <c r="R272" i="1"/>
  <c r="I272" i="1"/>
  <c r="M272" i="1"/>
  <c r="K272" i="1"/>
  <c r="J272" i="1"/>
  <c r="L272" i="1"/>
  <c r="I269" i="1"/>
  <c r="J269" i="1"/>
  <c r="K269" i="1"/>
  <c r="L269" i="1"/>
  <c r="M269" i="1"/>
  <c r="N269" i="1"/>
  <c r="O269" i="1"/>
  <c r="P269" i="1"/>
  <c r="Q269" i="1"/>
  <c r="R269" i="1"/>
  <c r="N266" i="1"/>
  <c r="O266" i="1"/>
  <c r="P266" i="1"/>
  <c r="Q266" i="1"/>
  <c r="R266" i="1"/>
  <c r="I266" i="1"/>
  <c r="J266" i="1"/>
  <c r="K266" i="1"/>
  <c r="L266" i="1"/>
  <c r="M266" i="1"/>
  <c r="I263" i="1"/>
  <c r="J263" i="1"/>
  <c r="K263" i="1"/>
  <c r="L263" i="1"/>
  <c r="M263" i="1"/>
  <c r="N263" i="1"/>
  <c r="O263" i="1"/>
  <c r="P263" i="1"/>
  <c r="Q263" i="1"/>
  <c r="R263" i="1"/>
  <c r="N260" i="1"/>
  <c r="O260" i="1"/>
  <c r="P260" i="1"/>
  <c r="Q260" i="1"/>
  <c r="R260" i="1"/>
  <c r="I260" i="1"/>
  <c r="J260" i="1"/>
  <c r="K260" i="1"/>
  <c r="L260" i="1"/>
  <c r="M260" i="1"/>
  <c r="I257" i="1"/>
  <c r="J257" i="1"/>
  <c r="K257" i="1"/>
  <c r="L257" i="1"/>
  <c r="M257" i="1"/>
  <c r="N257" i="1"/>
  <c r="O257" i="1"/>
  <c r="P257" i="1"/>
  <c r="R257" i="1"/>
  <c r="Q257" i="1"/>
  <c r="N254" i="1"/>
  <c r="O254" i="1"/>
  <c r="P254" i="1"/>
  <c r="Q254" i="1"/>
  <c r="R254" i="1"/>
  <c r="I254" i="1"/>
  <c r="J254" i="1"/>
  <c r="L254" i="1"/>
  <c r="M254" i="1"/>
  <c r="K254" i="1"/>
  <c r="I251" i="1"/>
  <c r="J251" i="1"/>
  <c r="K251" i="1"/>
  <c r="L251" i="1"/>
  <c r="M251" i="1"/>
  <c r="N251" i="1"/>
  <c r="O251" i="1"/>
  <c r="P251" i="1"/>
  <c r="Q251" i="1"/>
  <c r="R251" i="1"/>
  <c r="N248" i="1"/>
  <c r="O248" i="1"/>
  <c r="P248" i="1"/>
  <c r="Q248" i="1"/>
  <c r="R248" i="1"/>
  <c r="I248" i="1"/>
  <c r="J248" i="1"/>
  <c r="K248" i="1"/>
  <c r="L248" i="1"/>
  <c r="M248" i="1"/>
  <c r="I245" i="1"/>
  <c r="J245" i="1"/>
  <c r="K245" i="1"/>
  <c r="L245" i="1"/>
  <c r="M245" i="1"/>
  <c r="N245" i="1"/>
  <c r="O245" i="1"/>
  <c r="P245" i="1"/>
  <c r="Q245" i="1"/>
  <c r="R245" i="1"/>
  <c r="N242" i="1"/>
  <c r="O242" i="1"/>
  <c r="P242" i="1"/>
  <c r="Q242" i="1"/>
  <c r="R242" i="1"/>
  <c r="I242" i="1"/>
  <c r="J242" i="1"/>
  <c r="K242" i="1"/>
  <c r="L242" i="1"/>
  <c r="M242" i="1"/>
  <c r="I239" i="1"/>
  <c r="J239" i="1"/>
  <c r="K239" i="1"/>
  <c r="L239" i="1"/>
  <c r="M239" i="1"/>
  <c r="N239" i="1"/>
  <c r="O239" i="1"/>
  <c r="P239" i="1"/>
  <c r="R239" i="1"/>
  <c r="Q239" i="1"/>
  <c r="N236" i="1"/>
  <c r="O236" i="1"/>
  <c r="P236" i="1"/>
  <c r="Q236" i="1"/>
  <c r="R236" i="1"/>
  <c r="I236" i="1"/>
  <c r="J236" i="1"/>
  <c r="L236" i="1"/>
  <c r="K236" i="1"/>
  <c r="M236" i="1"/>
  <c r="I233" i="1"/>
  <c r="J233" i="1"/>
  <c r="K233" i="1"/>
  <c r="L233" i="1"/>
  <c r="M233" i="1"/>
  <c r="N233" i="1"/>
  <c r="O233" i="1"/>
  <c r="P233" i="1"/>
  <c r="Q233" i="1"/>
  <c r="R233" i="1"/>
  <c r="N230" i="1"/>
  <c r="O230" i="1"/>
  <c r="P230" i="1"/>
  <c r="Q230" i="1"/>
  <c r="R230" i="1"/>
  <c r="I230" i="1"/>
  <c r="J230" i="1"/>
  <c r="K230" i="1"/>
  <c r="L230" i="1"/>
  <c r="M230" i="1"/>
  <c r="I227" i="1"/>
  <c r="J227" i="1"/>
  <c r="K227" i="1"/>
  <c r="L227" i="1"/>
  <c r="M227" i="1"/>
  <c r="N227" i="1"/>
  <c r="O227" i="1"/>
  <c r="P227" i="1"/>
  <c r="Q227" i="1"/>
  <c r="R227" i="1"/>
  <c r="N224" i="1"/>
  <c r="O224" i="1"/>
  <c r="P224" i="1"/>
  <c r="Q224" i="1"/>
  <c r="R224" i="1"/>
  <c r="I224" i="1"/>
  <c r="J224" i="1"/>
  <c r="K224" i="1"/>
  <c r="L224" i="1"/>
  <c r="M224" i="1"/>
  <c r="I221" i="1"/>
  <c r="J221" i="1"/>
  <c r="K221" i="1"/>
  <c r="L221" i="1"/>
  <c r="M221" i="1"/>
  <c r="N221" i="1"/>
  <c r="O221" i="1"/>
  <c r="P221" i="1"/>
  <c r="R221" i="1"/>
  <c r="Q221" i="1"/>
  <c r="N218" i="1"/>
  <c r="O218" i="1"/>
  <c r="P218" i="1"/>
  <c r="Q218" i="1"/>
  <c r="R218" i="1"/>
  <c r="I218" i="1"/>
  <c r="J218" i="1"/>
  <c r="L218" i="1"/>
  <c r="K218" i="1"/>
  <c r="M218" i="1"/>
  <c r="O215" i="1"/>
  <c r="P215" i="1"/>
  <c r="I215" i="1"/>
  <c r="J215" i="1"/>
  <c r="K215" i="1"/>
  <c r="L215" i="1"/>
  <c r="M215" i="1"/>
  <c r="N215" i="1"/>
  <c r="Q215" i="1"/>
  <c r="R215" i="1"/>
  <c r="I212" i="1"/>
  <c r="J212" i="1"/>
  <c r="K212" i="1"/>
  <c r="L212" i="1"/>
  <c r="M212" i="1"/>
  <c r="N212" i="1"/>
  <c r="O212" i="1"/>
  <c r="P212" i="1"/>
  <c r="Q212" i="1"/>
  <c r="R212" i="1"/>
  <c r="O209" i="1"/>
  <c r="P209" i="1"/>
  <c r="I209" i="1"/>
  <c r="J209" i="1"/>
  <c r="K209" i="1"/>
  <c r="L209" i="1"/>
  <c r="M209" i="1"/>
  <c r="N209" i="1"/>
  <c r="Q209" i="1"/>
  <c r="R209" i="1"/>
  <c r="I206" i="1"/>
  <c r="J206" i="1"/>
  <c r="K206" i="1"/>
  <c r="L206" i="1"/>
  <c r="M206" i="1"/>
  <c r="N206" i="1"/>
  <c r="O206" i="1"/>
  <c r="P206" i="1"/>
  <c r="Q206" i="1"/>
  <c r="R206" i="1"/>
  <c r="O203" i="1"/>
  <c r="P203" i="1"/>
  <c r="Q203" i="1"/>
  <c r="I203" i="1"/>
  <c r="J203" i="1"/>
  <c r="K203" i="1"/>
  <c r="L203" i="1"/>
  <c r="M203" i="1"/>
  <c r="N203" i="1"/>
  <c r="R203" i="1"/>
  <c r="I200" i="1"/>
  <c r="J200" i="1"/>
  <c r="K200" i="1"/>
  <c r="L200" i="1"/>
  <c r="N200" i="1"/>
  <c r="O200" i="1"/>
  <c r="M200" i="1"/>
  <c r="P200" i="1"/>
  <c r="Q200" i="1"/>
  <c r="R200" i="1"/>
  <c r="O197" i="1"/>
  <c r="P197" i="1"/>
  <c r="Q197" i="1"/>
  <c r="R197" i="1"/>
  <c r="I197" i="1"/>
  <c r="J197" i="1"/>
  <c r="K197" i="1"/>
  <c r="L197" i="1"/>
  <c r="M197" i="1"/>
  <c r="N197" i="1"/>
  <c r="I194" i="1"/>
  <c r="J194" i="1"/>
  <c r="K194" i="1"/>
  <c r="L194" i="1"/>
  <c r="N194" i="1"/>
  <c r="O194" i="1"/>
  <c r="P194" i="1"/>
  <c r="Q194" i="1"/>
  <c r="R194" i="1"/>
  <c r="M194" i="1"/>
  <c r="O191" i="1"/>
  <c r="P191" i="1"/>
  <c r="Q191" i="1"/>
  <c r="R191" i="1"/>
  <c r="I191" i="1"/>
  <c r="J191" i="1"/>
  <c r="K191" i="1"/>
  <c r="L191" i="1"/>
  <c r="N191" i="1"/>
  <c r="M191" i="1"/>
  <c r="I188" i="1"/>
  <c r="J188" i="1"/>
  <c r="K188" i="1"/>
  <c r="L188" i="1"/>
  <c r="N188" i="1"/>
  <c r="O188" i="1"/>
  <c r="M188" i="1"/>
  <c r="P188" i="1"/>
  <c r="Q188" i="1"/>
  <c r="R188" i="1"/>
  <c r="O185" i="1"/>
  <c r="P185" i="1"/>
  <c r="Q185" i="1"/>
  <c r="R185" i="1"/>
  <c r="I185" i="1"/>
  <c r="J185" i="1"/>
  <c r="K185" i="1"/>
  <c r="L185" i="1"/>
  <c r="M185" i="1"/>
  <c r="N185" i="1"/>
  <c r="I182" i="1"/>
  <c r="J182" i="1"/>
  <c r="K182" i="1"/>
  <c r="L182" i="1"/>
  <c r="N182" i="1"/>
  <c r="O182" i="1"/>
  <c r="P182" i="1"/>
  <c r="Q182" i="1"/>
  <c r="R182" i="1"/>
  <c r="M182" i="1"/>
  <c r="O179" i="1"/>
  <c r="P179" i="1"/>
  <c r="Q179" i="1"/>
  <c r="R179" i="1"/>
  <c r="I179" i="1"/>
  <c r="J179" i="1"/>
  <c r="K179" i="1"/>
  <c r="L179" i="1"/>
  <c r="M179" i="1"/>
  <c r="N179" i="1"/>
  <c r="I176" i="1"/>
  <c r="J176" i="1"/>
  <c r="K176" i="1"/>
  <c r="L176" i="1"/>
  <c r="N176" i="1"/>
  <c r="O176" i="1"/>
  <c r="M176" i="1"/>
  <c r="P176" i="1"/>
  <c r="Q176" i="1"/>
  <c r="R176" i="1"/>
  <c r="Q173" i="1"/>
  <c r="R173" i="1"/>
  <c r="K173" i="1"/>
  <c r="L173" i="1"/>
  <c r="M173" i="1"/>
  <c r="N173" i="1"/>
  <c r="P173" i="1"/>
  <c r="I173" i="1"/>
  <c r="J173" i="1"/>
  <c r="O173" i="1"/>
  <c r="J170" i="1"/>
  <c r="K170" i="1"/>
  <c r="L170" i="1"/>
  <c r="I170" i="1"/>
  <c r="M170" i="1"/>
  <c r="N170" i="1"/>
  <c r="O170" i="1"/>
  <c r="P170" i="1"/>
  <c r="Q170" i="1"/>
  <c r="R170" i="1"/>
  <c r="P167" i="1"/>
  <c r="Q167" i="1"/>
  <c r="R167" i="1"/>
  <c r="I167" i="1"/>
  <c r="J167" i="1"/>
  <c r="K167" i="1"/>
  <c r="L167" i="1"/>
  <c r="M167" i="1"/>
  <c r="N167" i="1"/>
  <c r="O167" i="1"/>
  <c r="J164" i="1"/>
  <c r="K164" i="1"/>
  <c r="L164" i="1"/>
  <c r="M164" i="1"/>
  <c r="P164" i="1"/>
  <c r="Q164" i="1"/>
  <c r="R164" i="1"/>
  <c r="I164" i="1"/>
  <c r="N164" i="1"/>
  <c r="O164" i="1"/>
  <c r="P161" i="1"/>
  <c r="Q161" i="1"/>
  <c r="R161" i="1"/>
  <c r="J161" i="1"/>
  <c r="I161" i="1"/>
  <c r="K161" i="1"/>
  <c r="L161" i="1"/>
  <c r="M161" i="1"/>
  <c r="N161" i="1"/>
  <c r="O161" i="1"/>
  <c r="J158" i="1"/>
  <c r="K158" i="1"/>
  <c r="L158" i="1"/>
  <c r="M158" i="1"/>
  <c r="P158" i="1"/>
  <c r="R158" i="1"/>
  <c r="I158" i="1"/>
  <c r="N158" i="1"/>
  <c r="O158" i="1"/>
  <c r="Q158" i="1"/>
  <c r="P155" i="1"/>
  <c r="Q155" i="1"/>
  <c r="R155" i="1"/>
  <c r="J155" i="1"/>
  <c r="I155" i="1"/>
  <c r="K155" i="1"/>
  <c r="L155" i="1"/>
  <c r="M155" i="1"/>
  <c r="N155" i="1"/>
  <c r="O155" i="1"/>
  <c r="J152" i="1"/>
  <c r="K152" i="1"/>
  <c r="L152" i="1"/>
  <c r="M152" i="1"/>
  <c r="P152" i="1"/>
  <c r="Q152" i="1"/>
  <c r="R152" i="1"/>
  <c r="I152" i="1"/>
  <c r="N152" i="1"/>
  <c r="O152" i="1"/>
  <c r="P149" i="1"/>
  <c r="Q149" i="1"/>
  <c r="R149" i="1"/>
  <c r="J149" i="1"/>
  <c r="I149" i="1"/>
  <c r="K149" i="1"/>
  <c r="L149" i="1"/>
  <c r="M149" i="1"/>
  <c r="N149" i="1"/>
  <c r="O149" i="1"/>
  <c r="J146" i="1"/>
  <c r="K146" i="1"/>
  <c r="L146" i="1"/>
  <c r="M146" i="1"/>
  <c r="P146" i="1"/>
  <c r="O146" i="1"/>
  <c r="Q146" i="1"/>
  <c r="R146" i="1"/>
  <c r="I146" i="1"/>
  <c r="N146" i="1"/>
  <c r="P143" i="1"/>
  <c r="Q143" i="1"/>
  <c r="R143" i="1"/>
  <c r="J143" i="1"/>
  <c r="I143" i="1"/>
  <c r="K143" i="1"/>
  <c r="L143" i="1"/>
  <c r="M143" i="1"/>
  <c r="N143" i="1"/>
  <c r="O143" i="1"/>
  <c r="J140" i="1"/>
  <c r="K140" i="1"/>
  <c r="L140" i="1"/>
  <c r="M140" i="1"/>
  <c r="P140" i="1"/>
  <c r="N140" i="1"/>
  <c r="O140" i="1"/>
  <c r="Q140" i="1"/>
  <c r="R140" i="1"/>
  <c r="I140" i="1"/>
  <c r="P137" i="1"/>
  <c r="Q137" i="1"/>
  <c r="R137" i="1"/>
  <c r="J137" i="1"/>
  <c r="I137" i="1"/>
  <c r="K137" i="1"/>
  <c r="L137" i="1"/>
  <c r="M137" i="1"/>
  <c r="N137" i="1"/>
  <c r="O137" i="1"/>
  <c r="J134" i="1"/>
  <c r="K134" i="1"/>
  <c r="L134" i="1"/>
  <c r="M134" i="1"/>
  <c r="P134" i="1"/>
  <c r="I134" i="1"/>
  <c r="N134" i="1"/>
  <c r="O134" i="1"/>
  <c r="Q134" i="1"/>
  <c r="R134" i="1"/>
  <c r="P131" i="1"/>
  <c r="Q131" i="1"/>
  <c r="R131" i="1"/>
  <c r="J131" i="1"/>
  <c r="I131" i="1"/>
  <c r="K131" i="1"/>
  <c r="L131" i="1"/>
  <c r="M131" i="1"/>
  <c r="N131" i="1"/>
  <c r="O131" i="1"/>
  <c r="J128" i="1"/>
  <c r="K128" i="1"/>
  <c r="L128" i="1"/>
  <c r="M128" i="1"/>
  <c r="P128" i="1"/>
  <c r="I128" i="1"/>
  <c r="N128" i="1"/>
  <c r="O128" i="1"/>
  <c r="Q128" i="1"/>
  <c r="R128" i="1"/>
  <c r="P125" i="1"/>
  <c r="Q125" i="1"/>
  <c r="R125" i="1"/>
  <c r="J125" i="1"/>
  <c r="I125" i="1"/>
  <c r="K125" i="1"/>
  <c r="L125" i="1"/>
  <c r="M125" i="1"/>
  <c r="N125" i="1"/>
  <c r="O125" i="1"/>
  <c r="J122" i="1"/>
  <c r="K122" i="1"/>
  <c r="L122" i="1"/>
  <c r="M122" i="1"/>
  <c r="P122" i="1"/>
  <c r="I122" i="1"/>
  <c r="N122" i="1"/>
  <c r="O122" i="1"/>
  <c r="Q122" i="1"/>
  <c r="R122" i="1"/>
  <c r="P119" i="1"/>
  <c r="Q119" i="1"/>
  <c r="R119" i="1"/>
  <c r="J119" i="1"/>
  <c r="O119" i="1"/>
  <c r="I119" i="1"/>
  <c r="K119" i="1"/>
  <c r="L119" i="1"/>
  <c r="M119" i="1"/>
  <c r="N119" i="1"/>
  <c r="I116" i="1"/>
  <c r="J116" i="1"/>
  <c r="K116" i="1"/>
  <c r="L116" i="1"/>
  <c r="M116" i="1"/>
  <c r="P116" i="1"/>
  <c r="N116" i="1"/>
  <c r="O116" i="1"/>
  <c r="Q116" i="1"/>
  <c r="R116" i="1"/>
  <c r="I113" i="1"/>
  <c r="J113" i="1"/>
  <c r="O113" i="1"/>
  <c r="K113" i="1"/>
  <c r="L113" i="1"/>
  <c r="M113" i="1"/>
  <c r="Q113" i="1"/>
  <c r="N113" i="1"/>
  <c r="P113" i="1"/>
  <c r="R113" i="1"/>
  <c r="O110" i="1"/>
  <c r="P110" i="1"/>
  <c r="I110" i="1"/>
  <c r="J110" i="1"/>
  <c r="K110" i="1"/>
  <c r="N110" i="1"/>
  <c r="L110" i="1"/>
  <c r="M110" i="1"/>
  <c r="Q110" i="1"/>
  <c r="R110" i="1"/>
  <c r="I107" i="1"/>
  <c r="J107" i="1"/>
  <c r="O107" i="1"/>
  <c r="M107" i="1"/>
  <c r="N107" i="1"/>
  <c r="P107" i="1"/>
  <c r="Q107" i="1"/>
  <c r="R107" i="1"/>
  <c r="K107" i="1"/>
  <c r="L107" i="1"/>
  <c r="O104" i="1"/>
  <c r="P104" i="1"/>
  <c r="I104" i="1"/>
  <c r="Q104" i="1"/>
  <c r="R104" i="1"/>
  <c r="L104" i="1"/>
  <c r="M104" i="1"/>
  <c r="N104" i="1"/>
  <c r="J104" i="1"/>
  <c r="K104" i="1"/>
  <c r="I101" i="1"/>
  <c r="J101" i="1"/>
  <c r="M101" i="1"/>
  <c r="O101" i="1"/>
  <c r="K101" i="1"/>
  <c r="L101" i="1"/>
  <c r="N101" i="1"/>
  <c r="P101" i="1"/>
  <c r="Q101" i="1"/>
  <c r="R101" i="1"/>
  <c r="M98" i="1"/>
  <c r="N98" i="1"/>
  <c r="Q98" i="1"/>
  <c r="K98" i="1"/>
  <c r="J98" i="1"/>
  <c r="L98" i="1"/>
  <c r="O98" i="1"/>
  <c r="P98" i="1"/>
  <c r="R98" i="1"/>
  <c r="I98" i="1"/>
  <c r="M95" i="1"/>
  <c r="Q95" i="1"/>
  <c r="R95" i="1"/>
  <c r="J95" i="1"/>
  <c r="L95" i="1"/>
  <c r="N95" i="1"/>
  <c r="O95" i="1"/>
  <c r="P95" i="1"/>
  <c r="I95" i="1"/>
  <c r="K95" i="1"/>
  <c r="I92" i="1"/>
  <c r="L92" i="1"/>
  <c r="N92" i="1"/>
  <c r="M92" i="1"/>
  <c r="J92" i="1"/>
  <c r="K92" i="1"/>
  <c r="O92" i="1"/>
  <c r="P92" i="1"/>
  <c r="Q92" i="1"/>
  <c r="R92" i="1"/>
  <c r="M89" i="1"/>
  <c r="K89" i="1"/>
  <c r="L89" i="1"/>
  <c r="P89" i="1"/>
  <c r="R89" i="1"/>
  <c r="N89" i="1"/>
  <c r="O89" i="1"/>
  <c r="Q89" i="1"/>
  <c r="I89" i="1"/>
  <c r="J89" i="1"/>
  <c r="O86" i="1"/>
  <c r="P86" i="1"/>
  <c r="R86" i="1"/>
  <c r="I86" i="1"/>
  <c r="K86" i="1"/>
  <c r="J86" i="1"/>
  <c r="L86" i="1"/>
  <c r="M86" i="1"/>
  <c r="N86" i="1"/>
  <c r="Q86" i="1"/>
  <c r="M83" i="1"/>
  <c r="I83" i="1"/>
  <c r="J83" i="1"/>
  <c r="L83" i="1"/>
  <c r="K83" i="1"/>
  <c r="N83" i="1"/>
  <c r="Q83" i="1"/>
  <c r="R83" i="1"/>
  <c r="O83" i="1"/>
  <c r="P83" i="1"/>
  <c r="J80" i="1"/>
  <c r="K80" i="1"/>
  <c r="M80" i="1"/>
  <c r="N80" i="1"/>
  <c r="P80" i="1"/>
  <c r="O80" i="1"/>
  <c r="Q80" i="1"/>
  <c r="R80" i="1"/>
  <c r="I80" i="1"/>
  <c r="L80" i="1"/>
  <c r="M77" i="1"/>
  <c r="N77" i="1"/>
  <c r="O77" i="1"/>
  <c r="Q77" i="1"/>
  <c r="R77" i="1"/>
  <c r="I77" i="1"/>
  <c r="J77" i="1"/>
  <c r="K77" i="1"/>
  <c r="L77" i="1"/>
  <c r="P77" i="1"/>
  <c r="Q74" i="1"/>
  <c r="R74" i="1"/>
  <c r="I74" i="1"/>
  <c r="K74" i="1"/>
  <c r="L74" i="1"/>
  <c r="M74" i="1"/>
  <c r="N74" i="1"/>
  <c r="O74" i="1"/>
  <c r="P74" i="1"/>
  <c r="J74" i="1"/>
  <c r="M71" i="1"/>
  <c r="I71" i="1"/>
  <c r="K71" i="1"/>
  <c r="L71" i="1"/>
  <c r="O71" i="1"/>
  <c r="P71" i="1"/>
  <c r="Q71" i="1"/>
  <c r="R71" i="1"/>
  <c r="J71" i="1"/>
  <c r="N71" i="1"/>
  <c r="L68" i="1"/>
  <c r="M68" i="1"/>
  <c r="O68" i="1"/>
  <c r="P68" i="1"/>
  <c r="R68" i="1"/>
  <c r="I68" i="1"/>
  <c r="N68" i="1"/>
  <c r="K68" i="1"/>
  <c r="Q68" i="1"/>
  <c r="J68" i="1"/>
  <c r="M65" i="1"/>
  <c r="P65" i="1"/>
  <c r="Q65" i="1"/>
  <c r="I65" i="1"/>
  <c r="J65" i="1"/>
  <c r="K65" i="1"/>
  <c r="L65" i="1"/>
  <c r="N65" i="1"/>
  <c r="O65" i="1"/>
  <c r="R65" i="1"/>
  <c r="J62" i="1"/>
  <c r="K62" i="1"/>
  <c r="M62" i="1"/>
  <c r="N62" i="1"/>
  <c r="O62" i="1"/>
  <c r="P62" i="1"/>
  <c r="Q62" i="1"/>
  <c r="R62" i="1"/>
  <c r="I62" i="1"/>
  <c r="L62" i="1"/>
  <c r="M59" i="1"/>
  <c r="J59" i="1"/>
  <c r="K59" i="1"/>
  <c r="N59" i="1"/>
  <c r="O59" i="1"/>
  <c r="Q59" i="1"/>
  <c r="R59" i="1"/>
  <c r="I59" i="1"/>
  <c r="L59" i="1"/>
  <c r="P59" i="1"/>
  <c r="N56" i="1"/>
  <c r="O56" i="1"/>
  <c r="Q56" i="1"/>
  <c r="R56" i="1"/>
  <c r="I56" i="1"/>
  <c r="J56" i="1"/>
  <c r="K56" i="1"/>
  <c r="P56" i="1"/>
  <c r="L56" i="1"/>
  <c r="M56" i="1"/>
  <c r="M53" i="1"/>
  <c r="N53" i="1"/>
  <c r="R53" i="1"/>
  <c r="J53" i="1"/>
  <c r="K53" i="1"/>
  <c r="L53" i="1"/>
  <c r="O53" i="1"/>
  <c r="Q53" i="1"/>
  <c r="I53" i="1"/>
  <c r="P53" i="1"/>
  <c r="R50" i="1"/>
  <c r="I50" i="1"/>
  <c r="J50" i="1"/>
  <c r="L50" i="1"/>
  <c r="M50" i="1"/>
  <c r="N50" i="1"/>
  <c r="O50" i="1"/>
  <c r="K50" i="1"/>
  <c r="P50" i="1"/>
  <c r="Q50" i="1"/>
  <c r="M47" i="1"/>
  <c r="N47" i="1"/>
  <c r="I47" i="1"/>
  <c r="J47" i="1"/>
  <c r="L47" i="1"/>
  <c r="O47" i="1"/>
  <c r="P47" i="1"/>
  <c r="Q47" i="1"/>
  <c r="K47" i="1"/>
  <c r="R47" i="1"/>
  <c r="I44" i="1"/>
  <c r="J44" i="1"/>
  <c r="K44" i="1"/>
  <c r="L44" i="1"/>
  <c r="N44" i="1"/>
  <c r="O44" i="1"/>
  <c r="P44" i="1"/>
  <c r="Q44" i="1"/>
  <c r="M44" i="1"/>
  <c r="R44" i="1"/>
  <c r="M41" i="1"/>
  <c r="N41" i="1"/>
  <c r="I41" i="1"/>
  <c r="J41" i="1"/>
  <c r="K41" i="1"/>
  <c r="L41" i="1"/>
  <c r="P41" i="1"/>
  <c r="Q41" i="1"/>
  <c r="R41" i="1"/>
  <c r="O41" i="1"/>
  <c r="J38" i="1"/>
  <c r="K38" i="1"/>
  <c r="L38" i="1"/>
  <c r="M38" i="1"/>
  <c r="N38" i="1"/>
  <c r="P38" i="1"/>
  <c r="Q38" i="1"/>
  <c r="R38" i="1"/>
  <c r="I38" i="1"/>
  <c r="O38" i="1"/>
  <c r="M35" i="1"/>
  <c r="N35" i="1"/>
  <c r="J35" i="1"/>
  <c r="K35" i="1"/>
  <c r="L35" i="1"/>
  <c r="O35" i="1"/>
  <c r="P35" i="1"/>
  <c r="R35" i="1"/>
  <c r="I35" i="1"/>
  <c r="Q35" i="1"/>
  <c r="L32" i="1"/>
  <c r="M32" i="1"/>
  <c r="N32" i="1"/>
  <c r="O32" i="1"/>
  <c r="P32" i="1"/>
  <c r="R32" i="1"/>
  <c r="I32" i="1"/>
  <c r="J32" i="1"/>
  <c r="K32" i="1"/>
  <c r="Q32" i="1"/>
  <c r="M29" i="1"/>
  <c r="N29" i="1"/>
  <c r="L29" i="1"/>
  <c r="O29" i="1"/>
  <c r="P29" i="1"/>
  <c r="Q29" i="1"/>
  <c r="R29" i="1"/>
  <c r="I29" i="1"/>
  <c r="J29" i="1"/>
  <c r="K29" i="1"/>
  <c r="N26" i="1"/>
  <c r="O26" i="1"/>
  <c r="P26" i="1"/>
  <c r="Q26" i="1"/>
  <c r="R26" i="1"/>
  <c r="I26" i="1"/>
  <c r="J26" i="1"/>
  <c r="K26" i="1"/>
  <c r="L26" i="1"/>
  <c r="M26" i="1"/>
  <c r="M23" i="1"/>
  <c r="N23" i="1"/>
  <c r="P23" i="1"/>
  <c r="Q23" i="1"/>
  <c r="R23" i="1"/>
  <c r="I23" i="1"/>
  <c r="J23" i="1"/>
  <c r="K23" i="1"/>
  <c r="L23" i="1"/>
  <c r="O23" i="1"/>
  <c r="P20" i="1"/>
  <c r="Q20" i="1"/>
  <c r="R20" i="1"/>
  <c r="J20" i="1"/>
  <c r="K20" i="1"/>
  <c r="L20" i="1"/>
  <c r="M20" i="1"/>
  <c r="N20" i="1"/>
  <c r="O20" i="1"/>
  <c r="I20" i="1"/>
  <c r="M17" i="1"/>
  <c r="N17" i="1"/>
  <c r="R17" i="1"/>
  <c r="J17" i="1"/>
  <c r="K17" i="1"/>
  <c r="L17" i="1"/>
  <c r="O17" i="1"/>
  <c r="P17" i="1"/>
  <c r="I17" i="1"/>
  <c r="Q17" i="1"/>
  <c r="R14" i="1"/>
  <c r="I14" i="1"/>
  <c r="J14" i="1"/>
  <c r="L14" i="1"/>
  <c r="M14" i="1"/>
  <c r="N14" i="1"/>
  <c r="O14" i="1"/>
  <c r="P14" i="1"/>
  <c r="Q14" i="1"/>
  <c r="K14" i="1"/>
  <c r="M11" i="1"/>
  <c r="N11" i="1"/>
  <c r="I11" i="1"/>
  <c r="J11" i="1"/>
  <c r="L11" i="1"/>
  <c r="O11" i="1"/>
  <c r="P11" i="1"/>
  <c r="Q11" i="1"/>
  <c r="R11" i="1"/>
  <c r="K11" i="1"/>
  <c r="I8" i="1"/>
  <c r="J8" i="1"/>
  <c r="K8" i="1"/>
  <c r="L8" i="1"/>
  <c r="N8" i="1"/>
  <c r="O8" i="1"/>
  <c r="P8" i="1"/>
  <c r="Q8" i="1"/>
  <c r="R8" i="1"/>
  <c r="M8" i="1"/>
  <c r="M5" i="1"/>
  <c r="N5" i="1"/>
  <c r="I5" i="1"/>
  <c r="J5" i="1"/>
  <c r="K5" i="1"/>
  <c r="L5" i="1"/>
  <c r="P5" i="1"/>
  <c r="Q5" i="1"/>
  <c r="R5" i="1"/>
  <c r="O5" i="1"/>
  <c r="O1877" i="1"/>
  <c r="K1863" i="1"/>
  <c r="Q1848" i="1"/>
  <c r="L1874" i="1"/>
  <c r="M1874" i="1"/>
  <c r="N1874" i="1"/>
  <c r="O1874" i="1"/>
  <c r="P1874" i="1"/>
  <c r="Q1874" i="1"/>
  <c r="R1874" i="1"/>
  <c r="J1874" i="1"/>
  <c r="K1874" i="1"/>
  <c r="R1859" i="1"/>
  <c r="I1859" i="1"/>
  <c r="J1859" i="1"/>
  <c r="K1859" i="1"/>
  <c r="L1859" i="1"/>
  <c r="M1859" i="1"/>
  <c r="N1859" i="1"/>
  <c r="P1859" i="1"/>
  <c r="Q1859" i="1"/>
  <c r="L1820" i="1"/>
  <c r="M1820" i="1"/>
  <c r="N1820" i="1"/>
  <c r="O1820" i="1"/>
  <c r="P1820" i="1"/>
  <c r="Q1820" i="1"/>
  <c r="R1820" i="1"/>
  <c r="I1820" i="1"/>
  <c r="J1820" i="1"/>
  <c r="K1820" i="1"/>
  <c r="R1793" i="1"/>
  <c r="I1793" i="1"/>
  <c r="J1793" i="1"/>
  <c r="K1793" i="1"/>
  <c r="L1793" i="1"/>
  <c r="M1793" i="1"/>
  <c r="N1793" i="1"/>
  <c r="O1793" i="1"/>
  <c r="P1793" i="1"/>
  <c r="Q1793" i="1"/>
  <c r="J1730" i="1"/>
  <c r="K1730" i="1"/>
  <c r="L1730" i="1"/>
  <c r="N1730" i="1"/>
  <c r="P1730" i="1"/>
  <c r="I1730" i="1"/>
  <c r="M1730" i="1"/>
  <c r="O1730" i="1"/>
  <c r="Q1730" i="1"/>
  <c r="R1730" i="1"/>
  <c r="J1694" i="1"/>
  <c r="K1694" i="1"/>
  <c r="L1694" i="1"/>
  <c r="M1694" i="1"/>
  <c r="N1694" i="1"/>
  <c r="O1694" i="1"/>
  <c r="P1694" i="1"/>
  <c r="Q1694" i="1"/>
  <c r="I1694" i="1"/>
  <c r="R1694" i="1"/>
  <c r="P1655" i="1"/>
  <c r="Q1655" i="1"/>
  <c r="R1655" i="1"/>
  <c r="I1655" i="1"/>
  <c r="J1655" i="1"/>
  <c r="K1655" i="1"/>
  <c r="N1655" i="1"/>
  <c r="O1655" i="1"/>
  <c r="L1655" i="1"/>
  <c r="M1655" i="1"/>
  <c r="N1634" i="1"/>
  <c r="P1634" i="1"/>
  <c r="Q1634" i="1"/>
  <c r="R1634" i="1"/>
  <c r="I1634" i="1"/>
  <c r="J1634" i="1"/>
  <c r="M1634" i="1"/>
  <c r="O1634" i="1"/>
  <c r="K1634" i="1"/>
  <c r="L1634" i="1"/>
  <c r="N1604" i="1"/>
  <c r="O1604" i="1"/>
  <c r="L1604" i="1"/>
  <c r="I1604" i="1"/>
  <c r="J1604" i="1"/>
  <c r="K1604" i="1"/>
  <c r="M1604" i="1"/>
  <c r="P1604" i="1"/>
  <c r="Q1604" i="1"/>
  <c r="R1604" i="1"/>
  <c r="I1547" i="1"/>
  <c r="K1547" i="1"/>
  <c r="M1547" i="1"/>
  <c r="N1547" i="1"/>
  <c r="R1547" i="1"/>
  <c r="J1547" i="1"/>
  <c r="L1547" i="1"/>
  <c r="Q1547" i="1"/>
  <c r="O1547" i="1"/>
  <c r="P1547" i="1"/>
  <c r="I1529" i="1"/>
  <c r="K1529" i="1"/>
  <c r="M1529" i="1"/>
  <c r="N1529" i="1"/>
  <c r="R1529" i="1"/>
  <c r="J1529" i="1"/>
  <c r="L1529" i="1"/>
  <c r="O1529" i="1"/>
  <c r="P1529" i="1"/>
  <c r="Q1529" i="1"/>
  <c r="N1514" i="1"/>
  <c r="O1514" i="1"/>
  <c r="Q1514" i="1"/>
  <c r="L1514" i="1"/>
  <c r="M1514" i="1"/>
  <c r="I1514" i="1"/>
  <c r="J1514" i="1"/>
  <c r="K1514" i="1"/>
  <c r="P1514" i="1"/>
  <c r="R1514" i="1"/>
  <c r="I1493" i="1"/>
  <c r="J1493" i="1"/>
  <c r="K1493" i="1"/>
  <c r="M1493" i="1"/>
  <c r="N1493" i="1"/>
  <c r="R1493" i="1"/>
  <c r="L1493" i="1"/>
  <c r="O1493" i="1"/>
  <c r="P1493" i="1"/>
  <c r="Q1493" i="1"/>
  <c r="R1469" i="1"/>
  <c r="M1469" i="1"/>
  <c r="N1469" i="1"/>
  <c r="O1469" i="1"/>
  <c r="P1469" i="1"/>
  <c r="K1469" i="1"/>
  <c r="L1469" i="1"/>
  <c r="I1469" i="1"/>
  <c r="J1469" i="1"/>
  <c r="Q1469" i="1"/>
  <c r="Q1427" i="1"/>
  <c r="R1427" i="1"/>
  <c r="I1427" i="1"/>
  <c r="J1427" i="1"/>
  <c r="K1427" i="1"/>
  <c r="L1427" i="1"/>
  <c r="O1427" i="1"/>
  <c r="M1427" i="1"/>
  <c r="N1427" i="1"/>
  <c r="P1427" i="1"/>
  <c r="K1400" i="1"/>
  <c r="L1400" i="1"/>
  <c r="M1400" i="1"/>
  <c r="N1400" i="1"/>
  <c r="O1400" i="1"/>
  <c r="P1400" i="1"/>
  <c r="Q1400" i="1"/>
  <c r="R1400" i="1"/>
  <c r="I1400" i="1"/>
  <c r="J1400" i="1"/>
  <c r="K1358" i="1"/>
  <c r="L1358" i="1"/>
  <c r="M1358" i="1"/>
  <c r="N1358" i="1"/>
  <c r="O1358" i="1"/>
  <c r="P1358" i="1"/>
  <c r="Q1358" i="1"/>
  <c r="R1358" i="1"/>
  <c r="I1358" i="1"/>
  <c r="J1358" i="1"/>
  <c r="P1283" i="1"/>
  <c r="R1283" i="1"/>
  <c r="L1283" i="1"/>
  <c r="I1283" i="1"/>
  <c r="J1283" i="1"/>
  <c r="K1283" i="1"/>
  <c r="M1283" i="1"/>
  <c r="N1283" i="1"/>
  <c r="O1283" i="1"/>
  <c r="Q1283" i="1"/>
  <c r="N1253" i="1"/>
  <c r="P1253" i="1"/>
  <c r="Q1253" i="1"/>
  <c r="R1253" i="1"/>
  <c r="J1253" i="1"/>
  <c r="L1253" i="1"/>
  <c r="M1253" i="1"/>
  <c r="I1253" i="1"/>
  <c r="K1253" i="1"/>
  <c r="O1253" i="1"/>
  <c r="J1226" i="1"/>
  <c r="K1226" i="1"/>
  <c r="L1226" i="1"/>
  <c r="M1226" i="1"/>
  <c r="P1226" i="1"/>
  <c r="R1226" i="1"/>
  <c r="N1226" i="1"/>
  <c r="O1226" i="1"/>
  <c r="Q1226" i="1"/>
  <c r="I1226" i="1"/>
  <c r="R1160" i="1"/>
  <c r="J1160" i="1"/>
  <c r="M1160" i="1"/>
  <c r="N1160" i="1"/>
  <c r="O1160" i="1"/>
  <c r="P1160" i="1"/>
  <c r="Q1160" i="1"/>
  <c r="K1160" i="1"/>
  <c r="L1160" i="1"/>
  <c r="I1160" i="1"/>
  <c r="R1142" i="1"/>
  <c r="J1142" i="1"/>
  <c r="M1142" i="1"/>
  <c r="P1142" i="1"/>
  <c r="I1142" i="1"/>
  <c r="K1142" i="1"/>
  <c r="L1142" i="1"/>
  <c r="N1142" i="1"/>
  <c r="O1142" i="1"/>
  <c r="Q1142" i="1"/>
  <c r="L1127" i="1"/>
  <c r="N1127" i="1"/>
  <c r="P1127" i="1"/>
  <c r="J1127" i="1"/>
  <c r="O1127" i="1"/>
  <c r="Q1127" i="1"/>
  <c r="R1127" i="1"/>
  <c r="K1127" i="1"/>
  <c r="M1127" i="1"/>
  <c r="I1127" i="1"/>
  <c r="R1106" i="1"/>
  <c r="J1106" i="1"/>
  <c r="L1106" i="1"/>
  <c r="M1106" i="1"/>
  <c r="P1106" i="1"/>
  <c r="I1106" i="1"/>
  <c r="K1106" i="1"/>
  <c r="N1106" i="1"/>
  <c r="O1106" i="1"/>
  <c r="Q1106" i="1"/>
  <c r="J1091" i="1"/>
  <c r="K1091" i="1"/>
  <c r="P1091" i="1"/>
  <c r="L1091" i="1"/>
  <c r="N1091" i="1"/>
  <c r="Q1091" i="1"/>
  <c r="R1091" i="1"/>
  <c r="I1091" i="1"/>
  <c r="M1091" i="1"/>
  <c r="O1091" i="1"/>
  <c r="P1034" i="1"/>
  <c r="Q1034" i="1"/>
  <c r="I1034" i="1"/>
  <c r="J1034" i="1"/>
  <c r="R1034" i="1"/>
  <c r="K1034" i="1"/>
  <c r="N1034" i="1"/>
  <c r="L1034" i="1"/>
  <c r="M1034" i="1"/>
  <c r="O1034" i="1"/>
  <c r="J1019" i="1"/>
  <c r="K1019" i="1"/>
  <c r="M1019" i="1"/>
  <c r="O1019" i="1"/>
  <c r="P1019" i="1"/>
  <c r="I1019" i="1"/>
  <c r="L1019" i="1"/>
  <c r="N1019" i="1"/>
  <c r="Q1019" i="1"/>
  <c r="R1019" i="1"/>
  <c r="R968" i="1"/>
  <c r="K968" i="1"/>
  <c r="L968" i="1"/>
  <c r="N968" i="1"/>
  <c r="O968" i="1"/>
  <c r="P968" i="1"/>
  <c r="Q968" i="1"/>
  <c r="I968" i="1"/>
  <c r="J968" i="1"/>
  <c r="M968" i="1"/>
  <c r="Q914" i="1"/>
  <c r="R914" i="1"/>
  <c r="I914" i="1"/>
  <c r="J914" i="1"/>
  <c r="K914" i="1"/>
  <c r="L914" i="1"/>
  <c r="M914" i="1"/>
  <c r="N914" i="1"/>
  <c r="O914" i="1"/>
  <c r="P914" i="1"/>
  <c r="P851" i="1"/>
  <c r="Q851" i="1"/>
  <c r="R851" i="1"/>
  <c r="J851" i="1"/>
  <c r="I851" i="1"/>
  <c r="K851" i="1"/>
  <c r="L851" i="1"/>
  <c r="M851" i="1"/>
  <c r="N851" i="1"/>
  <c r="O851" i="1"/>
  <c r="J806" i="1"/>
  <c r="K806" i="1"/>
  <c r="L806" i="1"/>
  <c r="M806" i="1"/>
  <c r="O806" i="1"/>
  <c r="P806" i="1"/>
  <c r="I806" i="1"/>
  <c r="N806" i="1"/>
  <c r="Q806" i="1"/>
  <c r="R806" i="1"/>
  <c r="L752" i="1"/>
  <c r="M752" i="1"/>
  <c r="R752" i="1"/>
  <c r="I752" i="1"/>
  <c r="J752" i="1"/>
  <c r="K752" i="1"/>
  <c r="Q752" i="1"/>
  <c r="N752" i="1"/>
  <c r="O752" i="1"/>
  <c r="P752" i="1"/>
  <c r="R731" i="1"/>
  <c r="L731" i="1"/>
  <c r="P731" i="1"/>
  <c r="Q731" i="1"/>
  <c r="I731" i="1"/>
  <c r="J731" i="1"/>
  <c r="O731" i="1"/>
  <c r="M731" i="1"/>
  <c r="K731" i="1"/>
  <c r="N731" i="1"/>
  <c r="L716" i="1"/>
  <c r="M716" i="1"/>
  <c r="R716" i="1"/>
  <c r="I716" i="1"/>
  <c r="J716" i="1"/>
  <c r="K716" i="1"/>
  <c r="O716" i="1"/>
  <c r="P716" i="1"/>
  <c r="Q716" i="1"/>
  <c r="N716" i="1"/>
  <c r="I686" i="1"/>
  <c r="J686" i="1"/>
  <c r="K686" i="1"/>
  <c r="N686" i="1"/>
  <c r="O686" i="1"/>
  <c r="Q686" i="1"/>
  <c r="R686" i="1"/>
  <c r="P686" i="1"/>
  <c r="L686" i="1"/>
  <c r="M686" i="1"/>
  <c r="I668" i="1"/>
  <c r="J668" i="1"/>
  <c r="K668" i="1"/>
  <c r="L668" i="1"/>
  <c r="M668" i="1"/>
  <c r="N668" i="1"/>
  <c r="O668" i="1"/>
  <c r="P668" i="1"/>
  <c r="Q668" i="1"/>
  <c r="R668" i="1"/>
  <c r="O647" i="1"/>
  <c r="P647" i="1"/>
  <c r="Q647" i="1"/>
  <c r="R647" i="1"/>
  <c r="I647" i="1"/>
  <c r="J647" i="1"/>
  <c r="K647" i="1"/>
  <c r="M647" i="1"/>
  <c r="L647" i="1"/>
  <c r="N647" i="1"/>
  <c r="O629" i="1"/>
  <c r="P629" i="1"/>
  <c r="Q629" i="1"/>
  <c r="R629" i="1"/>
  <c r="I629" i="1"/>
  <c r="J629" i="1"/>
  <c r="L629" i="1"/>
  <c r="M629" i="1"/>
  <c r="N629" i="1"/>
  <c r="K629" i="1"/>
  <c r="I608" i="1"/>
  <c r="J608" i="1"/>
  <c r="K608" i="1"/>
  <c r="L608" i="1"/>
  <c r="M608" i="1"/>
  <c r="N608" i="1"/>
  <c r="O608" i="1"/>
  <c r="P608" i="1"/>
  <c r="Q608" i="1"/>
  <c r="R608" i="1"/>
  <c r="O575" i="1"/>
  <c r="P575" i="1"/>
  <c r="Q575" i="1"/>
  <c r="R575" i="1"/>
  <c r="I575" i="1"/>
  <c r="J575" i="1"/>
  <c r="K575" i="1"/>
  <c r="L575" i="1"/>
  <c r="M575" i="1"/>
  <c r="N575" i="1"/>
  <c r="K524" i="1"/>
  <c r="I524" i="1"/>
  <c r="L524" i="1"/>
  <c r="M524" i="1"/>
  <c r="R524" i="1"/>
  <c r="N524" i="1"/>
  <c r="O524" i="1"/>
  <c r="P524" i="1"/>
  <c r="Q524" i="1"/>
  <c r="J524" i="1"/>
  <c r="Q1890" i="1"/>
  <c r="I1862" i="1"/>
  <c r="O1847" i="1"/>
  <c r="K1833" i="1"/>
  <c r="L1880" i="1"/>
  <c r="M1880" i="1"/>
  <c r="N1880" i="1"/>
  <c r="O1880" i="1"/>
  <c r="P1880" i="1"/>
  <c r="Q1880" i="1"/>
  <c r="R1880" i="1"/>
  <c r="J1880" i="1"/>
  <c r="K1880" i="1"/>
  <c r="R1817" i="1"/>
  <c r="I1817" i="1"/>
  <c r="J1817" i="1"/>
  <c r="K1817" i="1"/>
  <c r="L1817" i="1"/>
  <c r="M1817" i="1"/>
  <c r="N1817" i="1"/>
  <c r="O1817" i="1"/>
  <c r="P1817" i="1"/>
  <c r="Q1817" i="1"/>
  <c r="R1799" i="1"/>
  <c r="I1799" i="1"/>
  <c r="J1799" i="1"/>
  <c r="K1799" i="1"/>
  <c r="L1799" i="1"/>
  <c r="M1799" i="1"/>
  <c r="N1799" i="1"/>
  <c r="O1799" i="1"/>
  <c r="P1799" i="1"/>
  <c r="Q1799" i="1"/>
  <c r="P1757" i="1"/>
  <c r="R1757" i="1"/>
  <c r="I1757" i="1"/>
  <c r="J1757" i="1"/>
  <c r="K1757" i="1"/>
  <c r="L1757" i="1"/>
  <c r="M1757" i="1"/>
  <c r="N1757" i="1"/>
  <c r="O1757" i="1"/>
  <c r="Q1757" i="1"/>
  <c r="P1691" i="1"/>
  <c r="Q1691" i="1"/>
  <c r="R1691" i="1"/>
  <c r="I1691" i="1"/>
  <c r="J1691" i="1"/>
  <c r="K1691" i="1"/>
  <c r="N1691" i="1"/>
  <c r="O1691" i="1"/>
  <c r="L1691" i="1"/>
  <c r="M1691" i="1"/>
  <c r="I1619" i="1"/>
  <c r="N1619" i="1"/>
  <c r="J1619" i="1"/>
  <c r="K1619" i="1"/>
  <c r="L1619" i="1"/>
  <c r="M1619" i="1"/>
  <c r="O1619" i="1"/>
  <c r="P1619" i="1"/>
  <c r="Q1619" i="1"/>
  <c r="R1619" i="1"/>
  <c r="N1592" i="1"/>
  <c r="O1592" i="1"/>
  <c r="L1592" i="1"/>
  <c r="I1592" i="1"/>
  <c r="J1592" i="1"/>
  <c r="K1592" i="1"/>
  <c r="M1592" i="1"/>
  <c r="R1592" i="1"/>
  <c r="P1592" i="1"/>
  <c r="Q1592" i="1"/>
  <c r="I1535" i="1"/>
  <c r="K1535" i="1"/>
  <c r="M1535" i="1"/>
  <c r="N1535" i="1"/>
  <c r="R1535" i="1"/>
  <c r="J1535" i="1"/>
  <c r="L1535" i="1"/>
  <c r="O1535" i="1"/>
  <c r="P1535" i="1"/>
  <c r="Q1535" i="1"/>
  <c r="I1499" i="1"/>
  <c r="J1499" i="1"/>
  <c r="K1499" i="1"/>
  <c r="M1499" i="1"/>
  <c r="N1499" i="1"/>
  <c r="R1499" i="1"/>
  <c r="L1499" i="1"/>
  <c r="O1499" i="1"/>
  <c r="P1499" i="1"/>
  <c r="Q1499" i="1"/>
  <c r="J1328" i="1"/>
  <c r="R1328" i="1"/>
  <c r="I1328" i="1"/>
  <c r="K1328" i="1"/>
  <c r="L1328" i="1"/>
  <c r="M1328" i="1"/>
  <c r="P1328" i="1"/>
  <c r="Q1328" i="1"/>
  <c r="N1328" i="1"/>
  <c r="O1328" i="1"/>
  <c r="P1313" i="1"/>
  <c r="K1313" i="1"/>
  <c r="L1313" i="1"/>
  <c r="M1313" i="1"/>
  <c r="N1313" i="1"/>
  <c r="O1313" i="1"/>
  <c r="Q1313" i="1"/>
  <c r="R1313" i="1"/>
  <c r="I1313" i="1"/>
  <c r="J1313" i="1"/>
  <c r="J1268" i="1"/>
  <c r="K1268" i="1"/>
  <c r="L1268" i="1"/>
  <c r="M1268" i="1"/>
  <c r="R1268" i="1"/>
  <c r="I1268" i="1"/>
  <c r="P1268" i="1"/>
  <c r="Q1268" i="1"/>
  <c r="N1268" i="1"/>
  <c r="O1268" i="1"/>
  <c r="N1247" i="1"/>
  <c r="P1247" i="1"/>
  <c r="Q1247" i="1"/>
  <c r="R1247" i="1"/>
  <c r="J1247" i="1"/>
  <c r="L1247" i="1"/>
  <c r="M1247" i="1"/>
  <c r="K1247" i="1"/>
  <c r="O1247" i="1"/>
  <c r="I1247" i="1"/>
  <c r="N1223" i="1"/>
  <c r="P1223" i="1"/>
  <c r="Q1223" i="1"/>
  <c r="R1223" i="1"/>
  <c r="J1223" i="1"/>
  <c r="L1223" i="1"/>
  <c r="M1223" i="1"/>
  <c r="I1223" i="1"/>
  <c r="K1223" i="1"/>
  <c r="O1223" i="1"/>
  <c r="I1202" i="1"/>
  <c r="J1202" i="1"/>
  <c r="K1202" i="1"/>
  <c r="L1202" i="1"/>
  <c r="M1202" i="1"/>
  <c r="N1202" i="1"/>
  <c r="P1202" i="1"/>
  <c r="R1202" i="1"/>
  <c r="O1202" i="1"/>
  <c r="Q1202" i="1"/>
  <c r="L1145" i="1"/>
  <c r="N1145" i="1"/>
  <c r="P1145" i="1"/>
  <c r="J1145" i="1"/>
  <c r="I1145" i="1"/>
  <c r="M1145" i="1"/>
  <c r="Q1145" i="1"/>
  <c r="R1145" i="1"/>
  <c r="K1145" i="1"/>
  <c r="O1145" i="1"/>
  <c r="R1124" i="1"/>
  <c r="J1124" i="1"/>
  <c r="L1124" i="1"/>
  <c r="M1124" i="1"/>
  <c r="P1124" i="1"/>
  <c r="I1124" i="1"/>
  <c r="N1124" i="1"/>
  <c r="Q1124" i="1"/>
  <c r="K1124" i="1"/>
  <c r="O1124" i="1"/>
  <c r="J1061" i="1"/>
  <c r="K1061" i="1"/>
  <c r="O1061" i="1"/>
  <c r="P1061" i="1"/>
  <c r="I1061" i="1"/>
  <c r="L1061" i="1"/>
  <c r="M1061" i="1"/>
  <c r="N1061" i="1"/>
  <c r="Q1061" i="1"/>
  <c r="R1061" i="1"/>
  <c r="P1052" i="1"/>
  <c r="Q1052" i="1"/>
  <c r="I1052" i="1"/>
  <c r="J1052" i="1"/>
  <c r="K1052" i="1"/>
  <c r="L1052" i="1"/>
  <c r="M1052" i="1"/>
  <c r="N1052" i="1"/>
  <c r="R1052" i="1"/>
  <c r="O1052" i="1"/>
  <c r="J1025" i="1"/>
  <c r="K1025" i="1"/>
  <c r="M1025" i="1"/>
  <c r="O1025" i="1"/>
  <c r="P1025" i="1"/>
  <c r="I1025" i="1"/>
  <c r="L1025" i="1"/>
  <c r="N1025" i="1"/>
  <c r="Q1025" i="1"/>
  <c r="R1025" i="1"/>
  <c r="P986" i="1"/>
  <c r="Q986" i="1"/>
  <c r="I986" i="1"/>
  <c r="J986" i="1"/>
  <c r="K986" i="1"/>
  <c r="L986" i="1"/>
  <c r="M986" i="1"/>
  <c r="N986" i="1"/>
  <c r="O986" i="1"/>
  <c r="R986" i="1"/>
  <c r="L971" i="1"/>
  <c r="N971" i="1"/>
  <c r="I971" i="1"/>
  <c r="J971" i="1"/>
  <c r="M971" i="1"/>
  <c r="O971" i="1"/>
  <c r="P971" i="1"/>
  <c r="Q971" i="1"/>
  <c r="K971" i="1"/>
  <c r="R971" i="1"/>
  <c r="L929" i="1"/>
  <c r="M929" i="1"/>
  <c r="N929" i="1"/>
  <c r="P929" i="1"/>
  <c r="Q929" i="1"/>
  <c r="I929" i="1"/>
  <c r="J929" i="1"/>
  <c r="K929" i="1"/>
  <c r="O929" i="1"/>
  <c r="R929" i="1"/>
  <c r="R920" i="1"/>
  <c r="J920" i="1"/>
  <c r="K920" i="1"/>
  <c r="O920" i="1"/>
  <c r="P920" i="1"/>
  <c r="Q920" i="1"/>
  <c r="I920" i="1"/>
  <c r="L920" i="1"/>
  <c r="M920" i="1"/>
  <c r="N920" i="1"/>
  <c r="J884" i="1"/>
  <c r="I884" i="1"/>
  <c r="K884" i="1"/>
  <c r="L884" i="1"/>
  <c r="M884" i="1"/>
  <c r="Q884" i="1"/>
  <c r="N884" i="1"/>
  <c r="O884" i="1"/>
  <c r="P884" i="1"/>
  <c r="R884" i="1"/>
  <c r="P833" i="1"/>
  <c r="Q833" i="1"/>
  <c r="R833" i="1"/>
  <c r="J833" i="1"/>
  <c r="I833" i="1"/>
  <c r="K833" i="1"/>
  <c r="L833" i="1"/>
  <c r="M833" i="1"/>
  <c r="N833" i="1"/>
  <c r="O833" i="1"/>
  <c r="P791" i="1"/>
  <c r="Q791" i="1"/>
  <c r="R791" i="1"/>
  <c r="I791" i="1"/>
  <c r="J791" i="1"/>
  <c r="K791" i="1"/>
  <c r="L791" i="1"/>
  <c r="M791" i="1"/>
  <c r="N791" i="1"/>
  <c r="O791" i="1"/>
  <c r="R725" i="1"/>
  <c r="L725" i="1"/>
  <c r="M725" i="1"/>
  <c r="I725" i="1"/>
  <c r="J725" i="1"/>
  <c r="K725" i="1"/>
  <c r="O725" i="1"/>
  <c r="P725" i="1"/>
  <c r="Q725" i="1"/>
  <c r="N725" i="1"/>
  <c r="I674" i="1"/>
  <c r="J674" i="1"/>
  <c r="K674" i="1"/>
  <c r="L674" i="1"/>
  <c r="M674" i="1"/>
  <c r="N674" i="1"/>
  <c r="O674" i="1"/>
  <c r="Q674" i="1"/>
  <c r="R674" i="1"/>
  <c r="P674" i="1"/>
  <c r="I656" i="1"/>
  <c r="J656" i="1"/>
  <c r="K656" i="1"/>
  <c r="L656" i="1"/>
  <c r="M656" i="1"/>
  <c r="N656" i="1"/>
  <c r="O656" i="1"/>
  <c r="P656" i="1"/>
  <c r="Q656" i="1"/>
  <c r="R656" i="1"/>
  <c r="O605" i="1"/>
  <c r="P605" i="1"/>
  <c r="Q605" i="1"/>
  <c r="R605" i="1"/>
  <c r="I605" i="1"/>
  <c r="J605" i="1"/>
  <c r="K605" i="1"/>
  <c r="L605" i="1"/>
  <c r="M605" i="1"/>
  <c r="N605" i="1"/>
  <c r="K518" i="1"/>
  <c r="O518" i="1"/>
  <c r="P518" i="1"/>
  <c r="Q518" i="1"/>
  <c r="R518" i="1"/>
  <c r="M518" i="1"/>
  <c r="J518" i="1"/>
  <c r="L518" i="1"/>
  <c r="N518" i="1"/>
  <c r="I518" i="1"/>
  <c r="K1875" i="1"/>
  <c r="Q1860" i="1"/>
  <c r="I1832" i="1"/>
  <c r="R1889" i="1"/>
  <c r="I1889" i="1"/>
  <c r="J1889" i="1"/>
  <c r="K1889" i="1"/>
  <c r="L1889" i="1"/>
  <c r="M1889" i="1"/>
  <c r="N1889" i="1"/>
  <c r="P1889" i="1"/>
  <c r="Q1889" i="1"/>
  <c r="L1844" i="1"/>
  <c r="M1844" i="1"/>
  <c r="N1844" i="1"/>
  <c r="O1844" i="1"/>
  <c r="P1844" i="1"/>
  <c r="Q1844" i="1"/>
  <c r="R1844" i="1"/>
  <c r="J1844" i="1"/>
  <c r="K1844" i="1"/>
  <c r="P1781" i="1"/>
  <c r="R1781" i="1"/>
  <c r="O1781" i="1"/>
  <c r="Q1781" i="1"/>
  <c r="I1781" i="1"/>
  <c r="J1781" i="1"/>
  <c r="K1781" i="1"/>
  <c r="L1781" i="1"/>
  <c r="M1781" i="1"/>
  <c r="N1781" i="1"/>
  <c r="P1739" i="1"/>
  <c r="Q1739" i="1"/>
  <c r="R1739" i="1"/>
  <c r="J1739" i="1"/>
  <c r="N1739" i="1"/>
  <c r="I1739" i="1"/>
  <c r="K1739" i="1"/>
  <c r="L1739" i="1"/>
  <c r="M1739" i="1"/>
  <c r="O1739" i="1"/>
  <c r="J1712" i="1"/>
  <c r="K1712" i="1"/>
  <c r="L1712" i="1"/>
  <c r="M1712" i="1"/>
  <c r="N1712" i="1"/>
  <c r="P1712" i="1"/>
  <c r="Q1712" i="1"/>
  <c r="I1712" i="1"/>
  <c r="O1712" i="1"/>
  <c r="R1712" i="1"/>
  <c r="J1670" i="1"/>
  <c r="K1670" i="1"/>
  <c r="L1670" i="1"/>
  <c r="M1670" i="1"/>
  <c r="N1670" i="1"/>
  <c r="O1670" i="1"/>
  <c r="P1670" i="1"/>
  <c r="Q1670" i="1"/>
  <c r="I1670" i="1"/>
  <c r="R1670" i="1"/>
  <c r="P1643" i="1"/>
  <c r="Q1643" i="1"/>
  <c r="R1643" i="1"/>
  <c r="I1643" i="1"/>
  <c r="J1643" i="1"/>
  <c r="K1643" i="1"/>
  <c r="N1643" i="1"/>
  <c r="O1643" i="1"/>
  <c r="L1643" i="1"/>
  <c r="M1643" i="1"/>
  <c r="I1595" i="1"/>
  <c r="M1595" i="1"/>
  <c r="N1595" i="1"/>
  <c r="R1595" i="1"/>
  <c r="L1595" i="1"/>
  <c r="O1595" i="1"/>
  <c r="P1595" i="1"/>
  <c r="Q1595" i="1"/>
  <c r="J1595" i="1"/>
  <c r="K1595" i="1"/>
  <c r="N1550" i="1"/>
  <c r="O1550" i="1"/>
  <c r="Q1550" i="1"/>
  <c r="L1550" i="1"/>
  <c r="M1550" i="1"/>
  <c r="I1550" i="1"/>
  <c r="J1550" i="1"/>
  <c r="R1550" i="1"/>
  <c r="K1550" i="1"/>
  <c r="P1550" i="1"/>
  <c r="I1517" i="1"/>
  <c r="K1517" i="1"/>
  <c r="M1517" i="1"/>
  <c r="N1517" i="1"/>
  <c r="R1517" i="1"/>
  <c r="J1517" i="1"/>
  <c r="L1517" i="1"/>
  <c r="O1517" i="1"/>
  <c r="P1517" i="1"/>
  <c r="Q1517" i="1"/>
  <c r="L1478" i="1"/>
  <c r="O1478" i="1"/>
  <c r="P1478" i="1"/>
  <c r="Q1478" i="1"/>
  <c r="R1478" i="1"/>
  <c r="M1478" i="1"/>
  <c r="N1478" i="1"/>
  <c r="I1478" i="1"/>
  <c r="J1478" i="1"/>
  <c r="K1478" i="1"/>
  <c r="L1460" i="1"/>
  <c r="K1460" i="1"/>
  <c r="M1460" i="1"/>
  <c r="N1460" i="1"/>
  <c r="O1460" i="1"/>
  <c r="Q1460" i="1"/>
  <c r="R1460" i="1"/>
  <c r="I1460" i="1"/>
  <c r="J1460" i="1"/>
  <c r="P1460" i="1"/>
  <c r="Q1409" i="1"/>
  <c r="R1409" i="1"/>
  <c r="I1409" i="1"/>
  <c r="J1409" i="1"/>
  <c r="K1409" i="1"/>
  <c r="L1409" i="1"/>
  <c r="O1409" i="1"/>
  <c r="M1409" i="1"/>
  <c r="P1409" i="1"/>
  <c r="N1409" i="1"/>
  <c r="Q1355" i="1"/>
  <c r="R1355" i="1"/>
  <c r="I1355" i="1"/>
  <c r="J1355" i="1"/>
  <c r="K1355" i="1"/>
  <c r="L1355" i="1"/>
  <c r="O1355" i="1"/>
  <c r="M1355" i="1"/>
  <c r="N1355" i="1"/>
  <c r="P1355" i="1"/>
  <c r="P1325" i="1"/>
  <c r="I1325" i="1"/>
  <c r="J1325" i="1"/>
  <c r="K1325" i="1"/>
  <c r="L1325" i="1"/>
  <c r="M1325" i="1"/>
  <c r="N1325" i="1"/>
  <c r="O1325" i="1"/>
  <c r="Q1325" i="1"/>
  <c r="R1325" i="1"/>
  <c r="J1274" i="1"/>
  <c r="L1274" i="1"/>
  <c r="M1274" i="1"/>
  <c r="R1274" i="1"/>
  <c r="I1274" i="1"/>
  <c r="K1274" i="1"/>
  <c r="N1274" i="1"/>
  <c r="O1274" i="1"/>
  <c r="P1274" i="1"/>
  <c r="Q1274" i="1"/>
  <c r="J1250" i="1"/>
  <c r="K1250" i="1"/>
  <c r="L1250" i="1"/>
  <c r="M1250" i="1"/>
  <c r="P1250" i="1"/>
  <c r="R1250" i="1"/>
  <c r="I1250" i="1"/>
  <c r="Q1250" i="1"/>
  <c r="N1250" i="1"/>
  <c r="O1250" i="1"/>
  <c r="N1211" i="1"/>
  <c r="O1211" i="1"/>
  <c r="P1211" i="1"/>
  <c r="Q1211" i="1"/>
  <c r="R1211" i="1"/>
  <c r="J1211" i="1"/>
  <c r="L1211" i="1"/>
  <c r="M1211" i="1"/>
  <c r="I1211" i="1"/>
  <c r="K1211" i="1"/>
  <c r="N1193" i="1"/>
  <c r="O1193" i="1"/>
  <c r="P1193" i="1"/>
  <c r="Q1193" i="1"/>
  <c r="R1193" i="1"/>
  <c r="J1193" i="1"/>
  <c r="L1193" i="1"/>
  <c r="M1193" i="1"/>
  <c r="I1193" i="1"/>
  <c r="K1193" i="1"/>
  <c r="R1172" i="1"/>
  <c r="M1172" i="1"/>
  <c r="Q1172" i="1"/>
  <c r="I1172" i="1"/>
  <c r="J1172" i="1"/>
  <c r="L1172" i="1"/>
  <c r="O1172" i="1"/>
  <c r="P1172" i="1"/>
  <c r="K1172" i="1"/>
  <c r="N1172" i="1"/>
  <c r="L1139" i="1"/>
  <c r="N1139" i="1"/>
  <c r="P1139" i="1"/>
  <c r="J1139" i="1"/>
  <c r="R1139" i="1"/>
  <c r="K1139" i="1"/>
  <c r="O1139" i="1"/>
  <c r="Q1139" i="1"/>
  <c r="I1139" i="1"/>
  <c r="M1139" i="1"/>
  <c r="J1073" i="1"/>
  <c r="K1073" i="1"/>
  <c r="P1073" i="1"/>
  <c r="M1073" i="1"/>
  <c r="N1073" i="1"/>
  <c r="O1073" i="1"/>
  <c r="Q1073" i="1"/>
  <c r="R1073" i="1"/>
  <c r="I1073" i="1"/>
  <c r="L1073" i="1"/>
  <c r="J1007" i="1"/>
  <c r="K1007" i="1"/>
  <c r="M1007" i="1"/>
  <c r="O1007" i="1"/>
  <c r="P1007" i="1"/>
  <c r="I1007" i="1"/>
  <c r="L1007" i="1"/>
  <c r="R1007" i="1"/>
  <c r="N1007" i="1"/>
  <c r="Q1007" i="1"/>
  <c r="P992" i="1"/>
  <c r="Q992" i="1"/>
  <c r="I992" i="1"/>
  <c r="J992" i="1"/>
  <c r="K992" i="1"/>
  <c r="L992" i="1"/>
  <c r="M992" i="1"/>
  <c r="N992" i="1"/>
  <c r="O992" i="1"/>
  <c r="R992" i="1"/>
  <c r="R956" i="1"/>
  <c r="L956" i="1"/>
  <c r="M956" i="1"/>
  <c r="N956" i="1"/>
  <c r="O956" i="1"/>
  <c r="P956" i="1"/>
  <c r="Q956" i="1"/>
  <c r="I956" i="1"/>
  <c r="J956" i="1"/>
  <c r="K956" i="1"/>
  <c r="L935" i="1"/>
  <c r="M935" i="1"/>
  <c r="N935" i="1"/>
  <c r="P935" i="1"/>
  <c r="Q935" i="1"/>
  <c r="I935" i="1"/>
  <c r="J935" i="1"/>
  <c r="K935" i="1"/>
  <c r="O935" i="1"/>
  <c r="R935" i="1"/>
  <c r="L923" i="1"/>
  <c r="M923" i="1"/>
  <c r="N923" i="1"/>
  <c r="P923" i="1"/>
  <c r="Q923" i="1"/>
  <c r="I923" i="1"/>
  <c r="J923" i="1"/>
  <c r="K923" i="1"/>
  <c r="O923" i="1"/>
  <c r="R923" i="1"/>
  <c r="J890" i="1"/>
  <c r="L890" i="1"/>
  <c r="M890" i="1"/>
  <c r="N890" i="1"/>
  <c r="O890" i="1"/>
  <c r="P890" i="1"/>
  <c r="Q890" i="1"/>
  <c r="R890" i="1"/>
  <c r="I890" i="1"/>
  <c r="K890" i="1"/>
  <c r="P875" i="1"/>
  <c r="Q875" i="1"/>
  <c r="R875" i="1"/>
  <c r="K875" i="1"/>
  <c r="L875" i="1"/>
  <c r="M875" i="1"/>
  <c r="N875" i="1"/>
  <c r="O875" i="1"/>
  <c r="I875" i="1"/>
  <c r="J875" i="1"/>
  <c r="J872" i="1"/>
  <c r="K872" i="1"/>
  <c r="L872" i="1"/>
  <c r="I872" i="1"/>
  <c r="M872" i="1"/>
  <c r="N872" i="1"/>
  <c r="O872" i="1"/>
  <c r="P872" i="1"/>
  <c r="Q872" i="1"/>
  <c r="R872" i="1"/>
  <c r="J830" i="1"/>
  <c r="K830" i="1"/>
  <c r="L830" i="1"/>
  <c r="M830" i="1"/>
  <c r="P830" i="1"/>
  <c r="Q830" i="1"/>
  <c r="R830" i="1"/>
  <c r="N830" i="1"/>
  <c r="I830" i="1"/>
  <c r="O830" i="1"/>
  <c r="J812" i="1"/>
  <c r="K812" i="1"/>
  <c r="L812" i="1"/>
  <c r="M812" i="1"/>
  <c r="P812" i="1"/>
  <c r="I812" i="1"/>
  <c r="N812" i="1"/>
  <c r="O812" i="1"/>
  <c r="Q812" i="1"/>
  <c r="R812" i="1"/>
  <c r="J788" i="1"/>
  <c r="K788" i="1"/>
  <c r="L788" i="1"/>
  <c r="M788" i="1"/>
  <c r="O788" i="1"/>
  <c r="P788" i="1"/>
  <c r="Q788" i="1"/>
  <c r="R788" i="1"/>
  <c r="I788" i="1"/>
  <c r="N788" i="1"/>
  <c r="J770" i="1"/>
  <c r="K770" i="1"/>
  <c r="L770" i="1"/>
  <c r="M770" i="1"/>
  <c r="O770" i="1"/>
  <c r="P770" i="1"/>
  <c r="Q770" i="1"/>
  <c r="I770" i="1"/>
  <c r="N770" i="1"/>
  <c r="R770" i="1"/>
  <c r="R755" i="1"/>
  <c r="P755" i="1"/>
  <c r="Q755" i="1"/>
  <c r="I755" i="1"/>
  <c r="J755" i="1"/>
  <c r="K755" i="1"/>
  <c r="L755" i="1"/>
  <c r="M755" i="1"/>
  <c r="N755" i="1"/>
  <c r="O755" i="1"/>
  <c r="R737" i="1"/>
  <c r="L737" i="1"/>
  <c r="I737" i="1"/>
  <c r="K737" i="1"/>
  <c r="M737" i="1"/>
  <c r="N737" i="1"/>
  <c r="J737" i="1"/>
  <c r="O737" i="1"/>
  <c r="P737" i="1"/>
  <c r="Q737" i="1"/>
  <c r="R713" i="1"/>
  <c r="L713" i="1"/>
  <c r="M713" i="1"/>
  <c r="I713" i="1"/>
  <c r="J713" i="1"/>
  <c r="K713" i="1"/>
  <c r="Q713" i="1"/>
  <c r="P713" i="1"/>
  <c r="N713" i="1"/>
  <c r="O713" i="1"/>
  <c r="O683" i="1"/>
  <c r="P683" i="1"/>
  <c r="Q683" i="1"/>
  <c r="R683" i="1"/>
  <c r="I683" i="1"/>
  <c r="L683" i="1"/>
  <c r="M683" i="1"/>
  <c r="N683" i="1"/>
  <c r="J683" i="1"/>
  <c r="K683" i="1"/>
  <c r="I662" i="1"/>
  <c r="J662" i="1"/>
  <c r="K662" i="1"/>
  <c r="L662" i="1"/>
  <c r="M662" i="1"/>
  <c r="N662" i="1"/>
  <c r="O662" i="1"/>
  <c r="P662" i="1"/>
  <c r="Q662" i="1"/>
  <c r="R662" i="1"/>
  <c r="O635" i="1"/>
  <c r="P635" i="1"/>
  <c r="Q635" i="1"/>
  <c r="R635" i="1"/>
  <c r="I635" i="1"/>
  <c r="J635" i="1"/>
  <c r="M635" i="1"/>
  <c r="N635" i="1"/>
  <c r="K635" i="1"/>
  <c r="L635" i="1"/>
  <c r="O611" i="1"/>
  <c r="P611" i="1"/>
  <c r="Q611" i="1"/>
  <c r="R611" i="1"/>
  <c r="I611" i="1"/>
  <c r="J611" i="1"/>
  <c r="K611" i="1"/>
  <c r="L611" i="1"/>
  <c r="M611" i="1"/>
  <c r="N611" i="1"/>
  <c r="J557" i="1"/>
  <c r="M557" i="1"/>
  <c r="N557" i="1"/>
  <c r="O557" i="1"/>
  <c r="P557" i="1"/>
  <c r="Q557" i="1"/>
  <c r="R557" i="1"/>
  <c r="K557" i="1"/>
  <c r="L557" i="1"/>
  <c r="I557" i="1"/>
  <c r="L536" i="1"/>
  <c r="M536" i="1"/>
  <c r="N536" i="1"/>
  <c r="P536" i="1"/>
  <c r="K536" i="1"/>
  <c r="O536" i="1"/>
  <c r="Q536" i="1"/>
  <c r="R536" i="1"/>
  <c r="I536" i="1"/>
  <c r="J536" i="1"/>
  <c r="I1874" i="1"/>
  <c r="O1859" i="1"/>
  <c r="K1845" i="1"/>
  <c r="Q1830" i="1"/>
  <c r="L1892" i="1"/>
  <c r="M1892" i="1"/>
  <c r="N1892" i="1"/>
  <c r="O1892" i="1"/>
  <c r="P1892" i="1"/>
  <c r="Q1892" i="1"/>
  <c r="R1892" i="1"/>
  <c r="J1892" i="1"/>
  <c r="K1892" i="1"/>
  <c r="R1853" i="1"/>
  <c r="I1853" i="1"/>
  <c r="J1853" i="1"/>
  <c r="K1853" i="1"/>
  <c r="L1853" i="1"/>
  <c r="M1853" i="1"/>
  <c r="N1853" i="1"/>
  <c r="P1853" i="1"/>
  <c r="Q1853" i="1"/>
  <c r="R1805" i="1"/>
  <c r="I1805" i="1"/>
  <c r="J1805" i="1"/>
  <c r="K1805" i="1"/>
  <c r="L1805" i="1"/>
  <c r="M1805" i="1"/>
  <c r="N1805" i="1"/>
  <c r="O1805" i="1"/>
  <c r="P1805" i="1"/>
  <c r="Q1805" i="1"/>
  <c r="L1790" i="1"/>
  <c r="M1790" i="1"/>
  <c r="N1790" i="1"/>
  <c r="O1790" i="1"/>
  <c r="P1790" i="1"/>
  <c r="Q1790" i="1"/>
  <c r="R1790" i="1"/>
  <c r="I1790" i="1"/>
  <c r="J1790" i="1"/>
  <c r="K1790" i="1"/>
  <c r="P1775" i="1"/>
  <c r="R1775" i="1"/>
  <c r="N1775" i="1"/>
  <c r="O1775" i="1"/>
  <c r="Q1775" i="1"/>
  <c r="I1775" i="1"/>
  <c r="J1775" i="1"/>
  <c r="K1775" i="1"/>
  <c r="L1775" i="1"/>
  <c r="M1775" i="1"/>
  <c r="P1703" i="1"/>
  <c r="Q1703" i="1"/>
  <c r="R1703" i="1"/>
  <c r="J1703" i="1"/>
  <c r="K1703" i="1"/>
  <c r="N1703" i="1"/>
  <c r="O1703" i="1"/>
  <c r="I1703" i="1"/>
  <c r="L1703" i="1"/>
  <c r="M1703" i="1"/>
  <c r="P1685" i="1"/>
  <c r="Q1685" i="1"/>
  <c r="R1685" i="1"/>
  <c r="I1685" i="1"/>
  <c r="J1685" i="1"/>
  <c r="K1685" i="1"/>
  <c r="N1685" i="1"/>
  <c r="O1685" i="1"/>
  <c r="L1685" i="1"/>
  <c r="M1685" i="1"/>
  <c r="J1646" i="1"/>
  <c r="K1646" i="1"/>
  <c r="L1646" i="1"/>
  <c r="M1646" i="1"/>
  <c r="N1646" i="1"/>
  <c r="O1646" i="1"/>
  <c r="P1646" i="1"/>
  <c r="Q1646" i="1"/>
  <c r="I1646" i="1"/>
  <c r="R1646" i="1"/>
  <c r="N1574" i="1"/>
  <c r="O1574" i="1"/>
  <c r="Q1574" i="1"/>
  <c r="L1574" i="1"/>
  <c r="I1574" i="1"/>
  <c r="J1574" i="1"/>
  <c r="K1574" i="1"/>
  <c r="M1574" i="1"/>
  <c r="P1574" i="1"/>
  <c r="R1574" i="1"/>
  <c r="I1505" i="1"/>
  <c r="K1505" i="1"/>
  <c r="M1505" i="1"/>
  <c r="N1505" i="1"/>
  <c r="R1505" i="1"/>
  <c r="L1505" i="1"/>
  <c r="O1505" i="1"/>
  <c r="P1505" i="1"/>
  <c r="Q1505" i="1"/>
  <c r="J1505" i="1"/>
  <c r="L1448" i="1"/>
  <c r="M1448" i="1"/>
  <c r="O1448" i="1"/>
  <c r="R1448" i="1"/>
  <c r="I1448" i="1"/>
  <c r="J1448" i="1"/>
  <c r="K1448" i="1"/>
  <c r="N1448" i="1"/>
  <c r="Q1448" i="1"/>
  <c r="P1448" i="1"/>
  <c r="K1412" i="1"/>
  <c r="L1412" i="1"/>
  <c r="M1412" i="1"/>
  <c r="N1412" i="1"/>
  <c r="O1412" i="1"/>
  <c r="P1412" i="1"/>
  <c r="Q1412" i="1"/>
  <c r="R1412" i="1"/>
  <c r="I1412" i="1"/>
  <c r="J1412" i="1"/>
  <c r="K1382" i="1"/>
  <c r="L1382" i="1"/>
  <c r="M1382" i="1"/>
  <c r="N1382" i="1"/>
  <c r="O1382" i="1"/>
  <c r="P1382" i="1"/>
  <c r="Q1382" i="1"/>
  <c r="R1382" i="1"/>
  <c r="I1382" i="1"/>
  <c r="J1382" i="1"/>
  <c r="Q1367" i="1"/>
  <c r="R1367" i="1"/>
  <c r="I1367" i="1"/>
  <c r="J1367" i="1"/>
  <c r="K1367" i="1"/>
  <c r="L1367" i="1"/>
  <c r="O1367" i="1"/>
  <c r="N1367" i="1"/>
  <c r="P1367" i="1"/>
  <c r="M1367" i="1"/>
  <c r="P1331" i="1"/>
  <c r="N1331" i="1"/>
  <c r="O1331" i="1"/>
  <c r="Q1331" i="1"/>
  <c r="R1331" i="1"/>
  <c r="I1331" i="1"/>
  <c r="L1331" i="1"/>
  <c r="M1331" i="1"/>
  <c r="J1331" i="1"/>
  <c r="K1331" i="1"/>
  <c r="J1304" i="1"/>
  <c r="L1304" i="1"/>
  <c r="I1304" i="1"/>
  <c r="K1304" i="1"/>
  <c r="M1304" i="1"/>
  <c r="N1304" i="1"/>
  <c r="Q1304" i="1"/>
  <c r="R1304" i="1"/>
  <c r="O1304" i="1"/>
  <c r="P1304" i="1"/>
  <c r="P1289" i="1"/>
  <c r="R1289" i="1"/>
  <c r="K1289" i="1"/>
  <c r="L1289" i="1"/>
  <c r="M1289" i="1"/>
  <c r="N1289" i="1"/>
  <c r="O1289" i="1"/>
  <c r="Q1289" i="1"/>
  <c r="I1289" i="1"/>
  <c r="J1289" i="1"/>
  <c r="N1265" i="1"/>
  <c r="P1265" i="1"/>
  <c r="Q1265" i="1"/>
  <c r="R1265" i="1"/>
  <c r="L1265" i="1"/>
  <c r="I1265" i="1"/>
  <c r="J1265" i="1"/>
  <c r="K1265" i="1"/>
  <c r="M1265" i="1"/>
  <c r="O1265" i="1"/>
  <c r="I1196" i="1"/>
  <c r="J1196" i="1"/>
  <c r="K1196" i="1"/>
  <c r="L1196" i="1"/>
  <c r="M1196" i="1"/>
  <c r="N1196" i="1"/>
  <c r="P1196" i="1"/>
  <c r="R1196" i="1"/>
  <c r="O1196" i="1"/>
  <c r="Q1196" i="1"/>
  <c r="L1187" i="1"/>
  <c r="N1187" i="1"/>
  <c r="I1187" i="1"/>
  <c r="J1187" i="1"/>
  <c r="K1187" i="1"/>
  <c r="M1187" i="1"/>
  <c r="O1187" i="1"/>
  <c r="P1187" i="1"/>
  <c r="R1187" i="1"/>
  <c r="Q1187" i="1"/>
  <c r="L1169" i="1"/>
  <c r="N1169" i="1"/>
  <c r="P1169" i="1"/>
  <c r="M1169" i="1"/>
  <c r="O1169" i="1"/>
  <c r="Q1169" i="1"/>
  <c r="R1169" i="1"/>
  <c r="J1169" i="1"/>
  <c r="K1169" i="1"/>
  <c r="I1169" i="1"/>
  <c r="L1103" i="1"/>
  <c r="N1103" i="1"/>
  <c r="P1103" i="1"/>
  <c r="R1103" i="1"/>
  <c r="J1103" i="1"/>
  <c r="O1103" i="1"/>
  <c r="Q1103" i="1"/>
  <c r="K1103" i="1"/>
  <c r="M1103" i="1"/>
  <c r="I1103" i="1"/>
  <c r="P1088" i="1"/>
  <c r="Q1088" i="1"/>
  <c r="J1088" i="1"/>
  <c r="I1088" i="1"/>
  <c r="L1088" i="1"/>
  <c r="N1088" i="1"/>
  <c r="O1088" i="1"/>
  <c r="K1088" i="1"/>
  <c r="R1088" i="1"/>
  <c r="M1088" i="1"/>
  <c r="P1046" i="1"/>
  <c r="Q1046" i="1"/>
  <c r="I1046" i="1"/>
  <c r="J1046" i="1"/>
  <c r="K1046" i="1"/>
  <c r="L1046" i="1"/>
  <c r="M1046" i="1"/>
  <c r="R1046" i="1"/>
  <c r="N1046" i="1"/>
  <c r="O1046" i="1"/>
  <c r="J1031" i="1"/>
  <c r="K1031" i="1"/>
  <c r="M1031" i="1"/>
  <c r="O1031" i="1"/>
  <c r="P1031" i="1"/>
  <c r="I1031" i="1"/>
  <c r="L1031" i="1"/>
  <c r="N1031" i="1"/>
  <c r="Q1031" i="1"/>
  <c r="R1031" i="1"/>
  <c r="R974" i="1"/>
  <c r="I974" i="1"/>
  <c r="J974" i="1"/>
  <c r="L974" i="1"/>
  <c r="M974" i="1"/>
  <c r="N974" i="1"/>
  <c r="O974" i="1"/>
  <c r="Q974" i="1"/>
  <c r="K974" i="1"/>
  <c r="P974" i="1"/>
  <c r="K911" i="1"/>
  <c r="L911" i="1"/>
  <c r="M911" i="1"/>
  <c r="N911" i="1"/>
  <c r="O911" i="1"/>
  <c r="P911" i="1"/>
  <c r="Q911" i="1"/>
  <c r="I911" i="1"/>
  <c r="J911" i="1"/>
  <c r="R911" i="1"/>
  <c r="P857" i="1"/>
  <c r="Q857" i="1"/>
  <c r="R857" i="1"/>
  <c r="J857" i="1"/>
  <c r="I857" i="1"/>
  <c r="K857" i="1"/>
  <c r="O857" i="1"/>
  <c r="L857" i="1"/>
  <c r="M857" i="1"/>
  <c r="N857" i="1"/>
  <c r="P821" i="1"/>
  <c r="Q821" i="1"/>
  <c r="R821" i="1"/>
  <c r="J821" i="1"/>
  <c r="I821" i="1"/>
  <c r="K821" i="1"/>
  <c r="L821" i="1"/>
  <c r="M821" i="1"/>
  <c r="N821" i="1"/>
  <c r="O821" i="1"/>
  <c r="P767" i="1"/>
  <c r="Q767" i="1"/>
  <c r="R767" i="1"/>
  <c r="I767" i="1"/>
  <c r="J767" i="1"/>
  <c r="K767" i="1"/>
  <c r="L767" i="1"/>
  <c r="M767" i="1"/>
  <c r="N767" i="1"/>
  <c r="O767" i="1"/>
  <c r="L710" i="1"/>
  <c r="M710" i="1"/>
  <c r="R710" i="1"/>
  <c r="N710" i="1"/>
  <c r="O710" i="1"/>
  <c r="P710" i="1"/>
  <c r="Q710" i="1"/>
  <c r="K710" i="1"/>
  <c r="I710" i="1"/>
  <c r="J710" i="1"/>
  <c r="I704" i="1"/>
  <c r="N704" i="1"/>
  <c r="O704" i="1"/>
  <c r="P704" i="1"/>
  <c r="Q704" i="1"/>
  <c r="R704" i="1"/>
  <c r="J704" i="1"/>
  <c r="K704" i="1"/>
  <c r="L704" i="1"/>
  <c r="M704" i="1"/>
  <c r="O671" i="1"/>
  <c r="P671" i="1"/>
  <c r="Q671" i="1"/>
  <c r="R671" i="1"/>
  <c r="I671" i="1"/>
  <c r="J671" i="1"/>
  <c r="M671" i="1"/>
  <c r="N671" i="1"/>
  <c r="K671" i="1"/>
  <c r="L671" i="1"/>
  <c r="O653" i="1"/>
  <c r="P653" i="1"/>
  <c r="Q653" i="1"/>
  <c r="R653" i="1"/>
  <c r="I653" i="1"/>
  <c r="J653" i="1"/>
  <c r="M653" i="1"/>
  <c r="N653" i="1"/>
  <c r="K653" i="1"/>
  <c r="L653" i="1"/>
  <c r="I638" i="1"/>
  <c r="J638" i="1"/>
  <c r="K638" i="1"/>
  <c r="L638" i="1"/>
  <c r="M638" i="1"/>
  <c r="N638" i="1"/>
  <c r="O638" i="1"/>
  <c r="P638" i="1"/>
  <c r="Q638" i="1"/>
  <c r="R638" i="1"/>
  <c r="I596" i="1"/>
  <c r="J596" i="1"/>
  <c r="K596" i="1"/>
  <c r="L596" i="1"/>
  <c r="M596" i="1"/>
  <c r="N596" i="1"/>
  <c r="O596" i="1"/>
  <c r="P596" i="1"/>
  <c r="R596" i="1"/>
  <c r="Q596" i="1"/>
  <c r="J569" i="1"/>
  <c r="I569" i="1"/>
  <c r="K569" i="1"/>
  <c r="L569" i="1"/>
  <c r="M569" i="1"/>
  <c r="N569" i="1"/>
  <c r="O569" i="1"/>
  <c r="P569" i="1"/>
  <c r="Q569" i="1"/>
  <c r="R569" i="1"/>
  <c r="Q527" i="1"/>
  <c r="P527" i="1"/>
  <c r="R527" i="1"/>
  <c r="I527" i="1"/>
  <c r="N527" i="1"/>
  <c r="J527" i="1"/>
  <c r="K527" i="1"/>
  <c r="L527" i="1"/>
  <c r="M527" i="1"/>
  <c r="O527" i="1"/>
  <c r="P1894" i="1"/>
  <c r="Q1894" i="1"/>
  <c r="R1894" i="1"/>
  <c r="I1894" i="1"/>
  <c r="J1894" i="1"/>
  <c r="K1894" i="1"/>
  <c r="L1894" i="1"/>
  <c r="N1894" i="1"/>
  <c r="O1894" i="1"/>
  <c r="J1891" i="1"/>
  <c r="K1891" i="1"/>
  <c r="L1891" i="1"/>
  <c r="M1891" i="1"/>
  <c r="N1891" i="1"/>
  <c r="O1891" i="1"/>
  <c r="P1891" i="1"/>
  <c r="Q1891" i="1"/>
  <c r="R1891" i="1"/>
  <c r="I1891" i="1"/>
  <c r="P1888" i="1"/>
  <c r="Q1888" i="1"/>
  <c r="R1888" i="1"/>
  <c r="I1888" i="1"/>
  <c r="J1888" i="1"/>
  <c r="K1888" i="1"/>
  <c r="L1888" i="1"/>
  <c r="N1888" i="1"/>
  <c r="O1888" i="1"/>
  <c r="J1885" i="1"/>
  <c r="K1885" i="1"/>
  <c r="L1885" i="1"/>
  <c r="M1885" i="1"/>
  <c r="N1885" i="1"/>
  <c r="O1885" i="1"/>
  <c r="P1885" i="1"/>
  <c r="Q1885" i="1"/>
  <c r="R1885" i="1"/>
  <c r="I1885" i="1"/>
  <c r="P1882" i="1"/>
  <c r="Q1882" i="1"/>
  <c r="R1882" i="1"/>
  <c r="I1882" i="1"/>
  <c r="J1882" i="1"/>
  <c r="K1882" i="1"/>
  <c r="L1882" i="1"/>
  <c r="N1882" i="1"/>
  <c r="O1882" i="1"/>
  <c r="J1879" i="1"/>
  <c r="K1879" i="1"/>
  <c r="L1879" i="1"/>
  <c r="M1879" i="1"/>
  <c r="N1879" i="1"/>
  <c r="O1879" i="1"/>
  <c r="P1879" i="1"/>
  <c r="Q1879" i="1"/>
  <c r="R1879" i="1"/>
  <c r="I1879" i="1"/>
  <c r="P1876" i="1"/>
  <c r="Q1876" i="1"/>
  <c r="R1876" i="1"/>
  <c r="I1876" i="1"/>
  <c r="J1876" i="1"/>
  <c r="K1876" i="1"/>
  <c r="L1876" i="1"/>
  <c r="N1876" i="1"/>
  <c r="O1876" i="1"/>
  <c r="J1873" i="1"/>
  <c r="K1873" i="1"/>
  <c r="L1873" i="1"/>
  <c r="M1873" i="1"/>
  <c r="N1873" i="1"/>
  <c r="O1873" i="1"/>
  <c r="P1873" i="1"/>
  <c r="Q1873" i="1"/>
  <c r="R1873" i="1"/>
  <c r="I1873" i="1"/>
  <c r="P1870" i="1"/>
  <c r="Q1870" i="1"/>
  <c r="R1870" i="1"/>
  <c r="I1870" i="1"/>
  <c r="J1870" i="1"/>
  <c r="K1870" i="1"/>
  <c r="L1870" i="1"/>
  <c r="N1870" i="1"/>
  <c r="O1870" i="1"/>
  <c r="J1867" i="1"/>
  <c r="K1867" i="1"/>
  <c r="L1867" i="1"/>
  <c r="M1867" i="1"/>
  <c r="N1867" i="1"/>
  <c r="O1867" i="1"/>
  <c r="P1867" i="1"/>
  <c r="Q1867" i="1"/>
  <c r="R1867" i="1"/>
  <c r="I1867" i="1"/>
  <c r="P1864" i="1"/>
  <c r="Q1864" i="1"/>
  <c r="R1864" i="1"/>
  <c r="I1864" i="1"/>
  <c r="J1864" i="1"/>
  <c r="K1864" i="1"/>
  <c r="L1864" i="1"/>
  <c r="N1864" i="1"/>
  <c r="O1864" i="1"/>
  <c r="J1861" i="1"/>
  <c r="K1861" i="1"/>
  <c r="L1861" i="1"/>
  <c r="M1861" i="1"/>
  <c r="N1861" i="1"/>
  <c r="O1861" i="1"/>
  <c r="P1861" i="1"/>
  <c r="Q1861" i="1"/>
  <c r="R1861" i="1"/>
  <c r="I1861" i="1"/>
  <c r="P1858" i="1"/>
  <c r="Q1858" i="1"/>
  <c r="R1858" i="1"/>
  <c r="I1858" i="1"/>
  <c r="J1858" i="1"/>
  <c r="K1858" i="1"/>
  <c r="L1858" i="1"/>
  <c r="N1858" i="1"/>
  <c r="O1858" i="1"/>
  <c r="J1855" i="1"/>
  <c r="K1855" i="1"/>
  <c r="L1855" i="1"/>
  <c r="M1855" i="1"/>
  <c r="N1855" i="1"/>
  <c r="O1855" i="1"/>
  <c r="P1855" i="1"/>
  <c r="Q1855" i="1"/>
  <c r="R1855" i="1"/>
  <c r="I1855" i="1"/>
  <c r="P1852" i="1"/>
  <c r="Q1852" i="1"/>
  <c r="R1852" i="1"/>
  <c r="I1852" i="1"/>
  <c r="J1852" i="1"/>
  <c r="K1852" i="1"/>
  <c r="L1852" i="1"/>
  <c r="N1852" i="1"/>
  <c r="O1852" i="1"/>
  <c r="J1849" i="1"/>
  <c r="K1849" i="1"/>
  <c r="L1849" i="1"/>
  <c r="M1849" i="1"/>
  <c r="N1849" i="1"/>
  <c r="O1849" i="1"/>
  <c r="P1849" i="1"/>
  <c r="Q1849" i="1"/>
  <c r="R1849" i="1"/>
  <c r="I1849" i="1"/>
  <c r="P1846" i="1"/>
  <c r="Q1846" i="1"/>
  <c r="R1846" i="1"/>
  <c r="I1846" i="1"/>
  <c r="J1846" i="1"/>
  <c r="K1846" i="1"/>
  <c r="L1846" i="1"/>
  <c r="N1846" i="1"/>
  <c r="O1846" i="1"/>
  <c r="J1843" i="1"/>
  <c r="K1843" i="1"/>
  <c r="L1843" i="1"/>
  <c r="M1843" i="1"/>
  <c r="N1843" i="1"/>
  <c r="O1843" i="1"/>
  <c r="P1843" i="1"/>
  <c r="Q1843" i="1"/>
  <c r="R1843" i="1"/>
  <c r="I1843" i="1"/>
  <c r="P1840" i="1"/>
  <c r="Q1840" i="1"/>
  <c r="R1840" i="1"/>
  <c r="I1840" i="1"/>
  <c r="J1840" i="1"/>
  <c r="K1840" i="1"/>
  <c r="L1840" i="1"/>
  <c r="N1840" i="1"/>
  <c r="O1840" i="1"/>
  <c r="J1837" i="1"/>
  <c r="K1837" i="1"/>
  <c r="L1837" i="1"/>
  <c r="M1837" i="1"/>
  <c r="N1837" i="1"/>
  <c r="O1837" i="1"/>
  <c r="P1837" i="1"/>
  <c r="Q1837" i="1"/>
  <c r="R1837" i="1"/>
  <c r="I1837" i="1"/>
  <c r="P1834" i="1"/>
  <c r="Q1834" i="1"/>
  <c r="R1834" i="1"/>
  <c r="I1834" i="1"/>
  <c r="J1834" i="1"/>
  <c r="K1834" i="1"/>
  <c r="L1834" i="1"/>
  <c r="N1834" i="1"/>
  <c r="O1834" i="1"/>
  <c r="J1831" i="1"/>
  <c r="K1831" i="1"/>
  <c r="L1831" i="1"/>
  <c r="M1831" i="1"/>
  <c r="N1831" i="1"/>
  <c r="O1831" i="1"/>
  <c r="P1831" i="1"/>
  <c r="Q1831" i="1"/>
  <c r="R1831" i="1"/>
  <c r="I1831" i="1"/>
  <c r="P1828" i="1"/>
  <c r="Q1828" i="1"/>
  <c r="R1828" i="1"/>
  <c r="I1828" i="1"/>
  <c r="J1828" i="1"/>
  <c r="K1828" i="1"/>
  <c r="L1828" i="1"/>
  <c r="N1828" i="1"/>
  <c r="O1828" i="1"/>
  <c r="J1825" i="1"/>
  <c r="K1825" i="1"/>
  <c r="L1825" i="1"/>
  <c r="M1825" i="1"/>
  <c r="N1825" i="1"/>
  <c r="O1825" i="1"/>
  <c r="P1825" i="1"/>
  <c r="Q1825" i="1"/>
  <c r="R1825" i="1"/>
  <c r="I1825" i="1"/>
  <c r="P1822" i="1"/>
  <c r="Q1822" i="1"/>
  <c r="R1822" i="1"/>
  <c r="I1822" i="1"/>
  <c r="J1822" i="1"/>
  <c r="K1822" i="1"/>
  <c r="L1822" i="1"/>
  <c r="N1822" i="1"/>
  <c r="O1822" i="1"/>
  <c r="J1819" i="1"/>
  <c r="K1819" i="1"/>
  <c r="L1819" i="1"/>
  <c r="M1819" i="1"/>
  <c r="N1819" i="1"/>
  <c r="O1819" i="1"/>
  <c r="P1819" i="1"/>
  <c r="Q1819" i="1"/>
  <c r="R1819" i="1"/>
  <c r="I1819" i="1"/>
  <c r="P1816" i="1"/>
  <c r="Q1816" i="1"/>
  <c r="R1816" i="1"/>
  <c r="I1816" i="1"/>
  <c r="J1816" i="1"/>
  <c r="K1816" i="1"/>
  <c r="L1816" i="1"/>
  <c r="M1816" i="1"/>
  <c r="N1816" i="1"/>
  <c r="O1816" i="1"/>
  <c r="J1813" i="1"/>
  <c r="K1813" i="1"/>
  <c r="L1813" i="1"/>
  <c r="M1813" i="1"/>
  <c r="N1813" i="1"/>
  <c r="O1813" i="1"/>
  <c r="P1813" i="1"/>
  <c r="Q1813" i="1"/>
  <c r="R1813" i="1"/>
  <c r="I1813" i="1"/>
  <c r="P1810" i="1"/>
  <c r="Q1810" i="1"/>
  <c r="R1810" i="1"/>
  <c r="I1810" i="1"/>
  <c r="J1810" i="1"/>
  <c r="K1810" i="1"/>
  <c r="L1810" i="1"/>
  <c r="M1810" i="1"/>
  <c r="N1810" i="1"/>
  <c r="O1810" i="1"/>
  <c r="J1807" i="1"/>
  <c r="K1807" i="1"/>
  <c r="L1807" i="1"/>
  <c r="M1807" i="1"/>
  <c r="N1807" i="1"/>
  <c r="O1807" i="1"/>
  <c r="P1807" i="1"/>
  <c r="Q1807" i="1"/>
  <c r="R1807" i="1"/>
  <c r="I1807" i="1"/>
  <c r="P1804" i="1"/>
  <c r="Q1804" i="1"/>
  <c r="R1804" i="1"/>
  <c r="I1804" i="1"/>
  <c r="J1804" i="1"/>
  <c r="K1804" i="1"/>
  <c r="L1804" i="1"/>
  <c r="M1804" i="1"/>
  <c r="N1804" i="1"/>
  <c r="O1804" i="1"/>
  <c r="J1801" i="1"/>
  <c r="K1801" i="1"/>
  <c r="L1801" i="1"/>
  <c r="M1801" i="1"/>
  <c r="N1801" i="1"/>
  <c r="O1801" i="1"/>
  <c r="P1801" i="1"/>
  <c r="Q1801" i="1"/>
  <c r="R1801" i="1"/>
  <c r="I1801" i="1"/>
  <c r="P1798" i="1"/>
  <c r="Q1798" i="1"/>
  <c r="R1798" i="1"/>
  <c r="I1798" i="1"/>
  <c r="J1798" i="1"/>
  <c r="K1798" i="1"/>
  <c r="L1798" i="1"/>
  <c r="M1798" i="1"/>
  <c r="N1798" i="1"/>
  <c r="O1798" i="1"/>
  <c r="J1795" i="1"/>
  <c r="K1795" i="1"/>
  <c r="L1795" i="1"/>
  <c r="M1795" i="1"/>
  <c r="N1795" i="1"/>
  <c r="O1795" i="1"/>
  <c r="P1795" i="1"/>
  <c r="Q1795" i="1"/>
  <c r="R1795" i="1"/>
  <c r="I1795" i="1"/>
  <c r="P1792" i="1"/>
  <c r="Q1792" i="1"/>
  <c r="R1792" i="1"/>
  <c r="I1792" i="1"/>
  <c r="J1792" i="1"/>
  <c r="K1792" i="1"/>
  <c r="L1792" i="1"/>
  <c r="M1792" i="1"/>
  <c r="N1792" i="1"/>
  <c r="O1792" i="1"/>
  <c r="J1789" i="1"/>
  <c r="K1789" i="1"/>
  <c r="L1789" i="1"/>
  <c r="M1789" i="1"/>
  <c r="N1789" i="1"/>
  <c r="O1789" i="1"/>
  <c r="P1789" i="1"/>
  <c r="Q1789" i="1"/>
  <c r="R1789" i="1"/>
  <c r="I1789" i="1"/>
  <c r="P1786" i="1"/>
  <c r="Q1786" i="1"/>
  <c r="R1786" i="1"/>
  <c r="I1786" i="1"/>
  <c r="J1786" i="1"/>
  <c r="K1786" i="1"/>
  <c r="L1786" i="1"/>
  <c r="M1786" i="1"/>
  <c r="N1786" i="1"/>
  <c r="O1786" i="1"/>
  <c r="J1783" i="1"/>
  <c r="I1783" i="1"/>
  <c r="K1783" i="1"/>
  <c r="L1783" i="1"/>
  <c r="M1783" i="1"/>
  <c r="N1783" i="1"/>
  <c r="O1783" i="1"/>
  <c r="P1783" i="1"/>
  <c r="Q1783" i="1"/>
  <c r="R1783" i="1"/>
  <c r="N1780" i="1"/>
  <c r="P1780" i="1"/>
  <c r="K1780" i="1"/>
  <c r="L1780" i="1"/>
  <c r="M1780" i="1"/>
  <c r="O1780" i="1"/>
  <c r="Q1780" i="1"/>
  <c r="R1780" i="1"/>
  <c r="I1780" i="1"/>
  <c r="J1780" i="1"/>
  <c r="J1777" i="1"/>
  <c r="L1777" i="1"/>
  <c r="K1777" i="1"/>
  <c r="M1777" i="1"/>
  <c r="N1777" i="1"/>
  <c r="O1777" i="1"/>
  <c r="P1777" i="1"/>
  <c r="Q1777" i="1"/>
  <c r="R1777" i="1"/>
  <c r="I1777" i="1"/>
  <c r="N1774" i="1"/>
  <c r="P1774" i="1"/>
  <c r="R1774" i="1"/>
  <c r="I1774" i="1"/>
  <c r="J1774" i="1"/>
  <c r="K1774" i="1"/>
  <c r="L1774" i="1"/>
  <c r="M1774" i="1"/>
  <c r="O1774" i="1"/>
  <c r="Q1774" i="1"/>
  <c r="J1771" i="1"/>
  <c r="L1771" i="1"/>
  <c r="I1771" i="1"/>
  <c r="K1771" i="1"/>
  <c r="M1771" i="1"/>
  <c r="N1771" i="1"/>
  <c r="O1771" i="1"/>
  <c r="P1771" i="1"/>
  <c r="Q1771" i="1"/>
  <c r="R1771" i="1"/>
  <c r="N1768" i="1"/>
  <c r="P1768" i="1"/>
  <c r="R1768" i="1"/>
  <c r="I1768" i="1"/>
  <c r="J1768" i="1"/>
  <c r="K1768" i="1"/>
  <c r="L1768" i="1"/>
  <c r="M1768" i="1"/>
  <c r="O1768" i="1"/>
  <c r="Q1768" i="1"/>
  <c r="J1765" i="1"/>
  <c r="L1765" i="1"/>
  <c r="R1765" i="1"/>
  <c r="I1765" i="1"/>
  <c r="K1765" i="1"/>
  <c r="M1765" i="1"/>
  <c r="N1765" i="1"/>
  <c r="O1765" i="1"/>
  <c r="P1765" i="1"/>
  <c r="Q1765" i="1"/>
  <c r="N1762" i="1"/>
  <c r="P1762" i="1"/>
  <c r="R1762" i="1"/>
  <c r="Q1762" i="1"/>
  <c r="I1762" i="1"/>
  <c r="J1762" i="1"/>
  <c r="K1762" i="1"/>
  <c r="L1762" i="1"/>
  <c r="M1762" i="1"/>
  <c r="O1762" i="1"/>
  <c r="J1759" i="1"/>
  <c r="L1759" i="1"/>
  <c r="O1759" i="1"/>
  <c r="P1759" i="1"/>
  <c r="Q1759" i="1"/>
  <c r="R1759" i="1"/>
  <c r="I1759" i="1"/>
  <c r="K1759" i="1"/>
  <c r="M1759" i="1"/>
  <c r="N1759" i="1"/>
  <c r="N1756" i="1"/>
  <c r="P1756" i="1"/>
  <c r="R1756" i="1"/>
  <c r="L1756" i="1"/>
  <c r="M1756" i="1"/>
  <c r="O1756" i="1"/>
  <c r="Q1756" i="1"/>
  <c r="I1756" i="1"/>
  <c r="J1756" i="1"/>
  <c r="K1756" i="1"/>
  <c r="I1753" i="1"/>
  <c r="J1753" i="1"/>
  <c r="L1753" i="1"/>
  <c r="N1753" i="1"/>
  <c r="K1753" i="1"/>
  <c r="M1753" i="1"/>
  <c r="O1753" i="1"/>
  <c r="P1753" i="1"/>
  <c r="Q1753" i="1"/>
  <c r="R1753" i="1"/>
  <c r="N1750" i="1"/>
  <c r="O1750" i="1"/>
  <c r="P1750" i="1"/>
  <c r="R1750" i="1"/>
  <c r="M1750" i="1"/>
  <c r="Q1750" i="1"/>
  <c r="I1750" i="1"/>
  <c r="J1750" i="1"/>
  <c r="K1750" i="1"/>
  <c r="L1750" i="1"/>
  <c r="I1747" i="1"/>
  <c r="J1747" i="1"/>
  <c r="L1747" i="1"/>
  <c r="N1747" i="1"/>
  <c r="K1747" i="1"/>
  <c r="M1747" i="1"/>
  <c r="O1747" i="1"/>
  <c r="P1747" i="1"/>
  <c r="Q1747" i="1"/>
  <c r="R1747" i="1"/>
  <c r="N1744" i="1"/>
  <c r="O1744" i="1"/>
  <c r="P1744" i="1"/>
  <c r="R1744" i="1"/>
  <c r="L1744" i="1"/>
  <c r="M1744" i="1"/>
  <c r="Q1744" i="1"/>
  <c r="I1744" i="1"/>
  <c r="J1744" i="1"/>
  <c r="K1744" i="1"/>
  <c r="I1741" i="1"/>
  <c r="J1741" i="1"/>
  <c r="L1741" i="1"/>
  <c r="N1741" i="1"/>
  <c r="K1741" i="1"/>
  <c r="M1741" i="1"/>
  <c r="O1741" i="1"/>
  <c r="P1741" i="1"/>
  <c r="Q1741" i="1"/>
  <c r="R1741" i="1"/>
  <c r="N1738" i="1"/>
  <c r="O1738" i="1"/>
  <c r="P1738" i="1"/>
  <c r="R1738" i="1"/>
  <c r="L1738" i="1"/>
  <c r="I1738" i="1"/>
  <c r="J1738" i="1"/>
  <c r="K1738" i="1"/>
  <c r="M1738" i="1"/>
  <c r="Q1738" i="1"/>
  <c r="I1735" i="1"/>
  <c r="J1735" i="1"/>
  <c r="L1735" i="1"/>
  <c r="N1735" i="1"/>
  <c r="R1735" i="1"/>
  <c r="M1735" i="1"/>
  <c r="O1735" i="1"/>
  <c r="P1735" i="1"/>
  <c r="Q1735" i="1"/>
  <c r="K1735" i="1"/>
  <c r="N1732" i="1"/>
  <c r="O1732" i="1"/>
  <c r="P1732" i="1"/>
  <c r="R1732" i="1"/>
  <c r="L1732" i="1"/>
  <c r="I1732" i="1"/>
  <c r="J1732" i="1"/>
  <c r="K1732" i="1"/>
  <c r="M1732" i="1"/>
  <c r="Q1732" i="1"/>
  <c r="I1729" i="1"/>
  <c r="J1729" i="1"/>
  <c r="L1729" i="1"/>
  <c r="N1729" i="1"/>
  <c r="R1729" i="1"/>
  <c r="K1729" i="1"/>
  <c r="M1729" i="1"/>
  <c r="O1729" i="1"/>
  <c r="P1729" i="1"/>
  <c r="Q1729" i="1"/>
  <c r="N1726" i="1"/>
  <c r="O1726" i="1"/>
  <c r="P1726" i="1"/>
  <c r="Q1726" i="1"/>
  <c r="R1726" i="1"/>
  <c r="L1726" i="1"/>
  <c r="M1726" i="1"/>
  <c r="I1726" i="1"/>
  <c r="J1726" i="1"/>
  <c r="K1726" i="1"/>
  <c r="I1723" i="1"/>
  <c r="J1723" i="1"/>
  <c r="K1723" i="1"/>
  <c r="L1723" i="1"/>
  <c r="N1723" i="1"/>
  <c r="R1723" i="1"/>
  <c r="O1723" i="1"/>
  <c r="P1723" i="1"/>
  <c r="Q1723" i="1"/>
  <c r="M1723" i="1"/>
  <c r="N1720" i="1"/>
  <c r="O1720" i="1"/>
  <c r="P1720" i="1"/>
  <c r="Q1720" i="1"/>
  <c r="R1720" i="1"/>
  <c r="L1720" i="1"/>
  <c r="M1720" i="1"/>
  <c r="I1720" i="1"/>
  <c r="J1720" i="1"/>
  <c r="K1720" i="1"/>
  <c r="I1717" i="1"/>
  <c r="J1717" i="1"/>
  <c r="K1717" i="1"/>
  <c r="L1717" i="1"/>
  <c r="N1717" i="1"/>
  <c r="O1717" i="1"/>
  <c r="R1717" i="1"/>
  <c r="M1717" i="1"/>
  <c r="P1717" i="1"/>
  <c r="Q1717" i="1"/>
  <c r="N1714" i="1"/>
  <c r="O1714" i="1"/>
  <c r="P1714" i="1"/>
  <c r="Q1714" i="1"/>
  <c r="R1714" i="1"/>
  <c r="I1714" i="1"/>
  <c r="L1714" i="1"/>
  <c r="M1714" i="1"/>
  <c r="J1714" i="1"/>
  <c r="K1714" i="1"/>
  <c r="I1711" i="1"/>
  <c r="J1711" i="1"/>
  <c r="K1711" i="1"/>
  <c r="L1711" i="1"/>
  <c r="N1711" i="1"/>
  <c r="O1711" i="1"/>
  <c r="R1711" i="1"/>
  <c r="M1711" i="1"/>
  <c r="P1711" i="1"/>
  <c r="Q1711" i="1"/>
  <c r="N1708" i="1"/>
  <c r="O1708" i="1"/>
  <c r="P1708" i="1"/>
  <c r="Q1708" i="1"/>
  <c r="R1708" i="1"/>
  <c r="I1708" i="1"/>
  <c r="L1708" i="1"/>
  <c r="M1708" i="1"/>
  <c r="J1708" i="1"/>
  <c r="K1708" i="1"/>
  <c r="I1705" i="1"/>
  <c r="J1705" i="1"/>
  <c r="K1705" i="1"/>
  <c r="L1705" i="1"/>
  <c r="N1705" i="1"/>
  <c r="O1705" i="1"/>
  <c r="R1705" i="1"/>
  <c r="P1705" i="1"/>
  <c r="Q1705" i="1"/>
  <c r="M1705" i="1"/>
  <c r="N1702" i="1"/>
  <c r="O1702" i="1"/>
  <c r="P1702" i="1"/>
  <c r="Q1702" i="1"/>
  <c r="R1702" i="1"/>
  <c r="I1702" i="1"/>
  <c r="L1702" i="1"/>
  <c r="M1702" i="1"/>
  <c r="J1702" i="1"/>
  <c r="K1702" i="1"/>
  <c r="I1699" i="1"/>
  <c r="J1699" i="1"/>
  <c r="K1699" i="1"/>
  <c r="L1699" i="1"/>
  <c r="N1699" i="1"/>
  <c r="O1699" i="1"/>
  <c r="R1699" i="1"/>
  <c r="M1699" i="1"/>
  <c r="P1699" i="1"/>
  <c r="Q1699" i="1"/>
  <c r="N1696" i="1"/>
  <c r="O1696" i="1"/>
  <c r="P1696" i="1"/>
  <c r="Q1696" i="1"/>
  <c r="R1696" i="1"/>
  <c r="I1696" i="1"/>
  <c r="L1696" i="1"/>
  <c r="M1696" i="1"/>
  <c r="J1696" i="1"/>
  <c r="K1696" i="1"/>
  <c r="I1693" i="1"/>
  <c r="J1693" i="1"/>
  <c r="K1693" i="1"/>
  <c r="L1693" i="1"/>
  <c r="M1693" i="1"/>
  <c r="N1693" i="1"/>
  <c r="O1693" i="1"/>
  <c r="R1693" i="1"/>
  <c r="P1693" i="1"/>
  <c r="Q1693" i="1"/>
  <c r="N1690" i="1"/>
  <c r="O1690" i="1"/>
  <c r="P1690" i="1"/>
  <c r="Q1690" i="1"/>
  <c r="R1690" i="1"/>
  <c r="I1690" i="1"/>
  <c r="L1690" i="1"/>
  <c r="M1690" i="1"/>
  <c r="J1690" i="1"/>
  <c r="K1690" i="1"/>
  <c r="I1687" i="1"/>
  <c r="J1687" i="1"/>
  <c r="K1687" i="1"/>
  <c r="L1687" i="1"/>
  <c r="M1687" i="1"/>
  <c r="N1687" i="1"/>
  <c r="O1687" i="1"/>
  <c r="R1687" i="1"/>
  <c r="P1687" i="1"/>
  <c r="Q1687" i="1"/>
  <c r="N1684" i="1"/>
  <c r="O1684" i="1"/>
  <c r="P1684" i="1"/>
  <c r="Q1684" i="1"/>
  <c r="R1684" i="1"/>
  <c r="I1684" i="1"/>
  <c r="L1684" i="1"/>
  <c r="M1684" i="1"/>
  <c r="J1684" i="1"/>
  <c r="K1684" i="1"/>
  <c r="I1681" i="1"/>
  <c r="J1681" i="1"/>
  <c r="K1681" i="1"/>
  <c r="L1681" i="1"/>
  <c r="M1681" i="1"/>
  <c r="N1681" i="1"/>
  <c r="O1681" i="1"/>
  <c r="R1681" i="1"/>
  <c r="P1681" i="1"/>
  <c r="Q1681" i="1"/>
  <c r="N1678" i="1"/>
  <c r="O1678" i="1"/>
  <c r="P1678" i="1"/>
  <c r="Q1678" i="1"/>
  <c r="R1678" i="1"/>
  <c r="I1678" i="1"/>
  <c r="L1678" i="1"/>
  <c r="M1678" i="1"/>
  <c r="J1678" i="1"/>
  <c r="K1678" i="1"/>
  <c r="I1675" i="1"/>
  <c r="J1675" i="1"/>
  <c r="K1675" i="1"/>
  <c r="L1675" i="1"/>
  <c r="M1675" i="1"/>
  <c r="N1675" i="1"/>
  <c r="O1675" i="1"/>
  <c r="R1675" i="1"/>
  <c r="P1675" i="1"/>
  <c r="Q1675" i="1"/>
  <c r="N1672" i="1"/>
  <c r="O1672" i="1"/>
  <c r="P1672" i="1"/>
  <c r="Q1672" i="1"/>
  <c r="R1672" i="1"/>
  <c r="I1672" i="1"/>
  <c r="L1672" i="1"/>
  <c r="M1672" i="1"/>
  <c r="J1672" i="1"/>
  <c r="K1672" i="1"/>
  <c r="K1887" i="1"/>
  <c r="Q1872" i="1"/>
  <c r="M1858" i="1"/>
  <c r="I1844" i="1"/>
  <c r="O1829" i="1"/>
  <c r="R1865" i="1"/>
  <c r="I1865" i="1"/>
  <c r="J1865" i="1"/>
  <c r="K1865" i="1"/>
  <c r="L1865" i="1"/>
  <c r="M1865" i="1"/>
  <c r="N1865" i="1"/>
  <c r="P1865" i="1"/>
  <c r="Q1865" i="1"/>
  <c r="R1841" i="1"/>
  <c r="I1841" i="1"/>
  <c r="J1841" i="1"/>
  <c r="K1841" i="1"/>
  <c r="L1841" i="1"/>
  <c r="M1841" i="1"/>
  <c r="N1841" i="1"/>
  <c r="P1841" i="1"/>
  <c r="Q1841" i="1"/>
  <c r="L1808" i="1"/>
  <c r="M1808" i="1"/>
  <c r="N1808" i="1"/>
  <c r="O1808" i="1"/>
  <c r="P1808" i="1"/>
  <c r="Q1808" i="1"/>
  <c r="R1808" i="1"/>
  <c r="I1808" i="1"/>
  <c r="J1808" i="1"/>
  <c r="K1808" i="1"/>
  <c r="L1784" i="1"/>
  <c r="M1784" i="1"/>
  <c r="N1784" i="1"/>
  <c r="O1784" i="1"/>
  <c r="P1784" i="1"/>
  <c r="Q1784" i="1"/>
  <c r="R1784" i="1"/>
  <c r="I1784" i="1"/>
  <c r="J1784" i="1"/>
  <c r="K1784" i="1"/>
  <c r="J1766" i="1"/>
  <c r="L1766" i="1"/>
  <c r="N1766" i="1"/>
  <c r="I1766" i="1"/>
  <c r="K1766" i="1"/>
  <c r="M1766" i="1"/>
  <c r="O1766" i="1"/>
  <c r="P1766" i="1"/>
  <c r="Q1766" i="1"/>
  <c r="R1766" i="1"/>
  <c r="P1751" i="1"/>
  <c r="Q1751" i="1"/>
  <c r="R1751" i="1"/>
  <c r="J1751" i="1"/>
  <c r="I1751" i="1"/>
  <c r="K1751" i="1"/>
  <c r="L1751" i="1"/>
  <c r="M1751" i="1"/>
  <c r="N1751" i="1"/>
  <c r="O1751" i="1"/>
  <c r="P1721" i="1"/>
  <c r="Q1721" i="1"/>
  <c r="R1721" i="1"/>
  <c r="J1721" i="1"/>
  <c r="N1721" i="1"/>
  <c r="O1721" i="1"/>
  <c r="I1721" i="1"/>
  <c r="K1721" i="1"/>
  <c r="L1721" i="1"/>
  <c r="M1721" i="1"/>
  <c r="J1700" i="1"/>
  <c r="K1700" i="1"/>
  <c r="L1700" i="1"/>
  <c r="M1700" i="1"/>
  <c r="N1700" i="1"/>
  <c r="P1700" i="1"/>
  <c r="Q1700" i="1"/>
  <c r="I1700" i="1"/>
  <c r="R1700" i="1"/>
  <c r="O1700" i="1"/>
  <c r="P1673" i="1"/>
  <c r="Q1673" i="1"/>
  <c r="R1673" i="1"/>
  <c r="I1673" i="1"/>
  <c r="J1673" i="1"/>
  <c r="K1673" i="1"/>
  <c r="N1673" i="1"/>
  <c r="O1673" i="1"/>
  <c r="L1673" i="1"/>
  <c r="M1673" i="1"/>
  <c r="L1637" i="1"/>
  <c r="M1637" i="1"/>
  <c r="N1637" i="1"/>
  <c r="O1637" i="1"/>
  <c r="P1637" i="1"/>
  <c r="Q1637" i="1"/>
  <c r="R1637" i="1"/>
  <c r="J1637" i="1"/>
  <c r="K1637" i="1"/>
  <c r="I1637" i="1"/>
  <c r="N1610" i="1"/>
  <c r="O1610" i="1"/>
  <c r="I1610" i="1"/>
  <c r="J1610" i="1"/>
  <c r="K1610" i="1"/>
  <c r="L1610" i="1"/>
  <c r="Q1610" i="1"/>
  <c r="R1610" i="1"/>
  <c r="M1610" i="1"/>
  <c r="P1610" i="1"/>
  <c r="I1607" i="1"/>
  <c r="M1607" i="1"/>
  <c r="N1607" i="1"/>
  <c r="P1607" i="1"/>
  <c r="Q1607" i="1"/>
  <c r="R1607" i="1"/>
  <c r="L1607" i="1"/>
  <c r="O1607" i="1"/>
  <c r="J1607" i="1"/>
  <c r="K1607" i="1"/>
  <c r="I1565" i="1"/>
  <c r="K1565" i="1"/>
  <c r="M1565" i="1"/>
  <c r="N1565" i="1"/>
  <c r="R1565" i="1"/>
  <c r="P1565" i="1"/>
  <c r="Q1565" i="1"/>
  <c r="L1565" i="1"/>
  <c r="O1565" i="1"/>
  <c r="J1565" i="1"/>
  <c r="I1511" i="1"/>
  <c r="K1511" i="1"/>
  <c r="M1511" i="1"/>
  <c r="N1511" i="1"/>
  <c r="R1511" i="1"/>
  <c r="J1511" i="1"/>
  <c r="L1511" i="1"/>
  <c r="O1511" i="1"/>
  <c r="P1511" i="1"/>
  <c r="Q1511" i="1"/>
  <c r="L1484" i="1"/>
  <c r="I1484" i="1"/>
  <c r="J1484" i="1"/>
  <c r="M1484" i="1"/>
  <c r="N1484" i="1"/>
  <c r="R1484" i="1"/>
  <c r="K1484" i="1"/>
  <c r="O1484" i="1"/>
  <c r="P1484" i="1"/>
  <c r="Q1484" i="1"/>
  <c r="R1481" i="1"/>
  <c r="K1481" i="1"/>
  <c r="L1481" i="1"/>
  <c r="M1481" i="1"/>
  <c r="N1481" i="1"/>
  <c r="P1481" i="1"/>
  <c r="Q1481" i="1"/>
  <c r="I1481" i="1"/>
  <c r="J1481" i="1"/>
  <c r="O1481" i="1"/>
  <c r="R1463" i="1"/>
  <c r="I1463" i="1"/>
  <c r="J1463" i="1"/>
  <c r="K1463" i="1"/>
  <c r="M1463" i="1"/>
  <c r="N1463" i="1"/>
  <c r="Q1463" i="1"/>
  <c r="O1463" i="1"/>
  <c r="P1463" i="1"/>
  <c r="L1463" i="1"/>
  <c r="K1424" i="1"/>
  <c r="L1424" i="1"/>
  <c r="M1424" i="1"/>
  <c r="O1424" i="1"/>
  <c r="P1424" i="1"/>
  <c r="Q1424" i="1"/>
  <c r="R1424" i="1"/>
  <c r="I1424" i="1"/>
  <c r="J1424" i="1"/>
  <c r="N1424" i="1"/>
  <c r="K1388" i="1"/>
  <c r="L1388" i="1"/>
  <c r="M1388" i="1"/>
  <c r="N1388" i="1"/>
  <c r="O1388" i="1"/>
  <c r="P1388" i="1"/>
  <c r="Q1388" i="1"/>
  <c r="R1388" i="1"/>
  <c r="I1388" i="1"/>
  <c r="J1388" i="1"/>
  <c r="K1376" i="1"/>
  <c r="L1376" i="1"/>
  <c r="M1376" i="1"/>
  <c r="N1376" i="1"/>
  <c r="O1376" i="1"/>
  <c r="P1376" i="1"/>
  <c r="Q1376" i="1"/>
  <c r="R1376" i="1"/>
  <c r="I1376" i="1"/>
  <c r="J1376" i="1"/>
  <c r="J1340" i="1"/>
  <c r="P1340" i="1"/>
  <c r="Q1340" i="1"/>
  <c r="R1340" i="1"/>
  <c r="I1340" i="1"/>
  <c r="K1340" i="1"/>
  <c r="N1340" i="1"/>
  <c r="L1340" i="1"/>
  <c r="M1340" i="1"/>
  <c r="O1340" i="1"/>
  <c r="J1316" i="1"/>
  <c r="I1316" i="1"/>
  <c r="K1316" i="1"/>
  <c r="L1316" i="1"/>
  <c r="M1316" i="1"/>
  <c r="N1316" i="1"/>
  <c r="O1316" i="1"/>
  <c r="R1316" i="1"/>
  <c r="P1316" i="1"/>
  <c r="Q1316" i="1"/>
  <c r="J1280" i="1"/>
  <c r="L1280" i="1"/>
  <c r="R1280" i="1"/>
  <c r="I1280" i="1"/>
  <c r="K1280" i="1"/>
  <c r="M1280" i="1"/>
  <c r="N1280" i="1"/>
  <c r="O1280" i="1"/>
  <c r="P1280" i="1"/>
  <c r="Q1280" i="1"/>
  <c r="J1238" i="1"/>
  <c r="K1238" i="1"/>
  <c r="L1238" i="1"/>
  <c r="M1238" i="1"/>
  <c r="P1238" i="1"/>
  <c r="R1238" i="1"/>
  <c r="I1238" i="1"/>
  <c r="N1238" i="1"/>
  <c r="O1238" i="1"/>
  <c r="Q1238" i="1"/>
  <c r="I1214" i="1"/>
  <c r="J1214" i="1"/>
  <c r="K1214" i="1"/>
  <c r="L1214" i="1"/>
  <c r="M1214" i="1"/>
  <c r="N1214" i="1"/>
  <c r="P1214" i="1"/>
  <c r="R1214" i="1"/>
  <c r="O1214" i="1"/>
  <c r="Q1214" i="1"/>
  <c r="R1178" i="1"/>
  <c r="M1178" i="1"/>
  <c r="I1178" i="1"/>
  <c r="J1178" i="1"/>
  <c r="K1178" i="1"/>
  <c r="L1178" i="1"/>
  <c r="N1178" i="1"/>
  <c r="P1178" i="1"/>
  <c r="O1178" i="1"/>
  <c r="Q1178" i="1"/>
  <c r="L1151" i="1"/>
  <c r="N1151" i="1"/>
  <c r="P1151" i="1"/>
  <c r="J1151" i="1"/>
  <c r="I1151" i="1"/>
  <c r="K1151" i="1"/>
  <c r="O1151" i="1"/>
  <c r="R1151" i="1"/>
  <c r="M1151" i="1"/>
  <c r="Q1151" i="1"/>
  <c r="J1097" i="1"/>
  <c r="I1097" i="1"/>
  <c r="L1097" i="1"/>
  <c r="N1097" i="1"/>
  <c r="O1097" i="1"/>
  <c r="R1097" i="1"/>
  <c r="K1097" i="1"/>
  <c r="P1097" i="1"/>
  <c r="M1097" i="1"/>
  <c r="Q1097" i="1"/>
  <c r="J1085" i="1"/>
  <c r="K1085" i="1"/>
  <c r="P1085" i="1"/>
  <c r="I1085" i="1"/>
  <c r="M1085" i="1"/>
  <c r="N1085" i="1"/>
  <c r="R1085" i="1"/>
  <c r="O1085" i="1"/>
  <c r="L1085" i="1"/>
  <c r="Q1085" i="1"/>
  <c r="J1055" i="1"/>
  <c r="K1055" i="1"/>
  <c r="M1055" i="1"/>
  <c r="O1055" i="1"/>
  <c r="P1055" i="1"/>
  <c r="N1055" i="1"/>
  <c r="Q1055" i="1"/>
  <c r="R1055" i="1"/>
  <c r="I1055" i="1"/>
  <c r="L1055" i="1"/>
  <c r="P1040" i="1"/>
  <c r="Q1040" i="1"/>
  <c r="I1040" i="1"/>
  <c r="J1040" i="1"/>
  <c r="K1040" i="1"/>
  <c r="L1040" i="1"/>
  <c r="O1040" i="1"/>
  <c r="M1040" i="1"/>
  <c r="N1040" i="1"/>
  <c r="R1040" i="1"/>
  <c r="J995" i="1"/>
  <c r="K995" i="1"/>
  <c r="M995" i="1"/>
  <c r="O995" i="1"/>
  <c r="P995" i="1"/>
  <c r="R995" i="1"/>
  <c r="N995" i="1"/>
  <c r="L995" i="1"/>
  <c r="I995" i="1"/>
  <c r="Q995" i="1"/>
  <c r="L977" i="1"/>
  <c r="N977" i="1"/>
  <c r="J977" i="1"/>
  <c r="K977" i="1"/>
  <c r="M977" i="1"/>
  <c r="O977" i="1"/>
  <c r="Q977" i="1"/>
  <c r="P977" i="1"/>
  <c r="I977" i="1"/>
  <c r="R977" i="1"/>
  <c r="R938" i="1"/>
  <c r="J938" i="1"/>
  <c r="K938" i="1"/>
  <c r="I938" i="1"/>
  <c r="L938" i="1"/>
  <c r="M938" i="1"/>
  <c r="N938" i="1"/>
  <c r="O938" i="1"/>
  <c r="P938" i="1"/>
  <c r="Q938" i="1"/>
  <c r="K905" i="1"/>
  <c r="L905" i="1"/>
  <c r="M905" i="1"/>
  <c r="N905" i="1"/>
  <c r="O905" i="1"/>
  <c r="P905" i="1"/>
  <c r="Q905" i="1"/>
  <c r="I905" i="1"/>
  <c r="J905" i="1"/>
  <c r="R905" i="1"/>
  <c r="J854" i="1"/>
  <c r="K854" i="1"/>
  <c r="L854" i="1"/>
  <c r="P854" i="1"/>
  <c r="N854" i="1"/>
  <c r="O854" i="1"/>
  <c r="Q854" i="1"/>
  <c r="R854" i="1"/>
  <c r="I854" i="1"/>
  <c r="M854" i="1"/>
  <c r="P815" i="1"/>
  <c r="Q815" i="1"/>
  <c r="R815" i="1"/>
  <c r="J815" i="1"/>
  <c r="I815" i="1"/>
  <c r="K815" i="1"/>
  <c r="L815" i="1"/>
  <c r="M815" i="1"/>
  <c r="N815" i="1"/>
  <c r="O815" i="1"/>
  <c r="L758" i="1"/>
  <c r="M758" i="1"/>
  <c r="P758" i="1"/>
  <c r="Q758" i="1"/>
  <c r="R758" i="1"/>
  <c r="I758" i="1"/>
  <c r="J758" i="1"/>
  <c r="K758" i="1"/>
  <c r="N758" i="1"/>
  <c r="O758" i="1"/>
  <c r="L734" i="1"/>
  <c r="M734" i="1"/>
  <c r="R734" i="1"/>
  <c r="I734" i="1"/>
  <c r="J734" i="1"/>
  <c r="K734" i="1"/>
  <c r="Q734" i="1"/>
  <c r="N734" i="1"/>
  <c r="O734" i="1"/>
  <c r="P734" i="1"/>
  <c r="O665" i="1"/>
  <c r="P665" i="1"/>
  <c r="Q665" i="1"/>
  <c r="R665" i="1"/>
  <c r="I665" i="1"/>
  <c r="J665" i="1"/>
  <c r="K665" i="1"/>
  <c r="L665" i="1"/>
  <c r="M665" i="1"/>
  <c r="N665" i="1"/>
  <c r="I614" i="1"/>
  <c r="J614" i="1"/>
  <c r="K614" i="1"/>
  <c r="L614" i="1"/>
  <c r="M614" i="1"/>
  <c r="N614" i="1"/>
  <c r="O614" i="1"/>
  <c r="P614" i="1"/>
  <c r="Q614" i="1"/>
  <c r="R614" i="1"/>
  <c r="O593" i="1"/>
  <c r="P593" i="1"/>
  <c r="Q593" i="1"/>
  <c r="R593" i="1"/>
  <c r="I593" i="1"/>
  <c r="J593" i="1"/>
  <c r="K593" i="1"/>
  <c r="L593" i="1"/>
  <c r="M593" i="1"/>
  <c r="N593" i="1"/>
  <c r="J539" i="1"/>
  <c r="Q539" i="1"/>
  <c r="R539" i="1"/>
  <c r="I539" i="1"/>
  <c r="K539" i="1"/>
  <c r="L539" i="1"/>
  <c r="O539" i="1"/>
  <c r="P539" i="1"/>
  <c r="M539" i="1"/>
  <c r="N539" i="1"/>
  <c r="I1886" i="1"/>
  <c r="O1871" i="1"/>
  <c r="K1857" i="1"/>
  <c r="Q1842" i="1"/>
  <c r="M1828" i="1"/>
  <c r="K1666" i="1"/>
  <c r="Q1651" i="1"/>
  <c r="N1504" i="1"/>
  <c r="Q1657" i="1"/>
  <c r="Q1663" i="1"/>
  <c r="K1642" i="1"/>
  <c r="Q1594" i="1"/>
  <c r="N1582" i="1"/>
  <c r="I1669" i="1"/>
  <c r="J1669" i="1"/>
  <c r="K1669" i="1"/>
  <c r="L1669" i="1"/>
  <c r="M1669" i="1"/>
  <c r="N1669" i="1"/>
  <c r="O1669" i="1"/>
  <c r="R1669" i="1"/>
  <c r="N1666" i="1"/>
  <c r="O1666" i="1"/>
  <c r="P1666" i="1"/>
  <c r="Q1666" i="1"/>
  <c r="R1666" i="1"/>
  <c r="I1666" i="1"/>
  <c r="L1666" i="1"/>
  <c r="M1666" i="1"/>
  <c r="I1663" i="1"/>
  <c r="J1663" i="1"/>
  <c r="K1663" i="1"/>
  <c r="L1663" i="1"/>
  <c r="M1663" i="1"/>
  <c r="N1663" i="1"/>
  <c r="O1663" i="1"/>
  <c r="R1663" i="1"/>
  <c r="N1660" i="1"/>
  <c r="O1660" i="1"/>
  <c r="P1660" i="1"/>
  <c r="Q1660" i="1"/>
  <c r="R1660" i="1"/>
  <c r="I1660" i="1"/>
  <c r="L1660" i="1"/>
  <c r="M1660" i="1"/>
  <c r="I1657" i="1"/>
  <c r="J1657" i="1"/>
  <c r="K1657" i="1"/>
  <c r="L1657" i="1"/>
  <c r="M1657" i="1"/>
  <c r="N1657" i="1"/>
  <c r="O1657" i="1"/>
  <c r="R1657" i="1"/>
  <c r="N1654" i="1"/>
  <c r="O1654" i="1"/>
  <c r="P1654" i="1"/>
  <c r="Q1654" i="1"/>
  <c r="R1654" i="1"/>
  <c r="I1654" i="1"/>
  <c r="L1654" i="1"/>
  <c r="M1654" i="1"/>
  <c r="I1651" i="1"/>
  <c r="J1651" i="1"/>
  <c r="K1651" i="1"/>
  <c r="L1651" i="1"/>
  <c r="M1651" i="1"/>
  <c r="N1651" i="1"/>
  <c r="O1651" i="1"/>
  <c r="R1651" i="1"/>
  <c r="N1648" i="1"/>
  <c r="O1648" i="1"/>
  <c r="P1648" i="1"/>
  <c r="Q1648" i="1"/>
  <c r="R1648" i="1"/>
  <c r="I1648" i="1"/>
  <c r="L1648" i="1"/>
  <c r="M1648" i="1"/>
  <c r="I1645" i="1"/>
  <c r="J1645" i="1"/>
  <c r="K1645" i="1"/>
  <c r="L1645" i="1"/>
  <c r="M1645" i="1"/>
  <c r="N1645" i="1"/>
  <c r="O1645" i="1"/>
  <c r="R1645" i="1"/>
  <c r="N1642" i="1"/>
  <c r="O1642" i="1"/>
  <c r="P1642" i="1"/>
  <c r="Q1642" i="1"/>
  <c r="R1642" i="1"/>
  <c r="I1642" i="1"/>
  <c r="L1642" i="1"/>
  <c r="M1642" i="1"/>
  <c r="L1639" i="1"/>
  <c r="R1639" i="1"/>
  <c r="I1639" i="1"/>
  <c r="J1639" i="1"/>
  <c r="K1639" i="1"/>
  <c r="M1639" i="1"/>
  <c r="P1639" i="1"/>
  <c r="Q1639" i="1"/>
  <c r="R1636" i="1"/>
  <c r="I1636" i="1"/>
  <c r="J1636" i="1"/>
  <c r="K1636" i="1"/>
  <c r="L1636" i="1"/>
  <c r="M1636" i="1"/>
  <c r="N1636" i="1"/>
  <c r="O1636" i="1"/>
  <c r="P1636" i="1"/>
  <c r="L1633" i="1"/>
  <c r="M1633" i="1"/>
  <c r="N1633" i="1"/>
  <c r="O1633" i="1"/>
  <c r="P1633" i="1"/>
  <c r="Q1633" i="1"/>
  <c r="R1633" i="1"/>
  <c r="J1633" i="1"/>
  <c r="K1633" i="1"/>
  <c r="R1630" i="1"/>
  <c r="P1630" i="1"/>
  <c r="Q1630" i="1"/>
  <c r="I1630" i="1"/>
  <c r="J1630" i="1"/>
  <c r="K1630" i="1"/>
  <c r="N1630" i="1"/>
  <c r="O1630" i="1"/>
  <c r="L1627" i="1"/>
  <c r="I1627" i="1"/>
  <c r="J1627" i="1"/>
  <c r="K1627" i="1"/>
  <c r="M1627" i="1"/>
  <c r="N1627" i="1"/>
  <c r="O1627" i="1"/>
  <c r="R1627" i="1"/>
  <c r="R1624" i="1"/>
  <c r="L1624" i="1"/>
  <c r="I1624" i="1"/>
  <c r="J1624" i="1"/>
  <c r="K1624" i="1"/>
  <c r="M1624" i="1"/>
  <c r="N1624" i="1"/>
  <c r="O1624" i="1"/>
  <c r="P1624" i="1"/>
  <c r="L1621" i="1"/>
  <c r="M1621" i="1"/>
  <c r="R1621" i="1"/>
  <c r="I1621" i="1"/>
  <c r="J1621" i="1"/>
  <c r="K1621" i="1"/>
  <c r="N1621" i="1"/>
  <c r="O1621" i="1"/>
  <c r="R1618" i="1"/>
  <c r="L1618" i="1"/>
  <c r="I1618" i="1"/>
  <c r="J1618" i="1"/>
  <c r="K1618" i="1"/>
  <c r="M1618" i="1"/>
  <c r="P1618" i="1"/>
  <c r="Q1618" i="1"/>
  <c r="L1615" i="1"/>
  <c r="M1615" i="1"/>
  <c r="R1615" i="1"/>
  <c r="Q1615" i="1"/>
  <c r="I1615" i="1"/>
  <c r="J1615" i="1"/>
  <c r="O1615" i="1"/>
  <c r="P1615" i="1"/>
  <c r="R1612" i="1"/>
  <c r="L1612" i="1"/>
  <c r="O1612" i="1"/>
  <c r="P1612" i="1"/>
  <c r="Q1612" i="1"/>
  <c r="I1612" i="1"/>
  <c r="M1612" i="1"/>
  <c r="N1612" i="1"/>
  <c r="L1609" i="1"/>
  <c r="M1609" i="1"/>
  <c r="R1609" i="1"/>
  <c r="N1609" i="1"/>
  <c r="O1609" i="1"/>
  <c r="P1609" i="1"/>
  <c r="Q1609" i="1"/>
  <c r="J1609" i="1"/>
  <c r="K1609" i="1"/>
  <c r="R1606" i="1"/>
  <c r="K1606" i="1"/>
  <c r="L1606" i="1"/>
  <c r="P1606" i="1"/>
  <c r="I1606" i="1"/>
  <c r="J1606" i="1"/>
  <c r="M1606" i="1"/>
  <c r="N1606" i="1"/>
  <c r="O1606" i="1"/>
  <c r="Q1606" i="1"/>
  <c r="L1603" i="1"/>
  <c r="M1603" i="1"/>
  <c r="Q1603" i="1"/>
  <c r="R1603" i="1"/>
  <c r="J1603" i="1"/>
  <c r="O1603" i="1"/>
  <c r="P1603" i="1"/>
  <c r="K1603" i="1"/>
  <c r="N1603" i="1"/>
  <c r="R1600" i="1"/>
  <c r="K1600" i="1"/>
  <c r="L1600" i="1"/>
  <c r="P1600" i="1"/>
  <c r="I1600" i="1"/>
  <c r="J1600" i="1"/>
  <c r="M1600" i="1"/>
  <c r="N1600" i="1"/>
  <c r="O1600" i="1"/>
  <c r="L1597" i="1"/>
  <c r="M1597" i="1"/>
  <c r="Q1597" i="1"/>
  <c r="R1597" i="1"/>
  <c r="J1597" i="1"/>
  <c r="N1597" i="1"/>
  <c r="O1597" i="1"/>
  <c r="P1597" i="1"/>
  <c r="I1597" i="1"/>
  <c r="K1597" i="1"/>
  <c r="R1594" i="1"/>
  <c r="K1594" i="1"/>
  <c r="L1594" i="1"/>
  <c r="P1594" i="1"/>
  <c r="I1594" i="1"/>
  <c r="J1594" i="1"/>
  <c r="M1594" i="1"/>
  <c r="N1594" i="1"/>
  <c r="L1591" i="1"/>
  <c r="M1591" i="1"/>
  <c r="Q1591" i="1"/>
  <c r="R1591" i="1"/>
  <c r="J1591" i="1"/>
  <c r="K1591" i="1"/>
  <c r="N1591" i="1"/>
  <c r="O1591" i="1"/>
  <c r="P1591" i="1"/>
  <c r="I1591" i="1"/>
  <c r="R1588" i="1"/>
  <c r="K1588" i="1"/>
  <c r="L1588" i="1"/>
  <c r="P1588" i="1"/>
  <c r="I1588" i="1"/>
  <c r="J1588" i="1"/>
  <c r="M1588" i="1"/>
  <c r="Q1588" i="1"/>
  <c r="L1585" i="1"/>
  <c r="M1585" i="1"/>
  <c r="Q1585" i="1"/>
  <c r="R1585" i="1"/>
  <c r="J1585" i="1"/>
  <c r="I1585" i="1"/>
  <c r="K1585" i="1"/>
  <c r="N1585" i="1"/>
  <c r="O1585" i="1"/>
  <c r="P1585" i="1"/>
  <c r="R1582" i="1"/>
  <c r="K1582" i="1"/>
  <c r="L1582" i="1"/>
  <c r="P1582" i="1"/>
  <c r="I1582" i="1"/>
  <c r="J1582" i="1"/>
  <c r="O1582" i="1"/>
  <c r="Q1582" i="1"/>
  <c r="L1579" i="1"/>
  <c r="M1579" i="1"/>
  <c r="O1579" i="1"/>
  <c r="Q1579" i="1"/>
  <c r="R1579" i="1"/>
  <c r="J1579" i="1"/>
  <c r="I1579" i="1"/>
  <c r="K1579" i="1"/>
  <c r="N1579" i="1"/>
  <c r="P1579" i="1"/>
  <c r="R1576" i="1"/>
  <c r="I1576" i="1"/>
  <c r="K1576" i="1"/>
  <c r="L1576" i="1"/>
  <c r="P1576" i="1"/>
  <c r="J1576" i="1"/>
  <c r="M1576" i="1"/>
  <c r="N1576" i="1"/>
  <c r="O1576" i="1"/>
  <c r="Q1576" i="1"/>
  <c r="L1573" i="1"/>
  <c r="M1573" i="1"/>
  <c r="O1573" i="1"/>
  <c r="Q1573" i="1"/>
  <c r="R1573" i="1"/>
  <c r="J1573" i="1"/>
  <c r="P1573" i="1"/>
  <c r="K1573" i="1"/>
  <c r="N1573" i="1"/>
  <c r="R1570" i="1"/>
  <c r="I1570" i="1"/>
  <c r="K1570" i="1"/>
  <c r="L1570" i="1"/>
  <c r="P1570" i="1"/>
  <c r="J1570" i="1"/>
  <c r="M1570" i="1"/>
  <c r="Q1570" i="1"/>
  <c r="L1567" i="1"/>
  <c r="M1567" i="1"/>
  <c r="O1567" i="1"/>
  <c r="Q1567" i="1"/>
  <c r="R1567" i="1"/>
  <c r="J1567" i="1"/>
  <c r="K1567" i="1"/>
  <c r="I1567" i="1"/>
  <c r="N1567" i="1"/>
  <c r="R1564" i="1"/>
  <c r="I1564" i="1"/>
  <c r="K1564" i="1"/>
  <c r="L1564" i="1"/>
  <c r="P1564" i="1"/>
  <c r="Q1564" i="1"/>
  <c r="J1564" i="1"/>
  <c r="M1564" i="1"/>
  <c r="N1564" i="1"/>
  <c r="L1561" i="1"/>
  <c r="M1561" i="1"/>
  <c r="O1561" i="1"/>
  <c r="Q1561" i="1"/>
  <c r="R1561" i="1"/>
  <c r="J1561" i="1"/>
  <c r="K1561" i="1"/>
  <c r="I1561" i="1"/>
  <c r="N1561" i="1"/>
  <c r="P1561" i="1"/>
  <c r="R1558" i="1"/>
  <c r="I1558" i="1"/>
  <c r="K1558" i="1"/>
  <c r="L1558" i="1"/>
  <c r="P1558" i="1"/>
  <c r="Q1558" i="1"/>
  <c r="J1558" i="1"/>
  <c r="M1558" i="1"/>
  <c r="N1558" i="1"/>
  <c r="O1558" i="1"/>
  <c r="L1555" i="1"/>
  <c r="M1555" i="1"/>
  <c r="O1555" i="1"/>
  <c r="Q1555" i="1"/>
  <c r="R1555" i="1"/>
  <c r="J1555" i="1"/>
  <c r="K1555" i="1"/>
  <c r="I1555" i="1"/>
  <c r="N1555" i="1"/>
  <c r="P1555" i="1"/>
  <c r="R1552" i="1"/>
  <c r="I1552" i="1"/>
  <c r="K1552" i="1"/>
  <c r="L1552" i="1"/>
  <c r="P1552" i="1"/>
  <c r="Q1552" i="1"/>
  <c r="J1552" i="1"/>
  <c r="M1552" i="1"/>
  <c r="N1552" i="1"/>
  <c r="O1552" i="1"/>
  <c r="L1549" i="1"/>
  <c r="M1549" i="1"/>
  <c r="O1549" i="1"/>
  <c r="Q1549" i="1"/>
  <c r="R1549" i="1"/>
  <c r="J1549" i="1"/>
  <c r="K1549" i="1"/>
  <c r="I1549" i="1"/>
  <c r="N1549" i="1"/>
  <c r="P1549" i="1"/>
  <c r="R1546" i="1"/>
  <c r="I1546" i="1"/>
  <c r="K1546" i="1"/>
  <c r="L1546" i="1"/>
  <c r="P1546" i="1"/>
  <c r="Q1546" i="1"/>
  <c r="J1546" i="1"/>
  <c r="M1546" i="1"/>
  <c r="N1546" i="1"/>
  <c r="O1546" i="1"/>
  <c r="L1543" i="1"/>
  <c r="M1543" i="1"/>
  <c r="O1543" i="1"/>
  <c r="Q1543" i="1"/>
  <c r="R1543" i="1"/>
  <c r="J1543" i="1"/>
  <c r="K1543" i="1"/>
  <c r="I1543" i="1"/>
  <c r="N1543" i="1"/>
  <c r="P1543" i="1"/>
  <c r="R1540" i="1"/>
  <c r="I1540" i="1"/>
  <c r="K1540" i="1"/>
  <c r="L1540" i="1"/>
  <c r="P1540" i="1"/>
  <c r="Q1540" i="1"/>
  <c r="J1540" i="1"/>
  <c r="M1540" i="1"/>
  <c r="N1540" i="1"/>
  <c r="O1540" i="1"/>
  <c r="L1537" i="1"/>
  <c r="M1537" i="1"/>
  <c r="O1537" i="1"/>
  <c r="Q1537" i="1"/>
  <c r="R1537" i="1"/>
  <c r="J1537" i="1"/>
  <c r="K1537" i="1"/>
  <c r="I1537" i="1"/>
  <c r="N1537" i="1"/>
  <c r="P1537" i="1"/>
  <c r="R1534" i="1"/>
  <c r="I1534" i="1"/>
  <c r="K1534" i="1"/>
  <c r="L1534" i="1"/>
  <c r="P1534" i="1"/>
  <c r="Q1534" i="1"/>
  <c r="J1534" i="1"/>
  <c r="M1534" i="1"/>
  <c r="N1534" i="1"/>
  <c r="O1534" i="1"/>
  <c r="L1531" i="1"/>
  <c r="M1531" i="1"/>
  <c r="O1531" i="1"/>
  <c r="Q1531" i="1"/>
  <c r="R1531" i="1"/>
  <c r="J1531" i="1"/>
  <c r="K1531" i="1"/>
  <c r="I1531" i="1"/>
  <c r="N1531" i="1"/>
  <c r="P1531" i="1"/>
  <c r="R1528" i="1"/>
  <c r="I1528" i="1"/>
  <c r="K1528" i="1"/>
  <c r="L1528" i="1"/>
  <c r="P1528" i="1"/>
  <c r="Q1528" i="1"/>
  <c r="M1528" i="1"/>
  <c r="N1528" i="1"/>
  <c r="O1528" i="1"/>
  <c r="J1528" i="1"/>
  <c r="L1525" i="1"/>
  <c r="M1525" i="1"/>
  <c r="O1525" i="1"/>
  <c r="Q1525" i="1"/>
  <c r="R1525" i="1"/>
  <c r="J1525" i="1"/>
  <c r="K1525" i="1"/>
  <c r="N1525" i="1"/>
  <c r="P1525" i="1"/>
  <c r="I1525" i="1"/>
  <c r="R1522" i="1"/>
  <c r="I1522" i="1"/>
  <c r="K1522" i="1"/>
  <c r="L1522" i="1"/>
  <c r="P1522" i="1"/>
  <c r="Q1522" i="1"/>
  <c r="N1522" i="1"/>
  <c r="O1522" i="1"/>
  <c r="J1522" i="1"/>
  <c r="M1522" i="1"/>
  <c r="L1519" i="1"/>
  <c r="M1519" i="1"/>
  <c r="O1519" i="1"/>
  <c r="Q1519" i="1"/>
  <c r="R1519" i="1"/>
  <c r="J1519" i="1"/>
  <c r="K1519" i="1"/>
  <c r="P1519" i="1"/>
  <c r="I1519" i="1"/>
  <c r="N1519" i="1"/>
  <c r="R1516" i="1"/>
  <c r="I1516" i="1"/>
  <c r="K1516" i="1"/>
  <c r="L1516" i="1"/>
  <c r="P1516" i="1"/>
  <c r="Q1516" i="1"/>
  <c r="O1516" i="1"/>
  <c r="M1516" i="1"/>
  <c r="N1516" i="1"/>
  <c r="L1513" i="1"/>
  <c r="M1513" i="1"/>
  <c r="O1513" i="1"/>
  <c r="Q1513" i="1"/>
  <c r="R1513" i="1"/>
  <c r="J1513" i="1"/>
  <c r="K1513" i="1"/>
  <c r="N1513" i="1"/>
  <c r="P1513" i="1"/>
  <c r="R1510" i="1"/>
  <c r="I1510" i="1"/>
  <c r="K1510" i="1"/>
  <c r="L1510" i="1"/>
  <c r="P1510" i="1"/>
  <c r="Q1510" i="1"/>
  <c r="N1510" i="1"/>
  <c r="O1510" i="1"/>
  <c r="L1507" i="1"/>
  <c r="M1507" i="1"/>
  <c r="O1507" i="1"/>
  <c r="Q1507" i="1"/>
  <c r="R1507" i="1"/>
  <c r="J1507" i="1"/>
  <c r="K1507" i="1"/>
  <c r="P1507" i="1"/>
  <c r="R1504" i="1"/>
  <c r="I1504" i="1"/>
  <c r="K1504" i="1"/>
  <c r="L1504" i="1"/>
  <c r="P1504" i="1"/>
  <c r="Q1504" i="1"/>
  <c r="J1504" i="1"/>
  <c r="O1504" i="1"/>
  <c r="L1501" i="1"/>
  <c r="M1501" i="1"/>
  <c r="N1501" i="1"/>
  <c r="O1501" i="1"/>
  <c r="Q1501" i="1"/>
  <c r="R1501" i="1"/>
  <c r="J1501" i="1"/>
  <c r="K1501" i="1"/>
  <c r="R1498" i="1"/>
  <c r="I1498" i="1"/>
  <c r="K1498" i="1"/>
  <c r="L1498" i="1"/>
  <c r="P1498" i="1"/>
  <c r="Q1498" i="1"/>
  <c r="O1498" i="1"/>
  <c r="M1498" i="1"/>
  <c r="N1498" i="1"/>
  <c r="L1495" i="1"/>
  <c r="M1495" i="1"/>
  <c r="N1495" i="1"/>
  <c r="O1495" i="1"/>
  <c r="Q1495" i="1"/>
  <c r="R1495" i="1"/>
  <c r="J1495" i="1"/>
  <c r="K1495" i="1"/>
  <c r="I1495" i="1"/>
  <c r="P1495" i="1"/>
  <c r="R1492" i="1"/>
  <c r="I1492" i="1"/>
  <c r="K1492" i="1"/>
  <c r="L1492" i="1"/>
  <c r="P1492" i="1"/>
  <c r="Q1492" i="1"/>
  <c r="J1492" i="1"/>
  <c r="M1492" i="1"/>
  <c r="N1492" i="1"/>
  <c r="O1492" i="1"/>
  <c r="J1489" i="1"/>
  <c r="I1489" i="1"/>
  <c r="K1489" i="1"/>
  <c r="L1489" i="1"/>
  <c r="M1489" i="1"/>
  <c r="O1489" i="1"/>
  <c r="P1489" i="1"/>
  <c r="N1489" i="1"/>
  <c r="Q1489" i="1"/>
  <c r="R1489" i="1"/>
  <c r="P1486" i="1"/>
  <c r="M1486" i="1"/>
  <c r="N1486" i="1"/>
  <c r="O1486" i="1"/>
  <c r="Q1486" i="1"/>
  <c r="K1486" i="1"/>
  <c r="L1486" i="1"/>
  <c r="I1486" i="1"/>
  <c r="J1483" i="1"/>
  <c r="Q1483" i="1"/>
  <c r="R1483" i="1"/>
  <c r="I1483" i="1"/>
  <c r="K1483" i="1"/>
  <c r="O1483" i="1"/>
  <c r="P1483" i="1"/>
  <c r="N1483" i="1"/>
  <c r="L1483" i="1"/>
  <c r="M1483" i="1"/>
  <c r="P1480" i="1"/>
  <c r="I1480" i="1"/>
  <c r="J1480" i="1"/>
  <c r="K1480" i="1"/>
  <c r="M1480" i="1"/>
  <c r="N1480" i="1"/>
  <c r="L1480" i="1"/>
  <c r="O1480" i="1"/>
  <c r="Q1480" i="1"/>
  <c r="R1480" i="1"/>
  <c r="J1477" i="1"/>
  <c r="L1477" i="1"/>
  <c r="M1477" i="1"/>
  <c r="N1477" i="1"/>
  <c r="O1477" i="1"/>
  <c r="Q1477" i="1"/>
  <c r="R1477" i="1"/>
  <c r="I1477" i="1"/>
  <c r="K1477" i="1"/>
  <c r="P1477" i="1"/>
  <c r="P1474" i="1"/>
  <c r="O1474" i="1"/>
  <c r="Q1474" i="1"/>
  <c r="R1474" i="1"/>
  <c r="I1474" i="1"/>
  <c r="M1474" i="1"/>
  <c r="N1474" i="1"/>
  <c r="J1474" i="1"/>
  <c r="K1474" i="1"/>
  <c r="J1471" i="1"/>
  <c r="I1471" i="1"/>
  <c r="L1471" i="1"/>
  <c r="M1471" i="1"/>
  <c r="Q1471" i="1"/>
  <c r="R1471" i="1"/>
  <c r="P1471" i="1"/>
  <c r="N1471" i="1"/>
  <c r="O1471" i="1"/>
  <c r="P1468" i="1"/>
  <c r="J1468" i="1"/>
  <c r="K1468" i="1"/>
  <c r="L1468" i="1"/>
  <c r="M1468" i="1"/>
  <c r="O1468" i="1"/>
  <c r="Q1468" i="1"/>
  <c r="I1468" i="1"/>
  <c r="N1468" i="1"/>
  <c r="R1468" i="1"/>
  <c r="J1465" i="1"/>
  <c r="N1465" i="1"/>
  <c r="O1465" i="1"/>
  <c r="P1465" i="1"/>
  <c r="Q1465" i="1"/>
  <c r="L1465" i="1"/>
  <c r="M1465" i="1"/>
  <c r="I1465" i="1"/>
  <c r="K1465" i="1"/>
  <c r="R1465" i="1"/>
  <c r="P1462" i="1"/>
  <c r="R1462" i="1"/>
  <c r="J1462" i="1"/>
  <c r="K1462" i="1"/>
  <c r="O1462" i="1"/>
  <c r="Q1462" i="1"/>
  <c r="I1462" i="1"/>
  <c r="L1462" i="1"/>
  <c r="M1462" i="1"/>
  <c r="J1459" i="1"/>
  <c r="I1459" i="1"/>
  <c r="K1459" i="1"/>
  <c r="L1459" i="1"/>
  <c r="N1459" i="1"/>
  <c r="O1459" i="1"/>
  <c r="R1459" i="1"/>
  <c r="P1459" i="1"/>
  <c r="Q1459" i="1"/>
  <c r="P1456" i="1"/>
  <c r="L1456" i="1"/>
  <c r="M1456" i="1"/>
  <c r="N1456" i="1"/>
  <c r="O1456" i="1"/>
  <c r="Q1456" i="1"/>
  <c r="R1456" i="1"/>
  <c r="J1456" i="1"/>
  <c r="K1456" i="1"/>
  <c r="I1456" i="1"/>
  <c r="J1453" i="1"/>
  <c r="K1453" i="1"/>
  <c r="P1453" i="1"/>
  <c r="Q1453" i="1"/>
  <c r="R1453" i="1"/>
  <c r="N1453" i="1"/>
  <c r="O1453" i="1"/>
  <c r="I1453" i="1"/>
  <c r="L1453" i="1"/>
  <c r="P1450" i="1"/>
  <c r="Q1450" i="1"/>
  <c r="R1450" i="1"/>
  <c r="I1450" i="1"/>
  <c r="J1450" i="1"/>
  <c r="N1450" i="1"/>
  <c r="O1450" i="1"/>
  <c r="K1450" i="1"/>
  <c r="L1450" i="1"/>
  <c r="M1450" i="1"/>
  <c r="J1447" i="1"/>
  <c r="K1447" i="1"/>
  <c r="M1447" i="1"/>
  <c r="P1447" i="1"/>
  <c r="O1447" i="1"/>
  <c r="Q1447" i="1"/>
  <c r="R1447" i="1"/>
  <c r="L1447" i="1"/>
  <c r="N1447" i="1"/>
  <c r="O1444" i="1"/>
  <c r="P1444" i="1"/>
  <c r="Q1444" i="1"/>
  <c r="I1444" i="1"/>
  <c r="J1444" i="1"/>
  <c r="K1444" i="1"/>
  <c r="L1444" i="1"/>
  <c r="M1444" i="1"/>
  <c r="N1444" i="1"/>
  <c r="R1444" i="1"/>
  <c r="I1441" i="1"/>
  <c r="J1441" i="1"/>
  <c r="K1441" i="1"/>
  <c r="M1441" i="1"/>
  <c r="N1441" i="1"/>
  <c r="O1441" i="1"/>
  <c r="P1441" i="1"/>
  <c r="L1441" i="1"/>
  <c r="Q1441" i="1"/>
  <c r="R1441" i="1"/>
  <c r="O1438" i="1"/>
  <c r="P1438" i="1"/>
  <c r="Q1438" i="1"/>
  <c r="I1438" i="1"/>
  <c r="J1438" i="1"/>
  <c r="M1438" i="1"/>
  <c r="K1438" i="1"/>
  <c r="L1438" i="1"/>
  <c r="N1438" i="1"/>
  <c r="R1438" i="1"/>
  <c r="I1435" i="1"/>
  <c r="J1435" i="1"/>
  <c r="K1435" i="1"/>
  <c r="M1435" i="1"/>
  <c r="N1435" i="1"/>
  <c r="O1435" i="1"/>
  <c r="P1435" i="1"/>
  <c r="L1435" i="1"/>
  <c r="Q1435" i="1"/>
  <c r="R1435" i="1"/>
  <c r="O1432" i="1"/>
  <c r="P1432" i="1"/>
  <c r="Q1432" i="1"/>
  <c r="I1432" i="1"/>
  <c r="J1432" i="1"/>
  <c r="M1432" i="1"/>
  <c r="R1432" i="1"/>
  <c r="K1432" i="1"/>
  <c r="L1432" i="1"/>
  <c r="N1432" i="1"/>
  <c r="I1429" i="1"/>
  <c r="J1429" i="1"/>
  <c r="K1429" i="1"/>
  <c r="M1429" i="1"/>
  <c r="N1429" i="1"/>
  <c r="O1429" i="1"/>
  <c r="P1429" i="1"/>
  <c r="R1429" i="1"/>
  <c r="L1429" i="1"/>
  <c r="Q1429" i="1"/>
  <c r="O1426" i="1"/>
  <c r="P1426" i="1"/>
  <c r="Q1426" i="1"/>
  <c r="I1426" i="1"/>
  <c r="J1426" i="1"/>
  <c r="M1426" i="1"/>
  <c r="L1426" i="1"/>
  <c r="N1426" i="1"/>
  <c r="R1426" i="1"/>
  <c r="K1426" i="1"/>
  <c r="I1423" i="1"/>
  <c r="J1423" i="1"/>
  <c r="K1423" i="1"/>
  <c r="M1423" i="1"/>
  <c r="N1423" i="1"/>
  <c r="O1423" i="1"/>
  <c r="P1423" i="1"/>
  <c r="L1423" i="1"/>
  <c r="Q1423" i="1"/>
  <c r="R1423" i="1"/>
  <c r="O1420" i="1"/>
  <c r="P1420" i="1"/>
  <c r="Q1420" i="1"/>
  <c r="I1420" i="1"/>
  <c r="J1420" i="1"/>
  <c r="M1420" i="1"/>
  <c r="K1420" i="1"/>
  <c r="L1420" i="1"/>
  <c r="N1420" i="1"/>
  <c r="R1420" i="1"/>
  <c r="I1417" i="1"/>
  <c r="J1417" i="1"/>
  <c r="K1417" i="1"/>
  <c r="M1417" i="1"/>
  <c r="N1417" i="1"/>
  <c r="O1417" i="1"/>
  <c r="P1417" i="1"/>
  <c r="L1417" i="1"/>
  <c r="Q1417" i="1"/>
  <c r="R1417" i="1"/>
  <c r="O1414" i="1"/>
  <c r="P1414" i="1"/>
  <c r="Q1414" i="1"/>
  <c r="I1414" i="1"/>
  <c r="J1414" i="1"/>
  <c r="M1414" i="1"/>
  <c r="R1414" i="1"/>
  <c r="K1414" i="1"/>
  <c r="L1414" i="1"/>
  <c r="N1414" i="1"/>
  <c r="I1411" i="1"/>
  <c r="J1411" i="1"/>
  <c r="K1411" i="1"/>
  <c r="L1411" i="1"/>
  <c r="M1411" i="1"/>
  <c r="N1411" i="1"/>
  <c r="O1411" i="1"/>
  <c r="P1411" i="1"/>
  <c r="Q1411" i="1"/>
  <c r="R1411" i="1"/>
  <c r="O1408" i="1"/>
  <c r="P1408" i="1"/>
  <c r="Q1408" i="1"/>
  <c r="R1408" i="1"/>
  <c r="I1408" i="1"/>
  <c r="J1408" i="1"/>
  <c r="M1408" i="1"/>
  <c r="K1408" i="1"/>
  <c r="L1408" i="1"/>
  <c r="N1408" i="1"/>
  <c r="I1405" i="1"/>
  <c r="J1405" i="1"/>
  <c r="K1405" i="1"/>
  <c r="L1405" i="1"/>
  <c r="M1405" i="1"/>
  <c r="N1405" i="1"/>
  <c r="O1405" i="1"/>
  <c r="P1405" i="1"/>
  <c r="R1405" i="1"/>
  <c r="O1402" i="1"/>
  <c r="P1402" i="1"/>
  <c r="Q1402" i="1"/>
  <c r="R1402" i="1"/>
  <c r="I1402" i="1"/>
  <c r="J1402" i="1"/>
  <c r="M1402" i="1"/>
  <c r="K1402" i="1"/>
  <c r="L1402" i="1"/>
  <c r="N1402" i="1"/>
  <c r="I1399" i="1"/>
  <c r="J1399" i="1"/>
  <c r="K1399" i="1"/>
  <c r="L1399" i="1"/>
  <c r="M1399" i="1"/>
  <c r="N1399" i="1"/>
  <c r="O1399" i="1"/>
  <c r="P1399" i="1"/>
  <c r="Q1399" i="1"/>
  <c r="R1399" i="1"/>
  <c r="O1396" i="1"/>
  <c r="P1396" i="1"/>
  <c r="Q1396" i="1"/>
  <c r="R1396" i="1"/>
  <c r="I1396" i="1"/>
  <c r="J1396" i="1"/>
  <c r="M1396" i="1"/>
  <c r="L1396" i="1"/>
  <c r="N1396" i="1"/>
  <c r="K1396" i="1"/>
  <c r="I1393" i="1"/>
  <c r="J1393" i="1"/>
  <c r="K1393" i="1"/>
  <c r="L1393" i="1"/>
  <c r="M1393" i="1"/>
  <c r="N1393" i="1"/>
  <c r="O1393" i="1"/>
  <c r="P1393" i="1"/>
  <c r="Q1393" i="1"/>
  <c r="R1393" i="1"/>
  <c r="O1390" i="1"/>
  <c r="P1390" i="1"/>
  <c r="Q1390" i="1"/>
  <c r="R1390" i="1"/>
  <c r="I1390" i="1"/>
  <c r="J1390" i="1"/>
  <c r="M1390" i="1"/>
  <c r="K1390" i="1"/>
  <c r="N1390" i="1"/>
  <c r="I1387" i="1"/>
  <c r="J1387" i="1"/>
  <c r="K1387" i="1"/>
  <c r="L1387" i="1"/>
  <c r="M1387" i="1"/>
  <c r="N1387" i="1"/>
  <c r="O1387" i="1"/>
  <c r="P1387" i="1"/>
  <c r="Q1387" i="1"/>
  <c r="R1387" i="1"/>
  <c r="O1384" i="1"/>
  <c r="P1384" i="1"/>
  <c r="Q1384" i="1"/>
  <c r="R1384" i="1"/>
  <c r="I1384" i="1"/>
  <c r="J1384" i="1"/>
  <c r="M1384" i="1"/>
  <c r="K1384" i="1"/>
  <c r="L1384" i="1"/>
  <c r="N1384" i="1"/>
  <c r="I1381" i="1"/>
  <c r="J1381" i="1"/>
  <c r="K1381" i="1"/>
  <c r="L1381" i="1"/>
  <c r="M1381" i="1"/>
  <c r="N1381" i="1"/>
  <c r="O1381" i="1"/>
  <c r="P1381" i="1"/>
  <c r="R1381" i="1"/>
  <c r="Q1381" i="1"/>
  <c r="O1378" i="1"/>
  <c r="P1378" i="1"/>
  <c r="Q1378" i="1"/>
  <c r="R1378" i="1"/>
  <c r="I1378" i="1"/>
  <c r="J1378" i="1"/>
  <c r="M1378" i="1"/>
  <c r="K1378" i="1"/>
  <c r="L1378" i="1"/>
  <c r="N1378" i="1"/>
  <c r="I1375" i="1"/>
  <c r="J1375" i="1"/>
  <c r="K1375" i="1"/>
  <c r="L1375" i="1"/>
  <c r="M1375" i="1"/>
  <c r="N1375" i="1"/>
  <c r="O1375" i="1"/>
  <c r="P1375" i="1"/>
  <c r="Q1375" i="1"/>
  <c r="R1375" i="1"/>
  <c r="O1372" i="1"/>
  <c r="P1372" i="1"/>
  <c r="Q1372" i="1"/>
  <c r="R1372" i="1"/>
  <c r="I1372" i="1"/>
  <c r="J1372" i="1"/>
  <c r="M1372" i="1"/>
  <c r="L1372" i="1"/>
  <c r="N1372" i="1"/>
  <c r="K1372" i="1"/>
  <c r="I1369" i="1"/>
  <c r="J1369" i="1"/>
  <c r="K1369" i="1"/>
  <c r="L1369" i="1"/>
  <c r="M1369" i="1"/>
  <c r="N1369" i="1"/>
  <c r="O1369" i="1"/>
  <c r="P1369" i="1"/>
  <c r="Q1369" i="1"/>
  <c r="R1369" i="1"/>
  <c r="O1366" i="1"/>
  <c r="P1366" i="1"/>
  <c r="Q1366" i="1"/>
  <c r="R1366" i="1"/>
  <c r="I1366" i="1"/>
  <c r="J1366" i="1"/>
  <c r="M1366" i="1"/>
  <c r="K1366" i="1"/>
  <c r="L1366" i="1"/>
  <c r="N1366" i="1"/>
  <c r="I1363" i="1"/>
  <c r="J1363" i="1"/>
  <c r="K1363" i="1"/>
  <c r="L1363" i="1"/>
  <c r="M1363" i="1"/>
  <c r="N1363" i="1"/>
  <c r="O1363" i="1"/>
  <c r="P1363" i="1"/>
  <c r="Q1363" i="1"/>
  <c r="R1363" i="1"/>
  <c r="O1360" i="1"/>
  <c r="P1360" i="1"/>
  <c r="Q1360" i="1"/>
  <c r="R1360" i="1"/>
  <c r="I1360" i="1"/>
  <c r="J1360" i="1"/>
  <c r="M1360" i="1"/>
  <c r="K1360" i="1"/>
  <c r="L1360" i="1"/>
  <c r="N1360" i="1"/>
  <c r="I1357" i="1"/>
  <c r="J1357" i="1"/>
  <c r="K1357" i="1"/>
  <c r="L1357" i="1"/>
  <c r="M1357" i="1"/>
  <c r="N1357" i="1"/>
  <c r="O1357" i="1"/>
  <c r="P1357" i="1"/>
  <c r="R1357" i="1"/>
  <c r="Q1357" i="1"/>
  <c r="O1354" i="1"/>
  <c r="P1354" i="1"/>
  <c r="Q1354" i="1"/>
  <c r="R1354" i="1"/>
  <c r="I1354" i="1"/>
  <c r="J1354" i="1"/>
  <c r="M1354" i="1"/>
  <c r="K1354" i="1"/>
  <c r="L1354" i="1"/>
  <c r="N1354" i="1"/>
  <c r="I1351" i="1"/>
  <c r="J1351" i="1"/>
  <c r="K1351" i="1"/>
  <c r="L1351" i="1"/>
  <c r="M1351" i="1"/>
  <c r="N1351" i="1"/>
  <c r="O1351" i="1"/>
  <c r="P1351" i="1"/>
  <c r="Q1351" i="1"/>
  <c r="N1348" i="1"/>
  <c r="O1348" i="1"/>
  <c r="P1348" i="1"/>
  <c r="Q1348" i="1"/>
  <c r="R1348" i="1"/>
  <c r="I1348" i="1"/>
  <c r="L1348" i="1"/>
  <c r="K1348" i="1"/>
  <c r="M1348" i="1"/>
  <c r="R1345" i="1"/>
  <c r="I1345" i="1"/>
  <c r="J1345" i="1"/>
  <c r="K1345" i="1"/>
  <c r="L1345" i="1"/>
  <c r="M1345" i="1"/>
  <c r="P1345" i="1"/>
  <c r="N1345" i="1"/>
  <c r="O1345" i="1"/>
  <c r="Q1345" i="1"/>
  <c r="N1342" i="1"/>
  <c r="I1342" i="1"/>
  <c r="J1342" i="1"/>
  <c r="K1342" i="1"/>
  <c r="L1342" i="1"/>
  <c r="M1342" i="1"/>
  <c r="O1342" i="1"/>
  <c r="P1342" i="1"/>
  <c r="Q1342" i="1"/>
  <c r="R1342" i="1"/>
  <c r="M1339" i="1"/>
  <c r="N1339" i="1"/>
  <c r="O1339" i="1"/>
  <c r="P1339" i="1"/>
  <c r="Q1339" i="1"/>
  <c r="R1339" i="1"/>
  <c r="K1339" i="1"/>
  <c r="I1339" i="1"/>
  <c r="J1339" i="1"/>
  <c r="L1339" i="1"/>
  <c r="N1336" i="1"/>
  <c r="Q1336" i="1"/>
  <c r="R1336" i="1"/>
  <c r="I1336" i="1"/>
  <c r="J1336" i="1"/>
  <c r="K1336" i="1"/>
  <c r="O1336" i="1"/>
  <c r="P1336" i="1"/>
  <c r="L1336" i="1"/>
  <c r="M1336" i="1"/>
  <c r="I1333" i="1"/>
  <c r="J1333" i="1"/>
  <c r="K1333" i="1"/>
  <c r="L1333" i="1"/>
  <c r="M1333" i="1"/>
  <c r="N1333" i="1"/>
  <c r="O1333" i="1"/>
  <c r="R1333" i="1"/>
  <c r="P1333" i="1"/>
  <c r="Q1333" i="1"/>
  <c r="N1330" i="1"/>
  <c r="K1330" i="1"/>
  <c r="L1330" i="1"/>
  <c r="M1330" i="1"/>
  <c r="O1330" i="1"/>
  <c r="P1330" i="1"/>
  <c r="Q1330" i="1"/>
  <c r="R1330" i="1"/>
  <c r="I1330" i="1"/>
  <c r="J1330" i="1"/>
  <c r="O1327" i="1"/>
  <c r="P1327" i="1"/>
  <c r="Q1327" i="1"/>
  <c r="R1327" i="1"/>
  <c r="I1327" i="1"/>
  <c r="J1327" i="1"/>
  <c r="M1327" i="1"/>
  <c r="N1327" i="1"/>
  <c r="K1327" i="1"/>
  <c r="N1324" i="1"/>
  <c r="I1324" i="1"/>
  <c r="J1324" i="1"/>
  <c r="K1324" i="1"/>
  <c r="L1324" i="1"/>
  <c r="M1324" i="1"/>
  <c r="Q1324" i="1"/>
  <c r="R1324" i="1"/>
  <c r="O1324" i="1"/>
  <c r="P1324" i="1"/>
  <c r="J1321" i="1"/>
  <c r="K1321" i="1"/>
  <c r="L1321" i="1"/>
  <c r="M1321" i="1"/>
  <c r="N1321" i="1"/>
  <c r="O1321" i="1"/>
  <c r="P1321" i="1"/>
  <c r="Q1321" i="1"/>
  <c r="I1321" i="1"/>
  <c r="R1321" i="1"/>
  <c r="N1318" i="1"/>
  <c r="M1318" i="1"/>
  <c r="O1318" i="1"/>
  <c r="P1318" i="1"/>
  <c r="Q1318" i="1"/>
  <c r="R1318" i="1"/>
  <c r="K1318" i="1"/>
  <c r="L1318" i="1"/>
  <c r="I1318" i="1"/>
  <c r="J1318" i="1"/>
  <c r="Q1315" i="1"/>
  <c r="R1315" i="1"/>
  <c r="I1315" i="1"/>
  <c r="J1315" i="1"/>
  <c r="K1315" i="1"/>
  <c r="L1315" i="1"/>
  <c r="O1315" i="1"/>
  <c r="P1315" i="1"/>
  <c r="M1315" i="1"/>
  <c r="N1315" i="1"/>
  <c r="N1312" i="1"/>
  <c r="I1312" i="1"/>
  <c r="J1312" i="1"/>
  <c r="K1312" i="1"/>
  <c r="L1312" i="1"/>
  <c r="M1312" i="1"/>
  <c r="O1312" i="1"/>
  <c r="P1312" i="1"/>
  <c r="Q1312" i="1"/>
  <c r="R1312" i="1"/>
  <c r="L1309" i="1"/>
  <c r="M1309" i="1"/>
  <c r="N1309" i="1"/>
  <c r="O1309" i="1"/>
  <c r="P1309" i="1"/>
  <c r="Q1309" i="1"/>
  <c r="R1309" i="1"/>
  <c r="J1309" i="1"/>
  <c r="K1309" i="1"/>
  <c r="I1309" i="1"/>
  <c r="N1306" i="1"/>
  <c r="P1306" i="1"/>
  <c r="M1306" i="1"/>
  <c r="O1306" i="1"/>
  <c r="Q1306" i="1"/>
  <c r="R1306" i="1"/>
  <c r="K1306" i="1"/>
  <c r="L1306" i="1"/>
  <c r="I1306" i="1"/>
  <c r="J1306" i="1"/>
  <c r="J1303" i="1"/>
  <c r="O1303" i="1"/>
  <c r="P1303" i="1"/>
  <c r="Q1303" i="1"/>
  <c r="R1303" i="1"/>
  <c r="I1303" i="1"/>
  <c r="M1303" i="1"/>
  <c r="N1303" i="1"/>
  <c r="K1303" i="1"/>
  <c r="L1303" i="1"/>
  <c r="N1300" i="1"/>
  <c r="P1300" i="1"/>
  <c r="Q1300" i="1"/>
  <c r="R1300" i="1"/>
  <c r="I1300" i="1"/>
  <c r="J1300" i="1"/>
  <c r="M1300" i="1"/>
  <c r="O1300" i="1"/>
  <c r="K1300" i="1"/>
  <c r="L1300" i="1"/>
  <c r="J1297" i="1"/>
  <c r="Q1297" i="1"/>
  <c r="R1297" i="1"/>
  <c r="I1297" i="1"/>
  <c r="K1297" i="1"/>
  <c r="L1297" i="1"/>
  <c r="O1297" i="1"/>
  <c r="P1297" i="1"/>
  <c r="M1297" i="1"/>
  <c r="N1297" i="1"/>
  <c r="N1294" i="1"/>
  <c r="P1294" i="1"/>
  <c r="I1294" i="1"/>
  <c r="J1294" i="1"/>
  <c r="K1294" i="1"/>
  <c r="L1294" i="1"/>
  <c r="Q1294" i="1"/>
  <c r="R1294" i="1"/>
  <c r="M1294" i="1"/>
  <c r="J1291" i="1"/>
  <c r="I1291" i="1"/>
  <c r="K1291" i="1"/>
  <c r="L1291" i="1"/>
  <c r="M1291" i="1"/>
  <c r="N1291" i="1"/>
  <c r="Q1291" i="1"/>
  <c r="R1291" i="1"/>
  <c r="O1291" i="1"/>
  <c r="P1291" i="1"/>
  <c r="N1288" i="1"/>
  <c r="P1288" i="1"/>
  <c r="J1288" i="1"/>
  <c r="I1288" i="1"/>
  <c r="K1288" i="1"/>
  <c r="L1288" i="1"/>
  <c r="M1288" i="1"/>
  <c r="O1288" i="1"/>
  <c r="Q1288" i="1"/>
  <c r="R1288" i="1"/>
  <c r="J1285" i="1"/>
  <c r="P1285" i="1"/>
  <c r="I1285" i="1"/>
  <c r="K1285" i="1"/>
  <c r="L1285" i="1"/>
  <c r="M1285" i="1"/>
  <c r="Q1285" i="1"/>
  <c r="R1285" i="1"/>
  <c r="N1285" i="1"/>
  <c r="O1285" i="1"/>
  <c r="N1282" i="1"/>
  <c r="P1282" i="1"/>
  <c r="J1282" i="1"/>
  <c r="R1282" i="1"/>
  <c r="I1282" i="1"/>
  <c r="K1282" i="1"/>
  <c r="O1282" i="1"/>
  <c r="Q1282" i="1"/>
  <c r="L1282" i="1"/>
  <c r="M1282" i="1"/>
  <c r="J1279" i="1"/>
  <c r="P1279" i="1"/>
  <c r="O1279" i="1"/>
  <c r="Q1279" i="1"/>
  <c r="R1279" i="1"/>
  <c r="I1279" i="1"/>
  <c r="M1279" i="1"/>
  <c r="N1279" i="1"/>
  <c r="K1279" i="1"/>
  <c r="L1279" i="1"/>
  <c r="L1276" i="1"/>
  <c r="N1276" i="1"/>
  <c r="P1276" i="1"/>
  <c r="Q1276" i="1"/>
  <c r="J1276" i="1"/>
  <c r="I1276" i="1"/>
  <c r="K1276" i="1"/>
  <c r="M1276" i="1"/>
  <c r="O1276" i="1"/>
  <c r="R1276" i="1"/>
  <c r="R1273" i="1"/>
  <c r="I1273" i="1"/>
  <c r="J1273" i="1"/>
  <c r="K1273" i="1"/>
  <c r="P1273" i="1"/>
  <c r="Q1273" i="1"/>
  <c r="N1273" i="1"/>
  <c r="O1273" i="1"/>
  <c r="L1273" i="1"/>
  <c r="M1273" i="1"/>
  <c r="L1270" i="1"/>
  <c r="N1270" i="1"/>
  <c r="O1270" i="1"/>
  <c r="P1270" i="1"/>
  <c r="Q1270" i="1"/>
  <c r="J1270" i="1"/>
  <c r="I1270" i="1"/>
  <c r="K1270" i="1"/>
  <c r="M1270" i="1"/>
  <c r="R1270" i="1"/>
  <c r="R1267" i="1"/>
  <c r="I1267" i="1"/>
  <c r="J1267" i="1"/>
  <c r="K1267" i="1"/>
  <c r="P1267" i="1"/>
  <c r="L1267" i="1"/>
  <c r="M1267" i="1"/>
  <c r="N1267" i="1"/>
  <c r="O1267" i="1"/>
  <c r="Q1267" i="1"/>
  <c r="L1264" i="1"/>
  <c r="N1264" i="1"/>
  <c r="O1264" i="1"/>
  <c r="P1264" i="1"/>
  <c r="Q1264" i="1"/>
  <c r="J1264" i="1"/>
  <c r="K1264" i="1"/>
  <c r="M1264" i="1"/>
  <c r="R1264" i="1"/>
  <c r="I1264" i="1"/>
  <c r="R1261" i="1"/>
  <c r="I1261" i="1"/>
  <c r="J1261" i="1"/>
  <c r="K1261" i="1"/>
  <c r="P1261" i="1"/>
  <c r="Q1261" i="1"/>
  <c r="N1261" i="1"/>
  <c r="O1261" i="1"/>
  <c r="L1261" i="1"/>
  <c r="M1261" i="1"/>
  <c r="L1258" i="1"/>
  <c r="N1258" i="1"/>
  <c r="O1258" i="1"/>
  <c r="P1258" i="1"/>
  <c r="Q1258" i="1"/>
  <c r="J1258" i="1"/>
  <c r="K1258" i="1"/>
  <c r="R1258" i="1"/>
  <c r="I1258" i="1"/>
  <c r="M1258" i="1"/>
  <c r="R1255" i="1"/>
  <c r="I1255" i="1"/>
  <c r="J1255" i="1"/>
  <c r="K1255" i="1"/>
  <c r="N1255" i="1"/>
  <c r="P1255" i="1"/>
  <c r="Q1255" i="1"/>
  <c r="L1255" i="1"/>
  <c r="M1255" i="1"/>
  <c r="O1255" i="1"/>
  <c r="L1252" i="1"/>
  <c r="N1252" i="1"/>
  <c r="O1252" i="1"/>
  <c r="P1252" i="1"/>
  <c r="Q1252" i="1"/>
  <c r="J1252" i="1"/>
  <c r="K1252" i="1"/>
  <c r="I1252" i="1"/>
  <c r="M1252" i="1"/>
  <c r="R1252" i="1"/>
  <c r="R1249" i="1"/>
  <c r="I1249" i="1"/>
  <c r="J1249" i="1"/>
  <c r="K1249" i="1"/>
  <c r="N1249" i="1"/>
  <c r="P1249" i="1"/>
  <c r="Q1249" i="1"/>
  <c r="L1249" i="1"/>
  <c r="M1249" i="1"/>
  <c r="O1249" i="1"/>
  <c r="L1246" i="1"/>
  <c r="N1246" i="1"/>
  <c r="O1246" i="1"/>
  <c r="P1246" i="1"/>
  <c r="Q1246" i="1"/>
  <c r="J1246" i="1"/>
  <c r="K1246" i="1"/>
  <c r="I1246" i="1"/>
  <c r="M1246" i="1"/>
  <c r="R1246" i="1"/>
  <c r="R1243" i="1"/>
  <c r="I1243" i="1"/>
  <c r="J1243" i="1"/>
  <c r="K1243" i="1"/>
  <c r="N1243" i="1"/>
  <c r="P1243" i="1"/>
  <c r="Q1243" i="1"/>
  <c r="O1243" i="1"/>
  <c r="L1243" i="1"/>
  <c r="M1243" i="1"/>
  <c r="L1240" i="1"/>
  <c r="N1240" i="1"/>
  <c r="O1240" i="1"/>
  <c r="P1240" i="1"/>
  <c r="Q1240" i="1"/>
  <c r="J1240" i="1"/>
  <c r="K1240" i="1"/>
  <c r="R1240" i="1"/>
  <c r="I1240" i="1"/>
  <c r="M1240" i="1"/>
  <c r="R1237" i="1"/>
  <c r="I1237" i="1"/>
  <c r="J1237" i="1"/>
  <c r="K1237" i="1"/>
  <c r="N1237" i="1"/>
  <c r="P1237" i="1"/>
  <c r="Q1237" i="1"/>
  <c r="L1237" i="1"/>
  <c r="M1237" i="1"/>
  <c r="O1237" i="1"/>
  <c r="L1234" i="1"/>
  <c r="N1234" i="1"/>
  <c r="O1234" i="1"/>
  <c r="P1234" i="1"/>
  <c r="Q1234" i="1"/>
  <c r="J1234" i="1"/>
  <c r="K1234" i="1"/>
  <c r="I1234" i="1"/>
  <c r="M1234" i="1"/>
  <c r="R1234" i="1"/>
  <c r="R1231" i="1"/>
  <c r="I1231" i="1"/>
  <c r="J1231" i="1"/>
  <c r="K1231" i="1"/>
  <c r="N1231" i="1"/>
  <c r="P1231" i="1"/>
  <c r="Q1231" i="1"/>
  <c r="L1231" i="1"/>
  <c r="M1231" i="1"/>
  <c r="O1231" i="1"/>
  <c r="L1228" i="1"/>
  <c r="N1228" i="1"/>
  <c r="O1228" i="1"/>
  <c r="P1228" i="1"/>
  <c r="Q1228" i="1"/>
  <c r="J1228" i="1"/>
  <c r="K1228" i="1"/>
  <c r="I1228" i="1"/>
  <c r="M1228" i="1"/>
  <c r="R1228" i="1"/>
  <c r="R1225" i="1"/>
  <c r="I1225" i="1"/>
  <c r="J1225" i="1"/>
  <c r="K1225" i="1"/>
  <c r="N1225" i="1"/>
  <c r="P1225" i="1"/>
  <c r="Q1225" i="1"/>
  <c r="O1225" i="1"/>
  <c r="L1225" i="1"/>
  <c r="M1225" i="1"/>
  <c r="L1222" i="1"/>
  <c r="N1222" i="1"/>
  <c r="O1222" i="1"/>
  <c r="P1222" i="1"/>
  <c r="Q1222" i="1"/>
  <c r="J1222" i="1"/>
  <c r="K1222" i="1"/>
  <c r="R1222" i="1"/>
  <c r="I1222" i="1"/>
  <c r="M1222" i="1"/>
  <c r="R1219" i="1"/>
  <c r="I1219" i="1"/>
  <c r="J1219" i="1"/>
  <c r="K1219" i="1"/>
  <c r="N1219" i="1"/>
  <c r="P1219" i="1"/>
  <c r="Q1219" i="1"/>
  <c r="L1219" i="1"/>
  <c r="M1219" i="1"/>
  <c r="O1219" i="1"/>
  <c r="L1216" i="1"/>
  <c r="M1216" i="1"/>
  <c r="N1216" i="1"/>
  <c r="O1216" i="1"/>
  <c r="P1216" i="1"/>
  <c r="Q1216" i="1"/>
  <c r="R1216" i="1"/>
  <c r="J1216" i="1"/>
  <c r="K1216" i="1"/>
  <c r="I1216" i="1"/>
  <c r="R1213" i="1"/>
  <c r="I1213" i="1"/>
  <c r="J1213" i="1"/>
  <c r="K1213" i="1"/>
  <c r="L1213" i="1"/>
  <c r="N1213" i="1"/>
  <c r="P1213" i="1"/>
  <c r="Q1213" i="1"/>
  <c r="M1213" i="1"/>
  <c r="O1213" i="1"/>
  <c r="L1210" i="1"/>
  <c r="M1210" i="1"/>
  <c r="N1210" i="1"/>
  <c r="O1210" i="1"/>
  <c r="P1210" i="1"/>
  <c r="Q1210" i="1"/>
  <c r="R1210" i="1"/>
  <c r="J1210" i="1"/>
  <c r="K1210" i="1"/>
  <c r="I1210" i="1"/>
  <c r="R1207" i="1"/>
  <c r="I1207" i="1"/>
  <c r="J1207" i="1"/>
  <c r="K1207" i="1"/>
  <c r="L1207" i="1"/>
  <c r="N1207" i="1"/>
  <c r="P1207" i="1"/>
  <c r="Q1207" i="1"/>
  <c r="M1207" i="1"/>
  <c r="O1207" i="1"/>
  <c r="L1204" i="1"/>
  <c r="M1204" i="1"/>
  <c r="N1204" i="1"/>
  <c r="O1204" i="1"/>
  <c r="P1204" i="1"/>
  <c r="Q1204" i="1"/>
  <c r="R1204" i="1"/>
  <c r="J1204" i="1"/>
  <c r="K1204" i="1"/>
  <c r="I1204" i="1"/>
  <c r="R1201" i="1"/>
  <c r="I1201" i="1"/>
  <c r="J1201" i="1"/>
  <c r="K1201" i="1"/>
  <c r="L1201" i="1"/>
  <c r="N1201" i="1"/>
  <c r="P1201" i="1"/>
  <c r="Q1201" i="1"/>
  <c r="M1201" i="1"/>
  <c r="O1201" i="1"/>
  <c r="L1198" i="1"/>
  <c r="M1198" i="1"/>
  <c r="N1198" i="1"/>
  <c r="O1198" i="1"/>
  <c r="P1198" i="1"/>
  <c r="Q1198" i="1"/>
  <c r="R1198" i="1"/>
  <c r="J1198" i="1"/>
  <c r="K1198" i="1"/>
  <c r="I1198" i="1"/>
  <c r="R1195" i="1"/>
  <c r="I1195" i="1"/>
  <c r="J1195" i="1"/>
  <c r="K1195" i="1"/>
  <c r="L1195" i="1"/>
  <c r="N1195" i="1"/>
  <c r="P1195" i="1"/>
  <c r="Q1195" i="1"/>
  <c r="M1195" i="1"/>
  <c r="O1195" i="1"/>
  <c r="L1192" i="1"/>
  <c r="M1192" i="1"/>
  <c r="N1192" i="1"/>
  <c r="O1192" i="1"/>
  <c r="P1192" i="1"/>
  <c r="Q1192" i="1"/>
  <c r="R1192" i="1"/>
  <c r="J1192" i="1"/>
  <c r="K1192" i="1"/>
  <c r="I1192" i="1"/>
  <c r="P1189" i="1"/>
  <c r="R1189" i="1"/>
  <c r="Q1189" i="1"/>
  <c r="I1189" i="1"/>
  <c r="J1189" i="1"/>
  <c r="L1189" i="1"/>
  <c r="N1189" i="1"/>
  <c r="O1189" i="1"/>
  <c r="K1189" i="1"/>
  <c r="M1189" i="1"/>
  <c r="J1186" i="1"/>
  <c r="L1186" i="1"/>
  <c r="R1186" i="1"/>
  <c r="I1186" i="1"/>
  <c r="K1186" i="1"/>
  <c r="N1186" i="1"/>
  <c r="P1186" i="1"/>
  <c r="Q1186" i="1"/>
  <c r="M1186" i="1"/>
  <c r="O1186" i="1"/>
  <c r="P1183" i="1"/>
  <c r="R1183" i="1"/>
  <c r="K1183" i="1"/>
  <c r="I1183" i="1"/>
  <c r="J1183" i="1"/>
  <c r="L1183" i="1"/>
  <c r="N1183" i="1"/>
  <c r="Q1183" i="1"/>
  <c r="M1183" i="1"/>
  <c r="O1183" i="1"/>
  <c r="J1180" i="1"/>
  <c r="L1180" i="1"/>
  <c r="Q1180" i="1"/>
  <c r="R1180" i="1"/>
  <c r="I1180" i="1"/>
  <c r="M1180" i="1"/>
  <c r="O1180" i="1"/>
  <c r="P1180" i="1"/>
  <c r="K1180" i="1"/>
  <c r="N1180" i="1"/>
  <c r="P1177" i="1"/>
  <c r="R1177" i="1"/>
  <c r="K1177" i="1"/>
  <c r="O1177" i="1"/>
  <c r="Q1177" i="1"/>
  <c r="J1177" i="1"/>
  <c r="M1177" i="1"/>
  <c r="N1177" i="1"/>
  <c r="I1177" i="1"/>
  <c r="L1177" i="1"/>
  <c r="J1174" i="1"/>
  <c r="L1174" i="1"/>
  <c r="Q1174" i="1"/>
  <c r="N1174" i="1"/>
  <c r="O1174" i="1"/>
  <c r="P1174" i="1"/>
  <c r="R1174" i="1"/>
  <c r="K1174" i="1"/>
  <c r="M1174" i="1"/>
  <c r="I1174" i="1"/>
  <c r="P1171" i="1"/>
  <c r="R1171" i="1"/>
  <c r="K1171" i="1"/>
  <c r="L1171" i="1"/>
  <c r="M1171" i="1"/>
  <c r="N1171" i="1"/>
  <c r="O1171" i="1"/>
  <c r="Q1171" i="1"/>
  <c r="I1171" i="1"/>
  <c r="J1171" i="1"/>
  <c r="J1168" i="1"/>
  <c r="L1168" i="1"/>
  <c r="N1168" i="1"/>
  <c r="Q1168" i="1"/>
  <c r="I1168" i="1"/>
  <c r="K1168" i="1"/>
  <c r="M1168" i="1"/>
  <c r="O1168" i="1"/>
  <c r="R1168" i="1"/>
  <c r="P1168" i="1"/>
  <c r="P1165" i="1"/>
  <c r="R1165" i="1"/>
  <c r="K1165" i="1"/>
  <c r="Q1165" i="1"/>
  <c r="I1165" i="1"/>
  <c r="L1165" i="1"/>
  <c r="N1165" i="1"/>
  <c r="O1165" i="1"/>
  <c r="J1165" i="1"/>
  <c r="M1165" i="1"/>
  <c r="J1162" i="1"/>
  <c r="L1162" i="1"/>
  <c r="N1162" i="1"/>
  <c r="Q1162" i="1"/>
  <c r="K1162" i="1"/>
  <c r="M1162" i="1"/>
  <c r="O1162" i="1"/>
  <c r="P1162" i="1"/>
  <c r="R1162" i="1"/>
  <c r="I1162" i="1"/>
  <c r="P1159" i="1"/>
  <c r="R1159" i="1"/>
  <c r="K1159" i="1"/>
  <c r="N1159" i="1"/>
  <c r="I1159" i="1"/>
  <c r="J1159" i="1"/>
  <c r="L1159" i="1"/>
  <c r="M1159" i="1"/>
  <c r="Q1159" i="1"/>
  <c r="O1159" i="1"/>
  <c r="J1156" i="1"/>
  <c r="L1156" i="1"/>
  <c r="N1156" i="1"/>
  <c r="Q1156" i="1"/>
  <c r="M1156" i="1"/>
  <c r="O1156" i="1"/>
  <c r="P1156" i="1"/>
  <c r="R1156" i="1"/>
  <c r="I1156" i="1"/>
  <c r="K1156" i="1"/>
  <c r="P1153" i="1"/>
  <c r="R1153" i="1"/>
  <c r="K1153" i="1"/>
  <c r="N1153" i="1"/>
  <c r="I1153" i="1"/>
  <c r="J1153" i="1"/>
  <c r="L1153" i="1"/>
  <c r="O1153" i="1"/>
  <c r="M1153" i="1"/>
  <c r="Q1153" i="1"/>
  <c r="J1150" i="1"/>
  <c r="L1150" i="1"/>
  <c r="N1150" i="1"/>
  <c r="Q1150" i="1"/>
  <c r="K1150" i="1"/>
  <c r="M1150" i="1"/>
  <c r="O1150" i="1"/>
  <c r="P1150" i="1"/>
  <c r="R1150" i="1"/>
  <c r="I1150" i="1"/>
  <c r="P1147" i="1"/>
  <c r="R1147" i="1"/>
  <c r="K1147" i="1"/>
  <c r="N1147" i="1"/>
  <c r="I1147" i="1"/>
  <c r="J1147" i="1"/>
  <c r="M1147" i="1"/>
  <c r="Q1147" i="1"/>
  <c r="L1147" i="1"/>
  <c r="O1147" i="1"/>
  <c r="J1144" i="1"/>
  <c r="L1144" i="1"/>
  <c r="N1144" i="1"/>
  <c r="Q1144" i="1"/>
  <c r="I1144" i="1"/>
  <c r="K1144" i="1"/>
  <c r="M1144" i="1"/>
  <c r="O1144" i="1"/>
  <c r="P1144" i="1"/>
  <c r="R1144" i="1"/>
  <c r="P1141" i="1"/>
  <c r="R1141" i="1"/>
  <c r="K1141" i="1"/>
  <c r="N1141" i="1"/>
  <c r="I1141" i="1"/>
  <c r="L1141" i="1"/>
  <c r="O1141" i="1"/>
  <c r="Q1141" i="1"/>
  <c r="J1141" i="1"/>
  <c r="M1141" i="1"/>
  <c r="J1138" i="1"/>
  <c r="L1138" i="1"/>
  <c r="N1138" i="1"/>
  <c r="Q1138" i="1"/>
  <c r="I1138" i="1"/>
  <c r="K1138" i="1"/>
  <c r="M1138" i="1"/>
  <c r="O1138" i="1"/>
  <c r="P1138" i="1"/>
  <c r="R1138" i="1"/>
  <c r="P1135" i="1"/>
  <c r="R1135" i="1"/>
  <c r="K1135" i="1"/>
  <c r="N1135" i="1"/>
  <c r="Q1135" i="1"/>
  <c r="J1135" i="1"/>
  <c r="M1135" i="1"/>
  <c r="O1135" i="1"/>
  <c r="I1135" i="1"/>
  <c r="L1135" i="1"/>
  <c r="J1132" i="1"/>
  <c r="L1132" i="1"/>
  <c r="N1132" i="1"/>
  <c r="Q1132" i="1"/>
  <c r="I1132" i="1"/>
  <c r="K1132" i="1"/>
  <c r="M1132" i="1"/>
  <c r="O1132" i="1"/>
  <c r="P1132" i="1"/>
  <c r="R1132" i="1"/>
  <c r="P1129" i="1"/>
  <c r="R1129" i="1"/>
  <c r="K1129" i="1"/>
  <c r="N1129" i="1"/>
  <c r="O1129" i="1"/>
  <c r="Q1129" i="1"/>
  <c r="I1129" i="1"/>
  <c r="L1129" i="1"/>
  <c r="M1129" i="1"/>
  <c r="J1129" i="1"/>
  <c r="J1126" i="1"/>
  <c r="L1126" i="1"/>
  <c r="N1126" i="1"/>
  <c r="P1126" i="1"/>
  <c r="Q1126" i="1"/>
  <c r="I1126" i="1"/>
  <c r="K1126" i="1"/>
  <c r="M1126" i="1"/>
  <c r="R1126" i="1"/>
  <c r="O1126" i="1"/>
  <c r="P1123" i="1"/>
  <c r="R1123" i="1"/>
  <c r="J1123" i="1"/>
  <c r="K1123" i="1"/>
  <c r="N1123" i="1"/>
  <c r="I1123" i="1"/>
  <c r="L1123" i="1"/>
  <c r="M1123" i="1"/>
  <c r="O1123" i="1"/>
  <c r="Q1123" i="1"/>
  <c r="J1120" i="1"/>
  <c r="L1120" i="1"/>
  <c r="N1120" i="1"/>
  <c r="P1120" i="1"/>
  <c r="Q1120" i="1"/>
  <c r="M1120" i="1"/>
  <c r="O1120" i="1"/>
  <c r="R1120" i="1"/>
  <c r="I1120" i="1"/>
  <c r="K1120" i="1"/>
  <c r="P1117" i="1"/>
  <c r="R1117" i="1"/>
  <c r="J1117" i="1"/>
  <c r="K1117" i="1"/>
  <c r="N1117" i="1"/>
  <c r="L1117" i="1"/>
  <c r="O1117" i="1"/>
  <c r="Q1117" i="1"/>
  <c r="I1117" i="1"/>
  <c r="M1117" i="1"/>
  <c r="J1114" i="1"/>
  <c r="L1114" i="1"/>
  <c r="N1114" i="1"/>
  <c r="P1114" i="1"/>
  <c r="Q1114" i="1"/>
  <c r="I1114" i="1"/>
  <c r="K1114" i="1"/>
  <c r="M1114" i="1"/>
  <c r="R1114" i="1"/>
  <c r="O1114" i="1"/>
  <c r="P1111" i="1"/>
  <c r="R1111" i="1"/>
  <c r="J1111" i="1"/>
  <c r="K1111" i="1"/>
  <c r="N1111" i="1"/>
  <c r="I1111" i="1"/>
  <c r="L1111" i="1"/>
  <c r="M1111" i="1"/>
  <c r="O1111" i="1"/>
  <c r="Q1111" i="1"/>
  <c r="J1108" i="1"/>
  <c r="L1108" i="1"/>
  <c r="N1108" i="1"/>
  <c r="P1108" i="1"/>
  <c r="Q1108" i="1"/>
  <c r="M1108" i="1"/>
  <c r="O1108" i="1"/>
  <c r="R1108" i="1"/>
  <c r="I1108" i="1"/>
  <c r="K1108" i="1"/>
  <c r="P1105" i="1"/>
  <c r="R1105" i="1"/>
  <c r="J1105" i="1"/>
  <c r="K1105" i="1"/>
  <c r="N1105" i="1"/>
  <c r="L1105" i="1"/>
  <c r="O1105" i="1"/>
  <c r="Q1105" i="1"/>
  <c r="I1105" i="1"/>
  <c r="M1105" i="1"/>
  <c r="J1102" i="1"/>
  <c r="L1102" i="1"/>
  <c r="N1102" i="1"/>
  <c r="P1102" i="1"/>
  <c r="Q1102" i="1"/>
  <c r="I1102" i="1"/>
  <c r="K1102" i="1"/>
  <c r="M1102" i="1"/>
  <c r="R1102" i="1"/>
  <c r="O1102" i="1"/>
  <c r="N1099" i="1"/>
  <c r="M1099" i="1"/>
  <c r="P1099" i="1"/>
  <c r="R1099" i="1"/>
  <c r="K1099" i="1"/>
  <c r="I1099" i="1"/>
  <c r="J1099" i="1"/>
  <c r="L1099" i="1"/>
  <c r="O1099" i="1"/>
  <c r="Q1099" i="1"/>
  <c r="Q1096" i="1"/>
  <c r="I1096" i="1"/>
  <c r="K1096" i="1"/>
  <c r="L1096" i="1"/>
  <c r="O1096" i="1"/>
  <c r="J1096" i="1"/>
  <c r="M1096" i="1"/>
  <c r="N1096" i="1"/>
  <c r="P1096" i="1"/>
  <c r="R1096" i="1"/>
  <c r="N1093" i="1"/>
  <c r="O1093" i="1"/>
  <c r="J1093" i="1"/>
  <c r="L1093" i="1"/>
  <c r="M1093" i="1"/>
  <c r="R1093" i="1"/>
  <c r="I1093" i="1"/>
  <c r="K1093" i="1"/>
  <c r="P1093" i="1"/>
  <c r="Q1093" i="1"/>
  <c r="I1090" i="1"/>
  <c r="N1090" i="1"/>
  <c r="R1090" i="1"/>
  <c r="K1090" i="1"/>
  <c r="L1090" i="1"/>
  <c r="P1090" i="1"/>
  <c r="J1090" i="1"/>
  <c r="M1090" i="1"/>
  <c r="O1090" i="1"/>
  <c r="Q1090" i="1"/>
  <c r="N1087" i="1"/>
  <c r="O1087" i="1"/>
  <c r="Q1087" i="1"/>
  <c r="I1087" i="1"/>
  <c r="J1087" i="1"/>
  <c r="M1087" i="1"/>
  <c r="K1087" i="1"/>
  <c r="L1087" i="1"/>
  <c r="P1087" i="1"/>
  <c r="R1087" i="1"/>
  <c r="I1084" i="1"/>
  <c r="N1084" i="1"/>
  <c r="O1084" i="1"/>
  <c r="Q1084" i="1"/>
  <c r="L1084" i="1"/>
  <c r="J1084" i="1"/>
  <c r="K1084" i="1"/>
  <c r="M1084" i="1"/>
  <c r="P1084" i="1"/>
  <c r="R1084" i="1"/>
  <c r="N1081" i="1"/>
  <c r="O1081" i="1"/>
  <c r="L1081" i="1"/>
  <c r="P1081" i="1"/>
  <c r="R1081" i="1"/>
  <c r="J1081" i="1"/>
  <c r="I1081" i="1"/>
  <c r="K1081" i="1"/>
  <c r="M1081" i="1"/>
  <c r="Q1081" i="1"/>
  <c r="I1078" i="1"/>
  <c r="N1078" i="1"/>
  <c r="K1078" i="1"/>
  <c r="M1078" i="1"/>
  <c r="P1078" i="1"/>
  <c r="Q1078" i="1"/>
  <c r="R1078" i="1"/>
  <c r="L1078" i="1"/>
  <c r="J1078" i="1"/>
  <c r="O1078" i="1"/>
  <c r="N1075" i="1"/>
  <c r="O1075" i="1"/>
  <c r="I1075" i="1"/>
  <c r="K1075" i="1"/>
  <c r="M1075" i="1"/>
  <c r="P1075" i="1"/>
  <c r="Q1075" i="1"/>
  <c r="R1075" i="1"/>
  <c r="J1075" i="1"/>
  <c r="L1075" i="1"/>
  <c r="I1072" i="1"/>
  <c r="N1072" i="1"/>
  <c r="J1072" i="1"/>
  <c r="K1072" i="1"/>
  <c r="L1072" i="1"/>
  <c r="M1072" i="1"/>
  <c r="O1072" i="1"/>
  <c r="P1072" i="1"/>
  <c r="Q1072" i="1"/>
  <c r="R1072" i="1"/>
  <c r="N1069" i="1"/>
  <c r="O1069" i="1"/>
  <c r="R1069" i="1"/>
  <c r="I1069" i="1"/>
  <c r="J1069" i="1"/>
  <c r="K1069" i="1"/>
  <c r="P1069" i="1"/>
  <c r="Q1069" i="1"/>
  <c r="L1069" i="1"/>
  <c r="M1069" i="1"/>
  <c r="I1066" i="1"/>
  <c r="M1066" i="1"/>
  <c r="N1066" i="1"/>
  <c r="L1066" i="1"/>
  <c r="O1066" i="1"/>
  <c r="P1066" i="1"/>
  <c r="Q1066" i="1"/>
  <c r="R1066" i="1"/>
  <c r="J1066" i="1"/>
  <c r="K1066" i="1"/>
  <c r="N1063" i="1"/>
  <c r="O1063" i="1"/>
  <c r="I1063" i="1"/>
  <c r="J1063" i="1"/>
  <c r="K1063" i="1"/>
  <c r="L1063" i="1"/>
  <c r="M1063" i="1"/>
  <c r="P1063" i="1"/>
  <c r="Q1063" i="1"/>
  <c r="R1063" i="1"/>
  <c r="I1060" i="1"/>
  <c r="M1060" i="1"/>
  <c r="N1060" i="1"/>
  <c r="R1060" i="1"/>
  <c r="J1060" i="1"/>
  <c r="K1060" i="1"/>
  <c r="P1060" i="1"/>
  <c r="O1060" i="1"/>
  <c r="L1060" i="1"/>
  <c r="Q1060" i="1"/>
  <c r="N1057" i="1"/>
  <c r="O1057" i="1"/>
  <c r="L1057" i="1"/>
  <c r="M1057" i="1"/>
  <c r="P1057" i="1"/>
  <c r="Q1057" i="1"/>
  <c r="R1057" i="1"/>
  <c r="J1057" i="1"/>
  <c r="I1057" i="1"/>
  <c r="K1057" i="1"/>
  <c r="I1054" i="1"/>
  <c r="K1054" i="1"/>
  <c r="M1054" i="1"/>
  <c r="N1054" i="1"/>
  <c r="J1054" i="1"/>
  <c r="L1054" i="1"/>
  <c r="O1054" i="1"/>
  <c r="P1054" i="1"/>
  <c r="Q1054" i="1"/>
  <c r="R1054" i="1"/>
  <c r="N1051" i="1"/>
  <c r="O1051" i="1"/>
  <c r="Q1051" i="1"/>
  <c r="L1051" i="1"/>
  <c r="M1051" i="1"/>
  <c r="P1051" i="1"/>
  <c r="R1051" i="1"/>
  <c r="J1051" i="1"/>
  <c r="I1051" i="1"/>
  <c r="K1051" i="1"/>
  <c r="I1048" i="1"/>
  <c r="K1048" i="1"/>
  <c r="M1048" i="1"/>
  <c r="N1048" i="1"/>
  <c r="J1048" i="1"/>
  <c r="L1048" i="1"/>
  <c r="O1048" i="1"/>
  <c r="R1048" i="1"/>
  <c r="P1048" i="1"/>
  <c r="Q1048" i="1"/>
  <c r="N1045" i="1"/>
  <c r="O1045" i="1"/>
  <c r="Q1045" i="1"/>
  <c r="K1045" i="1"/>
  <c r="L1045" i="1"/>
  <c r="M1045" i="1"/>
  <c r="P1045" i="1"/>
  <c r="R1045" i="1"/>
  <c r="I1045" i="1"/>
  <c r="J1045" i="1"/>
  <c r="I1042" i="1"/>
  <c r="K1042" i="1"/>
  <c r="M1042" i="1"/>
  <c r="N1042" i="1"/>
  <c r="J1042" i="1"/>
  <c r="L1042" i="1"/>
  <c r="Q1042" i="1"/>
  <c r="O1042" i="1"/>
  <c r="P1042" i="1"/>
  <c r="R1042" i="1"/>
  <c r="N1039" i="1"/>
  <c r="O1039" i="1"/>
  <c r="Q1039" i="1"/>
  <c r="J1039" i="1"/>
  <c r="K1039" i="1"/>
  <c r="L1039" i="1"/>
  <c r="M1039" i="1"/>
  <c r="P1039" i="1"/>
  <c r="R1039" i="1"/>
  <c r="I1039" i="1"/>
  <c r="I1036" i="1"/>
  <c r="K1036" i="1"/>
  <c r="M1036" i="1"/>
  <c r="N1036" i="1"/>
  <c r="R1036" i="1"/>
  <c r="J1036" i="1"/>
  <c r="P1036" i="1"/>
  <c r="O1036" i="1"/>
  <c r="L1036" i="1"/>
  <c r="Q1036" i="1"/>
  <c r="N1033" i="1"/>
  <c r="O1033" i="1"/>
  <c r="Q1033" i="1"/>
  <c r="I1033" i="1"/>
  <c r="J1033" i="1"/>
  <c r="K1033" i="1"/>
  <c r="L1033" i="1"/>
  <c r="M1033" i="1"/>
  <c r="P1033" i="1"/>
  <c r="R1033" i="1"/>
  <c r="I1030" i="1"/>
  <c r="K1030" i="1"/>
  <c r="M1030" i="1"/>
  <c r="N1030" i="1"/>
  <c r="Q1030" i="1"/>
  <c r="R1030" i="1"/>
  <c r="O1030" i="1"/>
  <c r="P1030" i="1"/>
  <c r="J1030" i="1"/>
  <c r="L1030" i="1"/>
  <c r="N1027" i="1"/>
  <c r="O1027" i="1"/>
  <c r="Q1027" i="1"/>
  <c r="I1027" i="1"/>
  <c r="J1027" i="1"/>
  <c r="K1027" i="1"/>
  <c r="L1027" i="1"/>
  <c r="M1027" i="1"/>
  <c r="P1027" i="1"/>
  <c r="R1027" i="1"/>
  <c r="I1024" i="1"/>
  <c r="K1024" i="1"/>
  <c r="M1024" i="1"/>
  <c r="N1024" i="1"/>
  <c r="P1024" i="1"/>
  <c r="Q1024" i="1"/>
  <c r="R1024" i="1"/>
  <c r="L1024" i="1"/>
  <c r="J1024" i="1"/>
  <c r="O1024" i="1"/>
  <c r="N1021" i="1"/>
  <c r="O1021" i="1"/>
  <c r="Q1021" i="1"/>
  <c r="I1021" i="1"/>
  <c r="J1021" i="1"/>
  <c r="K1021" i="1"/>
  <c r="L1021" i="1"/>
  <c r="M1021" i="1"/>
  <c r="P1021" i="1"/>
  <c r="R1021" i="1"/>
  <c r="I1018" i="1"/>
  <c r="K1018" i="1"/>
  <c r="M1018" i="1"/>
  <c r="N1018" i="1"/>
  <c r="O1018" i="1"/>
  <c r="P1018" i="1"/>
  <c r="Q1018" i="1"/>
  <c r="R1018" i="1"/>
  <c r="J1018" i="1"/>
  <c r="L1018" i="1"/>
  <c r="N1015" i="1"/>
  <c r="O1015" i="1"/>
  <c r="Q1015" i="1"/>
  <c r="I1015" i="1"/>
  <c r="J1015" i="1"/>
  <c r="K1015" i="1"/>
  <c r="L1015" i="1"/>
  <c r="M1015" i="1"/>
  <c r="P1015" i="1"/>
  <c r="R1015" i="1"/>
  <c r="I1012" i="1"/>
  <c r="K1012" i="1"/>
  <c r="M1012" i="1"/>
  <c r="N1012" i="1"/>
  <c r="L1012" i="1"/>
  <c r="O1012" i="1"/>
  <c r="P1012" i="1"/>
  <c r="Q1012" i="1"/>
  <c r="R1012" i="1"/>
  <c r="J1012" i="1"/>
  <c r="N1009" i="1"/>
  <c r="O1009" i="1"/>
  <c r="Q1009" i="1"/>
  <c r="I1009" i="1"/>
  <c r="J1009" i="1"/>
  <c r="K1009" i="1"/>
  <c r="L1009" i="1"/>
  <c r="R1009" i="1"/>
  <c r="M1009" i="1"/>
  <c r="P1009" i="1"/>
  <c r="I1006" i="1"/>
  <c r="K1006" i="1"/>
  <c r="M1006" i="1"/>
  <c r="N1006" i="1"/>
  <c r="J1006" i="1"/>
  <c r="L1006" i="1"/>
  <c r="O1006" i="1"/>
  <c r="P1006" i="1"/>
  <c r="Q1006" i="1"/>
  <c r="R1006" i="1"/>
  <c r="N1003" i="1"/>
  <c r="O1003" i="1"/>
  <c r="Q1003" i="1"/>
  <c r="I1003" i="1"/>
  <c r="J1003" i="1"/>
  <c r="K1003" i="1"/>
  <c r="P1003" i="1"/>
  <c r="M1003" i="1"/>
  <c r="L1003" i="1"/>
  <c r="R1003" i="1"/>
  <c r="I1000" i="1"/>
  <c r="K1000" i="1"/>
  <c r="M1000" i="1"/>
  <c r="N1000" i="1"/>
  <c r="J1000" i="1"/>
  <c r="L1000" i="1"/>
  <c r="O1000" i="1"/>
  <c r="P1000" i="1"/>
  <c r="Q1000" i="1"/>
  <c r="R1000" i="1"/>
  <c r="N997" i="1"/>
  <c r="O997" i="1"/>
  <c r="Q997" i="1"/>
  <c r="R997" i="1"/>
  <c r="I997" i="1"/>
  <c r="J997" i="1"/>
  <c r="M997" i="1"/>
  <c r="P997" i="1"/>
  <c r="K997" i="1"/>
  <c r="L997" i="1"/>
  <c r="I994" i="1"/>
  <c r="K994" i="1"/>
  <c r="M994" i="1"/>
  <c r="N994" i="1"/>
  <c r="J994" i="1"/>
  <c r="L994" i="1"/>
  <c r="O994" i="1"/>
  <c r="P994" i="1"/>
  <c r="Q994" i="1"/>
  <c r="R994" i="1"/>
  <c r="N991" i="1"/>
  <c r="O991" i="1"/>
  <c r="Q991" i="1"/>
  <c r="P991" i="1"/>
  <c r="R991" i="1"/>
  <c r="I991" i="1"/>
  <c r="L991" i="1"/>
  <c r="J991" i="1"/>
  <c r="K991" i="1"/>
  <c r="M991" i="1"/>
  <c r="I988" i="1"/>
  <c r="K988" i="1"/>
  <c r="M988" i="1"/>
  <c r="N988" i="1"/>
  <c r="J988" i="1"/>
  <c r="L988" i="1"/>
  <c r="O988" i="1"/>
  <c r="P988" i="1"/>
  <c r="Q988" i="1"/>
  <c r="R988" i="1"/>
  <c r="P985" i="1"/>
  <c r="M985" i="1"/>
  <c r="N985" i="1"/>
  <c r="Q985" i="1"/>
  <c r="L985" i="1"/>
  <c r="O985" i="1"/>
  <c r="R985" i="1"/>
  <c r="J985" i="1"/>
  <c r="I985" i="1"/>
  <c r="K985" i="1"/>
  <c r="J982" i="1"/>
  <c r="L982" i="1"/>
  <c r="O982" i="1"/>
  <c r="P982" i="1"/>
  <c r="R982" i="1"/>
  <c r="I982" i="1"/>
  <c r="N982" i="1"/>
  <c r="K982" i="1"/>
  <c r="M982" i="1"/>
  <c r="Q982" i="1"/>
  <c r="P979" i="1"/>
  <c r="R979" i="1"/>
  <c r="O979" i="1"/>
  <c r="Q979" i="1"/>
  <c r="I979" i="1"/>
  <c r="J979" i="1"/>
  <c r="K979" i="1"/>
  <c r="L979" i="1"/>
  <c r="M979" i="1"/>
  <c r="N979" i="1"/>
  <c r="J976" i="1"/>
  <c r="L976" i="1"/>
  <c r="Q976" i="1"/>
  <c r="R976" i="1"/>
  <c r="I976" i="1"/>
  <c r="K976" i="1"/>
  <c r="M976" i="1"/>
  <c r="N976" i="1"/>
  <c r="O976" i="1"/>
  <c r="P976" i="1"/>
  <c r="P973" i="1"/>
  <c r="R973" i="1"/>
  <c r="I973" i="1"/>
  <c r="J973" i="1"/>
  <c r="K973" i="1"/>
  <c r="L973" i="1"/>
  <c r="M973" i="1"/>
  <c r="N973" i="1"/>
  <c r="O973" i="1"/>
  <c r="Q973" i="1"/>
  <c r="J970" i="1"/>
  <c r="L970" i="1"/>
  <c r="I970" i="1"/>
  <c r="K970" i="1"/>
  <c r="M970" i="1"/>
  <c r="N970" i="1"/>
  <c r="O970" i="1"/>
  <c r="P970" i="1"/>
  <c r="Q970" i="1"/>
  <c r="R970" i="1"/>
  <c r="P967" i="1"/>
  <c r="R967" i="1"/>
  <c r="J967" i="1"/>
  <c r="K967" i="1"/>
  <c r="L967" i="1"/>
  <c r="M967" i="1"/>
  <c r="I967" i="1"/>
  <c r="N967" i="1"/>
  <c r="O967" i="1"/>
  <c r="Q967" i="1"/>
  <c r="J964" i="1"/>
  <c r="L964" i="1"/>
  <c r="K964" i="1"/>
  <c r="M964" i="1"/>
  <c r="N964" i="1"/>
  <c r="O964" i="1"/>
  <c r="I964" i="1"/>
  <c r="P964" i="1"/>
  <c r="Q964" i="1"/>
  <c r="R964" i="1"/>
  <c r="P961" i="1"/>
  <c r="R961" i="1"/>
  <c r="I961" i="1"/>
  <c r="J961" i="1"/>
  <c r="L961" i="1"/>
  <c r="M961" i="1"/>
  <c r="N961" i="1"/>
  <c r="O961" i="1"/>
  <c r="K961" i="1"/>
  <c r="Q961" i="1"/>
  <c r="J958" i="1"/>
  <c r="K958" i="1"/>
  <c r="L958" i="1"/>
  <c r="M958" i="1"/>
  <c r="N958" i="1"/>
  <c r="O958" i="1"/>
  <c r="P958" i="1"/>
  <c r="I958" i="1"/>
  <c r="Q958" i="1"/>
  <c r="R958" i="1"/>
  <c r="P955" i="1"/>
  <c r="Q955" i="1"/>
  <c r="R955" i="1"/>
  <c r="I955" i="1"/>
  <c r="J955" i="1"/>
  <c r="K955" i="1"/>
  <c r="L955" i="1"/>
  <c r="M955" i="1"/>
  <c r="N955" i="1"/>
  <c r="O955" i="1"/>
  <c r="J952" i="1"/>
  <c r="K952" i="1"/>
  <c r="L952" i="1"/>
  <c r="I952" i="1"/>
  <c r="M952" i="1"/>
  <c r="N952" i="1"/>
  <c r="O952" i="1"/>
  <c r="R952" i="1"/>
  <c r="Q952" i="1"/>
  <c r="P952" i="1"/>
  <c r="P949" i="1"/>
  <c r="Q949" i="1"/>
  <c r="R949" i="1"/>
  <c r="I949" i="1"/>
  <c r="J949" i="1"/>
  <c r="O949" i="1"/>
  <c r="M949" i="1"/>
  <c r="K949" i="1"/>
  <c r="L949" i="1"/>
  <c r="N949" i="1"/>
  <c r="J946" i="1"/>
  <c r="K946" i="1"/>
  <c r="L946" i="1"/>
  <c r="O946" i="1"/>
  <c r="M946" i="1"/>
  <c r="N946" i="1"/>
  <c r="P946" i="1"/>
  <c r="Q946" i="1"/>
  <c r="R946" i="1"/>
  <c r="I946" i="1"/>
  <c r="P943" i="1"/>
  <c r="Q943" i="1"/>
  <c r="R943" i="1"/>
  <c r="I943" i="1"/>
  <c r="J943" i="1"/>
  <c r="K943" i="1"/>
  <c r="L943" i="1"/>
  <c r="M943" i="1"/>
  <c r="N943" i="1"/>
  <c r="O943" i="1"/>
  <c r="J940" i="1"/>
  <c r="K940" i="1"/>
  <c r="L940" i="1"/>
  <c r="O940" i="1"/>
  <c r="R940" i="1"/>
  <c r="I940" i="1"/>
  <c r="M940" i="1"/>
  <c r="P940" i="1"/>
  <c r="N940" i="1"/>
  <c r="Q940" i="1"/>
  <c r="P937" i="1"/>
  <c r="Q937" i="1"/>
  <c r="R937" i="1"/>
  <c r="I937" i="1"/>
  <c r="K937" i="1"/>
  <c r="L937" i="1"/>
  <c r="M937" i="1"/>
  <c r="N937" i="1"/>
  <c r="O937" i="1"/>
  <c r="J937" i="1"/>
  <c r="J934" i="1"/>
  <c r="K934" i="1"/>
  <c r="L934" i="1"/>
  <c r="N934" i="1"/>
  <c r="O934" i="1"/>
  <c r="I934" i="1"/>
  <c r="M934" i="1"/>
  <c r="P934" i="1"/>
  <c r="Q934" i="1"/>
  <c r="R934" i="1"/>
  <c r="P931" i="1"/>
  <c r="Q931" i="1"/>
  <c r="R931" i="1"/>
  <c r="I931" i="1"/>
  <c r="J931" i="1"/>
  <c r="K931" i="1"/>
  <c r="L931" i="1"/>
  <c r="M931" i="1"/>
  <c r="N931" i="1"/>
  <c r="O931" i="1"/>
  <c r="J928" i="1"/>
  <c r="K928" i="1"/>
  <c r="L928" i="1"/>
  <c r="N928" i="1"/>
  <c r="O928" i="1"/>
  <c r="R928" i="1"/>
  <c r="I928" i="1"/>
  <c r="M928" i="1"/>
  <c r="P928" i="1"/>
  <c r="Q928" i="1"/>
  <c r="P925" i="1"/>
  <c r="Q925" i="1"/>
  <c r="R925" i="1"/>
  <c r="I925" i="1"/>
  <c r="J925" i="1"/>
  <c r="K925" i="1"/>
  <c r="L925" i="1"/>
  <c r="M925" i="1"/>
  <c r="N925" i="1"/>
  <c r="O925" i="1"/>
  <c r="J922" i="1"/>
  <c r="K922" i="1"/>
  <c r="L922" i="1"/>
  <c r="N922" i="1"/>
  <c r="O922" i="1"/>
  <c r="Q922" i="1"/>
  <c r="R922" i="1"/>
  <c r="I922" i="1"/>
  <c r="M922" i="1"/>
  <c r="P922" i="1"/>
  <c r="P919" i="1"/>
  <c r="Q919" i="1"/>
  <c r="R919" i="1"/>
  <c r="I919" i="1"/>
  <c r="J919" i="1"/>
  <c r="K919" i="1"/>
  <c r="L919" i="1"/>
  <c r="M919" i="1"/>
  <c r="N919" i="1"/>
  <c r="O919" i="1"/>
  <c r="I916" i="1"/>
  <c r="J916" i="1"/>
  <c r="K916" i="1"/>
  <c r="L916" i="1"/>
  <c r="M916" i="1"/>
  <c r="N916" i="1"/>
  <c r="O916" i="1"/>
  <c r="P916" i="1"/>
  <c r="Q916" i="1"/>
  <c r="R916" i="1"/>
  <c r="O913" i="1"/>
  <c r="P913" i="1"/>
  <c r="Q913" i="1"/>
  <c r="R913" i="1"/>
  <c r="I913" i="1"/>
  <c r="K913" i="1"/>
  <c r="L913" i="1"/>
  <c r="M913" i="1"/>
  <c r="N913" i="1"/>
  <c r="J913" i="1"/>
  <c r="I910" i="1"/>
  <c r="J910" i="1"/>
  <c r="K910" i="1"/>
  <c r="L910" i="1"/>
  <c r="M910" i="1"/>
  <c r="N910" i="1"/>
  <c r="O910" i="1"/>
  <c r="P910" i="1"/>
  <c r="Q910" i="1"/>
  <c r="R910" i="1"/>
  <c r="O907" i="1"/>
  <c r="P907" i="1"/>
  <c r="Q907" i="1"/>
  <c r="R907" i="1"/>
  <c r="I907" i="1"/>
  <c r="L907" i="1"/>
  <c r="M907" i="1"/>
  <c r="N907" i="1"/>
  <c r="J907" i="1"/>
  <c r="K907" i="1"/>
  <c r="I904" i="1"/>
  <c r="J904" i="1"/>
  <c r="K904" i="1"/>
  <c r="L904" i="1"/>
  <c r="M904" i="1"/>
  <c r="N904" i="1"/>
  <c r="O904" i="1"/>
  <c r="P904" i="1"/>
  <c r="Q904" i="1"/>
  <c r="R904" i="1"/>
  <c r="O901" i="1"/>
  <c r="P901" i="1"/>
  <c r="Q901" i="1"/>
  <c r="R901" i="1"/>
  <c r="I901" i="1"/>
  <c r="M901" i="1"/>
  <c r="N901" i="1"/>
  <c r="J901" i="1"/>
  <c r="L901" i="1"/>
  <c r="K901" i="1"/>
  <c r="I898" i="1"/>
  <c r="J898" i="1"/>
  <c r="K898" i="1"/>
  <c r="L898" i="1"/>
  <c r="M898" i="1"/>
  <c r="N898" i="1"/>
  <c r="O898" i="1"/>
  <c r="Q898" i="1"/>
  <c r="R898" i="1"/>
  <c r="P898" i="1"/>
  <c r="N895" i="1"/>
  <c r="O895" i="1"/>
  <c r="P895" i="1"/>
  <c r="Q895" i="1"/>
  <c r="R895" i="1"/>
  <c r="M895" i="1"/>
  <c r="L895" i="1"/>
  <c r="J895" i="1"/>
  <c r="I895" i="1"/>
  <c r="K895" i="1"/>
  <c r="N892" i="1"/>
  <c r="R892" i="1"/>
  <c r="I892" i="1"/>
  <c r="J892" i="1"/>
  <c r="K892" i="1"/>
  <c r="O892" i="1"/>
  <c r="P892" i="1"/>
  <c r="Q892" i="1"/>
  <c r="L892" i="1"/>
  <c r="M892" i="1"/>
  <c r="I889" i="1"/>
  <c r="J889" i="1"/>
  <c r="K889" i="1"/>
  <c r="L889" i="1"/>
  <c r="M889" i="1"/>
  <c r="N889" i="1"/>
  <c r="O889" i="1"/>
  <c r="P889" i="1"/>
  <c r="Q889" i="1"/>
  <c r="R889" i="1"/>
  <c r="N886" i="1"/>
  <c r="L886" i="1"/>
  <c r="M886" i="1"/>
  <c r="O886" i="1"/>
  <c r="P886" i="1"/>
  <c r="Q886" i="1"/>
  <c r="R886" i="1"/>
  <c r="J886" i="1"/>
  <c r="I886" i="1"/>
  <c r="K886" i="1"/>
  <c r="P883" i="1"/>
  <c r="Q883" i="1"/>
  <c r="R883" i="1"/>
  <c r="I883" i="1"/>
  <c r="J883" i="1"/>
  <c r="N883" i="1"/>
  <c r="K883" i="1"/>
  <c r="L883" i="1"/>
  <c r="M883" i="1"/>
  <c r="O883" i="1"/>
  <c r="N880" i="1"/>
  <c r="O880" i="1"/>
  <c r="I880" i="1"/>
  <c r="J880" i="1"/>
  <c r="K880" i="1"/>
  <c r="L880" i="1"/>
  <c r="R880" i="1"/>
  <c r="M880" i="1"/>
  <c r="P880" i="1"/>
  <c r="Q880" i="1"/>
  <c r="I877" i="1"/>
  <c r="J877" i="1"/>
  <c r="K877" i="1"/>
  <c r="L877" i="1"/>
  <c r="M877" i="1"/>
  <c r="N877" i="1"/>
  <c r="R877" i="1"/>
  <c r="O877" i="1"/>
  <c r="P877" i="1"/>
  <c r="Q877" i="1"/>
  <c r="N874" i="1"/>
  <c r="O874" i="1"/>
  <c r="P874" i="1"/>
  <c r="I874" i="1"/>
  <c r="J874" i="1"/>
  <c r="K874" i="1"/>
  <c r="L874" i="1"/>
  <c r="M874" i="1"/>
  <c r="Q874" i="1"/>
  <c r="R874" i="1"/>
  <c r="I871" i="1"/>
  <c r="J871" i="1"/>
  <c r="R871" i="1"/>
  <c r="K871" i="1"/>
  <c r="L871" i="1"/>
  <c r="P871" i="1"/>
  <c r="O871" i="1"/>
  <c r="M871" i="1"/>
  <c r="N871" i="1"/>
  <c r="Q871" i="1"/>
  <c r="N868" i="1"/>
  <c r="O868" i="1"/>
  <c r="P868" i="1"/>
  <c r="R868" i="1"/>
  <c r="I868" i="1"/>
  <c r="M868" i="1"/>
  <c r="J868" i="1"/>
  <c r="K868" i="1"/>
  <c r="L868" i="1"/>
  <c r="Q868" i="1"/>
  <c r="I865" i="1"/>
  <c r="J865" i="1"/>
  <c r="N865" i="1"/>
  <c r="L865" i="1"/>
  <c r="M865" i="1"/>
  <c r="O865" i="1"/>
  <c r="P865" i="1"/>
  <c r="Q865" i="1"/>
  <c r="R865" i="1"/>
  <c r="K865" i="1"/>
  <c r="N862" i="1"/>
  <c r="O862" i="1"/>
  <c r="P862" i="1"/>
  <c r="I862" i="1"/>
  <c r="J862" i="1"/>
  <c r="K862" i="1"/>
  <c r="L862" i="1"/>
  <c r="M862" i="1"/>
  <c r="Q862" i="1"/>
  <c r="R862" i="1"/>
  <c r="I859" i="1"/>
  <c r="J859" i="1"/>
  <c r="N859" i="1"/>
  <c r="Q859" i="1"/>
  <c r="R859" i="1"/>
  <c r="O859" i="1"/>
  <c r="K859" i="1"/>
  <c r="L859" i="1"/>
  <c r="M859" i="1"/>
  <c r="P859" i="1"/>
  <c r="N856" i="1"/>
  <c r="O856" i="1"/>
  <c r="P856" i="1"/>
  <c r="K856" i="1"/>
  <c r="L856" i="1"/>
  <c r="M856" i="1"/>
  <c r="Q856" i="1"/>
  <c r="R856" i="1"/>
  <c r="I856" i="1"/>
  <c r="J856" i="1"/>
  <c r="I853" i="1"/>
  <c r="J853" i="1"/>
  <c r="N853" i="1"/>
  <c r="K853" i="1"/>
  <c r="L853" i="1"/>
  <c r="M853" i="1"/>
  <c r="O853" i="1"/>
  <c r="P853" i="1"/>
  <c r="Q853" i="1"/>
  <c r="R853" i="1"/>
  <c r="N850" i="1"/>
  <c r="O850" i="1"/>
  <c r="P850" i="1"/>
  <c r="R850" i="1"/>
  <c r="I850" i="1"/>
  <c r="M850" i="1"/>
  <c r="L850" i="1"/>
  <c r="J850" i="1"/>
  <c r="K850" i="1"/>
  <c r="Q850" i="1"/>
  <c r="I847" i="1"/>
  <c r="J847" i="1"/>
  <c r="K847" i="1"/>
  <c r="N847" i="1"/>
  <c r="L847" i="1"/>
  <c r="M847" i="1"/>
  <c r="O847" i="1"/>
  <c r="P847" i="1"/>
  <c r="Q847" i="1"/>
  <c r="R847" i="1"/>
  <c r="N844" i="1"/>
  <c r="O844" i="1"/>
  <c r="P844" i="1"/>
  <c r="Q844" i="1"/>
  <c r="I844" i="1"/>
  <c r="J844" i="1"/>
  <c r="R844" i="1"/>
  <c r="M844" i="1"/>
  <c r="L844" i="1"/>
  <c r="K844" i="1"/>
  <c r="I841" i="1"/>
  <c r="J841" i="1"/>
  <c r="K841" i="1"/>
  <c r="N841" i="1"/>
  <c r="L841" i="1"/>
  <c r="M841" i="1"/>
  <c r="O841" i="1"/>
  <c r="P841" i="1"/>
  <c r="Q841" i="1"/>
  <c r="R841" i="1"/>
  <c r="N838" i="1"/>
  <c r="O838" i="1"/>
  <c r="P838" i="1"/>
  <c r="Q838" i="1"/>
  <c r="I838" i="1"/>
  <c r="M838" i="1"/>
  <c r="L838" i="1"/>
  <c r="J838" i="1"/>
  <c r="K838" i="1"/>
  <c r="R838" i="1"/>
  <c r="I835" i="1"/>
  <c r="J835" i="1"/>
  <c r="K835" i="1"/>
  <c r="N835" i="1"/>
  <c r="L835" i="1"/>
  <c r="M835" i="1"/>
  <c r="O835" i="1"/>
  <c r="P835" i="1"/>
  <c r="Q835" i="1"/>
  <c r="R835" i="1"/>
  <c r="N832" i="1"/>
  <c r="O832" i="1"/>
  <c r="P832" i="1"/>
  <c r="Q832" i="1"/>
  <c r="R832" i="1"/>
  <c r="L832" i="1"/>
  <c r="K832" i="1"/>
  <c r="I832" i="1"/>
  <c r="J832" i="1"/>
  <c r="M832" i="1"/>
  <c r="I829" i="1"/>
  <c r="J829" i="1"/>
  <c r="K829" i="1"/>
  <c r="N829" i="1"/>
  <c r="L829" i="1"/>
  <c r="M829" i="1"/>
  <c r="O829" i="1"/>
  <c r="P829" i="1"/>
  <c r="Q829" i="1"/>
  <c r="R829" i="1"/>
  <c r="N826" i="1"/>
  <c r="O826" i="1"/>
  <c r="P826" i="1"/>
  <c r="Q826" i="1"/>
  <c r="M826" i="1"/>
  <c r="R826" i="1"/>
  <c r="K826" i="1"/>
  <c r="J826" i="1"/>
  <c r="I826" i="1"/>
  <c r="L826" i="1"/>
  <c r="I823" i="1"/>
  <c r="J823" i="1"/>
  <c r="K823" i="1"/>
  <c r="N823" i="1"/>
  <c r="L823" i="1"/>
  <c r="M823" i="1"/>
  <c r="O823" i="1"/>
  <c r="P823" i="1"/>
  <c r="Q823" i="1"/>
  <c r="R823" i="1"/>
  <c r="N820" i="1"/>
  <c r="O820" i="1"/>
  <c r="P820" i="1"/>
  <c r="Q820" i="1"/>
  <c r="L820" i="1"/>
  <c r="M820" i="1"/>
  <c r="R820" i="1"/>
  <c r="J820" i="1"/>
  <c r="I820" i="1"/>
  <c r="K820" i="1"/>
  <c r="I817" i="1"/>
  <c r="J817" i="1"/>
  <c r="K817" i="1"/>
  <c r="N817" i="1"/>
  <c r="L817" i="1"/>
  <c r="M817" i="1"/>
  <c r="R817" i="1"/>
  <c r="O817" i="1"/>
  <c r="P817" i="1"/>
  <c r="Q817" i="1"/>
  <c r="N814" i="1"/>
  <c r="O814" i="1"/>
  <c r="P814" i="1"/>
  <c r="Q814" i="1"/>
  <c r="K814" i="1"/>
  <c r="L814" i="1"/>
  <c r="M814" i="1"/>
  <c r="R814" i="1"/>
  <c r="I814" i="1"/>
  <c r="J814" i="1"/>
  <c r="I811" i="1"/>
  <c r="J811" i="1"/>
  <c r="K811" i="1"/>
  <c r="N811" i="1"/>
  <c r="L811" i="1"/>
  <c r="Q811" i="1"/>
  <c r="M811" i="1"/>
  <c r="O811" i="1"/>
  <c r="P811" i="1"/>
  <c r="R811" i="1"/>
  <c r="N808" i="1"/>
  <c r="O808" i="1"/>
  <c r="P808" i="1"/>
  <c r="Q808" i="1"/>
  <c r="I808" i="1"/>
  <c r="J808" i="1"/>
  <c r="K808" i="1"/>
  <c r="L808" i="1"/>
  <c r="M808" i="1"/>
  <c r="R808" i="1"/>
  <c r="I805" i="1"/>
  <c r="J805" i="1"/>
  <c r="K805" i="1"/>
  <c r="M805" i="1"/>
  <c r="N805" i="1"/>
  <c r="O805" i="1"/>
  <c r="P805" i="1"/>
  <c r="Q805" i="1"/>
  <c r="R805" i="1"/>
  <c r="L805" i="1"/>
  <c r="N802" i="1"/>
  <c r="O802" i="1"/>
  <c r="P802" i="1"/>
  <c r="Q802" i="1"/>
  <c r="I802" i="1"/>
  <c r="M802" i="1"/>
  <c r="J802" i="1"/>
  <c r="K802" i="1"/>
  <c r="L802" i="1"/>
  <c r="R802" i="1"/>
  <c r="I799" i="1"/>
  <c r="J799" i="1"/>
  <c r="K799" i="1"/>
  <c r="M799" i="1"/>
  <c r="N799" i="1"/>
  <c r="L799" i="1"/>
  <c r="O799" i="1"/>
  <c r="R799" i="1"/>
  <c r="P799" i="1"/>
  <c r="Q799" i="1"/>
  <c r="N796" i="1"/>
  <c r="O796" i="1"/>
  <c r="P796" i="1"/>
  <c r="Q796" i="1"/>
  <c r="I796" i="1"/>
  <c r="J796" i="1"/>
  <c r="K796" i="1"/>
  <c r="L796" i="1"/>
  <c r="M796" i="1"/>
  <c r="R796" i="1"/>
  <c r="I793" i="1"/>
  <c r="J793" i="1"/>
  <c r="K793" i="1"/>
  <c r="M793" i="1"/>
  <c r="N793" i="1"/>
  <c r="O793" i="1"/>
  <c r="P793" i="1"/>
  <c r="Q793" i="1"/>
  <c r="R793" i="1"/>
  <c r="L793" i="1"/>
  <c r="N790" i="1"/>
  <c r="O790" i="1"/>
  <c r="P790" i="1"/>
  <c r="Q790" i="1"/>
  <c r="I790" i="1"/>
  <c r="M790" i="1"/>
  <c r="J790" i="1"/>
  <c r="K790" i="1"/>
  <c r="L790" i="1"/>
  <c r="R790" i="1"/>
  <c r="I787" i="1"/>
  <c r="J787" i="1"/>
  <c r="K787" i="1"/>
  <c r="M787" i="1"/>
  <c r="N787" i="1"/>
  <c r="L787" i="1"/>
  <c r="O787" i="1"/>
  <c r="P787" i="1"/>
  <c r="Q787" i="1"/>
  <c r="R787" i="1"/>
  <c r="N784" i="1"/>
  <c r="O784" i="1"/>
  <c r="P784" i="1"/>
  <c r="Q784" i="1"/>
  <c r="I784" i="1"/>
  <c r="J784" i="1"/>
  <c r="K784" i="1"/>
  <c r="L784" i="1"/>
  <c r="M784" i="1"/>
  <c r="R784" i="1"/>
  <c r="I781" i="1"/>
  <c r="J781" i="1"/>
  <c r="K781" i="1"/>
  <c r="M781" i="1"/>
  <c r="N781" i="1"/>
  <c r="O781" i="1"/>
  <c r="L781" i="1"/>
  <c r="P781" i="1"/>
  <c r="Q781" i="1"/>
  <c r="R781" i="1"/>
  <c r="N778" i="1"/>
  <c r="O778" i="1"/>
  <c r="P778" i="1"/>
  <c r="Q778" i="1"/>
  <c r="I778" i="1"/>
  <c r="K778" i="1"/>
  <c r="L778" i="1"/>
  <c r="M778" i="1"/>
  <c r="R778" i="1"/>
  <c r="J778" i="1"/>
  <c r="I775" i="1"/>
  <c r="J775" i="1"/>
  <c r="K775" i="1"/>
  <c r="M775" i="1"/>
  <c r="N775" i="1"/>
  <c r="O775" i="1"/>
  <c r="L775" i="1"/>
  <c r="P775" i="1"/>
  <c r="Q775" i="1"/>
  <c r="R775" i="1"/>
  <c r="N772" i="1"/>
  <c r="O772" i="1"/>
  <c r="P772" i="1"/>
  <c r="Q772" i="1"/>
  <c r="I772" i="1"/>
  <c r="L772" i="1"/>
  <c r="M772" i="1"/>
  <c r="R772" i="1"/>
  <c r="J772" i="1"/>
  <c r="K772" i="1"/>
  <c r="I769" i="1"/>
  <c r="J769" i="1"/>
  <c r="K769" i="1"/>
  <c r="M769" i="1"/>
  <c r="N769" i="1"/>
  <c r="O769" i="1"/>
  <c r="P769" i="1"/>
  <c r="Q769" i="1"/>
  <c r="R769" i="1"/>
  <c r="L769" i="1"/>
  <c r="N766" i="1"/>
  <c r="O766" i="1"/>
  <c r="P766" i="1"/>
  <c r="Q766" i="1"/>
  <c r="I766" i="1"/>
  <c r="M766" i="1"/>
  <c r="R766" i="1"/>
  <c r="K766" i="1"/>
  <c r="J766" i="1"/>
  <c r="L766" i="1"/>
  <c r="I763" i="1"/>
  <c r="J763" i="1"/>
  <c r="K763" i="1"/>
  <c r="M763" i="1"/>
  <c r="N763" i="1"/>
  <c r="O763" i="1"/>
  <c r="Q763" i="1"/>
  <c r="R763" i="1"/>
  <c r="L763" i="1"/>
  <c r="P763" i="1"/>
  <c r="P760" i="1"/>
  <c r="Q760" i="1"/>
  <c r="J760" i="1"/>
  <c r="K760" i="1"/>
  <c r="L760" i="1"/>
  <c r="M760" i="1"/>
  <c r="O760" i="1"/>
  <c r="R760" i="1"/>
  <c r="N760" i="1"/>
  <c r="I760" i="1"/>
  <c r="J757" i="1"/>
  <c r="K757" i="1"/>
  <c r="L757" i="1"/>
  <c r="M757" i="1"/>
  <c r="N757" i="1"/>
  <c r="O757" i="1"/>
  <c r="Q757" i="1"/>
  <c r="R757" i="1"/>
  <c r="I757" i="1"/>
  <c r="P757" i="1"/>
  <c r="P754" i="1"/>
  <c r="Q754" i="1"/>
  <c r="L754" i="1"/>
  <c r="M754" i="1"/>
  <c r="N754" i="1"/>
  <c r="O754" i="1"/>
  <c r="I754" i="1"/>
  <c r="J754" i="1"/>
  <c r="K754" i="1"/>
  <c r="R754" i="1"/>
  <c r="J751" i="1"/>
  <c r="K751" i="1"/>
  <c r="N751" i="1"/>
  <c r="O751" i="1"/>
  <c r="P751" i="1"/>
  <c r="Q751" i="1"/>
  <c r="I751" i="1"/>
  <c r="L751" i="1"/>
  <c r="M751" i="1"/>
  <c r="R751" i="1"/>
  <c r="P748" i="1"/>
  <c r="Q748" i="1"/>
  <c r="N748" i="1"/>
  <c r="O748" i="1"/>
  <c r="R748" i="1"/>
  <c r="I748" i="1"/>
  <c r="J748" i="1"/>
  <c r="K748" i="1"/>
  <c r="L748" i="1"/>
  <c r="M748" i="1"/>
  <c r="J745" i="1"/>
  <c r="K745" i="1"/>
  <c r="P745" i="1"/>
  <c r="Q745" i="1"/>
  <c r="R745" i="1"/>
  <c r="I745" i="1"/>
  <c r="L745" i="1"/>
  <c r="M745" i="1"/>
  <c r="N745" i="1"/>
  <c r="O745" i="1"/>
  <c r="P742" i="1"/>
  <c r="Q742" i="1"/>
  <c r="R742" i="1"/>
  <c r="I742" i="1"/>
  <c r="J742" i="1"/>
  <c r="K742" i="1"/>
  <c r="N742" i="1"/>
  <c r="L742" i="1"/>
  <c r="M742" i="1"/>
  <c r="O742" i="1"/>
  <c r="J739" i="1"/>
  <c r="K739" i="1"/>
  <c r="P739" i="1"/>
  <c r="Q739" i="1"/>
  <c r="R739" i="1"/>
  <c r="I739" i="1"/>
  <c r="N739" i="1"/>
  <c r="O739" i="1"/>
  <c r="L739" i="1"/>
  <c r="M739" i="1"/>
  <c r="P736" i="1"/>
  <c r="Q736" i="1"/>
  <c r="J736" i="1"/>
  <c r="N736" i="1"/>
  <c r="O736" i="1"/>
  <c r="R736" i="1"/>
  <c r="I736" i="1"/>
  <c r="K736" i="1"/>
  <c r="L736" i="1"/>
  <c r="M736" i="1"/>
  <c r="J733" i="1"/>
  <c r="K733" i="1"/>
  <c r="P733" i="1"/>
  <c r="M733" i="1"/>
  <c r="N733" i="1"/>
  <c r="O733" i="1"/>
  <c r="Q733" i="1"/>
  <c r="I733" i="1"/>
  <c r="L733" i="1"/>
  <c r="R733" i="1"/>
  <c r="P730" i="1"/>
  <c r="Q730" i="1"/>
  <c r="J730" i="1"/>
  <c r="K730" i="1"/>
  <c r="L730" i="1"/>
  <c r="M730" i="1"/>
  <c r="N730" i="1"/>
  <c r="R730" i="1"/>
  <c r="I730" i="1"/>
  <c r="O730" i="1"/>
  <c r="J727" i="1"/>
  <c r="K727" i="1"/>
  <c r="P727" i="1"/>
  <c r="Q727" i="1"/>
  <c r="I727" i="1"/>
  <c r="M727" i="1"/>
  <c r="N727" i="1"/>
  <c r="O727" i="1"/>
  <c r="L727" i="1"/>
  <c r="R727" i="1"/>
  <c r="P724" i="1"/>
  <c r="Q724" i="1"/>
  <c r="J724" i="1"/>
  <c r="K724" i="1"/>
  <c r="R724" i="1"/>
  <c r="I724" i="1"/>
  <c r="L724" i="1"/>
  <c r="M724" i="1"/>
  <c r="N724" i="1"/>
  <c r="O724" i="1"/>
  <c r="J721" i="1"/>
  <c r="K721" i="1"/>
  <c r="P721" i="1"/>
  <c r="Q721" i="1"/>
  <c r="L721" i="1"/>
  <c r="M721" i="1"/>
  <c r="N721" i="1"/>
  <c r="O721" i="1"/>
  <c r="I721" i="1"/>
  <c r="R721" i="1"/>
  <c r="P718" i="1"/>
  <c r="Q718" i="1"/>
  <c r="J718" i="1"/>
  <c r="K718" i="1"/>
  <c r="I718" i="1"/>
  <c r="M718" i="1"/>
  <c r="N718" i="1"/>
  <c r="O718" i="1"/>
  <c r="R718" i="1"/>
  <c r="L718" i="1"/>
  <c r="J715" i="1"/>
  <c r="K715" i="1"/>
  <c r="P715" i="1"/>
  <c r="Q715" i="1"/>
  <c r="R715" i="1"/>
  <c r="I715" i="1"/>
  <c r="L715" i="1"/>
  <c r="M715" i="1"/>
  <c r="N715" i="1"/>
  <c r="O715" i="1"/>
  <c r="P712" i="1"/>
  <c r="Q712" i="1"/>
  <c r="J712" i="1"/>
  <c r="K712" i="1"/>
  <c r="L712" i="1"/>
  <c r="M712" i="1"/>
  <c r="N712" i="1"/>
  <c r="O712" i="1"/>
  <c r="I712" i="1"/>
  <c r="R712" i="1"/>
  <c r="J709" i="1"/>
  <c r="K709" i="1"/>
  <c r="P709" i="1"/>
  <c r="Q709" i="1"/>
  <c r="I709" i="1"/>
  <c r="M709" i="1"/>
  <c r="N709" i="1"/>
  <c r="O709" i="1"/>
  <c r="L709" i="1"/>
  <c r="R709" i="1"/>
  <c r="M706" i="1"/>
  <c r="N706" i="1"/>
  <c r="O706" i="1"/>
  <c r="P706" i="1"/>
  <c r="Q706" i="1"/>
  <c r="R706" i="1"/>
  <c r="J706" i="1"/>
  <c r="K706" i="1"/>
  <c r="L706" i="1"/>
  <c r="I706" i="1"/>
  <c r="Q703" i="1"/>
  <c r="R703" i="1"/>
  <c r="K703" i="1"/>
  <c r="L703" i="1"/>
  <c r="I703" i="1"/>
  <c r="J703" i="1"/>
  <c r="N703" i="1"/>
  <c r="O703" i="1"/>
  <c r="P703" i="1"/>
  <c r="M703" i="1"/>
  <c r="M700" i="1"/>
  <c r="I700" i="1"/>
  <c r="O700" i="1"/>
  <c r="P700" i="1"/>
  <c r="Q700" i="1"/>
  <c r="R700" i="1"/>
  <c r="L700" i="1"/>
  <c r="K700" i="1"/>
  <c r="J700" i="1"/>
  <c r="N700" i="1"/>
  <c r="L697" i="1"/>
  <c r="M697" i="1"/>
  <c r="R697" i="1"/>
  <c r="I697" i="1"/>
  <c r="J697" i="1"/>
  <c r="K697" i="1"/>
  <c r="O697" i="1"/>
  <c r="P697" i="1"/>
  <c r="Q697" i="1"/>
  <c r="N697" i="1"/>
  <c r="M694" i="1"/>
  <c r="P694" i="1"/>
  <c r="Q694" i="1"/>
  <c r="I694" i="1"/>
  <c r="J694" i="1"/>
  <c r="R694" i="1"/>
  <c r="K694" i="1"/>
  <c r="L694" i="1"/>
  <c r="N694" i="1"/>
  <c r="O694" i="1"/>
  <c r="M691" i="1"/>
  <c r="N691" i="1"/>
  <c r="I691" i="1"/>
  <c r="J691" i="1"/>
  <c r="K691" i="1"/>
  <c r="L691" i="1"/>
  <c r="P691" i="1"/>
  <c r="Q691" i="1"/>
  <c r="R691" i="1"/>
  <c r="O691" i="1"/>
  <c r="M688" i="1"/>
  <c r="J688" i="1"/>
  <c r="K688" i="1"/>
  <c r="Q688" i="1"/>
  <c r="R688" i="1"/>
  <c r="I688" i="1"/>
  <c r="L688" i="1"/>
  <c r="N688" i="1"/>
  <c r="O688" i="1"/>
  <c r="P688" i="1"/>
  <c r="I685" i="1"/>
  <c r="L685" i="1"/>
  <c r="M685" i="1"/>
  <c r="P685" i="1"/>
  <c r="Q685" i="1"/>
  <c r="K685" i="1"/>
  <c r="N685" i="1"/>
  <c r="O685" i="1"/>
  <c r="R685" i="1"/>
  <c r="J685" i="1"/>
  <c r="M682" i="1"/>
  <c r="N682" i="1"/>
  <c r="O682" i="1"/>
  <c r="P682" i="1"/>
  <c r="Q682" i="1"/>
  <c r="R682" i="1"/>
  <c r="I682" i="1"/>
  <c r="J682" i="1"/>
  <c r="K682" i="1"/>
  <c r="L682" i="1"/>
  <c r="I679" i="1"/>
  <c r="J679" i="1"/>
  <c r="K679" i="1"/>
  <c r="L679" i="1"/>
  <c r="M679" i="1"/>
  <c r="N679" i="1"/>
  <c r="O679" i="1"/>
  <c r="P679" i="1"/>
  <c r="Q679" i="1"/>
  <c r="R679" i="1"/>
  <c r="M676" i="1"/>
  <c r="N676" i="1"/>
  <c r="O676" i="1"/>
  <c r="P676" i="1"/>
  <c r="Q676" i="1"/>
  <c r="R676" i="1"/>
  <c r="J676" i="1"/>
  <c r="K676" i="1"/>
  <c r="I676" i="1"/>
  <c r="L676" i="1"/>
  <c r="I673" i="1"/>
  <c r="J673" i="1"/>
  <c r="K673" i="1"/>
  <c r="L673" i="1"/>
  <c r="M673" i="1"/>
  <c r="N673" i="1"/>
  <c r="O673" i="1"/>
  <c r="P673" i="1"/>
  <c r="Q673" i="1"/>
  <c r="R673" i="1"/>
  <c r="M670" i="1"/>
  <c r="N670" i="1"/>
  <c r="O670" i="1"/>
  <c r="P670" i="1"/>
  <c r="Q670" i="1"/>
  <c r="R670" i="1"/>
  <c r="I670" i="1"/>
  <c r="J670" i="1"/>
  <c r="K670" i="1"/>
  <c r="L670" i="1"/>
  <c r="I667" i="1"/>
  <c r="J667" i="1"/>
  <c r="K667" i="1"/>
  <c r="L667" i="1"/>
  <c r="M667" i="1"/>
  <c r="N667" i="1"/>
  <c r="Q667" i="1"/>
  <c r="R667" i="1"/>
  <c r="O667" i="1"/>
  <c r="P667" i="1"/>
  <c r="M664" i="1"/>
  <c r="N664" i="1"/>
  <c r="O664" i="1"/>
  <c r="P664" i="1"/>
  <c r="Q664" i="1"/>
  <c r="R664" i="1"/>
  <c r="K664" i="1"/>
  <c r="L664" i="1"/>
  <c r="I664" i="1"/>
  <c r="J664" i="1"/>
  <c r="I661" i="1"/>
  <c r="J661" i="1"/>
  <c r="K661" i="1"/>
  <c r="L661" i="1"/>
  <c r="M661" i="1"/>
  <c r="N661" i="1"/>
  <c r="P661" i="1"/>
  <c r="Q661" i="1"/>
  <c r="R661" i="1"/>
  <c r="O661" i="1"/>
  <c r="M658" i="1"/>
  <c r="N658" i="1"/>
  <c r="O658" i="1"/>
  <c r="P658" i="1"/>
  <c r="Q658" i="1"/>
  <c r="R658" i="1"/>
  <c r="I658" i="1"/>
  <c r="J658" i="1"/>
  <c r="K658" i="1"/>
  <c r="L658" i="1"/>
  <c r="I655" i="1"/>
  <c r="J655" i="1"/>
  <c r="K655" i="1"/>
  <c r="L655" i="1"/>
  <c r="M655" i="1"/>
  <c r="N655" i="1"/>
  <c r="O655" i="1"/>
  <c r="P655" i="1"/>
  <c r="R655" i="1"/>
  <c r="Q655" i="1"/>
  <c r="M652" i="1"/>
  <c r="N652" i="1"/>
  <c r="O652" i="1"/>
  <c r="P652" i="1"/>
  <c r="Q652" i="1"/>
  <c r="R652" i="1"/>
  <c r="I652" i="1"/>
  <c r="J652" i="1"/>
  <c r="K652" i="1"/>
  <c r="L652" i="1"/>
  <c r="I649" i="1"/>
  <c r="J649" i="1"/>
  <c r="K649" i="1"/>
  <c r="L649" i="1"/>
  <c r="M649" i="1"/>
  <c r="N649" i="1"/>
  <c r="Q649" i="1"/>
  <c r="R649" i="1"/>
  <c r="O649" i="1"/>
  <c r="P649" i="1"/>
  <c r="M646" i="1"/>
  <c r="N646" i="1"/>
  <c r="O646" i="1"/>
  <c r="P646" i="1"/>
  <c r="Q646" i="1"/>
  <c r="R646" i="1"/>
  <c r="K646" i="1"/>
  <c r="L646" i="1"/>
  <c r="I646" i="1"/>
  <c r="J646" i="1"/>
  <c r="I643" i="1"/>
  <c r="J643" i="1"/>
  <c r="K643" i="1"/>
  <c r="L643" i="1"/>
  <c r="M643" i="1"/>
  <c r="N643" i="1"/>
  <c r="O643" i="1"/>
  <c r="P643" i="1"/>
  <c r="Q643" i="1"/>
  <c r="R643" i="1"/>
  <c r="M640" i="1"/>
  <c r="N640" i="1"/>
  <c r="O640" i="1"/>
  <c r="P640" i="1"/>
  <c r="Q640" i="1"/>
  <c r="R640" i="1"/>
  <c r="J640" i="1"/>
  <c r="K640" i="1"/>
  <c r="L640" i="1"/>
  <c r="I640" i="1"/>
  <c r="I637" i="1"/>
  <c r="J637" i="1"/>
  <c r="K637" i="1"/>
  <c r="L637" i="1"/>
  <c r="M637" i="1"/>
  <c r="N637" i="1"/>
  <c r="O637" i="1"/>
  <c r="P637" i="1"/>
  <c r="Q637" i="1"/>
  <c r="R637" i="1"/>
  <c r="M634" i="1"/>
  <c r="N634" i="1"/>
  <c r="O634" i="1"/>
  <c r="P634" i="1"/>
  <c r="Q634" i="1"/>
  <c r="R634" i="1"/>
  <c r="I634" i="1"/>
  <c r="J634" i="1"/>
  <c r="L634" i="1"/>
  <c r="K634" i="1"/>
  <c r="I631" i="1"/>
  <c r="J631" i="1"/>
  <c r="K631" i="1"/>
  <c r="L631" i="1"/>
  <c r="M631" i="1"/>
  <c r="N631" i="1"/>
  <c r="Q631" i="1"/>
  <c r="R631" i="1"/>
  <c r="O631" i="1"/>
  <c r="P631" i="1"/>
  <c r="M628" i="1"/>
  <c r="N628" i="1"/>
  <c r="O628" i="1"/>
  <c r="P628" i="1"/>
  <c r="Q628" i="1"/>
  <c r="R628" i="1"/>
  <c r="K628" i="1"/>
  <c r="L628" i="1"/>
  <c r="I628" i="1"/>
  <c r="J628" i="1"/>
  <c r="I625" i="1"/>
  <c r="J625" i="1"/>
  <c r="K625" i="1"/>
  <c r="L625" i="1"/>
  <c r="M625" i="1"/>
  <c r="N625" i="1"/>
  <c r="O625" i="1"/>
  <c r="P625" i="1"/>
  <c r="Q625" i="1"/>
  <c r="R625" i="1"/>
  <c r="M622" i="1"/>
  <c r="N622" i="1"/>
  <c r="O622" i="1"/>
  <c r="P622" i="1"/>
  <c r="Q622" i="1"/>
  <c r="R622" i="1"/>
  <c r="I622" i="1"/>
  <c r="J622" i="1"/>
  <c r="K622" i="1"/>
  <c r="L622" i="1"/>
  <c r="I619" i="1"/>
  <c r="J619" i="1"/>
  <c r="K619" i="1"/>
  <c r="L619" i="1"/>
  <c r="M619" i="1"/>
  <c r="N619" i="1"/>
  <c r="O619" i="1"/>
  <c r="P619" i="1"/>
  <c r="Q619" i="1"/>
  <c r="R619" i="1"/>
  <c r="M616" i="1"/>
  <c r="N616" i="1"/>
  <c r="O616" i="1"/>
  <c r="P616" i="1"/>
  <c r="Q616" i="1"/>
  <c r="R616" i="1"/>
  <c r="I616" i="1"/>
  <c r="J616" i="1"/>
  <c r="K616" i="1"/>
  <c r="L616" i="1"/>
  <c r="I613" i="1"/>
  <c r="J613" i="1"/>
  <c r="K613" i="1"/>
  <c r="L613" i="1"/>
  <c r="M613" i="1"/>
  <c r="N613" i="1"/>
  <c r="Q613" i="1"/>
  <c r="R613" i="1"/>
  <c r="O613" i="1"/>
  <c r="P613" i="1"/>
  <c r="M610" i="1"/>
  <c r="N610" i="1"/>
  <c r="O610" i="1"/>
  <c r="P610" i="1"/>
  <c r="Q610" i="1"/>
  <c r="R610" i="1"/>
  <c r="K610" i="1"/>
  <c r="L610" i="1"/>
  <c r="I610" i="1"/>
  <c r="J610" i="1"/>
  <c r="I607" i="1"/>
  <c r="J607" i="1"/>
  <c r="K607" i="1"/>
  <c r="L607" i="1"/>
  <c r="M607" i="1"/>
  <c r="N607" i="1"/>
  <c r="P607" i="1"/>
  <c r="Q607" i="1"/>
  <c r="R607" i="1"/>
  <c r="O607" i="1"/>
  <c r="M604" i="1"/>
  <c r="N604" i="1"/>
  <c r="O604" i="1"/>
  <c r="P604" i="1"/>
  <c r="Q604" i="1"/>
  <c r="R604" i="1"/>
  <c r="I604" i="1"/>
  <c r="J604" i="1"/>
  <c r="K604" i="1"/>
  <c r="L604" i="1"/>
  <c r="I601" i="1"/>
  <c r="J601" i="1"/>
  <c r="K601" i="1"/>
  <c r="L601" i="1"/>
  <c r="M601" i="1"/>
  <c r="N601" i="1"/>
  <c r="O601" i="1"/>
  <c r="P601" i="1"/>
  <c r="R601" i="1"/>
  <c r="Q601" i="1"/>
  <c r="M598" i="1"/>
  <c r="N598" i="1"/>
  <c r="O598" i="1"/>
  <c r="P598" i="1"/>
  <c r="Q598" i="1"/>
  <c r="R598" i="1"/>
  <c r="I598" i="1"/>
  <c r="J598" i="1"/>
  <c r="K598" i="1"/>
  <c r="L598" i="1"/>
  <c r="I595" i="1"/>
  <c r="J595" i="1"/>
  <c r="K595" i="1"/>
  <c r="L595" i="1"/>
  <c r="M595" i="1"/>
  <c r="N595" i="1"/>
  <c r="Q595" i="1"/>
  <c r="R595" i="1"/>
  <c r="O595" i="1"/>
  <c r="P595" i="1"/>
  <c r="M592" i="1"/>
  <c r="N592" i="1"/>
  <c r="O592" i="1"/>
  <c r="P592" i="1"/>
  <c r="Q592" i="1"/>
  <c r="R592" i="1"/>
  <c r="K592" i="1"/>
  <c r="L592" i="1"/>
  <c r="I592" i="1"/>
  <c r="J592" i="1"/>
  <c r="I589" i="1"/>
  <c r="J589" i="1"/>
  <c r="K589" i="1"/>
  <c r="L589" i="1"/>
  <c r="M589" i="1"/>
  <c r="N589" i="1"/>
  <c r="O589" i="1"/>
  <c r="P589" i="1"/>
  <c r="Q589" i="1"/>
  <c r="R589" i="1"/>
  <c r="M586" i="1"/>
  <c r="N586" i="1"/>
  <c r="O586" i="1"/>
  <c r="P586" i="1"/>
  <c r="Q586" i="1"/>
  <c r="R586" i="1"/>
  <c r="I586" i="1"/>
  <c r="J586" i="1"/>
  <c r="K586" i="1"/>
  <c r="L586" i="1"/>
  <c r="I583" i="1"/>
  <c r="J583" i="1"/>
  <c r="K583" i="1"/>
  <c r="L583" i="1"/>
  <c r="M583" i="1"/>
  <c r="N583" i="1"/>
  <c r="O583" i="1"/>
  <c r="P583" i="1"/>
  <c r="Q583" i="1"/>
  <c r="R583" i="1"/>
  <c r="M580" i="1"/>
  <c r="N580" i="1"/>
  <c r="O580" i="1"/>
  <c r="P580" i="1"/>
  <c r="Q580" i="1"/>
  <c r="R580" i="1"/>
  <c r="I580" i="1"/>
  <c r="J580" i="1"/>
  <c r="K580" i="1"/>
  <c r="L580" i="1"/>
  <c r="I577" i="1"/>
  <c r="J577" i="1"/>
  <c r="K577" i="1"/>
  <c r="L577" i="1"/>
  <c r="M577" i="1"/>
  <c r="N577" i="1"/>
  <c r="Q577" i="1"/>
  <c r="R577" i="1"/>
  <c r="O577" i="1"/>
  <c r="P577" i="1"/>
  <c r="M574" i="1"/>
  <c r="N574" i="1"/>
  <c r="O574" i="1"/>
  <c r="P574" i="1"/>
  <c r="Q574" i="1"/>
  <c r="R574" i="1"/>
  <c r="K574" i="1"/>
  <c r="L574" i="1"/>
  <c r="I574" i="1"/>
  <c r="J574" i="1"/>
  <c r="K571" i="1"/>
  <c r="N571" i="1"/>
  <c r="Q571" i="1"/>
  <c r="R571" i="1"/>
  <c r="I571" i="1"/>
  <c r="J571" i="1"/>
  <c r="L571" i="1"/>
  <c r="M571" i="1"/>
  <c r="O571" i="1"/>
  <c r="P571" i="1"/>
  <c r="Q568" i="1"/>
  <c r="R568" i="1"/>
  <c r="I568" i="1"/>
  <c r="J568" i="1"/>
  <c r="K568" i="1"/>
  <c r="L568" i="1"/>
  <c r="M568" i="1"/>
  <c r="N568" i="1"/>
  <c r="O568" i="1"/>
  <c r="P568" i="1"/>
  <c r="K565" i="1"/>
  <c r="N565" i="1"/>
  <c r="I565" i="1"/>
  <c r="J565" i="1"/>
  <c r="L565" i="1"/>
  <c r="M565" i="1"/>
  <c r="Q565" i="1"/>
  <c r="R565" i="1"/>
  <c r="O565" i="1"/>
  <c r="P565" i="1"/>
  <c r="Q562" i="1"/>
  <c r="I562" i="1"/>
  <c r="J562" i="1"/>
  <c r="K562" i="1"/>
  <c r="L562" i="1"/>
  <c r="M562" i="1"/>
  <c r="N562" i="1"/>
  <c r="O562" i="1"/>
  <c r="P562" i="1"/>
  <c r="R562" i="1"/>
  <c r="K559" i="1"/>
  <c r="N559" i="1"/>
  <c r="I559" i="1"/>
  <c r="J559" i="1"/>
  <c r="L559" i="1"/>
  <c r="M559" i="1"/>
  <c r="O559" i="1"/>
  <c r="P559" i="1"/>
  <c r="Q559" i="1"/>
  <c r="R559" i="1"/>
  <c r="Q556" i="1"/>
  <c r="I556" i="1"/>
  <c r="J556" i="1"/>
  <c r="K556" i="1"/>
  <c r="L556" i="1"/>
  <c r="M556" i="1"/>
  <c r="N556" i="1"/>
  <c r="O556" i="1"/>
  <c r="P556" i="1"/>
  <c r="R556" i="1"/>
  <c r="K553" i="1"/>
  <c r="N553" i="1"/>
  <c r="I553" i="1"/>
  <c r="J553" i="1"/>
  <c r="L553" i="1"/>
  <c r="M553" i="1"/>
  <c r="O553" i="1"/>
  <c r="P553" i="1"/>
  <c r="Q553" i="1"/>
  <c r="R553" i="1"/>
  <c r="Q550" i="1"/>
  <c r="K550" i="1"/>
  <c r="L550" i="1"/>
  <c r="M550" i="1"/>
  <c r="N550" i="1"/>
  <c r="O550" i="1"/>
  <c r="P550" i="1"/>
  <c r="R550" i="1"/>
  <c r="I550" i="1"/>
  <c r="J550" i="1"/>
  <c r="K547" i="1"/>
  <c r="N547" i="1"/>
  <c r="L547" i="1"/>
  <c r="M547" i="1"/>
  <c r="O547" i="1"/>
  <c r="P547" i="1"/>
  <c r="Q547" i="1"/>
  <c r="R547" i="1"/>
  <c r="I547" i="1"/>
  <c r="J547" i="1"/>
  <c r="Q544" i="1"/>
  <c r="M544" i="1"/>
  <c r="N544" i="1"/>
  <c r="O544" i="1"/>
  <c r="P544" i="1"/>
  <c r="R544" i="1"/>
  <c r="K544" i="1"/>
  <c r="L544" i="1"/>
  <c r="I544" i="1"/>
  <c r="J544" i="1"/>
  <c r="K541" i="1"/>
  <c r="L541" i="1"/>
  <c r="N541" i="1"/>
  <c r="O541" i="1"/>
  <c r="P541" i="1"/>
  <c r="Q541" i="1"/>
  <c r="R541" i="1"/>
  <c r="I541" i="1"/>
  <c r="J541" i="1"/>
  <c r="M541" i="1"/>
  <c r="P538" i="1"/>
  <c r="Q538" i="1"/>
  <c r="R538" i="1"/>
  <c r="K538" i="1"/>
  <c r="L538" i="1"/>
  <c r="M538" i="1"/>
  <c r="N538" i="1"/>
  <c r="O538" i="1"/>
  <c r="J538" i="1"/>
  <c r="I538" i="1"/>
  <c r="J535" i="1"/>
  <c r="K535" i="1"/>
  <c r="L535" i="1"/>
  <c r="N535" i="1"/>
  <c r="O535" i="1"/>
  <c r="I535" i="1"/>
  <c r="M535" i="1"/>
  <c r="P535" i="1"/>
  <c r="Q535" i="1"/>
  <c r="R535" i="1"/>
  <c r="P532" i="1"/>
  <c r="Q532" i="1"/>
  <c r="R532" i="1"/>
  <c r="I532" i="1"/>
  <c r="N532" i="1"/>
  <c r="J532" i="1"/>
  <c r="K532" i="1"/>
  <c r="L532" i="1"/>
  <c r="M532" i="1"/>
  <c r="O532" i="1"/>
  <c r="I529" i="1"/>
  <c r="J529" i="1"/>
  <c r="K529" i="1"/>
  <c r="L529" i="1"/>
  <c r="N529" i="1"/>
  <c r="O529" i="1"/>
  <c r="P529" i="1"/>
  <c r="Q529" i="1"/>
  <c r="R529" i="1"/>
  <c r="M529" i="1"/>
  <c r="O526" i="1"/>
  <c r="M526" i="1"/>
  <c r="N526" i="1"/>
  <c r="P526" i="1"/>
  <c r="R526" i="1"/>
  <c r="K526" i="1"/>
  <c r="L526" i="1"/>
  <c r="Q526" i="1"/>
  <c r="I526" i="1"/>
  <c r="J526" i="1"/>
  <c r="I523" i="1"/>
  <c r="Q523" i="1"/>
  <c r="R523" i="1"/>
  <c r="J523" i="1"/>
  <c r="O523" i="1"/>
  <c r="K523" i="1"/>
  <c r="L523" i="1"/>
  <c r="M523" i="1"/>
  <c r="N523" i="1"/>
  <c r="P523" i="1"/>
  <c r="O520" i="1"/>
  <c r="I520" i="1"/>
  <c r="J520" i="1"/>
  <c r="K520" i="1"/>
  <c r="L520" i="1"/>
  <c r="M520" i="1"/>
  <c r="N520" i="1"/>
  <c r="P520" i="1"/>
  <c r="Q520" i="1"/>
  <c r="R520" i="1"/>
  <c r="I517" i="1"/>
  <c r="L517" i="1"/>
  <c r="M517" i="1"/>
  <c r="N517" i="1"/>
  <c r="O517" i="1"/>
  <c r="P517" i="1"/>
  <c r="Q517" i="1"/>
  <c r="J517" i="1"/>
  <c r="R517" i="1"/>
  <c r="K517" i="1"/>
  <c r="O514" i="1"/>
  <c r="P514" i="1"/>
  <c r="Q514" i="1"/>
  <c r="R514" i="1"/>
  <c r="M514" i="1"/>
  <c r="I514" i="1"/>
  <c r="J514" i="1"/>
  <c r="K514" i="1"/>
  <c r="N514" i="1"/>
  <c r="L514" i="1"/>
  <c r="I511" i="1"/>
  <c r="J511" i="1"/>
  <c r="K511" i="1"/>
  <c r="L511" i="1"/>
  <c r="Q511" i="1"/>
  <c r="P511" i="1"/>
  <c r="R511" i="1"/>
  <c r="M511" i="1"/>
  <c r="N511" i="1"/>
  <c r="O511" i="1"/>
  <c r="O508" i="1"/>
  <c r="J508" i="1"/>
  <c r="K508" i="1"/>
  <c r="L508" i="1"/>
  <c r="M508" i="1"/>
  <c r="N508" i="1"/>
  <c r="P508" i="1"/>
  <c r="R508" i="1"/>
  <c r="I508" i="1"/>
  <c r="Q508" i="1"/>
  <c r="I505" i="1"/>
  <c r="N505" i="1"/>
  <c r="O505" i="1"/>
  <c r="P505" i="1"/>
  <c r="Q505" i="1"/>
  <c r="R505" i="1"/>
  <c r="L505" i="1"/>
  <c r="M505" i="1"/>
  <c r="J505" i="1"/>
  <c r="K505" i="1"/>
  <c r="O502" i="1"/>
  <c r="R502" i="1"/>
  <c r="I502" i="1"/>
  <c r="J502" i="1"/>
  <c r="P502" i="1"/>
  <c r="M502" i="1"/>
  <c r="N502" i="1"/>
  <c r="Q502" i="1"/>
  <c r="K502" i="1"/>
  <c r="L502" i="1"/>
  <c r="I499" i="1"/>
  <c r="J499" i="1"/>
  <c r="K499" i="1"/>
  <c r="L499" i="1"/>
  <c r="M499" i="1"/>
  <c r="N499" i="1"/>
  <c r="O499" i="1"/>
  <c r="P499" i="1"/>
  <c r="Q499" i="1"/>
  <c r="R499" i="1"/>
  <c r="O496" i="1"/>
  <c r="L496" i="1"/>
  <c r="M496" i="1"/>
  <c r="N496" i="1"/>
  <c r="P496" i="1"/>
  <c r="Q496" i="1"/>
  <c r="R496" i="1"/>
  <c r="J496" i="1"/>
  <c r="I496" i="1"/>
  <c r="K496" i="1"/>
  <c r="R493" i="1"/>
  <c r="I493" i="1"/>
  <c r="J493" i="1"/>
  <c r="M493" i="1"/>
  <c r="O493" i="1"/>
  <c r="P493" i="1"/>
  <c r="Q493" i="1"/>
  <c r="L493" i="1"/>
  <c r="N493" i="1"/>
  <c r="K493" i="1"/>
  <c r="L490" i="1"/>
  <c r="O490" i="1"/>
  <c r="P490" i="1"/>
  <c r="I490" i="1"/>
  <c r="J490" i="1"/>
  <c r="K490" i="1"/>
  <c r="M490" i="1"/>
  <c r="N490" i="1"/>
  <c r="Q490" i="1"/>
  <c r="R490" i="1"/>
  <c r="R487" i="1"/>
  <c r="I487" i="1"/>
  <c r="J487" i="1"/>
  <c r="M487" i="1"/>
  <c r="K487" i="1"/>
  <c r="Q487" i="1"/>
  <c r="L487" i="1"/>
  <c r="N487" i="1"/>
  <c r="O487" i="1"/>
  <c r="P487" i="1"/>
  <c r="L484" i="1"/>
  <c r="O484" i="1"/>
  <c r="P484" i="1"/>
  <c r="N484" i="1"/>
  <c r="Q484" i="1"/>
  <c r="R484" i="1"/>
  <c r="K484" i="1"/>
  <c r="M484" i="1"/>
  <c r="I484" i="1"/>
  <c r="J484" i="1"/>
  <c r="R481" i="1"/>
  <c r="I481" i="1"/>
  <c r="J481" i="1"/>
  <c r="M481" i="1"/>
  <c r="K481" i="1"/>
  <c r="L481" i="1"/>
  <c r="N481" i="1"/>
  <c r="O481" i="1"/>
  <c r="P481" i="1"/>
  <c r="Q481" i="1"/>
  <c r="L478" i="1"/>
  <c r="M478" i="1"/>
  <c r="O478" i="1"/>
  <c r="P478" i="1"/>
  <c r="R478" i="1"/>
  <c r="N478" i="1"/>
  <c r="Q478" i="1"/>
  <c r="J478" i="1"/>
  <c r="K478" i="1"/>
  <c r="I478" i="1"/>
  <c r="R475" i="1"/>
  <c r="I475" i="1"/>
  <c r="J475" i="1"/>
  <c r="L475" i="1"/>
  <c r="M475" i="1"/>
  <c r="P475" i="1"/>
  <c r="Q475" i="1"/>
  <c r="K475" i="1"/>
  <c r="N475" i="1"/>
  <c r="O475" i="1"/>
  <c r="L472" i="1"/>
  <c r="M472" i="1"/>
  <c r="O472" i="1"/>
  <c r="P472" i="1"/>
  <c r="R472" i="1"/>
  <c r="I472" i="1"/>
  <c r="J472" i="1"/>
  <c r="K472" i="1"/>
  <c r="N472" i="1"/>
  <c r="Q472" i="1"/>
  <c r="R469" i="1"/>
  <c r="I469" i="1"/>
  <c r="J469" i="1"/>
  <c r="L469" i="1"/>
  <c r="M469" i="1"/>
  <c r="K469" i="1"/>
  <c r="N469" i="1"/>
  <c r="O469" i="1"/>
  <c r="P469" i="1"/>
  <c r="Q469" i="1"/>
  <c r="L466" i="1"/>
  <c r="M466" i="1"/>
  <c r="N466" i="1"/>
  <c r="O466" i="1"/>
  <c r="P466" i="1"/>
  <c r="R466" i="1"/>
  <c r="I466" i="1"/>
  <c r="J466" i="1"/>
  <c r="K466" i="1"/>
  <c r="Q466" i="1"/>
  <c r="R463" i="1"/>
  <c r="I463" i="1"/>
  <c r="J463" i="1"/>
  <c r="L463" i="1"/>
  <c r="M463" i="1"/>
  <c r="K463" i="1"/>
  <c r="N463" i="1"/>
  <c r="O463" i="1"/>
  <c r="P463" i="1"/>
  <c r="Q463" i="1"/>
  <c r="L460" i="1"/>
  <c r="M460" i="1"/>
  <c r="N460" i="1"/>
  <c r="O460" i="1"/>
  <c r="P460" i="1"/>
  <c r="R460" i="1"/>
  <c r="J460" i="1"/>
  <c r="K460" i="1"/>
  <c r="Q460" i="1"/>
  <c r="I460" i="1"/>
  <c r="R457" i="1"/>
  <c r="I457" i="1"/>
  <c r="J457" i="1"/>
  <c r="L457" i="1"/>
  <c r="M457" i="1"/>
  <c r="N457" i="1"/>
  <c r="O457" i="1"/>
  <c r="P457" i="1"/>
  <c r="Q457" i="1"/>
  <c r="K457" i="1"/>
  <c r="L454" i="1"/>
  <c r="M454" i="1"/>
  <c r="N454" i="1"/>
  <c r="O454" i="1"/>
  <c r="P454" i="1"/>
  <c r="R454" i="1"/>
  <c r="K454" i="1"/>
  <c r="Q454" i="1"/>
  <c r="I454" i="1"/>
  <c r="J454" i="1"/>
  <c r="R451" i="1"/>
  <c r="I451" i="1"/>
  <c r="J451" i="1"/>
  <c r="L451" i="1"/>
  <c r="M451" i="1"/>
  <c r="O451" i="1"/>
  <c r="P451" i="1"/>
  <c r="Q451" i="1"/>
  <c r="K451" i="1"/>
  <c r="N451" i="1"/>
  <c r="L448" i="1"/>
  <c r="M448" i="1"/>
  <c r="N448" i="1"/>
  <c r="O448" i="1"/>
  <c r="P448" i="1"/>
  <c r="R448" i="1"/>
  <c r="Q448" i="1"/>
  <c r="J448" i="1"/>
  <c r="K448" i="1"/>
  <c r="I448" i="1"/>
  <c r="R445" i="1"/>
  <c r="I445" i="1"/>
  <c r="J445" i="1"/>
  <c r="L445" i="1"/>
  <c r="M445" i="1"/>
  <c r="P445" i="1"/>
  <c r="Q445" i="1"/>
  <c r="N445" i="1"/>
  <c r="O445" i="1"/>
  <c r="K445" i="1"/>
  <c r="L442" i="1"/>
  <c r="M442" i="1"/>
  <c r="N442" i="1"/>
  <c r="O442" i="1"/>
  <c r="P442" i="1"/>
  <c r="R442" i="1"/>
  <c r="K442" i="1"/>
  <c r="Q442" i="1"/>
  <c r="I442" i="1"/>
  <c r="J442" i="1"/>
  <c r="R439" i="1"/>
  <c r="I439" i="1"/>
  <c r="J439" i="1"/>
  <c r="L439" i="1"/>
  <c r="M439" i="1"/>
  <c r="Q439" i="1"/>
  <c r="O439" i="1"/>
  <c r="P439" i="1"/>
  <c r="K439" i="1"/>
  <c r="N439" i="1"/>
  <c r="L436" i="1"/>
  <c r="M436" i="1"/>
  <c r="N436" i="1"/>
  <c r="O436" i="1"/>
  <c r="P436" i="1"/>
  <c r="R436" i="1"/>
  <c r="Q436" i="1"/>
  <c r="I436" i="1"/>
  <c r="J436" i="1"/>
  <c r="K436" i="1"/>
  <c r="R433" i="1"/>
  <c r="I433" i="1"/>
  <c r="J433" i="1"/>
  <c r="L433" i="1"/>
  <c r="M433" i="1"/>
  <c r="P433" i="1"/>
  <c r="Q433" i="1"/>
  <c r="K433" i="1"/>
  <c r="N433" i="1"/>
  <c r="O433" i="1"/>
  <c r="L430" i="1"/>
  <c r="M430" i="1"/>
  <c r="N430" i="1"/>
  <c r="O430" i="1"/>
  <c r="P430" i="1"/>
  <c r="R430" i="1"/>
  <c r="J430" i="1"/>
  <c r="K430" i="1"/>
  <c r="Q430" i="1"/>
  <c r="I430" i="1"/>
  <c r="R427" i="1"/>
  <c r="I427" i="1"/>
  <c r="J427" i="1"/>
  <c r="L427" i="1"/>
  <c r="M427" i="1"/>
  <c r="P427" i="1"/>
  <c r="N427" i="1"/>
  <c r="O427" i="1"/>
  <c r="Q427" i="1"/>
  <c r="K427" i="1"/>
  <c r="L424" i="1"/>
  <c r="M424" i="1"/>
  <c r="N424" i="1"/>
  <c r="O424" i="1"/>
  <c r="P424" i="1"/>
  <c r="R424" i="1"/>
  <c r="J424" i="1"/>
  <c r="I424" i="1"/>
  <c r="K424" i="1"/>
  <c r="Q424" i="1"/>
  <c r="R421" i="1"/>
  <c r="I421" i="1"/>
  <c r="J421" i="1"/>
  <c r="L421" i="1"/>
  <c r="M421" i="1"/>
  <c r="P421" i="1"/>
  <c r="K421" i="1"/>
  <c r="N421" i="1"/>
  <c r="O421" i="1"/>
  <c r="Q421" i="1"/>
  <c r="L418" i="1"/>
  <c r="M418" i="1"/>
  <c r="N418" i="1"/>
  <c r="O418" i="1"/>
  <c r="P418" i="1"/>
  <c r="R418" i="1"/>
  <c r="J418" i="1"/>
  <c r="I418" i="1"/>
  <c r="K418" i="1"/>
  <c r="Q418" i="1"/>
  <c r="R415" i="1"/>
  <c r="I415" i="1"/>
  <c r="J415" i="1"/>
  <c r="L415" i="1"/>
  <c r="M415" i="1"/>
  <c r="P415" i="1"/>
  <c r="Q415" i="1"/>
  <c r="K415" i="1"/>
  <c r="N415" i="1"/>
  <c r="O415" i="1"/>
  <c r="L412" i="1"/>
  <c r="M412" i="1"/>
  <c r="N412" i="1"/>
  <c r="O412" i="1"/>
  <c r="P412" i="1"/>
  <c r="R412" i="1"/>
  <c r="J412" i="1"/>
  <c r="K412" i="1"/>
  <c r="Q412" i="1"/>
  <c r="I412" i="1"/>
  <c r="R409" i="1"/>
  <c r="I409" i="1"/>
  <c r="J409" i="1"/>
  <c r="L409" i="1"/>
  <c r="M409" i="1"/>
  <c r="P409" i="1"/>
  <c r="N409" i="1"/>
  <c r="O409" i="1"/>
  <c r="Q409" i="1"/>
  <c r="K409" i="1"/>
  <c r="L406" i="1"/>
  <c r="M406" i="1"/>
  <c r="N406" i="1"/>
  <c r="O406" i="1"/>
  <c r="P406" i="1"/>
  <c r="R406" i="1"/>
  <c r="J406" i="1"/>
  <c r="I406" i="1"/>
  <c r="K406" i="1"/>
  <c r="Q406" i="1"/>
  <c r="R403" i="1"/>
  <c r="I403" i="1"/>
  <c r="J403" i="1"/>
  <c r="L403" i="1"/>
  <c r="M403" i="1"/>
  <c r="P403" i="1"/>
  <c r="K403" i="1"/>
  <c r="N403" i="1"/>
  <c r="O403" i="1"/>
  <c r="Q403" i="1"/>
  <c r="L400" i="1"/>
  <c r="M400" i="1"/>
  <c r="N400" i="1"/>
  <c r="O400" i="1"/>
  <c r="P400" i="1"/>
  <c r="R400" i="1"/>
  <c r="J400" i="1"/>
  <c r="I400" i="1"/>
  <c r="K400" i="1"/>
  <c r="Q400" i="1"/>
  <c r="R397" i="1"/>
  <c r="I397" i="1"/>
  <c r="J397" i="1"/>
  <c r="L397" i="1"/>
  <c r="M397" i="1"/>
  <c r="P397" i="1"/>
  <c r="Q397" i="1"/>
  <c r="K397" i="1"/>
  <c r="O397" i="1"/>
  <c r="N397" i="1"/>
  <c r="L394" i="1"/>
  <c r="M394" i="1"/>
  <c r="N394" i="1"/>
  <c r="O394" i="1"/>
  <c r="P394" i="1"/>
  <c r="R394" i="1"/>
  <c r="J394" i="1"/>
  <c r="K394" i="1"/>
  <c r="Q394" i="1"/>
  <c r="I394" i="1"/>
  <c r="R391" i="1"/>
  <c r="I391" i="1"/>
  <c r="J391" i="1"/>
  <c r="L391" i="1"/>
  <c r="M391" i="1"/>
  <c r="P391" i="1"/>
  <c r="N391" i="1"/>
  <c r="O391" i="1"/>
  <c r="Q391" i="1"/>
  <c r="K391" i="1"/>
  <c r="L388" i="1"/>
  <c r="M388" i="1"/>
  <c r="N388" i="1"/>
  <c r="O388" i="1"/>
  <c r="P388" i="1"/>
  <c r="R388" i="1"/>
  <c r="J388" i="1"/>
  <c r="I388" i="1"/>
  <c r="K388" i="1"/>
  <c r="Q388" i="1"/>
  <c r="R385" i="1"/>
  <c r="I385" i="1"/>
  <c r="J385" i="1"/>
  <c r="L385" i="1"/>
  <c r="M385" i="1"/>
  <c r="P385" i="1"/>
  <c r="K385" i="1"/>
  <c r="N385" i="1"/>
  <c r="O385" i="1"/>
  <c r="Q385" i="1"/>
  <c r="L382" i="1"/>
  <c r="M382" i="1"/>
  <c r="N382" i="1"/>
  <c r="O382" i="1"/>
  <c r="P382" i="1"/>
  <c r="R382" i="1"/>
  <c r="J382" i="1"/>
  <c r="I382" i="1"/>
  <c r="K382" i="1"/>
  <c r="Q382" i="1"/>
  <c r="R379" i="1"/>
  <c r="I379" i="1"/>
  <c r="J379" i="1"/>
  <c r="L379" i="1"/>
  <c r="M379" i="1"/>
  <c r="P379" i="1"/>
  <c r="Q379" i="1"/>
  <c r="K379" i="1"/>
  <c r="N379" i="1"/>
  <c r="O379" i="1"/>
  <c r="I376" i="1"/>
  <c r="J376" i="1"/>
  <c r="K376" i="1"/>
  <c r="L376" i="1"/>
  <c r="M376" i="1"/>
  <c r="N376" i="1"/>
  <c r="O376" i="1"/>
  <c r="P376" i="1"/>
  <c r="R376" i="1"/>
  <c r="Q376" i="1"/>
  <c r="O373" i="1"/>
  <c r="P373" i="1"/>
  <c r="Q373" i="1"/>
  <c r="I373" i="1"/>
  <c r="J373" i="1"/>
  <c r="K373" i="1"/>
  <c r="L373" i="1"/>
  <c r="M373" i="1"/>
  <c r="R373" i="1"/>
  <c r="N373" i="1"/>
  <c r="I370" i="1"/>
  <c r="J370" i="1"/>
  <c r="K370" i="1"/>
  <c r="L370" i="1"/>
  <c r="M370" i="1"/>
  <c r="O370" i="1"/>
  <c r="P370" i="1"/>
  <c r="N370" i="1"/>
  <c r="Q370" i="1"/>
  <c r="R370" i="1"/>
  <c r="O367" i="1"/>
  <c r="P367" i="1"/>
  <c r="Q367" i="1"/>
  <c r="I367" i="1"/>
  <c r="K367" i="1"/>
  <c r="L367" i="1"/>
  <c r="R367" i="1"/>
  <c r="M367" i="1"/>
  <c r="N367" i="1"/>
  <c r="J367" i="1"/>
  <c r="I364" i="1"/>
  <c r="J364" i="1"/>
  <c r="K364" i="1"/>
  <c r="O364" i="1"/>
  <c r="N364" i="1"/>
  <c r="P364" i="1"/>
  <c r="Q364" i="1"/>
  <c r="R364" i="1"/>
  <c r="L364" i="1"/>
  <c r="M364" i="1"/>
  <c r="O361" i="1"/>
  <c r="P361" i="1"/>
  <c r="Q361" i="1"/>
  <c r="I361" i="1"/>
  <c r="J361" i="1"/>
  <c r="K361" i="1"/>
  <c r="L361" i="1"/>
  <c r="M361" i="1"/>
  <c r="R361" i="1"/>
  <c r="N361" i="1"/>
  <c r="I358" i="1"/>
  <c r="J358" i="1"/>
  <c r="K358" i="1"/>
  <c r="L358" i="1"/>
  <c r="O358" i="1"/>
  <c r="M358" i="1"/>
  <c r="Q358" i="1"/>
  <c r="N358" i="1"/>
  <c r="P358" i="1"/>
  <c r="R358" i="1"/>
  <c r="O355" i="1"/>
  <c r="P355" i="1"/>
  <c r="Q355" i="1"/>
  <c r="R355" i="1"/>
  <c r="I355" i="1"/>
  <c r="J355" i="1"/>
  <c r="K355" i="1"/>
  <c r="L355" i="1"/>
  <c r="M355" i="1"/>
  <c r="N355" i="1"/>
  <c r="I352" i="1"/>
  <c r="J352" i="1"/>
  <c r="K352" i="1"/>
  <c r="L352" i="1"/>
  <c r="O352" i="1"/>
  <c r="R352" i="1"/>
  <c r="P352" i="1"/>
  <c r="M352" i="1"/>
  <c r="N352" i="1"/>
  <c r="Q352" i="1"/>
  <c r="O349" i="1"/>
  <c r="P349" i="1"/>
  <c r="Q349" i="1"/>
  <c r="R349" i="1"/>
  <c r="I349" i="1"/>
  <c r="K349" i="1"/>
  <c r="J349" i="1"/>
  <c r="L349" i="1"/>
  <c r="N349" i="1"/>
  <c r="M349" i="1"/>
  <c r="I346" i="1"/>
  <c r="J346" i="1"/>
  <c r="K346" i="1"/>
  <c r="L346" i="1"/>
  <c r="O346" i="1"/>
  <c r="Q346" i="1"/>
  <c r="M346" i="1"/>
  <c r="N346" i="1"/>
  <c r="P346" i="1"/>
  <c r="R346" i="1"/>
  <c r="O343" i="1"/>
  <c r="P343" i="1"/>
  <c r="Q343" i="1"/>
  <c r="R343" i="1"/>
  <c r="I343" i="1"/>
  <c r="K343" i="1"/>
  <c r="M343" i="1"/>
  <c r="L343" i="1"/>
  <c r="N343" i="1"/>
  <c r="J343" i="1"/>
  <c r="I340" i="1"/>
  <c r="J340" i="1"/>
  <c r="K340" i="1"/>
  <c r="L340" i="1"/>
  <c r="M340" i="1"/>
  <c r="O340" i="1"/>
  <c r="Q340" i="1"/>
  <c r="N340" i="1"/>
  <c r="P340" i="1"/>
  <c r="R340" i="1"/>
  <c r="O337" i="1"/>
  <c r="P337" i="1"/>
  <c r="Q337" i="1"/>
  <c r="R337" i="1"/>
  <c r="I337" i="1"/>
  <c r="K337" i="1"/>
  <c r="M337" i="1"/>
  <c r="J337" i="1"/>
  <c r="L337" i="1"/>
  <c r="N337" i="1"/>
  <c r="I334" i="1"/>
  <c r="J334" i="1"/>
  <c r="K334" i="1"/>
  <c r="L334" i="1"/>
  <c r="M334" i="1"/>
  <c r="O334" i="1"/>
  <c r="Q334" i="1"/>
  <c r="N334" i="1"/>
  <c r="P334" i="1"/>
  <c r="R334" i="1"/>
  <c r="O331" i="1"/>
  <c r="P331" i="1"/>
  <c r="Q331" i="1"/>
  <c r="R331" i="1"/>
  <c r="I331" i="1"/>
  <c r="K331" i="1"/>
  <c r="M331" i="1"/>
  <c r="J331" i="1"/>
  <c r="L331" i="1"/>
  <c r="N331" i="1"/>
  <c r="I328" i="1"/>
  <c r="J328" i="1"/>
  <c r="K328" i="1"/>
  <c r="L328" i="1"/>
  <c r="M328" i="1"/>
  <c r="O328" i="1"/>
  <c r="Q328" i="1"/>
  <c r="R328" i="1"/>
  <c r="N328" i="1"/>
  <c r="P328" i="1"/>
  <c r="O325" i="1"/>
  <c r="P325" i="1"/>
  <c r="Q325" i="1"/>
  <c r="R325" i="1"/>
  <c r="I325" i="1"/>
  <c r="K325" i="1"/>
  <c r="M325" i="1"/>
  <c r="L325" i="1"/>
  <c r="N325" i="1"/>
  <c r="J325" i="1"/>
  <c r="I322" i="1"/>
  <c r="J322" i="1"/>
  <c r="K322" i="1"/>
  <c r="L322" i="1"/>
  <c r="M322" i="1"/>
  <c r="O322" i="1"/>
  <c r="Q322" i="1"/>
  <c r="N322" i="1"/>
  <c r="P322" i="1"/>
  <c r="R322" i="1"/>
  <c r="O319" i="1"/>
  <c r="P319" i="1"/>
  <c r="Q319" i="1"/>
  <c r="R319" i="1"/>
  <c r="I319" i="1"/>
  <c r="K319" i="1"/>
  <c r="M319" i="1"/>
  <c r="J319" i="1"/>
  <c r="L319" i="1"/>
  <c r="N319" i="1"/>
  <c r="I316" i="1"/>
  <c r="J316" i="1"/>
  <c r="K316" i="1"/>
  <c r="L316" i="1"/>
  <c r="M316" i="1"/>
  <c r="O316" i="1"/>
  <c r="Q316" i="1"/>
  <c r="N316" i="1"/>
  <c r="P316" i="1"/>
  <c r="R316" i="1"/>
  <c r="O313" i="1"/>
  <c r="P313" i="1"/>
  <c r="Q313" i="1"/>
  <c r="R313" i="1"/>
  <c r="I313" i="1"/>
  <c r="K313" i="1"/>
  <c r="M313" i="1"/>
  <c r="J313" i="1"/>
  <c r="L313" i="1"/>
  <c r="N313" i="1"/>
  <c r="R310" i="1"/>
  <c r="I310" i="1"/>
  <c r="J310" i="1"/>
  <c r="K310" i="1"/>
  <c r="L310" i="1"/>
  <c r="N310" i="1"/>
  <c r="P310" i="1"/>
  <c r="Q310" i="1"/>
  <c r="M310" i="1"/>
  <c r="O310" i="1"/>
  <c r="L307" i="1"/>
  <c r="P307" i="1"/>
  <c r="J307" i="1"/>
  <c r="K307" i="1"/>
  <c r="M307" i="1"/>
  <c r="N307" i="1"/>
  <c r="O307" i="1"/>
  <c r="R307" i="1"/>
  <c r="I307" i="1"/>
  <c r="Q307" i="1"/>
  <c r="R304" i="1"/>
  <c r="J304" i="1"/>
  <c r="L304" i="1"/>
  <c r="M304" i="1"/>
  <c r="N304" i="1"/>
  <c r="O304" i="1"/>
  <c r="P304" i="1"/>
  <c r="I304" i="1"/>
  <c r="Q304" i="1"/>
  <c r="K304" i="1"/>
  <c r="L301" i="1"/>
  <c r="P301" i="1"/>
  <c r="M301" i="1"/>
  <c r="N301" i="1"/>
  <c r="O301" i="1"/>
  <c r="Q301" i="1"/>
  <c r="R301" i="1"/>
  <c r="J301" i="1"/>
  <c r="I301" i="1"/>
  <c r="K301" i="1"/>
  <c r="R298" i="1"/>
  <c r="J298" i="1"/>
  <c r="N298" i="1"/>
  <c r="O298" i="1"/>
  <c r="P298" i="1"/>
  <c r="Q298" i="1"/>
  <c r="I298" i="1"/>
  <c r="L298" i="1"/>
  <c r="K298" i="1"/>
  <c r="M298" i="1"/>
  <c r="L295" i="1"/>
  <c r="P295" i="1"/>
  <c r="O295" i="1"/>
  <c r="Q295" i="1"/>
  <c r="R295" i="1"/>
  <c r="J295" i="1"/>
  <c r="M295" i="1"/>
  <c r="I295" i="1"/>
  <c r="K295" i="1"/>
  <c r="N295" i="1"/>
  <c r="R292" i="1"/>
  <c r="J292" i="1"/>
  <c r="P292" i="1"/>
  <c r="Q292" i="1"/>
  <c r="I292" i="1"/>
  <c r="L292" i="1"/>
  <c r="N292" i="1"/>
  <c r="K292" i="1"/>
  <c r="O292" i="1"/>
  <c r="M292" i="1"/>
  <c r="L289" i="1"/>
  <c r="M289" i="1"/>
  <c r="O289" i="1"/>
  <c r="P289" i="1"/>
  <c r="N289" i="1"/>
  <c r="Q289" i="1"/>
  <c r="R289" i="1"/>
  <c r="J289" i="1"/>
  <c r="I289" i="1"/>
  <c r="K289" i="1"/>
  <c r="R286" i="1"/>
  <c r="I286" i="1"/>
  <c r="J286" i="1"/>
  <c r="K286" i="1"/>
  <c r="L286" i="1"/>
  <c r="M286" i="1"/>
  <c r="N286" i="1"/>
  <c r="P286" i="1"/>
  <c r="Q286" i="1"/>
  <c r="O286" i="1"/>
  <c r="L283" i="1"/>
  <c r="M283" i="1"/>
  <c r="O283" i="1"/>
  <c r="P283" i="1"/>
  <c r="J283" i="1"/>
  <c r="K283" i="1"/>
  <c r="N283" i="1"/>
  <c r="R283" i="1"/>
  <c r="I283" i="1"/>
  <c r="Q283" i="1"/>
  <c r="R280" i="1"/>
  <c r="I280" i="1"/>
  <c r="J280" i="1"/>
  <c r="N280" i="1"/>
  <c r="O280" i="1"/>
  <c r="P280" i="1"/>
  <c r="Q280" i="1"/>
  <c r="L280" i="1"/>
  <c r="K280" i="1"/>
  <c r="M280" i="1"/>
  <c r="L277" i="1"/>
  <c r="M277" i="1"/>
  <c r="O277" i="1"/>
  <c r="P277" i="1"/>
  <c r="I277" i="1"/>
  <c r="J277" i="1"/>
  <c r="K277" i="1"/>
  <c r="N277" i="1"/>
  <c r="R277" i="1"/>
  <c r="Q277" i="1"/>
  <c r="R274" i="1"/>
  <c r="I274" i="1"/>
  <c r="J274" i="1"/>
  <c r="Q274" i="1"/>
  <c r="K274" i="1"/>
  <c r="L274" i="1"/>
  <c r="M274" i="1"/>
  <c r="O274" i="1"/>
  <c r="P274" i="1"/>
  <c r="N274" i="1"/>
  <c r="L271" i="1"/>
  <c r="M271" i="1"/>
  <c r="N271" i="1"/>
  <c r="O271" i="1"/>
  <c r="P271" i="1"/>
  <c r="R271" i="1"/>
  <c r="J271" i="1"/>
  <c r="K271" i="1"/>
  <c r="Q271" i="1"/>
  <c r="I271" i="1"/>
  <c r="R268" i="1"/>
  <c r="I268" i="1"/>
  <c r="J268" i="1"/>
  <c r="K268" i="1"/>
  <c r="L268" i="1"/>
  <c r="M268" i="1"/>
  <c r="N268" i="1"/>
  <c r="P268" i="1"/>
  <c r="O268" i="1"/>
  <c r="Q268" i="1"/>
  <c r="L265" i="1"/>
  <c r="M265" i="1"/>
  <c r="N265" i="1"/>
  <c r="O265" i="1"/>
  <c r="P265" i="1"/>
  <c r="Q265" i="1"/>
  <c r="R265" i="1"/>
  <c r="J265" i="1"/>
  <c r="I265" i="1"/>
  <c r="K265" i="1"/>
  <c r="R262" i="1"/>
  <c r="I262" i="1"/>
  <c r="J262" i="1"/>
  <c r="K262" i="1"/>
  <c r="L262" i="1"/>
  <c r="M262" i="1"/>
  <c r="N262" i="1"/>
  <c r="O262" i="1"/>
  <c r="P262" i="1"/>
  <c r="Q262" i="1"/>
  <c r="L259" i="1"/>
  <c r="M259" i="1"/>
  <c r="N259" i="1"/>
  <c r="O259" i="1"/>
  <c r="P259" i="1"/>
  <c r="Q259" i="1"/>
  <c r="R259" i="1"/>
  <c r="I259" i="1"/>
  <c r="J259" i="1"/>
  <c r="K259" i="1"/>
  <c r="R256" i="1"/>
  <c r="I256" i="1"/>
  <c r="J256" i="1"/>
  <c r="K256" i="1"/>
  <c r="L256" i="1"/>
  <c r="M256" i="1"/>
  <c r="N256" i="1"/>
  <c r="O256" i="1"/>
  <c r="P256" i="1"/>
  <c r="Q256" i="1"/>
  <c r="L253" i="1"/>
  <c r="M253" i="1"/>
  <c r="N253" i="1"/>
  <c r="O253" i="1"/>
  <c r="P253" i="1"/>
  <c r="Q253" i="1"/>
  <c r="R253" i="1"/>
  <c r="I253" i="1"/>
  <c r="J253" i="1"/>
  <c r="K253" i="1"/>
  <c r="R250" i="1"/>
  <c r="I250" i="1"/>
  <c r="J250" i="1"/>
  <c r="K250" i="1"/>
  <c r="L250" i="1"/>
  <c r="M250" i="1"/>
  <c r="N250" i="1"/>
  <c r="P250" i="1"/>
  <c r="O250" i="1"/>
  <c r="Q250" i="1"/>
  <c r="L247" i="1"/>
  <c r="M247" i="1"/>
  <c r="N247" i="1"/>
  <c r="O247" i="1"/>
  <c r="P247" i="1"/>
  <c r="Q247" i="1"/>
  <c r="R247" i="1"/>
  <c r="J247" i="1"/>
  <c r="I247" i="1"/>
  <c r="K247" i="1"/>
  <c r="R244" i="1"/>
  <c r="I244" i="1"/>
  <c r="J244" i="1"/>
  <c r="K244" i="1"/>
  <c r="L244" i="1"/>
  <c r="M244" i="1"/>
  <c r="N244" i="1"/>
  <c r="O244" i="1"/>
  <c r="P244" i="1"/>
  <c r="Q244" i="1"/>
  <c r="L241" i="1"/>
  <c r="M241" i="1"/>
  <c r="N241" i="1"/>
  <c r="O241" i="1"/>
  <c r="P241" i="1"/>
  <c r="Q241" i="1"/>
  <c r="R241" i="1"/>
  <c r="I241" i="1"/>
  <c r="J241" i="1"/>
  <c r="K241" i="1"/>
  <c r="R238" i="1"/>
  <c r="I238" i="1"/>
  <c r="J238" i="1"/>
  <c r="K238" i="1"/>
  <c r="L238" i="1"/>
  <c r="M238" i="1"/>
  <c r="N238" i="1"/>
  <c r="O238" i="1"/>
  <c r="P238" i="1"/>
  <c r="Q238" i="1"/>
  <c r="L235" i="1"/>
  <c r="M235" i="1"/>
  <c r="N235" i="1"/>
  <c r="O235" i="1"/>
  <c r="P235" i="1"/>
  <c r="Q235" i="1"/>
  <c r="R235" i="1"/>
  <c r="I235" i="1"/>
  <c r="J235" i="1"/>
  <c r="K235" i="1"/>
  <c r="R232" i="1"/>
  <c r="I232" i="1"/>
  <c r="J232" i="1"/>
  <c r="K232" i="1"/>
  <c r="L232" i="1"/>
  <c r="M232" i="1"/>
  <c r="N232" i="1"/>
  <c r="P232" i="1"/>
  <c r="O232" i="1"/>
  <c r="Q232" i="1"/>
  <c r="L229" i="1"/>
  <c r="M229" i="1"/>
  <c r="N229" i="1"/>
  <c r="O229" i="1"/>
  <c r="P229" i="1"/>
  <c r="Q229" i="1"/>
  <c r="R229" i="1"/>
  <c r="J229" i="1"/>
  <c r="I229" i="1"/>
  <c r="K229" i="1"/>
  <c r="R226" i="1"/>
  <c r="I226" i="1"/>
  <c r="J226" i="1"/>
  <c r="K226" i="1"/>
  <c r="L226" i="1"/>
  <c r="M226" i="1"/>
  <c r="N226" i="1"/>
  <c r="O226" i="1"/>
  <c r="P226" i="1"/>
  <c r="Q226" i="1"/>
  <c r="L223" i="1"/>
  <c r="M223" i="1"/>
  <c r="N223" i="1"/>
  <c r="O223" i="1"/>
  <c r="P223" i="1"/>
  <c r="Q223" i="1"/>
  <c r="R223" i="1"/>
  <c r="I223" i="1"/>
  <c r="J223" i="1"/>
  <c r="K223" i="1"/>
  <c r="R220" i="1"/>
  <c r="I220" i="1"/>
  <c r="J220" i="1"/>
  <c r="K220" i="1"/>
  <c r="L220" i="1"/>
  <c r="M220" i="1"/>
  <c r="N220" i="1"/>
  <c r="O220" i="1"/>
  <c r="P220" i="1"/>
  <c r="Q220" i="1"/>
  <c r="L217" i="1"/>
  <c r="M217" i="1"/>
  <c r="N217" i="1"/>
  <c r="O217" i="1"/>
  <c r="P217" i="1"/>
  <c r="Q217" i="1"/>
  <c r="R217" i="1"/>
  <c r="I217" i="1"/>
  <c r="J217" i="1"/>
  <c r="K217" i="1"/>
  <c r="M214" i="1"/>
  <c r="N214" i="1"/>
  <c r="P214" i="1"/>
  <c r="Q214" i="1"/>
  <c r="R214" i="1"/>
  <c r="I214" i="1"/>
  <c r="J214" i="1"/>
  <c r="L214" i="1"/>
  <c r="K214" i="1"/>
  <c r="O214" i="1"/>
  <c r="P211" i="1"/>
  <c r="Q211" i="1"/>
  <c r="R211" i="1"/>
  <c r="I211" i="1"/>
  <c r="J211" i="1"/>
  <c r="K211" i="1"/>
  <c r="L211" i="1"/>
  <c r="M211" i="1"/>
  <c r="N211" i="1"/>
  <c r="O211" i="1"/>
  <c r="M208" i="1"/>
  <c r="N208" i="1"/>
  <c r="R208" i="1"/>
  <c r="I208" i="1"/>
  <c r="J208" i="1"/>
  <c r="K208" i="1"/>
  <c r="L208" i="1"/>
  <c r="O208" i="1"/>
  <c r="P208" i="1"/>
  <c r="Q208" i="1"/>
  <c r="I205" i="1"/>
  <c r="P205" i="1"/>
  <c r="Q205" i="1"/>
  <c r="R205" i="1"/>
  <c r="J205" i="1"/>
  <c r="K205" i="1"/>
  <c r="L205" i="1"/>
  <c r="N205" i="1"/>
  <c r="M205" i="1"/>
  <c r="O205" i="1"/>
  <c r="M202" i="1"/>
  <c r="N202" i="1"/>
  <c r="O202" i="1"/>
  <c r="P202" i="1"/>
  <c r="R202" i="1"/>
  <c r="I202" i="1"/>
  <c r="J202" i="1"/>
  <c r="K202" i="1"/>
  <c r="L202" i="1"/>
  <c r="Q202" i="1"/>
  <c r="I199" i="1"/>
  <c r="J199" i="1"/>
  <c r="L199" i="1"/>
  <c r="M199" i="1"/>
  <c r="N199" i="1"/>
  <c r="O199" i="1"/>
  <c r="P199" i="1"/>
  <c r="Q199" i="1"/>
  <c r="R199" i="1"/>
  <c r="K199" i="1"/>
  <c r="M196" i="1"/>
  <c r="N196" i="1"/>
  <c r="O196" i="1"/>
  <c r="P196" i="1"/>
  <c r="R196" i="1"/>
  <c r="I196" i="1"/>
  <c r="J196" i="1"/>
  <c r="K196" i="1"/>
  <c r="L196" i="1"/>
  <c r="Q196" i="1"/>
  <c r="I193" i="1"/>
  <c r="J193" i="1"/>
  <c r="L193" i="1"/>
  <c r="M193" i="1"/>
  <c r="K193" i="1"/>
  <c r="N193" i="1"/>
  <c r="O193" i="1"/>
  <c r="P193" i="1"/>
  <c r="Q193" i="1"/>
  <c r="R193" i="1"/>
  <c r="M190" i="1"/>
  <c r="N190" i="1"/>
  <c r="O190" i="1"/>
  <c r="P190" i="1"/>
  <c r="R190" i="1"/>
  <c r="I190" i="1"/>
  <c r="J190" i="1"/>
  <c r="K190" i="1"/>
  <c r="L190" i="1"/>
  <c r="Q190" i="1"/>
  <c r="I187" i="1"/>
  <c r="J187" i="1"/>
  <c r="L187" i="1"/>
  <c r="M187" i="1"/>
  <c r="N187" i="1"/>
  <c r="O187" i="1"/>
  <c r="P187" i="1"/>
  <c r="Q187" i="1"/>
  <c r="R187" i="1"/>
  <c r="K187" i="1"/>
  <c r="M184" i="1"/>
  <c r="N184" i="1"/>
  <c r="O184" i="1"/>
  <c r="P184" i="1"/>
  <c r="R184" i="1"/>
  <c r="I184" i="1"/>
  <c r="J184" i="1"/>
  <c r="L184" i="1"/>
  <c r="K184" i="1"/>
  <c r="Q184" i="1"/>
  <c r="I181" i="1"/>
  <c r="J181" i="1"/>
  <c r="L181" i="1"/>
  <c r="M181" i="1"/>
  <c r="K181" i="1"/>
  <c r="N181" i="1"/>
  <c r="O181" i="1"/>
  <c r="P181" i="1"/>
  <c r="Q181" i="1"/>
  <c r="R181" i="1"/>
  <c r="M178" i="1"/>
  <c r="N178" i="1"/>
  <c r="O178" i="1"/>
  <c r="P178" i="1"/>
  <c r="R178" i="1"/>
  <c r="I178" i="1"/>
  <c r="J178" i="1"/>
  <c r="K178" i="1"/>
  <c r="L178" i="1"/>
  <c r="Q178" i="1"/>
  <c r="I175" i="1"/>
  <c r="J175" i="1"/>
  <c r="L175" i="1"/>
  <c r="M175" i="1"/>
  <c r="N175" i="1"/>
  <c r="O175" i="1"/>
  <c r="P175" i="1"/>
  <c r="Q175" i="1"/>
  <c r="R175" i="1"/>
  <c r="K175" i="1"/>
  <c r="O172" i="1"/>
  <c r="P172" i="1"/>
  <c r="I172" i="1"/>
  <c r="J172" i="1"/>
  <c r="K172" i="1"/>
  <c r="L172" i="1"/>
  <c r="M172" i="1"/>
  <c r="N172" i="1"/>
  <c r="Q172" i="1"/>
  <c r="R172" i="1"/>
  <c r="I169" i="1"/>
  <c r="J169" i="1"/>
  <c r="K169" i="1"/>
  <c r="R169" i="1"/>
  <c r="L169" i="1"/>
  <c r="M169" i="1"/>
  <c r="N169" i="1"/>
  <c r="O169" i="1"/>
  <c r="P169" i="1"/>
  <c r="Q169" i="1"/>
  <c r="N166" i="1"/>
  <c r="O166" i="1"/>
  <c r="P166" i="1"/>
  <c r="Q166" i="1"/>
  <c r="L166" i="1"/>
  <c r="M166" i="1"/>
  <c r="R166" i="1"/>
  <c r="J166" i="1"/>
  <c r="I166" i="1"/>
  <c r="K166" i="1"/>
  <c r="I163" i="1"/>
  <c r="J163" i="1"/>
  <c r="K163" i="1"/>
  <c r="L163" i="1"/>
  <c r="M163" i="1"/>
  <c r="N163" i="1"/>
  <c r="O163" i="1"/>
  <c r="P163" i="1"/>
  <c r="Q163" i="1"/>
  <c r="R163" i="1"/>
  <c r="N160" i="1"/>
  <c r="O160" i="1"/>
  <c r="P160" i="1"/>
  <c r="Q160" i="1"/>
  <c r="I160" i="1"/>
  <c r="J160" i="1"/>
  <c r="K160" i="1"/>
  <c r="L160" i="1"/>
  <c r="M160" i="1"/>
  <c r="R160" i="1"/>
  <c r="I157" i="1"/>
  <c r="J157" i="1"/>
  <c r="K157" i="1"/>
  <c r="N157" i="1"/>
  <c r="L157" i="1"/>
  <c r="M157" i="1"/>
  <c r="O157" i="1"/>
  <c r="P157" i="1"/>
  <c r="Q157" i="1"/>
  <c r="R157" i="1"/>
  <c r="N154" i="1"/>
  <c r="O154" i="1"/>
  <c r="P154" i="1"/>
  <c r="Q154" i="1"/>
  <c r="R154" i="1"/>
  <c r="I154" i="1"/>
  <c r="J154" i="1"/>
  <c r="K154" i="1"/>
  <c r="L154" i="1"/>
  <c r="M154" i="1"/>
  <c r="I151" i="1"/>
  <c r="J151" i="1"/>
  <c r="K151" i="1"/>
  <c r="N151" i="1"/>
  <c r="L151" i="1"/>
  <c r="M151" i="1"/>
  <c r="O151" i="1"/>
  <c r="P151" i="1"/>
  <c r="Q151" i="1"/>
  <c r="R151" i="1"/>
  <c r="N148" i="1"/>
  <c r="O148" i="1"/>
  <c r="P148" i="1"/>
  <c r="Q148" i="1"/>
  <c r="M148" i="1"/>
  <c r="R148" i="1"/>
  <c r="I148" i="1"/>
  <c r="K148" i="1"/>
  <c r="J148" i="1"/>
  <c r="L148" i="1"/>
  <c r="I145" i="1"/>
  <c r="J145" i="1"/>
  <c r="K145" i="1"/>
  <c r="N145" i="1"/>
  <c r="L145" i="1"/>
  <c r="M145" i="1"/>
  <c r="O145" i="1"/>
  <c r="P145" i="1"/>
  <c r="Q145" i="1"/>
  <c r="R145" i="1"/>
  <c r="N142" i="1"/>
  <c r="O142" i="1"/>
  <c r="P142" i="1"/>
  <c r="Q142" i="1"/>
  <c r="L142" i="1"/>
  <c r="M142" i="1"/>
  <c r="R142" i="1"/>
  <c r="I142" i="1"/>
  <c r="J142" i="1"/>
  <c r="K142" i="1"/>
  <c r="I139" i="1"/>
  <c r="J139" i="1"/>
  <c r="K139" i="1"/>
  <c r="N139" i="1"/>
  <c r="L139" i="1"/>
  <c r="M139" i="1"/>
  <c r="O139" i="1"/>
  <c r="P139" i="1"/>
  <c r="Q139" i="1"/>
  <c r="R139" i="1"/>
  <c r="N136" i="1"/>
  <c r="O136" i="1"/>
  <c r="P136" i="1"/>
  <c r="Q136" i="1"/>
  <c r="K136" i="1"/>
  <c r="L136" i="1"/>
  <c r="M136" i="1"/>
  <c r="R136" i="1"/>
  <c r="I136" i="1"/>
  <c r="J136" i="1"/>
  <c r="I133" i="1"/>
  <c r="J133" i="1"/>
  <c r="K133" i="1"/>
  <c r="N133" i="1"/>
  <c r="L133" i="1"/>
  <c r="M133" i="1"/>
  <c r="O133" i="1"/>
  <c r="P133" i="1"/>
  <c r="Q133" i="1"/>
  <c r="R133" i="1"/>
  <c r="N130" i="1"/>
  <c r="O130" i="1"/>
  <c r="P130" i="1"/>
  <c r="Q130" i="1"/>
  <c r="J130" i="1"/>
  <c r="K130" i="1"/>
  <c r="L130" i="1"/>
  <c r="M130" i="1"/>
  <c r="R130" i="1"/>
  <c r="I130" i="1"/>
  <c r="I127" i="1"/>
  <c r="J127" i="1"/>
  <c r="K127" i="1"/>
  <c r="N127" i="1"/>
  <c r="R127" i="1"/>
  <c r="L127" i="1"/>
  <c r="M127" i="1"/>
  <c r="O127" i="1"/>
  <c r="P127" i="1"/>
  <c r="Q127" i="1"/>
  <c r="N124" i="1"/>
  <c r="O124" i="1"/>
  <c r="P124" i="1"/>
  <c r="Q124" i="1"/>
  <c r="I124" i="1"/>
  <c r="J124" i="1"/>
  <c r="K124" i="1"/>
  <c r="L124" i="1"/>
  <c r="M124" i="1"/>
  <c r="R124" i="1"/>
  <c r="I121" i="1"/>
  <c r="J121" i="1"/>
  <c r="K121" i="1"/>
  <c r="N121" i="1"/>
  <c r="Q121" i="1"/>
  <c r="R121" i="1"/>
  <c r="L121" i="1"/>
  <c r="M121" i="1"/>
  <c r="O121" i="1"/>
  <c r="P121" i="1"/>
  <c r="N118" i="1"/>
  <c r="O118" i="1"/>
  <c r="P118" i="1"/>
  <c r="Q118" i="1"/>
  <c r="I118" i="1"/>
  <c r="J118" i="1"/>
  <c r="K118" i="1"/>
  <c r="L118" i="1"/>
  <c r="M118" i="1"/>
  <c r="R118" i="1"/>
  <c r="M115" i="1"/>
  <c r="I115" i="1"/>
  <c r="L115" i="1"/>
  <c r="O115" i="1"/>
  <c r="P115" i="1"/>
  <c r="Q115" i="1"/>
  <c r="R115" i="1"/>
  <c r="J115" i="1"/>
  <c r="K115" i="1"/>
  <c r="N115" i="1"/>
  <c r="M112" i="1"/>
  <c r="R112" i="1"/>
  <c r="K112" i="1"/>
  <c r="P112" i="1"/>
  <c r="Q112" i="1"/>
  <c r="I112" i="1"/>
  <c r="J112" i="1"/>
  <c r="L112" i="1"/>
  <c r="N112" i="1"/>
  <c r="O112" i="1"/>
  <c r="M109" i="1"/>
  <c r="N109" i="1"/>
  <c r="Q109" i="1"/>
  <c r="R109" i="1"/>
  <c r="I109" i="1"/>
  <c r="J109" i="1"/>
  <c r="K109" i="1"/>
  <c r="O109" i="1"/>
  <c r="L109" i="1"/>
  <c r="P109" i="1"/>
  <c r="K106" i="1"/>
  <c r="M106" i="1"/>
  <c r="O106" i="1"/>
  <c r="P106" i="1"/>
  <c r="Q106" i="1"/>
  <c r="R106" i="1"/>
  <c r="I106" i="1"/>
  <c r="J106" i="1"/>
  <c r="L106" i="1"/>
  <c r="N106" i="1"/>
  <c r="M103" i="1"/>
  <c r="N103" i="1"/>
  <c r="Q103" i="1"/>
  <c r="I103" i="1"/>
  <c r="J103" i="1"/>
  <c r="K103" i="1"/>
  <c r="L103" i="1"/>
  <c r="R103" i="1"/>
  <c r="O103" i="1"/>
  <c r="P103" i="1"/>
  <c r="K100" i="1"/>
  <c r="J100" i="1"/>
  <c r="M100" i="1"/>
  <c r="L100" i="1"/>
  <c r="R100" i="1"/>
  <c r="I100" i="1"/>
  <c r="N100" i="1"/>
  <c r="O100" i="1"/>
  <c r="P100" i="1"/>
  <c r="Q100" i="1"/>
  <c r="Q97" i="1"/>
  <c r="J97" i="1"/>
  <c r="K97" i="1"/>
  <c r="N97" i="1"/>
  <c r="P97" i="1"/>
  <c r="L97" i="1"/>
  <c r="M97" i="1"/>
  <c r="O97" i="1"/>
  <c r="R97" i="1"/>
  <c r="I97" i="1"/>
  <c r="K94" i="1"/>
  <c r="N94" i="1"/>
  <c r="O94" i="1"/>
  <c r="R94" i="1"/>
  <c r="L94" i="1"/>
  <c r="P94" i="1"/>
  <c r="Q94" i="1"/>
  <c r="I94" i="1"/>
  <c r="J94" i="1"/>
  <c r="M94" i="1"/>
  <c r="Q91" i="1"/>
  <c r="R91" i="1"/>
  <c r="I91" i="1"/>
  <c r="K91" i="1"/>
  <c r="M91" i="1"/>
  <c r="N91" i="1"/>
  <c r="O91" i="1"/>
  <c r="P91" i="1"/>
  <c r="J91" i="1"/>
  <c r="L91" i="1"/>
  <c r="K88" i="1"/>
  <c r="I88" i="1"/>
  <c r="L88" i="1"/>
  <c r="M88" i="1"/>
  <c r="O88" i="1"/>
  <c r="N88" i="1"/>
  <c r="J88" i="1"/>
  <c r="P88" i="1"/>
  <c r="Q88" i="1"/>
  <c r="R88" i="1"/>
  <c r="Q85" i="1"/>
  <c r="L85" i="1"/>
  <c r="M85" i="1"/>
  <c r="O85" i="1"/>
  <c r="P85" i="1"/>
  <c r="I85" i="1"/>
  <c r="J85" i="1"/>
  <c r="K85" i="1"/>
  <c r="N85" i="1"/>
  <c r="R85" i="1"/>
  <c r="K82" i="1"/>
  <c r="P82" i="1"/>
  <c r="Q82" i="1"/>
  <c r="I82" i="1"/>
  <c r="O82" i="1"/>
  <c r="R82" i="1"/>
  <c r="J82" i="1"/>
  <c r="L82" i="1"/>
  <c r="M82" i="1"/>
  <c r="N82" i="1"/>
  <c r="Q79" i="1"/>
  <c r="J79" i="1"/>
  <c r="K79" i="1"/>
  <c r="M79" i="1"/>
  <c r="N79" i="1"/>
  <c r="R79" i="1"/>
  <c r="I79" i="1"/>
  <c r="O79" i="1"/>
  <c r="L79" i="1"/>
  <c r="P79" i="1"/>
  <c r="K76" i="1"/>
  <c r="J76" i="1"/>
  <c r="L76" i="1"/>
  <c r="N76" i="1"/>
  <c r="O76" i="1"/>
  <c r="Q76" i="1"/>
  <c r="R76" i="1"/>
  <c r="M76" i="1"/>
  <c r="I76" i="1"/>
  <c r="P76" i="1"/>
  <c r="Q73" i="1"/>
  <c r="N73" i="1"/>
  <c r="O73" i="1"/>
  <c r="R73" i="1"/>
  <c r="I73" i="1"/>
  <c r="J73" i="1"/>
  <c r="K73" i="1"/>
  <c r="L73" i="1"/>
  <c r="M73" i="1"/>
  <c r="P73" i="1"/>
  <c r="K70" i="1"/>
  <c r="R70" i="1"/>
  <c r="I70" i="1"/>
  <c r="L70" i="1"/>
  <c r="M70" i="1"/>
  <c r="N70" i="1"/>
  <c r="O70" i="1"/>
  <c r="P70" i="1"/>
  <c r="Q70" i="1"/>
  <c r="J70" i="1"/>
  <c r="Q67" i="1"/>
  <c r="I67" i="1"/>
  <c r="J67" i="1"/>
  <c r="L67" i="1"/>
  <c r="M67" i="1"/>
  <c r="O67" i="1"/>
  <c r="P67" i="1"/>
  <c r="R67" i="1"/>
  <c r="K67" i="1"/>
  <c r="N67" i="1"/>
  <c r="K64" i="1"/>
  <c r="M64" i="1"/>
  <c r="N64" i="1"/>
  <c r="P64" i="1"/>
  <c r="Q64" i="1"/>
  <c r="I64" i="1"/>
  <c r="O64" i="1"/>
  <c r="J64" i="1"/>
  <c r="L64" i="1"/>
  <c r="R64" i="1"/>
  <c r="Q61" i="1"/>
  <c r="P61" i="1"/>
  <c r="R61" i="1"/>
  <c r="J61" i="1"/>
  <c r="K61" i="1"/>
  <c r="L61" i="1"/>
  <c r="M61" i="1"/>
  <c r="N61" i="1"/>
  <c r="O61" i="1"/>
  <c r="I61" i="1"/>
  <c r="K58" i="1"/>
  <c r="J58" i="1"/>
  <c r="L58" i="1"/>
  <c r="N58" i="1"/>
  <c r="O58" i="1"/>
  <c r="P58" i="1"/>
  <c r="Q58" i="1"/>
  <c r="R58" i="1"/>
  <c r="I58" i="1"/>
  <c r="M58" i="1"/>
  <c r="Q55" i="1"/>
  <c r="K55" i="1"/>
  <c r="L55" i="1"/>
  <c r="N55" i="1"/>
  <c r="O55" i="1"/>
  <c r="R55" i="1"/>
  <c r="I55" i="1"/>
  <c r="J55" i="1"/>
  <c r="M55" i="1"/>
  <c r="P55" i="1"/>
  <c r="K52" i="1"/>
  <c r="L52" i="1"/>
  <c r="N52" i="1"/>
  <c r="O52" i="1"/>
  <c r="P52" i="1"/>
  <c r="Q52" i="1"/>
  <c r="R52" i="1"/>
  <c r="I52" i="1"/>
  <c r="J52" i="1"/>
  <c r="M52" i="1"/>
  <c r="Q49" i="1"/>
  <c r="R49" i="1"/>
  <c r="N49" i="1"/>
  <c r="O49" i="1"/>
  <c r="P49" i="1"/>
  <c r="I49" i="1"/>
  <c r="J49" i="1"/>
  <c r="K49" i="1"/>
  <c r="L49" i="1"/>
  <c r="M49" i="1"/>
  <c r="K46" i="1"/>
  <c r="L46" i="1"/>
  <c r="P46" i="1"/>
  <c r="Q46" i="1"/>
  <c r="R46" i="1"/>
  <c r="I46" i="1"/>
  <c r="J46" i="1"/>
  <c r="M46" i="1"/>
  <c r="N46" i="1"/>
  <c r="O46" i="1"/>
  <c r="Q43" i="1"/>
  <c r="R43" i="1"/>
  <c r="P43" i="1"/>
  <c r="J43" i="1"/>
  <c r="K43" i="1"/>
  <c r="L43" i="1"/>
  <c r="M43" i="1"/>
  <c r="N43" i="1"/>
  <c r="O43" i="1"/>
  <c r="I43" i="1"/>
  <c r="K40" i="1"/>
  <c r="L40" i="1"/>
  <c r="R40" i="1"/>
  <c r="J40" i="1"/>
  <c r="M40" i="1"/>
  <c r="N40" i="1"/>
  <c r="O40" i="1"/>
  <c r="P40" i="1"/>
  <c r="I40" i="1"/>
  <c r="Q40" i="1"/>
  <c r="Q37" i="1"/>
  <c r="R37" i="1"/>
  <c r="I37" i="1"/>
  <c r="J37" i="1"/>
  <c r="L37" i="1"/>
  <c r="M37" i="1"/>
  <c r="N37" i="1"/>
  <c r="O37" i="1"/>
  <c r="P37" i="1"/>
  <c r="K37" i="1"/>
  <c r="K34" i="1"/>
  <c r="L34" i="1"/>
  <c r="I34" i="1"/>
  <c r="J34" i="1"/>
  <c r="N34" i="1"/>
  <c r="O34" i="1"/>
  <c r="P34" i="1"/>
  <c r="Q34" i="1"/>
  <c r="R34" i="1"/>
  <c r="M34" i="1"/>
  <c r="Q31" i="1"/>
  <c r="R31" i="1"/>
  <c r="I31" i="1"/>
  <c r="J31" i="1"/>
  <c r="K31" i="1"/>
  <c r="L31" i="1"/>
  <c r="N31" i="1"/>
  <c r="O31" i="1"/>
  <c r="P31" i="1"/>
  <c r="M31" i="1"/>
  <c r="K28" i="1"/>
  <c r="L28" i="1"/>
  <c r="I28" i="1"/>
  <c r="J28" i="1"/>
  <c r="M28" i="1"/>
  <c r="N28" i="1"/>
  <c r="P28" i="1"/>
  <c r="Q28" i="1"/>
  <c r="R28" i="1"/>
  <c r="O28" i="1"/>
  <c r="Q25" i="1"/>
  <c r="R25" i="1"/>
  <c r="J25" i="1"/>
  <c r="K25" i="1"/>
  <c r="L25" i="1"/>
  <c r="M25" i="1"/>
  <c r="N25" i="1"/>
  <c r="P25" i="1"/>
  <c r="I25" i="1"/>
  <c r="O25" i="1"/>
  <c r="K22" i="1"/>
  <c r="L22" i="1"/>
  <c r="J22" i="1"/>
  <c r="M22" i="1"/>
  <c r="N22" i="1"/>
  <c r="O22" i="1"/>
  <c r="P22" i="1"/>
  <c r="R22" i="1"/>
  <c r="I22" i="1"/>
  <c r="Q22" i="1"/>
  <c r="Q19" i="1"/>
  <c r="R19" i="1"/>
  <c r="L19" i="1"/>
  <c r="M19" i="1"/>
  <c r="N19" i="1"/>
  <c r="O19" i="1"/>
  <c r="P19" i="1"/>
  <c r="I19" i="1"/>
  <c r="J19" i="1"/>
  <c r="K19" i="1"/>
  <c r="K16" i="1"/>
  <c r="L16" i="1"/>
  <c r="N16" i="1"/>
  <c r="O16" i="1"/>
  <c r="P16" i="1"/>
  <c r="Q16" i="1"/>
  <c r="R16" i="1"/>
  <c r="I16" i="1"/>
  <c r="J16" i="1"/>
  <c r="M16" i="1"/>
  <c r="Q13" i="1"/>
  <c r="R13" i="1"/>
  <c r="N13" i="1"/>
  <c r="O13" i="1"/>
  <c r="P13" i="1"/>
  <c r="I13" i="1"/>
  <c r="J13" i="1"/>
  <c r="K13" i="1"/>
  <c r="L13" i="1"/>
  <c r="M13" i="1"/>
  <c r="K10" i="1"/>
  <c r="L10" i="1"/>
  <c r="P10" i="1"/>
  <c r="Q10" i="1"/>
  <c r="R10" i="1"/>
  <c r="I10" i="1"/>
  <c r="J10" i="1"/>
  <c r="M10" i="1"/>
  <c r="N10" i="1"/>
  <c r="O10" i="1"/>
  <c r="Q7" i="1"/>
  <c r="R7" i="1"/>
  <c r="P7" i="1"/>
  <c r="J7" i="1"/>
  <c r="K7" i="1"/>
  <c r="L7" i="1"/>
  <c r="M7" i="1"/>
  <c r="I7" i="1"/>
  <c r="N7" i="1"/>
  <c r="O7" i="1"/>
  <c r="K4" i="1"/>
  <c r="L4" i="1"/>
  <c r="R4" i="1"/>
  <c r="J4" i="1"/>
  <c r="M4" i="1"/>
  <c r="N4" i="1"/>
  <c r="O4" i="1"/>
  <c r="I4" i="1"/>
  <c r="P4" i="1"/>
  <c r="Q4" i="1"/>
  <c r="Q1669" i="1"/>
  <c r="K1648" i="1"/>
  <c r="I1633" i="1"/>
  <c r="N1615" i="1"/>
  <c r="I1513" i="1"/>
  <c r="K1471" i="1"/>
  <c r="L1327" i="1"/>
  <c r="P1669" i="1"/>
  <c r="J1648" i="1"/>
  <c r="Q1624" i="1"/>
  <c r="K1615" i="1"/>
  <c r="O1564" i="1"/>
  <c r="K1654" i="1"/>
  <c r="O1639" i="1"/>
  <c r="I1603" i="1"/>
  <c r="M1510" i="1"/>
  <c r="O1294" i="1"/>
  <c r="J1654" i="1"/>
  <c r="N1639" i="1"/>
  <c r="J1510" i="1"/>
  <c r="I1422" i="1"/>
  <c r="K1422" i="1"/>
  <c r="L1422" i="1"/>
  <c r="M1422" i="1"/>
  <c r="N1422" i="1"/>
  <c r="Q1422" i="1"/>
  <c r="P1422" i="1"/>
  <c r="R1422" i="1"/>
  <c r="J1422" i="1"/>
  <c r="O1422" i="1"/>
  <c r="M1419" i="1"/>
  <c r="N1419" i="1"/>
  <c r="O1419" i="1"/>
  <c r="Q1419" i="1"/>
  <c r="R1419" i="1"/>
  <c r="K1419" i="1"/>
  <c r="J1419" i="1"/>
  <c r="L1419" i="1"/>
  <c r="P1419" i="1"/>
  <c r="I1419" i="1"/>
  <c r="I1416" i="1"/>
  <c r="K1416" i="1"/>
  <c r="L1416" i="1"/>
  <c r="M1416" i="1"/>
  <c r="N1416" i="1"/>
  <c r="Q1416" i="1"/>
  <c r="J1416" i="1"/>
  <c r="O1416" i="1"/>
  <c r="P1416" i="1"/>
  <c r="R1416" i="1"/>
  <c r="M1413" i="1"/>
  <c r="N1413" i="1"/>
  <c r="O1413" i="1"/>
  <c r="Q1413" i="1"/>
  <c r="R1413" i="1"/>
  <c r="K1413" i="1"/>
  <c r="I1413" i="1"/>
  <c r="J1413" i="1"/>
  <c r="L1413" i="1"/>
  <c r="P1413" i="1"/>
  <c r="I1410" i="1"/>
  <c r="J1410" i="1"/>
  <c r="K1410" i="1"/>
  <c r="L1410" i="1"/>
  <c r="M1410" i="1"/>
  <c r="N1410" i="1"/>
  <c r="Q1410" i="1"/>
  <c r="P1410" i="1"/>
  <c r="R1410" i="1"/>
  <c r="O1410" i="1"/>
  <c r="M1407" i="1"/>
  <c r="N1407" i="1"/>
  <c r="O1407" i="1"/>
  <c r="P1407" i="1"/>
  <c r="Q1407" i="1"/>
  <c r="R1407" i="1"/>
  <c r="K1407" i="1"/>
  <c r="I1407" i="1"/>
  <c r="J1407" i="1"/>
  <c r="L1407" i="1"/>
  <c r="I1404" i="1"/>
  <c r="J1404" i="1"/>
  <c r="K1404" i="1"/>
  <c r="L1404" i="1"/>
  <c r="M1404" i="1"/>
  <c r="N1404" i="1"/>
  <c r="Q1404" i="1"/>
  <c r="O1404" i="1"/>
  <c r="P1404" i="1"/>
  <c r="R1404" i="1"/>
  <c r="M1401" i="1"/>
  <c r="N1401" i="1"/>
  <c r="O1401" i="1"/>
  <c r="P1401" i="1"/>
  <c r="Q1401" i="1"/>
  <c r="R1401" i="1"/>
  <c r="K1401" i="1"/>
  <c r="J1401" i="1"/>
  <c r="L1401" i="1"/>
  <c r="I1401" i="1"/>
  <c r="I1398" i="1"/>
  <c r="J1398" i="1"/>
  <c r="K1398" i="1"/>
  <c r="L1398" i="1"/>
  <c r="M1398" i="1"/>
  <c r="N1398" i="1"/>
  <c r="Q1398" i="1"/>
  <c r="O1398" i="1"/>
  <c r="P1398" i="1"/>
  <c r="R1398" i="1"/>
  <c r="M1395" i="1"/>
  <c r="N1395" i="1"/>
  <c r="O1395" i="1"/>
  <c r="P1395" i="1"/>
  <c r="Q1395" i="1"/>
  <c r="R1395" i="1"/>
  <c r="K1395" i="1"/>
  <c r="I1395" i="1"/>
  <c r="J1395" i="1"/>
  <c r="L1395" i="1"/>
  <c r="I1392" i="1"/>
  <c r="J1392" i="1"/>
  <c r="K1392" i="1"/>
  <c r="L1392" i="1"/>
  <c r="M1392" i="1"/>
  <c r="N1392" i="1"/>
  <c r="Q1392" i="1"/>
  <c r="O1392" i="1"/>
  <c r="P1392" i="1"/>
  <c r="R1392" i="1"/>
  <c r="M1389" i="1"/>
  <c r="N1389" i="1"/>
  <c r="O1389" i="1"/>
  <c r="P1389" i="1"/>
  <c r="Q1389" i="1"/>
  <c r="R1389" i="1"/>
  <c r="K1389" i="1"/>
  <c r="I1389" i="1"/>
  <c r="J1389" i="1"/>
  <c r="L1389" i="1"/>
  <c r="I1386" i="1"/>
  <c r="J1386" i="1"/>
  <c r="K1386" i="1"/>
  <c r="L1386" i="1"/>
  <c r="M1386" i="1"/>
  <c r="N1386" i="1"/>
  <c r="Q1386" i="1"/>
  <c r="P1386" i="1"/>
  <c r="R1386" i="1"/>
  <c r="M1383" i="1"/>
  <c r="N1383" i="1"/>
  <c r="O1383" i="1"/>
  <c r="P1383" i="1"/>
  <c r="Q1383" i="1"/>
  <c r="R1383" i="1"/>
  <c r="K1383" i="1"/>
  <c r="I1383" i="1"/>
  <c r="J1383" i="1"/>
  <c r="L1383" i="1"/>
  <c r="I1380" i="1"/>
  <c r="J1380" i="1"/>
  <c r="K1380" i="1"/>
  <c r="L1380" i="1"/>
  <c r="M1380" i="1"/>
  <c r="N1380" i="1"/>
  <c r="Q1380" i="1"/>
  <c r="O1380" i="1"/>
  <c r="P1380" i="1"/>
  <c r="R1380" i="1"/>
  <c r="M1377" i="1"/>
  <c r="N1377" i="1"/>
  <c r="O1377" i="1"/>
  <c r="P1377" i="1"/>
  <c r="Q1377" i="1"/>
  <c r="R1377" i="1"/>
  <c r="K1377" i="1"/>
  <c r="J1377" i="1"/>
  <c r="L1377" i="1"/>
  <c r="I1377" i="1"/>
  <c r="I1374" i="1"/>
  <c r="J1374" i="1"/>
  <c r="K1374" i="1"/>
  <c r="L1374" i="1"/>
  <c r="M1374" i="1"/>
  <c r="N1374" i="1"/>
  <c r="Q1374" i="1"/>
  <c r="O1374" i="1"/>
  <c r="P1374" i="1"/>
  <c r="R1374" i="1"/>
  <c r="M1371" i="1"/>
  <c r="N1371" i="1"/>
  <c r="O1371" i="1"/>
  <c r="P1371" i="1"/>
  <c r="Q1371" i="1"/>
  <c r="R1371" i="1"/>
  <c r="K1371" i="1"/>
  <c r="I1371" i="1"/>
  <c r="L1371" i="1"/>
  <c r="I1368" i="1"/>
  <c r="J1368" i="1"/>
  <c r="K1368" i="1"/>
  <c r="L1368" i="1"/>
  <c r="M1368" i="1"/>
  <c r="N1368" i="1"/>
  <c r="Q1368" i="1"/>
  <c r="O1368" i="1"/>
  <c r="P1368" i="1"/>
  <c r="R1368" i="1"/>
  <c r="M1365" i="1"/>
  <c r="N1365" i="1"/>
  <c r="O1365" i="1"/>
  <c r="P1365" i="1"/>
  <c r="Q1365" i="1"/>
  <c r="R1365" i="1"/>
  <c r="K1365" i="1"/>
  <c r="I1365" i="1"/>
  <c r="J1365" i="1"/>
  <c r="L1365" i="1"/>
  <c r="I1362" i="1"/>
  <c r="J1362" i="1"/>
  <c r="K1362" i="1"/>
  <c r="L1362" i="1"/>
  <c r="M1362" i="1"/>
  <c r="N1362" i="1"/>
  <c r="Q1362" i="1"/>
  <c r="P1362" i="1"/>
  <c r="R1362" i="1"/>
  <c r="O1362" i="1"/>
  <c r="M1359" i="1"/>
  <c r="N1359" i="1"/>
  <c r="O1359" i="1"/>
  <c r="P1359" i="1"/>
  <c r="Q1359" i="1"/>
  <c r="R1359" i="1"/>
  <c r="K1359" i="1"/>
  <c r="I1359" i="1"/>
  <c r="J1359" i="1"/>
  <c r="L1359" i="1"/>
  <c r="I1356" i="1"/>
  <c r="J1356" i="1"/>
  <c r="K1356" i="1"/>
  <c r="L1356" i="1"/>
  <c r="M1356" i="1"/>
  <c r="N1356" i="1"/>
  <c r="Q1356" i="1"/>
  <c r="O1356" i="1"/>
  <c r="P1356" i="1"/>
  <c r="R1356" i="1"/>
  <c r="M1353" i="1"/>
  <c r="N1353" i="1"/>
  <c r="O1353" i="1"/>
  <c r="P1353" i="1"/>
  <c r="Q1353" i="1"/>
  <c r="R1353" i="1"/>
  <c r="K1353" i="1"/>
  <c r="J1353" i="1"/>
  <c r="L1353" i="1"/>
  <c r="I1353" i="1"/>
  <c r="I1350" i="1"/>
  <c r="J1350" i="1"/>
  <c r="K1350" i="1"/>
  <c r="L1350" i="1"/>
  <c r="M1350" i="1"/>
  <c r="N1350" i="1"/>
  <c r="Q1350" i="1"/>
  <c r="O1350" i="1"/>
  <c r="P1350" i="1"/>
  <c r="R1350" i="1"/>
  <c r="L1347" i="1"/>
  <c r="K1347" i="1"/>
  <c r="M1347" i="1"/>
  <c r="N1347" i="1"/>
  <c r="O1347" i="1"/>
  <c r="P1347" i="1"/>
  <c r="Q1347" i="1"/>
  <c r="R1347" i="1"/>
  <c r="I1347" i="1"/>
  <c r="J1347" i="1"/>
  <c r="R1344" i="1"/>
  <c r="O1344" i="1"/>
  <c r="P1344" i="1"/>
  <c r="Q1344" i="1"/>
  <c r="I1344" i="1"/>
  <c r="J1344" i="1"/>
  <c r="M1344" i="1"/>
  <c r="K1344" i="1"/>
  <c r="L1344" i="1"/>
  <c r="N1344" i="1"/>
  <c r="L1341" i="1"/>
  <c r="I1341" i="1"/>
  <c r="J1341" i="1"/>
  <c r="K1341" i="1"/>
  <c r="M1341" i="1"/>
  <c r="N1341" i="1"/>
  <c r="Q1341" i="1"/>
  <c r="O1341" i="1"/>
  <c r="P1341" i="1"/>
  <c r="R1341" i="1"/>
  <c r="R1338" i="1"/>
  <c r="J1338" i="1"/>
  <c r="K1338" i="1"/>
  <c r="L1338" i="1"/>
  <c r="M1338" i="1"/>
  <c r="N1338" i="1"/>
  <c r="O1338" i="1"/>
  <c r="P1338" i="1"/>
  <c r="Q1338" i="1"/>
  <c r="I1338" i="1"/>
  <c r="L1335" i="1"/>
  <c r="N1335" i="1"/>
  <c r="O1335" i="1"/>
  <c r="P1335" i="1"/>
  <c r="Q1335" i="1"/>
  <c r="R1335" i="1"/>
  <c r="K1335" i="1"/>
  <c r="M1335" i="1"/>
  <c r="I1335" i="1"/>
  <c r="J1335" i="1"/>
  <c r="R1332" i="1"/>
  <c r="Q1332" i="1"/>
  <c r="I1332" i="1"/>
  <c r="J1332" i="1"/>
  <c r="K1332" i="1"/>
  <c r="L1332" i="1"/>
  <c r="O1332" i="1"/>
  <c r="P1332" i="1"/>
  <c r="M1332" i="1"/>
  <c r="N1332" i="1"/>
  <c r="L1329" i="1"/>
  <c r="I1329" i="1"/>
  <c r="J1329" i="1"/>
  <c r="K1329" i="1"/>
  <c r="M1329" i="1"/>
  <c r="N1329" i="1"/>
  <c r="O1329" i="1"/>
  <c r="P1329" i="1"/>
  <c r="Q1329" i="1"/>
  <c r="R1329" i="1"/>
  <c r="R1326" i="1"/>
  <c r="L1326" i="1"/>
  <c r="M1326" i="1"/>
  <c r="N1326" i="1"/>
  <c r="O1326" i="1"/>
  <c r="P1326" i="1"/>
  <c r="Q1326" i="1"/>
  <c r="J1326" i="1"/>
  <c r="K1326" i="1"/>
  <c r="I1326" i="1"/>
  <c r="L1323" i="1"/>
  <c r="P1323" i="1"/>
  <c r="Q1323" i="1"/>
  <c r="R1323" i="1"/>
  <c r="I1323" i="1"/>
  <c r="J1323" i="1"/>
  <c r="N1323" i="1"/>
  <c r="O1323" i="1"/>
  <c r="K1323" i="1"/>
  <c r="M1323" i="1"/>
  <c r="R1320" i="1"/>
  <c r="I1320" i="1"/>
  <c r="J1320" i="1"/>
  <c r="K1320" i="1"/>
  <c r="L1320" i="1"/>
  <c r="M1320" i="1"/>
  <c r="N1320" i="1"/>
  <c r="Q1320" i="1"/>
  <c r="O1320" i="1"/>
  <c r="L1317" i="1"/>
  <c r="J1317" i="1"/>
  <c r="K1317" i="1"/>
  <c r="M1317" i="1"/>
  <c r="N1317" i="1"/>
  <c r="O1317" i="1"/>
  <c r="P1317" i="1"/>
  <c r="Q1317" i="1"/>
  <c r="R1317" i="1"/>
  <c r="I1317" i="1"/>
  <c r="R1314" i="1"/>
  <c r="N1314" i="1"/>
  <c r="O1314" i="1"/>
  <c r="P1314" i="1"/>
  <c r="Q1314" i="1"/>
  <c r="I1314" i="1"/>
  <c r="L1314" i="1"/>
  <c r="M1314" i="1"/>
  <c r="J1314" i="1"/>
  <c r="K1314" i="1"/>
  <c r="L1311" i="1"/>
  <c r="R1311" i="1"/>
  <c r="I1311" i="1"/>
  <c r="J1311" i="1"/>
  <c r="K1311" i="1"/>
  <c r="M1311" i="1"/>
  <c r="P1311" i="1"/>
  <c r="Q1311" i="1"/>
  <c r="N1311" i="1"/>
  <c r="O1311" i="1"/>
  <c r="R1308" i="1"/>
  <c r="I1308" i="1"/>
  <c r="J1308" i="1"/>
  <c r="K1308" i="1"/>
  <c r="L1308" i="1"/>
  <c r="M1308" i="1"/>
  <c r="N1308" i="1"/>
  <c r="O1308" i="1"/>
  <c r="P1308" i="1"/>
  <c r="Q1308" i="1"/>
  <c r="L1305" i="1"/>
  <c r="N1305" i="1"/>
  <c r="I1305" i="1"/>
  <c r="J1305" i="1"/>
  <c r="K1305" i="1"/>
  <c r="M1305" i="1"/>
  <c r="O1305" i="1"/>
  <c r="P1305" i="1"/>
  <c r="Q1305" i="1"/>
  <c r="R1305" i="1"/>
  <c r="R1302" i="1"/>
  <c r="K1302" i="1"/>
  <c r="L1302" i="1"/>
  <c r="M1302" i="1"/>
  <c r="N1302" i="1"/>
  <c r="O1302" i="1"/>
  <c r="P1302" i="1"/>
  <c r="Q1302" i="1"/>
  <c r="I1302" i="1"/>
  <c r="J1302" i="1"/>
  <c r="L1299" i="1"/>
  <c r="N1299" i="1"/>
  <c r="K1299" i="1"/>
  <c r="M1299" i="1"/>
  <c r="O1299" i="1"/>
  <c r="P1299" i="1"/>
  <c r="Q1299" i="1"/>
  <c r="R1299" i="1"/>
  <c r="I1299" i="1"/>
  <c r="J1299" i="1"/>
  <c r="R1296" i="1"/>
  <c r="M1296" i="1"/>
  <c r="N1296" i="1"/>
  <c r="O1296" i="1"/>
  <c r="P1296" i="1"/>
  <c r="Q1296" i="1"/>
  <c r="K1296" i="1"/>
  <c r="L1296" i="1"/>
  <c r="I1296" i="1"/>
  <c r="J1296" i="1"/>
  <c r="L1293" i="1"/>
  <c r="N1293" i="1"/>
  <c r="O1293" i="1"/>
  <c r="P1293" i="1"/>
  <c r="Q1293" i="1"/>
  <c r="R1293" i="1"/>
  <c r="K1293" i="1"/>
  <c r="M1293" i="1"/>
  <c r="I1293" i="1"/>
  <c r="J1293" i="1"/>
  <c r="R1290" i="1"/>
  <c r="O1290" i="1"/>
  <c r="P1290" i="1"/>
  <c r="Q1290" i="1"/>
  <c r="I1290" i="1"/>
  <c r="J1290" i="1"/>
  <c r="M1290" i="1"/>
  <c r="N1290" i="1"/>
  <c r="K1290" i="1"/>
  <c r="L1290" i="1"/>
  <c r="L1287" i="1"/>
  <c r="N1287" i="1"/>
  <c r="P1287" i="1"/>
  <c r="Q1287" i="1"/>
  <c r="R1287" i="1"/>
  <c r="I1287" i="1"/>
  <c r="M1287" i="1"/>
  <c r="O1287" i="1"/>
  <c r="J1287" i="1"/>
  <c r="R1284" i="1"/>
  <c r="N1284" i="1"/>
  <c r="M1284" i="1"/>
  <c r="O1284" i="1"/>
  <c r="P1284" i="1"/>
  <c r="Q1284" i="1"/>
  <c r="K1284" i="1"/>
  <c r="L1284" i="1"/>
  <c r="I1284" i="1"/>
  <c r="J1284" i="1"/>
  <c r="L1281" i="1"/>
  <c r="N1281" i="1"/>
  <c r="K1281" i="1"/>
  <c r="M1281" i="1"/>
  <c r="O1281" i="1"/>
  <c r="P1281" i="1"/>
  <c r="Q1281" i="1"/>
  <c r="R1281" i="1"/>
  <c r="I1281" i="1"/>
  <c r="J1281" i="1"/>
  <c r="R1278" i="1"/>
  <c r="I1278" i="1"/>
  <c r="N1278" i="1"/>
  <c r="J1278" i="1"/>
  <c r="K1278" i="1"/>
  <c r="L1278" i="1"/>
  <c r="M1278" i="1"/>
  <c r="O1278" i="1"/>
  <c r="P1278" i="1"/>
  <c r="Q1278" i="1"/>
  <c r="J1275" i="1"/>
  <c r="L1275" i="1"/>
  <c r="N1275" i="1"/>
  <c r="O1275" i="1"/>
  <c r="R1275" i="1"/>
  <c r="I1275" i="1"/>
  <c r="P1275" i="1"/>
  <c r="Q1275" i="1"/>
  <c r="K1275" i="1"/>
  <c r="M1275" i="1"/>
  <c r="P1272" i="1"/>
  <c r="R1272" i="1"/>
  <c r="I1272" i="1"/>
  <c r="N1272" i="1"/>
  <c r="J1272" i="1"/>
  <c r="K1272" i="1"/>
  <c r="L1272" i="1"/>
  <c r="M1272" i="1"/>
  <c r="O1272" i="1"/>
  <c r="Q1272" i="1"/>
  <c r="J1269" i="1"/>
  <c r="L1269" i="1"/>
  <c r="M1269" i="1"/>
  <c r="N1269" i="1"/>
  <c r="O1269" i="1"/>
  <c r="I1269" i="1"/>
  <c r="K1269" i="1"/>
  <c r="P1269" i="1"/>
  <c r="Q1269" i="1"/>
  <c r="R1269" i="1"/>
  <c r="P1266" i="1"/>
  <c r="R1266" i="1"/>
  <c r="I1266" i="1"/>
  <c r="N1266" i="1"/>
  <c r="O1266" i="1"/>
  <c r="Q1266" i="1"/>
  <c r="L1266" i="1"/>
  <c r="M1266" i="1"/>
  <c r="J1266" i="1"/>
  <c r="K1266" i="1"/>
  <c r="J1263" i="1"/>
  <c r="L1263" i="1"/>
  <c r="M1263" i="1"/>
  <c r="N1263" i="1"/>
  <c r="O1263" i="1"/>
  <c r="I1263" i="1"/>
  <c r="K1263" i="1"/>
  <c r="R1263" i="1"/>
  <c r="P1263" i="1"/>
  <c r="Q1263" i="1"/>
  <c r="P1260" i="1"/>
  <c r="R1260" i="1"/>
  <c r="I1260" i="1"/>
  <c r="L1260" i="1"/>
  <c r="N1260" i="1"/>
  <c r="O1260" i="1"/>
  <c r="J1260" i="1"/>
  <c r="K1260" i="1"/>
  <c r="M1260" i="1"/>
  <c r="Q1260" i="1"/>
  <c r="J1257" i="1"/>
  <c r="L1257" i="1"/>
  <c r="M1257" i="1"/>
  <c r="N1257" i="1"/>
  <c r="O1257" i="1"/>
  <c r="R1257" i="1"/>
  <c r="I1257" i="1"/>
  <c r="K1257" i="1"/>
  <c r="P1257" i="1"/>
  <c r="Q1257" i="1"/>
  <c r="P1254" i="1"/>
  <c r="R1254" i="1"/>
  <c r="I1254" i="1"/>
  <c r="L1254" i="1"/>
  <c r="N1254" i="1"/>
  <c r="O1254" i="1"/>
  <c r="M1254" i="1"/>
  <c r="Q1254" i="1"/>
  <c r="J1254" i="1"/>
  <c r="K1254" i="1"/>
  <c r="J1251" i="1"/>
  <c r="L1251" i="1"/>
  <c r="M1251" i="1"/>
  <c r="N1251" i="1"/>
  <c r="O1251" i="1"/>
  <c r="R1251" i="1"/>
  <c r="I1251" i="1"/>
  <c r="P1251" i="1"/>
  <c r="Q1251" i="1"/>
  <c r="K1251" i="1"/>
  <c r="P1248" i="1"/>
  <c r="R1248" i="1"/>
  <c r="I1248" i="1"/>
  <c r="L1248" i="1"/>
  <c r="N1248" i="1"/>
  <c r="O1248" i="1"/>
  <c r="J1248" i="1"/>
  <c r="K1248" i="1"/>
  <c r="M1248" i="1"/>
  <c r="Q1248" i="1"/>
  <c r="J1245" i="1"/>
  <c r="L1245" i="1"/>
  <c r="M1245" i="1"/>
  <c r="N1245" i="1"/>
  <c r="O1245" i="1"/>
  <c r="R1245" i="1"/>
  <c r="I1245" i="1"/>
  <c r="K1245" i="1"/>
  <c r="P1245" i="1"/>
  <c r="Q1245" i="1"/>
  <c r="P1242" i="1"/>
  <c r="R1242" i="1"/>
  <c r="I1242" i="1"/>
  <c r="L1242" i="1"/>
  <c r="N1242" i="1"/>
  <c r="O1242" i="1"/>
  <c r="J1242" i="1"/>
  <c r="K1242" i="1"/>
  <c r="M1242" i="1"/>
  <c r="Q1242" i="1"/>
  <c r="J1239" i="1"/>
  <c r="L1239" i="1"/>
  <c r="M1239" i="1"/>
  <c r="N1239" i="1"/>
  <c r="O1239" i="1"/>
  <c r="R1239" i="1"/>
  <c r="I1239" i="1"/>
  <c r="K1239" i="1"/>
  <c r="P1239" i="1"/>
  <c r="P1236" i="1"/>
  <c r="R1236" i="1"/>
  <c r="I1236" i="1"/>
  <c r="L1236" i="1"/>
  <c r="N1236" i="1"/>
  <c r="O1236" i="1"/>
  <c r="M1236" i="1"/>
  <c r="Q1236" i="1"/>
  <c r="J1236" i="1"/>
  <c r="K1236" i="1"/>
  <c r="J1233" i="1"/>
  <c r="L1233" i="1"/>
  <c r="M1233" i="1"/>
  <c r="N1233" i="1"/>
  <c r="O1233" i="1"/>
  <c r="R1233" i="1"/>
  <c r="I1233" i="1"/>
  <c r="P1233" i="1"/>
  <c r="Q1233" i="1"/>
  <c r="K1233" i="1"/>
  <c r="P1230" i="1"/>
  <c r="R1230" i="1"/>
  <c r="I1230" i="1"/>
  <c r="L1230" i="1"/>
  <c r="N1230" i="1"/>
  <c r="O1230" i="1"/>
  <c r="J1230" i="1"/>
  <c r="K1230" i="1"/>
  <c r="M1230" i="1"/>
  <c r="Q1230" i="1"/>
  <c r="J1227" i="1"/>
  <c r="L1227" i="1"/>
  <c r="M1227" i="1"/>
  <c r="N1227" i="1"/>
  <c r="O1227" i="1"/>
  <c r="R1227" i="1"/>
  <c r="I1227" i="1"/>
  <c r="K1227" i="1"/>
  <c r="P1227" i="1"/>
  <c r="Q1227" i="1"/>
  <c r="P1224" i="1"/>
  <c r="R1224" i="1"/>
  <c r="I1224" i="1"/>
  <c r="L1224" i="1"/>
  <c r="N1224" i="1"/>
  <c r="O1224" i="1"/>
  <c r="J1224" i="1"/>
  <c r="K1224" i="1"/>
  <c r="M1224" i="1"/>
  <c r="Q1224" i="1"/>
  <c r="J1221" i="1"/>
  <c r="L1221" i="1"/>
  <c r="M1221" i="1"/>
  <c r="N1221" i="1"/>
  <c r="O1221" i="1"/>
  <c r="R1221" i="1"/>
  <c r="I1221" i="1"/>
  <c r="K1221" i="1"/>
  <c r="P1221" i="1"/>
  <c r="P1218" i="1"/>
  <c r="R1218" i="1"/>
  <c r="I1218" i="1"/>
  <c r="L1218" i="1"/>
  <c r="N1218" i="1"/>
  <c r="O1218" i="1"/>
  <c r="M1218" i="1"/>
  <c r="Q1218" i="1"/>
  <c r="J1218" i="1"/>
  <c r="K1218" i="1"/>
  <c r="J1215" i="1"/>
  <c r="K1215" i="1"/>
  <c r="L1215" i="1"/>
  <c r="M1215" i="1"/>
  <c r="N1215" i="1"/>
  <c r="O1215" i="1"/>
  <c r="P1215" i="1"/>
  <c r="R1215" i="1"/>
  <c r="I1215" i="1"/>
  <c r="Q1215" i="1"/>
  <c r="P1212" i="1"/>
  <c r="Q1212" i="1"/>
  <c r="R1212" i="1"/>
  <c r="I1212" i="1"/>
  <c r="J1212" i="1"/>
  <c r="L1212" i="1"/>
  <c r="N1212" i="1"/>
  <c r="O1212" i="1"/>
  <c r="K1212" i="1"/>
  <c r="M1212" i="1"/>
  <c r="J1209" i="1"/>
  <c r="K1209" i="1"/>
  <c r="L1209" i="1"/>
  <c r="M1209" i="1"/>
  <c r="N1209" i="1"/>
  <c r="O1209" i="1"/>
  <c r="P1209" i="1"/>
  <c r="R1209" i="1"/>
  <c r="I1209" i="1"/>
  <c r="Q1209" i="1"/>
  <c r="P1206" i="1"/>
  <c r="Q1206" i="1"/>
  <c r="R1206" i="1"/>
  <c r="I1206" i="1"/>
  <c r="J1206" i="1"/>
  <c r="L1206" i="1"/>
  <c r="N1206" i="1"/>
  <c r="O1206" i="1"/>
  <c r="K1206" i="1"/>
  <c r="M1206" i="1"/>
  <c r="J1203" i="1"/>
  <c r="K1203" i="1"/>
  <c r="L1203" i="1"/>
  <c r="M1203" i="1"/>
  <c r="N1203" i="1"/>
  <c r="O1203" i="1"/>
  <c r="P1203" i="1"/>
  <c r="R1203" i="1"/>
  <c r="I1203" i="1"/>
  <c r="Q1203" i="1"/>
  <c r="P1200" i="1"/>
  <c r="Q1200" i="1"/>
  <c r="R1200" i="1"/>
  <c r="I1200" i="1"/>
  <c r="J1200" i="1"/>
  <c r="L1200" i="1"/>
  <c r="N1200" i="1"/>
  <c r="O1200" i="1"/>
  <c r="K1200" i="1"/>
  <c r="M1200" i="1"/>
  <c r="J1197" i="1"/>
  <c r="K1197" i="1"/>
  <c r="L1197" i="1"/>
  <c r="M1197" i="1"/>
  <c r="N1197" i="1"/>
  <c r="O1197" i="1"/>
  <c r="P1197" i="1"/>
  <c r="R1197" i="1"/>
  <c r="I1197" i="1"/>
  <c r="Q1197" i="1"/>
  <c r="P1194" i="1"/>
  <c r="Q1194" i="1"/>
  <c r="R1194" i="1"/>
  <c r="I1194" i="1"/>
  <c r="J1194" i="1"/>
  <c r="L1194" i="1"/>
  <c r="N1194" i="1"/>
  <c r="O1194" i="1"/>
  <c r="K1194" i="1"/>
  <c r="M1194" i="1"/>
  <c r="J1191" i="1"/>
  <c r="K1191" i="1"/>
  <c r="L1191" i="1"/>
  <c r="M1191" i="1"/>
  <c r="N1191" i="1"/>
  <c r="O1191" i="1"/>
  <c r="P1191" i="1"/>
  <c r="R1191" i="1"/>
  <c r="I1191" i="1"/>
  <c r="Q1191" i="1"/>
  <c r="N1188" i="1"/>
  <c r="P1188" i="1"/>
  <c r="L1188" i="1"/>
  <c r="M1188" i="1"/>
  <c r="O1188" i="1"/>
  <c r="Q1188" i="1"/>
  <c r="R1188" i="1"/>
  <c r="J1188" i="1"/>
  <c r="K1188" i="1"/>
  <c r="I1188" i="1"/>
  <c r="J1185" i="1"/>
  <c r="N1185" i="1"/>
  <c r="O1185" i="1"/>
  <c r="P1185" i="1"/>
  <c r="Q1185" i="1"/>
  <c r="R1185" i="1"/>
  <c r="I1185" i="1"/>
  <c r="L1185" i="1"/>
  <c r="M1185" i="1"/>
  <c r="K1185" i="1"/>
  <c r="N1182" i="1"/>
  <c r="P1182" i="1"/>
  <c r="I1182" i="1"/>
  <c r="M1182" i="1"/>
  <c r="O1182" i="1"/>
  <c r="Q1182" i="1"/>
  <c r="R1182" i="1"/>
  <c r="K1182" i="1"/>
  <c r="L1182" i="1"/>
  <c r="J1182" i="1"/>
  <c r="J1179" i="1"/>
  <c r="O1179" i="1"/>
  <c r="L1179" i="1"/>
  <c r="M1179" i="1"/>
  <c r="N1179" i="1"/>
  <c r="P1179" i="1"/>
  <c r="Q1179" i="1"/>
  <c r="R1179" i="1"/>
  <c r="I1179" i="1"/>
  <c r="K1179" i="1"/>
  <c r="N1176" i="1"/>
  <c r="P1176" i="1"/>
  <c r="I1176" i="1"/>
  <c r="J1176" i="1"/>
  <c r="K1176" i="1"/>
  <c r="L1176" i="1"/>
  <c r="M1176" i="1"/>
  <c r="O1176" i="1"/>
  <c r="Q1176" i="1"/>
  <c r="R1176" i="1"/>
  <c r="J1173" i="1"/>
  <c r="O1173" i="1"/>
  <c r="I1173" i="1"/>
  <c r="K1173" i="1"/>
  <c r="L1173" i="1"/>
  <c r="M1173" i="1"/>
  <c r="N1173" i="1"/>
  <c r="P1173" i="1"/>
  <c r="R1173" i="1"/>
  <c r="Q1173" i="1"/>
  <c r="N1170" i="1"/>
  <c r="P1170" i="1"/>
  <c r="R1170" i="1"/>
  <c r="I1170" i="1"/>
  <c r="J1170" i="1"/>
  <c r="K1170" i="1"/>
  <c r="L1170" i="1"/>
  <c r="O1170" i="1"/>
  <c r="M1170" i="1"/>
  <c r="Q1170" i="1"/>
  <c r="J1167" i="1"/>
  <c r="L1167" i="1"/>
  <c r="O1167" i="1"/>
  <c r="P1167" i="1"/>
  <c r="Q1167" i="1"/>
  <c r="R1167" i="1"/>
  <c r="I1167" i="1"/>
  <c r="M1167" i="1"/>
  <c r="N1167" i="1"/>
  <c r="K1167" i="1"/>
  <c r="N1164" i="1"/>
  <c r="P1164" i="1"/>
  <c r="R1164" i="1"/>
  <c r="I1164" i="1"/>
  <c r="J1164" i="1"/>
  <c r="K1164" i="1"/>
  <c r="L1164" i="1"/>
  <c r="M1164" i="1"/>
  <c r="O1164" i="1"/>
  <c r="Q1164" i="1"/>
  <c r="J1161" i="1"/>
  <c r="L1161" i="1"/>
  <c r="O1161" i="1"/>
  <c r="I1161" i="1"/>
  <c r="K1161" i="1"/>
  <c r="M1161" i="1"/>
  <c r="P1161" i="1"/>
  <c r="R1161" i="1"/>
  <c r="N1161" i="1"/>
  <c r="Q1161" i="1"/>
  <c r="N1158" i="1"/>
  <c r="P1158" i="1"/>
  <c r="R1158" i="1"/>
  <c r="I1158" i="1"/>
  <c r="L1158" i="1"/>
  <c r="M1158" i="1"/>
  <c r="O1158" i="1"/>
  <c r="Q1158" i="1"/>
  <c r="J1158" i="1"/>
  <c r="K1158" i="1"/>
  <c r="J1155" i="1"/>
  <c r="L1155" i="1"/>
  <c r="O1155" i="1"/>
  <c r="R1155" i="1"/>
  <c r="I1155" i="1"/>
  <c r="K1155" i="1"/>
  <c r="M1155" i="1"/>
  <c r="P1155" i="1"/>
  <c r="N1155" i="1"/>
  <c r="Q1155" i="1"/>
  <c r="N1152" i="1"/>
  <c r="P1152" i="1"/>
  <c r="R1152" i="1"/>
  <c r="I1152" i="1"/>
  <c r="L1152" i="1"/>
  <c r="K1152" i="1"/>
  <c r="M1152" i="1"/>
  <c r="O1152" i="1"/>
  <c r="Q1152" i="1"/>
  <c r="J1152" i="1"/>
  <c r="J1149" i="1"/>
  <c r="L1149" i="1"/>
  <c r="O1149" i="1"/>
  <c r="R1149" i="1"/>
  <c r="I1149" i="1"/>
  <c r="K1149" i="1"/>
  <c r="N1149" i="1"/>
  <c r="Q1149" i="1"/>
  <c r="M1149" i="1"/>
  <c r="P1149" i="1"/>
  <c r="N1146" i="1"/>
  <c r="P1146" i="1"/>
  <c r="R1146" i="1"/>
  <c r="I1146" i="1"/>
  <c r="L1146" i="1"/>
  <c r="J1146" i="1"/>
  <c r="K1146" i="1"/>
  <c r="M1146" i="1"/>
  <c r="O1146" i="1"/>
  <c r="Q1146" i="1"/>
  <c r="J1143" i="1"/>
  <c r="L1143" i="1"/>
  <c r="O1143" i="1"/>
  <c r="R1143" i="1"/>
  <c r="I1143" i="1"/>
  <c r="M1143" i="1"/>
  <c r="P1143" i="1"/>
  <c r="Q1143" i="1"/>
  <c r="K1143" i="1"/>
  <c r="N1143" i="1"/>
  <c r="N1140" i="1"/>
  <c r="P1140" i="1"/>
  <c r="R1140" i="1"/>
  <c r="I1140" i="1"/>
  <c r="L1140" i="1"/>
  <c r="J1140" i="1"/>
  <c r="K1140" i="1"/>
  <c r="M1140" i="1"/>
  <c r="O1140" i="1"/>
  <c r="Q1140" i="1"/>
  <c r="J1137" i="1"/>
  <c r="L1137" i="1"/>
  <c r="O1137" i="1"/>
  <c r="R1137" i="1"/>
  <c r="Q1137" i="1"/>
  <c r="K1137" i="1"/>
  <c r="N1137" i="1"/>
  <c r="P1137" i="1"/>
  <c r="I1137" i="1"/>
  <c r="M1137" i="1"/>
  <c r="N1134" i="1"/>
  <c r="P1134" i="1"/>
  <c r="R1134" i="1"/>
  <c r="I1134" i="1"/>
  <c r="L1134" i="1"/>
  <c r="J1134" i="1"/>
  <c r="K1134" i="1"/>
  <c r="M1134" i="1"/>
  <c r="O1134" i="1"/>
  <c r="Q1134" i="1"/>
  <c r="J1131" i="1"/>
  <c r="L1131" i="1"/>
  <c r="O1131" i="1"/>
  <c r="R1131" i="1"/>
  <c r="P1131" i="1"/>
  <c r="Q1131" i="1"/>
  <c r="I1131" i="1"/>
  <c r="M1131" i="1"/>
  <c r="N1131" i="1"/>
  <c r="K1131" i="1"/>
  <c r="N1128" i="1"/>
  <c r="P1128" i="1"/>
  <c r="R1128" i="1"/>
  <c r="I1128" i="1"/>
  <c r="L1128" i="1"/>
  <c r="J1128" i="1"/>
  <c r="K1128" i="1"/>
  <c r="M1128" i="1"/>
  <c r="O1128" i="1"/>
  <c r="Q1128" i="1"/>
  <c r="J1125" i="1"/>
  <c r="L1125" i="1"/>
  <c r="N1125" i="1"/>
  <c r="O1125" i="1"/>
  <c r="R1125" i="1"/>
  <c r="K1125" i="1"/>
  <c r="M1125" i="1"/>
  <c r="P1125" i="1"/>
  <c r="Q1125" i="1"/>
  <c r="I1125" i="1"/>
  <c r="N1122" i="1"/>
  <c r="P1122" i="1"/>
  <c r="R1122" i="1"/>
  <c r="I1122" i="1"/>
  <c r="L1122" i="1"/>
  <c r="Q1122" i="1"/>
  <c r="J1122" i="1"/>
  <c r="M1122" i="1"/>
  <c r="O1122" i="1"/>
  <c r="K1122" i="1"/>
  <c r="J1119" i="1"/>
  <c r="L1119" i="1"/>
  <c r="N1119" i="1"/>
  <c r="O1119" i="1"/>
  <c r="R1119" i="1"/>
  <c r="I1119" i="1"/>
  <c r="K1119" i="1"/>
  <c r="P1119" i="1"/>
  <c r="M1119" i="1"/>
  <c r="Q1119" i="1"/>
  <c r="N1116" i="1"/>
  <c r="P1116" i="1"/>
  <c r="R1116" i="1"/>
  <c r="I1116" i="1"/>
  <c r="L1116" i="1"/>
  <c r="J1116" i="1"/>
  <c r="K1116" i="1"/>
  <c r="M1116" i="1"/>
  <c r="O1116" i="1"/>
  <c r="Q1116" i="1"/>
  <c r="J1113" i="1"/>
  <c r="L1113" i="1"/>
  <c r="N1113" i="1"/>
  <c r="O1113" i="1"/>
  <c r="R1113" i="1"/>
  <c r="K1113" i="1"/>
  <c r="M1113" i="1"/>
  <c r="P1113" i="1"/>
  <c r="Q1113" i="1"/>
  <c r="I1113" i="1"/>
  <c r="N1110" i="1"/>
  <c r="P1110" i="1"/>
  <c r="R1110" i="1"/>
  <c r="I1110" i="1"/>
  <c r="L1110" i="1"/>
  <c r="Q1110" i="1"/>
  <c r="J1110" i="1"/>
  <c r="M1110" i="1"/>
  <c r="O1110" i="1"/>
  <c r="K1110" i="1"/>
  <c r="J1107" i="1"/>
  <c r="L1107" i="1"/>
  <c r="N1107" i="1"/>
  <c r="O1107" i="1"/>
  <c r="R1107" i="1"/>
  <c r="I1107" i="1"/>
  <c r="K1107" i="1"/>
  <c r="P1107" i="1"/>
  <c r="M1107" i="1"/>
  <c r="Q1107" i="1"/>
  <c r="N1104" i="1"/>
  <c r="P1104" i="1"/>
  <c r="R1104" i="1"/>
  <c r="I1104" i="1"/>
  <c r="L1104" i="1"/>
  <c r="J1104" i="1"/>
  <c r="K1104" i="1"/>
  <c r="M1104" i="1"/>
  <c r="O1104" i="1"/>
  <c r="Q1104" i="1"/>
  <c r="R1101" i="1"/>
  <c r="I1101" i="1"/>
  <c r="K1101" i="1"/>
  <c r="M1101" i="1"/>
  <c r="N1101" i="1"/>
  <c r="Q1101" i="1"/>
  <c r="J1101" i="1"/>
  <c r="L1101" i="1"/>
  <c r="O1101" i="1"/>
  <c r="P1101" i="1"/>
  <c r="L1098" i="1"/>
  <c r="J1098" i="1"/>
  <c r="M1098" i="1"/>
  <c r="O1098" i="1"/>
  <c r="Q1098" i="1"/>
  <c r="R1098" i="1"/>
  <c r="N1098" i="1"/>
  <c r="P1098" i="1"/>
  <c r="I1098" i="1"/>
  <c r="K1098" i="1"/>
  <c r="R1095" i="1"/>
  <c r="N1095" i="1"/>
  <c r="P1095" i="1"/>
  <c r="I1095" i="1"/>
  <c r="L1095" i="1"/>
  <c r="Q1095" i="1"/>
  <c r="J1095" i="1"/>
  <c r="M1095" i="1"/>
  <c r="O1095" i="1"/>
  <c r="K1095" i="1"/>
  <c r="L1092" i="1"/>
  <c r="M1092" i="1"/>
  <c r="R1092" i="1"/>
  <c r="O1092" i="1"/>
  <c r="Q1092" i="1"/>
  <c r="K1092" i="1"/>
  <c r="I1092" i="1"/>
  <c r="N1092" i="1"/>
  <c r="P1092" i="1"/>
  <c r="J1092" i="1"/>
  <c r="R1089" i="1"/>
  <c r="L1089" i="1"/>
  <c r="M1089" i="1"/>
  <c r="O1089" i="1"/>
  <c r="Q1089" i="1"/>
  <c r="J1089" i="1"/>
  <c r="P1089" i="1"/>
  <c r="K1089" i="1"/>
  <c r="N1089" i="1"/>
  <c r="I1089" i="1"/>
  <c r="L1086" i="1"/>
  <c r="M1086" i="1"/>
  <c r="R1086" i="1"/>
  <c r="J1086" i="1"/>
  <c r="N1086" i="1"/>
  <c r="P1086" i="1"/>
  <c r="O1086" i="1"/>
  <c r="Q1086" i="1"/>
  <c r="I1086" i="1"/>
  <c r="K1086" i="1"/>
  <c r="R1083" i="1"/>
  <c r="L1083" i="1"/>
  <c r="I1083" i="1"/>
  <c r="K1083" i="1"/>
  <c r="N1083" i="1"/>
  <c r="P1083" i="1"/>
  <c r="Q1083" i="1"/>
  <c r="M1083" i="1"/>
  <c r="O1083" i="1"/>
  <c r="J1083" i="1"/>
  <c r="L1080" i="1"/>
  <c r="M1080" i="1"/>
  <c r="R1080" i="1"/>
  <c r="I1080" i="1"/>
  <c r="K1080" i="1"/>
  <c r="N1080" i="1"/>
  <c r="O1080" i="1"/>
  <c r="P1080" i="1"/>
  <c r="J1080" i="1"/>
  <c r="Q1080" i="1"/>
  <c r="R1077" i="1"/>
  <c r="L1077" i="1"/>
  <c r="J1077" i="1"/>
  <c r="K1077" i="1"/>
  <c r="M1077" i="1"/>
  <c r="N1077" i="1"/>
  <c r="Q1077" i="1"/>
  <c r="I1077" i="1"/>
  <c r="O1077" i="1"/>
  <c r="P1077" i="1"/>
  <c r="L1074" i="1"/>
  <c r="M1074" i="1"/>
  <c r="R1074" i="1"/>
  <c r="I1074" i="1"/>
  <c r="J1074" i="1"/>
  <c r="K1074" i="1"/>
  <c r="P1074" i="1"/>
  <c r="O1074" i="1"/>
  <c r="N1074" i="1"/>
  <c r="Q1074" i="1"/>
  <c r="R1071" i="1"/>
  <c r="K1071" i="1"/>
  <c r="L1071" i="1"/>
  <c r="P1071" i="1"/>
  <c r="Q1071" i="1"/>
  <c r="I1071" i="1"/>
  <c r="N1071" i="1"/>
  <c r="J1071" i="1"/>
  <c r="M1071" i="1"/>
  <c r="O1071" i="1"/>
  <c r="L1068" i="1"/>
  <c r="M1068" i="1"/>
  <c r="Q1068" i="1"/>
  <c r="R1068" i="1"/>
  <c r="J1068" i="1"/>
  <c r="K1068" i="1"/>
  <c r="N1068" i="1"/>
  <c r="O1068" i="1"/>
  <c r="P1068" i="1"/>
  <c r="I1068" i="1"/>
  <c r="R1065" i="1"/>
  <c r="K1065" i="1"/>
  <c r="L1065" i="1"/>
  <c r="I1065" i="1"/>
  <c r="J1065" i="1"/>
  <c r="M1065" i="1"/>
  <c r="N1065" i="1"/>
  <c r="O1065" i="1"/>
  <c r="P1065" i="1"/>
  <c r="Q1065" i="1"/>
  <c r="L1062" i="1"/>
  <c r="M1062" i="1"/>
  <c r="Q1062" i="1"/>
  <c r="R1062" i="1"/>
  <c r="P1062" i="1"/>
  <c r="I1062" i="1"/>
  <c r="N1062" i="1"/>
  <c r="O1062" i="1"/>
  <c r="J1062" i="1"/>
  <c r="K1062" i="1"/>
  <c r="R1059" i="1"/>
  <c r="K1059" i="1"/>
  <c r="L1059" i="1"/>
  <c r="J1059" i="1"/>
  <c r="M1059" i="1"/>
  <c r="N1059" i="1"/>
  <c r="O1059" i="1"/>
  <c r="P1059" i="1"/>
  <c r="Q1059" i="1"/>
  <c r="I1059" i="1"/>
  <c r="L1056" i="1"/>
  <c r="M1056" i="1"/>
  <c r="Q1056" i="1"/>
  <c r="R1056" i="1"/>
  <c r="I1056" i="1"/>
  <c r="J1056" i="1"/>
  <c r="K1056" i="1"/>
  <c r="N1056" i="1"/>
  <c r="O1056" i="1"/>
  <c r="P1056" i="1"/>
  <c r="R1053" i="1"/>
  <c r="I1053" i="1"/>
  <c r="K1053" i="1"/>
  <c r="L1053" i="1"/>
  <c r="N1053" i="1"/>
  <c r="O1053" i="1"/>
  <c r="P1053" i="1"/>
  <c r="Q1053" i="1"/>
  <c r="J1053" i="1"/>
  <c r="M1053" i="1"/>
  <c r="L1050" i="1"/>
  <c r="M1050" i="1"/>
  <c r="O1050" i="1"/>
  <c r="Q1050" i="1"/>
  <c r="R1050" i="1"/>
  <c r="I1050" i="1"/>
  <c r="J1050" i="1"/>
  <c r="K1050" i="1"/>
  <c r="N1050" i="1"/>
  <c r="P1050" i="1"/>
  <c r="R1047" i="1"/>
  <c r="I1047" i="1"/>
  <c r="K1047" i="1"/>
  <c r="L1047" i="1"/>
  <c r="M1047" i="1"/>
  <c r="N1047" i="1"/>
  <c r="O1047" i="1"/>
  <c r="P1047" i="1"/>
  <c r="Q1047" i="1"/>
  <c r="J1047" i="1"/>
  <c r="L1044" i="1"/>
  <c r="M1044" i="1"/>
  <c r="O1044" i="1"/>
  <c r="Q1044" i="1"/>
  <c r="R1044" i="1"/>
  <c r="I1044" i="1"/>
  <c r="J1044" i="1"/>
  <c r="K1044" i="1"/>
  <c r="P1044" i="1"/>
  <c r="N1044" i="1"/>
  <c r="R1041" i="1"/>
  <c r="I1041" i="1"/>
  <c r="K1041" i="1"/>
  <c r="L1041" i="1"/>
  <c r="J1041" i="1"/>
  <c r="M1041" i="1"/>
  <c r="N1041" i="1"/>
  <c r="O1041" i="1"/>
  <c r="P1041" i="1"/>
  <c r="Q1041" i="1"/>
  <c r="L1038" i="1"/>
  <c r="M1038" i="1"/>
  <c r="O1038" i="1"/>
  <c r="Q1038" i="1"/>
  <c r="R1038" i="1"/>
  <c r="I1038" i="1"/>
  <c r="J1038" i="1"/>
  <c r="P1038" i="1"/>
  <c r="K1038" i="1"/>
  <c r="N1038" i="1"/>
  <c r="R1035" i="1"/>
  <c r="I1035" i="1"/>
  <c r="K1035" i="1"/>
  <c r="L1035" i="1"/>
  <c r="J1035" i="1"/>
  <c r="M1035" i="1"/>
  <c r="N1035" i="1"/>
  <c r="O1035" i="1"/>
  <c r="P1035" i="1"/>
  <c r="Q1035" i="1"/>
  <c r="L1032" i="1"/>
  <c r="M1032" i="1"/>
  <c r="O1032" i="1"/>
  <c r="Q1032" i="1"/>
  <c r="R1032" i="1"/>
  <c r="I1032" i="1"/>
  <c r="N1032" i="1"/>
  <c r="J1032" i="1"/>
  <c r="K1032" i="1"/>
  <c r="P1032" i="1"/>
  <c r="R1029" i="1"/>
  <c r="I1029" i="1"/>
  <c r="K1029" i="1"/>
  <c r="L1029" i="1"/>
  <c r="J1029" i="1"/>
  <c r="M1029" i="1"/>
  <c r="N1029" i="1"/>
  <c r="O1029" i="1"/>
  <c r="P1029" i="1"/>
  <c r="Q1029" i="1"/>
  <c r="L1026" i="1"/>
  <c r="M1026" i="1"/>
  <c r="O1026" i="1"/>
  <c r="Q1026" i="1"/>
  <c r="R1026" i="1"/>
  <c r="P1026" i="1"/>
  <c r="K1026" i="1"/>
  <c r="I1026" i="1"/>
  <c r="J1026" i="1"/>
  <c r="N1026" i="1"/>
  <c r="R1023" i="1"/>
  <c r="I1023" i="1"/>
  <c r="K1023" i="1"/>
  <c r="L1023" i="1"/>
  <c r="J1023" i="1"/>
  <c r="M1023" i="1"/>
  <c r="N1023" i="1"/>
  <c r="O1023" i="1"/>
  <c r="P1023" i="1"/>
  <c r="Q1023" i="1"/>
  <c r="L1020" i="1"/>
  <c r="M1020" i="1"/>
  <c r="O1020" i="1"/>
  <c r="Q1020" i="1"/>
  <c r="R1020" i="1"/>
  <c r="N1020" i="1"/>
  <c r="P1020" i="1"/>
  <c r="J1020" i="1"/>
  <c r="I1020" i="1"/>
  <c r="K1020" i="1"/>
  <c r="R1017" i="1"/>
  <c r="I1017" i="1"/>
  <c r="K1017" i="1"/>
  <c r="L1017" i="1"/>
  <c r="J1017" i="1"/>
  <c r="M1017" i="1"/>
  <c r="N1017" i="1"/>
  <c r="O1017" i="1"/>
  <c r="P1017" i="1"/>
  <c r="Q1017" i="1"/>
  <c r="L1014" i="1"/>
  <c r="M1014" i="1"/>
  <c r="O1014" i="1"/>
  <c r="Q1014" i="1"/>
  <c r="R1014" i="1"/>
  <c r="K1014" i="1"/>
  <c r="N1014" i="1"/>
  <c r="P1014" i="1"/>
  <c r="I1014" i="1"/>
  <c r="J1014" i="1"/>
  <c r="R1011" i="1"/>
  <c r="I1011" i="1"/>
  <c r="K1011" i="1"/>
  <c r="L1011" i="1"/>
  <c r="J1011" i="1"/>
  <c r="M1011" i="1"/>
  <c r="N1011" i="1"/>
  <c r="Q1011" i="1"/>
  <c r="P1011" i="1"/>
  <c r="O1011" i="1"/>
  <c r="L1008" i="1"/>
  <c r="M1008" i="1"/>
  <c r="O1008" i="1"/>
  <c r="Q1008" i="1"/>
  <c r="R1008" i="1"/>
  <c r="J1008" i="1"/>
  <c r="K1008" i="1"/>
  <c r="N1008" i="1"/>
  <c r="P1008" i="1"/>
  <c r="I1008" i="1"/>
  <c r="R1005" i="1"/>
  <c r="I1005" i="1"/>
  <c r="K1005" i="1"/>
  <c r="L1005" i="1"/>
  <c r="J1005" i="1"/>
  <c r="M1005" i="1"/>
  <c r="P1005" i="1"/>
  <c r="Q1005" i="1"/>
  <c r="N1005" i="1"/>
  <c r="O1005" i="1"/>
  <c r="L1002" i="1"/>
  <c r="M1002" i="1"/>
  <c r="O1002" i="1"/>
  <c r="Q1002" i="1"/>
  <c r="R1002" i="1"/>
  <c r="I1002" i="1"/>
  <c r="J1002" i="1"/>
  <c r="K1002" i="1"/>
  <c r="N1002" i="1"/>
  <c r="P1002" i="1"/>
  <c r="R999" i="1"/>
  <c r="I999" i="1"/>
  <c r="K999" i="1"/>
  <c r="L999" i="1"/>
  <c r="Q999" i="1"/>
  <c r="J999" i="1"/>
  <c r="O999" i="1"/>
  <c r="M999" i="1"/>
  <c r="N999" i="1"/>
  <c r="P999" i="1"/>
  <c r="L996" i="1"/>
  <c r="M996" i="1"/>
  <c r="O996" i="1"/>
  <c r="Q996" i="1"/>
  <c r="R996" i="1"/>
  <c r="I996" i="1"/>
  <c r="J996" i="1"/>
  <c r="K996" i="1"/>
  <c r="N996" i="1"/>
  <c r="P996" i="1"/>
  <c r="R993" i="1"/>
  <c r="I993" i="1"/>
  <c r="K993" i="1"/>
  <c r="L993" i="1"/>
  <c r="P993" i="1"/>
  <c r="Q993" i="1"/>
  <c r="N993" i="1"/>
  <c r="J993" i="1"/>
  <c r="M993" i="1"/>
  <c r="O993" i="1"/>
  <c r="L990" i="1"/>
  <c r="M990" i="1"/>
  <c r="O990" i="1"/>
  <c r="Q990" i="1"/>
  <c r="R990" i="1"/>
  <c r="I990" i="1"/>
  <c r="J990" i="1"/>
  <c r="K990" i="1"/>
  <c r="N990" i="1"/>
  <c r="P990" i="1"/>
  <c r="R987" i="1"/>
  <c r="I987" i="1"/>
  <c r="K987" i="1"/>
  <c r="L987" i="1"/>
  <c r="O987" i="1"/>
  <c r="P987" i="1"/>
  <c r="Q987" i="1"/>
  <c r="M987" i="1"/>
  <c r="J987" i="1"/>
  <c r="N987" i="1"/>
  <c r="N984" i="1"/>
  <c r="P984" i="1"/>
  <c r="I984" i="1"/>
  <c r="J984" i="1"/>
  <c r="L984" i="1"/>
  <c r="O984" i="1"/>
  <c r="Q984" i="1"/>
  <c r="K984" i="1"/>
  <c r="M984" i="1"/>
  <c r="R984" i="1"/>
  <c r="J981" i="1"/>
  <c r="K981" i="1"/>
  <c r="L981" i="1"/>
  <c r="N981" i="1"/>
  <c r="P981" i="1"/>
  <c r="Q981" i="1"/>
  <c r="I981" i="1"/>
  <c r="M981" i="1"/>
  <c r="O981" i="1"/>
  <c r="R981" i="1"/>
  <c r="N978" i="1"/>
  <c r="P978" i="1"/>
  <c r="K978" i="1"/>
  <c r="L978" i="1"/>
  <c r="O978" i="1"/>
  <c r="R978" i="1"/>
  <c r="I978" i="1"/>
  <c r="J978" i="1"/>
  <c r="M978" i="1"/>
  <c r="Q978" i="1"/>
  <c r="J975" i="1"/>
  <c r="M975" i="1"/>
  <c r="N975" i="1"/>
  <c r="P975" i="1"/>
  <c r="Q975" i="1"/>
  <c r="R975" i="1"/>
  <c r="K975" i="1"/>
  <c r="L975" i="1"/>
  <c r="O975" i="1"/>
  <c r="I975" i="1"/>
  <c r="N972" i="1"/>
  <c r="P972" i="1"/>
  <c r="M972" i="1"/>
  <c r="O972" i="1"/>
  <c r="R972" i="1"/>
  <c r="K972" i="1"/>
  <c r="L972" i="1"/>
  <c r="Q972" i="1"/>
  <c r="I972" i="1"/>
  <c r="J972" i="1"/>
  <c r="J969" i="1"/>
  <c r="O969" i="1"/>
  <c r="P969" i="1"/>
  <c r="R969" i="1"/>
  <c r="M969" i="1"/>
  <c r="N969" i="1"/>
  <c r="Q969" i="1"/>
  <c r="K969" i="1"/>
  <c r="L969" i="1"/>
  <c r="I969" i="1"/>
  <c r="N966" i="1"/>
  <c r="P966" i="1"/>
  <c r="Q966" i="1"/>
  <c r="R966" i="1"/>
  <c r="I966" i="1"/>
  <c r="M966" i="1"/>
  <c r="O966" i="1"/>
  <c r="K966" i="1"/>
  <c r="J966" i="1"/>
  <c r="L966" i="1"/>
  <c r="J963" i="1"/>
  <c r="Q963" i="1"/>
  <c r="R963" i="1"/>
  <c r="I963" i="1"/>
  <c r="K963" i="1"/>
  <c r="O963" i="1"/>
  <c r="P963" i="1"/>
  <c r="M963" i="1"/>
  <c r="L963" i="1"/>
  <c r="N963" i="1"/>
  <c r="N960" i="1"/>
  <c r="P960" i="1"/>
  <c r="I960" i="1"/>
  <c r="J960" i="1"/>
  <c r="K960" i="1"/>
  <c r="Q960" i="1"/>
  <c r="R960" i="1"/>
  <c r="M960" i="1"/>
  <c r="L960" i="1"/>
  <c r="O960" i="1"/>
  <c r="I957" i="1"/>
  <c r="J957" i="1"/>
  <c r="Q957" i="1"/>
  <c r="R957" i="1"/>
  <c r="K957" i="1"/>
  <c r="O957" i="1"/>
  <c r="P957" i="1"/>
  <c r="M957" i="1"/>
  <c r="N957" i="1"/>
  <c r="L957" i="1"/>
  <c r="N954" i="1"/>
  <c r="O954" i="1"/>
  <c r="P954" i="1"/>
  <c r="Q954" i="1"/>
  <c r="R954" i="1"/>
  <c r="J954" i="1"/>
  <c r="K954" i="1"/>
  <c r="L954" i="1"/>
  <c r="M954" i="1"/>
  <c r="I954" i="1"/>
  <c r="I951" i="1"/>
  <c r="J951" i="1"/>
  <c r="N951" i="1"/>
  <c r="O951" i="1"/>
  <c r="P951" i="1"/>
  <c r="Q951" i="1"/>
  <c r="R951" i="1"/>
  <c r="K951" i="1"/>
  <c r="L951" i="1"/>
  <c r="M951" i="1"/>
  <c r="N948" i="1"/>
  <c r="O948" i="1"/>
  <c r="P948" i="1"/>
  <c r="J948" i="1"/>
  <c r="K948" i="1"/>
  <c r="L948" i="1"/>
  <c r="M948" i="1"/>
  <c r="Q948" i="1"/>
  <c r="R948" i="1"/>
  <c r="I948" i="1"/>
  <c r="I945" i="1"/>
  <c r="J945" i="1"/>
  <c r="M945" i="1"/>
  <c r="K945" i="1"/>
  <c r="L945" i="1"/>
  <c r="N945" i="1"/>
  <c r="Q945" i="1"/>
  <c r="R945" i="1"/>
  <c r="O945" i="1"/>
  <c r="P945" i="1"/>
  <c r="N942" i="1"/>
  <c r="O942" i="1"/>
  <c r="P942" i="1"/>
  <c r="Q942" i="1"/>
  <c r="R942" i="1"/>
  <c r="I942" i="1"/>
  <c r="J942" i="1"/>
  <c r="K942" i="1"/>
  <c r="L942" i="1"/>
  <c r="M942" i="1"/>
  <c r="I939" i="1"/>
  <c r="J939" i="1"/>
  <c r="M939" i="1"/>
  <c r="K939" i="1"/>
  <c r="L939" i="1"/>
  <c r="N939" i="1"/>
  <c r="O939" i="1"/>
  <c r="P939" i="1"/>
  <c r="Q939" i="1"/>
  <c r="R939" i="1"/>
  <c r="N936" i="1"/>
  <c r="O936" i="1"/>
  <c r="P936" i="1"/>
  <c r="R936" i="1"/>
  <c r="I936" i="1"/>
  <c r="J936" i="1"/>
  <c r="Q936" i="1"/>
  <c r="L936" i="1"/>
  <c r="K936" i="1"/>
  <c r="M936" i="1"/>
  <c r="I933" i="1"/>
  <c r="J933" i="1"/>
  <c r="L933" i="1"/>
  <c r="M933" i="1"/>
  <c r="K933" i="1"/>
  <c r="N933" i="1"/>
  <c r="O933" i="1"/>
  <c r="P933" i="1"/>
  <c r="Q933" i="1"/>
  <c r="R933" i="1"/>
  <c r="N930" i="1"/>
  <c r="O930" i="1"/>
  <c r="P930" i="1"/>
  <c r="R930" i="1"/>
  <c r="I930" i="1"/>
  <c r="J930" i="1"/>
  <c r="K930" i="1"/>
  <c r="L930" i="1"/>
  <c r="Q930" i="1"/>
  <c r="M930" i="1"/>
  <c r="I927" i="1"/>
  <c r="J927" i="1"/>
  <c r="L927" i="1"/>
  <c r="M927" i="1"/>
  <c r="K927" i="1"/>
  <c r="N927" i="1"/>
  <c r="O927" i="1"/>
  <c r="P927" i="1"/>
  <c r="Q927" i="1"/>
  <c r="R927" i="1"/>
  <c r="N924" i="1"/>
  <c r="O924" i="1"/>
  <c r="P924" i="1"/>
  <c r="R924" i="1"/>
  <c r="Q924" i="1"/>
  <c r="I924" i="1"/>
  <c r="J924" i="1"/>
  <c r="K924" i="1"/>
  <c r="L924" i="1"/>
  <c r="M924" i="1"/>
  <c r="I921" i="1"/>
  <c r="J921" i="1"/>
  <c r="L921" i="1"/>
  <c r="M921" i="1"/>
  <c r="K921" i="1"/>
  <c r="N921" i="1"/>
  <c r="O921" i="1"/>
  <c r="P921" i="1"/>
  <c r="Q921" i="1"/>
  <c r="R921" i="1"/>
  <c r="N918" i="1"/>
  <c r="O918" i="1"/>
  <c r="P918" i="1"/>
  <c r="R918" i="1"/>
  <c r="M918" i="1"/>
  <c r="Q918" i="1"/>
  <c r="I918" i="1"/>
  <c r="J918" i="1"/>
  <c r="K918" i="1"/>
  <c r="L918" i="1"/>
  <c r="I915" i="1"/>
  <c r="J915" i="1"/>
  <c r="K915" i="1"/>
  <c r="L915" i="1"/>
  <c r="M915" i="1"/>
  <c r="Q915" i="1"/>
  <c r="R915" i="1"/>
  <c r="O915" i="1"/>
  <c r="N915" i="1"/>
  <c r="P915" i="1"/>
  <c r="M912" i="1"/>
  <c r="N912" i="1"/>
  <c r="O912" i="1"/>
  <c r="P912" i="1"/>
  <c r="Q912" i="1"/>
  <c r="R912" i="1"/>
  <c r="I912" i="1"/>
  <c r="J912" i="1"/>
  <c r="K912" i="1"/>
  <c r="L912" i="1"/>
  <c r="I909" i="1"/>
  <c r="J909" i="1"/>
  <c r="K909" i="1"/>
  <c r="L909" i="1"/>
  <c r="M909" i="1"/>
  <c r="R909" i="1"/>
  <c r="P909" i="1"/>
  <c r="Q909" i="1"/>
  <c r="N909" i="1"/>
  <c r="O909" i="1"/>
  <c r="M906" i="1"/>
  <c r="N906" i="1"/>
  <c r="O906" i="1"/>
  <c r="P906" i="1"/>
  <c r="Q906" i="1"/>
  <c r="R906" i="1"/>
  <c r="I906" i="1"/>
  <c r="J906" i="1"/>
  <c r="K906" i="1"/>
  <c r="L906" i="1"/>
  <c r="I903" i="1"/>
  <c r="J903" i="1"/>
  <c r="K903" i="1"/>
  <c r="L903" i="1"/>
  <c r="M903" i="1"/>
  <c r="O903" i="1"/>
  <c r="P903" i="1"/>
  <c r="Q903" i="1"/>
  <c r="R903" i="1"/>
  <c r="N903" i="1"/>
  <c r="M900" i="1"/>
  <c r="N900" i="1"/>
  <c r="O900" i="1"/>
  <c r="P900" i="1"/>
  <c r="Q900" i="1"/>
  <c r="R900" i="1"/>
  <c r="I900" i="1"/>
  <c r="J900" i="1"/>
  <c r="K900" i="1"/>
  <c r="L900" i="1"/>
  <c r="I897" i="1"/>
  <c r="J897" i="1"/>
  <c r="K897" i="1"/>
  <c r="L897" i="1"/>
  <c r="M897" i="1"/>
  <c r="N897" i="1"/>
  <c r="O897" i="1"/>
  <c r="P897" i="1"/>
  <c r="Q897" i="1"/>
  <c r="R897" i="1"/>
  <c r="R894" i="1"/>
  <c r="K894" i="1"/>
  <c r="L894" i="1"/>
  <c r="M894" i="1"/>
  <c r="N894" i="1"/>
  <c r="O894" i="1"/>
  <c r="P894" i="1"/>
  <c r="Q894" i="1"/>
  <c r="I894" i="1"/>
  <c r="J894" i="1"/>
  <c r="L891" i="1"/>
  <c r="O891" i="1"/>
  <c r="P891" i="1"/>
  <c r="Q891" i="1"/>
  <c r="R891" i="1"/>
  <c r="I891" i="1"/>
  <c r="J891" i="1"/>
  <c r="K891" i="1"/>
  <c r="M891" i="1"/>
  <c r="N891" i="1"/>
  <c r="R888" i="1"/>
  <c r="I888" i="1"/>
  <c r="J888" i="1"/>
  <c r="K888" i="1"/>
  <c r="L888" i="1"/>
  <c r="P888" i="1"/>
  <c r="N888" i="1"/>
  <c r="O888" i="1"/>
  <c r="Q888" i="1"/>
  <c r="M888" i="1"/>
  <c r="L885" i="1"/>
  <c r="I885" i="1"/>
  <c r="J885" i="1"/>
  <c r="K885" i="1"/>
  <c r="M885" i="1"/>
  <c r="N885" i="1"/>
  <c r="O885" i="1"/>
  <c r="P885" i="1"/>
  <c r="Q885" i="1"/>
  <c r="R885" i="1"/>
  <c r="R882" i="1"/>
  <c r="M882" i="1"/>
  <c r="N882" i="1"/>
  <c r="O882" i="1"/>
  <c r="P882" i="1"/>
  <c r="Q882" i="1"/>
  <c r="K882" i="1"/>
  <c r="I882" i="1"/>
  <c r="J882" i="1"/>
  <c r="L882" i="1"/>
  <c r="L879" i="1"/>
  <c r="M879" i="1"/>
  <c r="P879" i="1"/>
  <c r="Q879" i="1"/>
  <c r="R879" i="1"/>
  <c r="N879" i="1"/>
  <c r="I879" i="1"/>
  <c r="J879" i="1"/>
  <c r="K879" i="1"/>
  <c r="O879" i="1"/>
  <c r="R876" i="1"/>
  <c r="P876" i="1"/>
  <c r="Q876" i="1"/>
  <c r="I876" i="1"/>
  <c r="J876" i="1"/>
  <c r="N876" i="1"/>
  <c r="M876" i="1"/>
  <c r="L876" i="1"/>
  <c r="K876" i="1"/>
  <c r="O876" i="1"/>
  <c r="L873" i="1"/>
  <c r="M873" i="1"/>
  <c r="N873" i="1"/>
  <c r="P873" i="1"/>
  <c r="Q873" i="1"/>
  <c r="R873" i="1"/>
  <c r="K873" i="1"/>
  <c r="I873" i="1"/>
  <c r="J873" i="1"/>
  <c r="O873" i="1"/>
  <c r="R870" i="1"/>
  <c r="M870" i="1"/>
  <c r="N870" i="1"/>
  <c r="O870" i="1"/>
  <c r="P870" i="1"/>
  <c r="Q870" i="1"/>
  <c r="K870" i="1"/>
  <c r="I870" i="1"/>
  <c r="J870" i="1"/>
  <c r="L870" i="1"/>
  <c r="L867" i="1"/>
  <c r="M867" i="1"/>
  <c r="N867" i="1"/>
  <c r="R867" i="1"/>
  <c r="I867" i="1"/>
  <c r="J867" i="1"/>
  <c r="K867" i="1"/>
  <c r="O867" i="1"/>
  <c r="P867" i="1"/>
  <c r="Q867" i="1"/>
  <c r="R864" i="1"/>
  <c r="L864" i="1"/>
  <c r="I864" i="1"/>
  <c r="J864" i="1"/>
  <c r="K864" i="1"/>
  <c r="M864" i="1"/>
  <c r="Q864" i="1"/>
  <c r="N864" i="1"/>
  <c r="O864" i="1"/>
  <c r="P864" i="1"/>
  <c r="L861" i="1"/>
  <c r="M861" i="1"/>
  <c r="N861" i="1"/>
  <c r="R861" i="1"/>
  <c r="P861" i="1"/>
  <c r="Q861" i="1"/>
  <c r="K861" i="1"/>
  <c r="J861" i="1"/>
  <c r="I861" i="1"/>
  <c r="O861" i="1"/>
  <c r="R858" i="1"/>
  <c r="L858" i="1"/>
  <c r="J858" i="1"/>
  <c r="K858" i="1"/>
  <c r="M858" i="1"/>
  <c r="N858" i="1"/>
  <c r="O858" i="1"/>
  <c r="P858" i="1"/>
  <c r="Q858" i="1"/>
  <c r="I858" i="1"/>
  <c r="L855" i="1"/>
  <c r="M855" i="1"/>
  <c r="N855" i="1"/>
  <c r="R855" i="1"/>
  <c r="I855" i="1"/>
  <c r="J855" i="1"/>
  <c r="K855" i="1"/>
  <c r="Q855" i="1"/>
  <c r="O855" i="1"/>
  <c r="P855" i="1"/>
  <c r="R852" i="1"/>
  <c r="L852" i="1"/>
  <c r="O852" i="1"/>
  <c r="P852" i="1"/>
  <c r="Q852" i="1"/>
  <c r="M852" i="1"/>
  <c r="I852" i="1"/>
  <c r="J852" i="1"/>
  <c r="K852" i="1"/>
  <c r="N852" i="1"/>
  <c r="L849" i="1"/>
  <c r="M849" i="1"/>
  <c r="N849" i="1"/>
  <c r="R849" i="1"/>
  <c r="I849" i="1"/>
  <c r="J849" i="1"/>
  <c r="K849" i="1"/>
  <c r="O849" i="1"/>
  <c r="P849" i="1"/>
  <c r="Q849" i="1"/>
  <c r="R846" i="1"/>
  <c r="I846" i="1"/>
  <c r="L846" i="1"/>
  <c r="J846" i="1"/>
  <c r="K846" i="1"/>
  <c r="P846" i="1"/>
  <c r="M846" i="1"/>
  <c r="N846" i="1"/>
  <c r="O846" i="1"/>
  <c r="Q846" i="1"/>
  <c r="L843" i="1"/>
  <c r="M843" i="1"/>
  <c r="N843" i="1"/>
  <c r="O843" i="1"/>
  <c r="R843" i="1"/>
  <c r="I843" i="1"/>
  <c r="J843" i="1"/>
  <c r="K843" i="1"/>
  <c r="P843" i="1"/>
  <c r="Q843" i="1"/>
  <c r="R840" i="1"/>
  <c r="I840" i="1"/>
  <c r="L840" i="1"/>
  <c r="Q840" i="1"/>
  <c r="J840" i="1"/>
  <c r="O840" i="1"/>
  <c r="K840" i="1"/>
  <c r="M840" i="1"/>
  <c r="N840" i="1"/>
  <c r="P840" i="1"/>
  <c r="L837" i="1"/>
  <c r="M837" i="1"/>
  <c r="N837" i="1"/>
  <c r="O837" i="1"/>
  <c r="R837" i="1"/>
  <c r="I837" i="1"/>
  <c r="J837" i="1"/>
  <c r="K837" i="1"/>
  <c r="P837" i="1"/>
  <c r="Q837" i="1"/>
  <c r="R834" i="1"/>
  <c r="I834" i="1"/>
  <c r="L834" i="1"/>
  <c r="P834" i="1"/>
  <c r="Q834" i="1"/>
  <c r="N834" i="1"/>
  <c r="J834" i="1"/>
  <c r="K834" i="1"/>
  <c r="M834" i="1"/>
  <c r="O834" i="1"/>
  <c r="L831" i="1"/>
  <c r="M831" i="1"/>
  <c r="N831" i="1"/>
  <c r="O831" i="1"/>
  <c r="R831" i="1"/>
  <c r="I831" i="1"/>
  <c r="J831" i="1"/>
  <c r="K831" i="1"/>
  <c r="P831" i="1"/>
  <c r="Q831" i="1"/>
  <c r="R828" i="1"/>
  <c r="I828" i="1"/>
  <c r="L828" i="1"/>
  <c r="O828" i="1"/>
  <c r="P828" i="1"/>
  <c r="Q828" i="1"/>
  <c r="M828" i="1"/>
  <c r="J828" i="1"/>
  <c r="K828" i="1"/>
  <c r="N828" i="1"/>
  <c r="L825" i="1"/>
  <c r="M825" i="1"/>
  <c r="N825" i="1"/>
  <c r="O825" i="1"/>
  <c r="R825" i="1"/>
  <c r="I825" i="1"/>
  <c r="J825" i="1"/>
  <c r="K825" i="1"/>
  <c r="P825" i="1"/>
  <c r="Q825" i="1"/>
  <c r="R822" i="1"/>
  <c r="I822" i="1"/>
  <c r="L822" i="1"/>
  <c r="N822" i="1"/>
  <c r="O822" i="1"/>
  <c r="P822" i="1"/>
  <c r="Q822" i="1"/>
  <c r="K822" i="1"/>
  <c r="J822" i="1"/>
  <c r="M822" i="1"/>
  <c r="L819" i="1"/>
  <c r="M819" i="1"/>
  <c r="N819" i="1"/>
  <c r="O819" i="1"/>
  <c r="R819" i="1"/>
  <c r="I819" i="1"/>
  <c r="J819" i="1"/>
  <c r="K819" i="1"/>
  <c r="P819" i="1"/>
  <c r="Q819" i="1"/>
  <c r="R816" i="1"/>
  <c r="I816" i="1"/>
  <c r="L816" i="1"/>
  <c r="M816" i="1"/>
  <c r="N816" i="1"/>
  <c r="O816" i="1"/>
  <c r="P816" i="1"/>
  <c r="Q816" i="1"/>
  <c r="J816" i="1"/>
  <c r="K816" i="1"/>
  <c r="L813" i="1"/>
  <c r="M813" i="1"/>
  <c r="N813" i="1"/>
  <c r="O813" i="1"/>
  <c r="R813" i="1"/>
  <c r="I813" i="1"/>
  <c r="J813" i="1"/>
  <c r="Q813" i="1"/>
  <c r="K813" i="1"/>
  <c r="P813" i="1"/>
  <c r="R810" i="1"/>
  <c r="I810" i="1"/>
  <c r="L810" i="1"/>
  <c r="K810" i="1"/>
  <c r="M810" i="1"/>
  <c r="N810" i="1"/>
  <c r="O810" i="1"/>
  <c r="P810" i="1"/>
  <c r="Q810" i="1"/>
  <c r="J810" i="1"/>
  <c r="L807" i="1"/>
  <c r="M807" i="1"/>
  <c r="N807" i="1"/>
  <c r="O807" i="1"/>
  <c r="Q807" i="1"/>
  <c r="R807" i="1"/>
  <c r="K807" i="1"/>
  <c r="J807" i="1"/>
  <c r="I807" i="1"/>
  <c r="P807" i="1"/>
  <c r="R804" i="1"/>
  <c r="I804" i="1"/>
  <c r="K804" i="1"/>
  <c r="L804" i="1"/>
  <c r="J804" i="1"/>
  <c r="M804" i="1"/>
  <c r="Q804" i="1"/>
  <c r="N804" i="1"/>
  <c r="O804" i="1"/>
  <c r="P804" i="1"/>
  <c r="L801" i="1"/>
  <c r="M801" i="1"/>
  <c r="N801" i="1"/>
  <c r="O801" i="1"/>
  <c r="Q801" i="1"/>
  <c r="R801" i="1"/>
  <c r="I801" i="1"/>
  <c r="J801" i="1"/>
  <c r="K801" i="1"/>
  <c r="P801" i="1"/>
  <c r="R798" i="1"/>
  <c r="I798" i="1"/>
  <c r="K798" i="1"/>
  <c r="L798" i="1"/>
  <c r="M798" i="1"/>
  <c r="N798" i="1"/>
  <c r="O798" i="1"/>
  <c r="P798" i="1"/>
  <c r="Q798" i="1"/>
  <c r="J798" i="1"/>
  <c r="L795" i="1"/>
  <c r="M795" i="1"/>
  <c r="N795" i="1"/>
  <c r="O795" i="1"/>
  <c r="Q795" i="1"/>
  <c r="R795" i="1"/>
  <c r="K795" i="1"/>
  <c r="I795" i="1"/>
  <c r="J795" i="1"/>
  <c r="P795" i="1"/>
  <c r="R792" i="1"/>
  <c r="I792" i="1"/>
  <c r="K792" i="1"/>
  <c r="L792" i="1"/>
  <c r="J792" i="1"/>
  <c r="M792" i="1"/>
  <c r="Q792" i="1"/>
  <c r="P792" i="1"/>
  <c r="N792" i="1"/>
  <c r="O792" i="1"/>
  <c r="L789" i="1"/>
  <c r="M789" i="1"/>
  <c r="N789" i="1"/>
  <c r="O789" i="1"/>
  <c r="Q789" i="1"/>
  <c r="R789" i="1"/>
  <c r="I789" i="1"/>
  <c r="J789" i="1"/>
  <c r="K789" i="1"/>
  <c r="P789" i="1"/>
  <c r="R786" i="1"/>
  <c r="I786" i="1"/>
  <c r="K786" i="1"/>
  <c r="L786" i="1"/>
  <c r="M786" i="1"/>
  <c r="N786" i="1"/>
  <c r="O786" i="1"/>
  <c r="P786" i="1"/>
  <c r="Q786" i="1"/>
  <c r="J786" i="1"/>
  <c r="L783" i="1"/>
  <c r="M783" i="1"/>
  <c r="N783" i="1"/>
  <c r="O783" i="1"/>
  <c r="Q783" i="1"/>
  <c r="R783" i="1"/>
  <c r="K783" i="1"/>
  <c r="I783" i="1"/>
  <c r="J783" i="1"/>
  <c r="P783" i="1"/>
  <c r="R780" i="1"/>
  <c r="I780" i="1"/>
  <c r="K780" i="1"/>
  <c r="L780" i="1"/>
  <c r="M780" i="1"/>
  <c r="Q780" i="1"/>
  <c r="O780" i="1"/>
  <c r="J780" i="1"/>
  <c r="N780" i="1"/>
  <c r="P780" i="1"/>
  <c r="L777" i="1"/>
  <c r="M777" i="1"/>
  <c r="N777" i="1"/>
  <c r="O777" i="1"/>
  <c r="Q777" i="1"/>
  <c r="R777" i="1"/>
  <c r="P777" i="1"/>
  <c r="K777" i="1"/>
  <c r="I777" i="1"/>
  <c r="J777" i="1"/>
  <c r="R774" i="1"/>
  <c r="I774" i="1"/>
  <c r="K774" i="1"/>
  <c r="L774" i="1"/>
  <c r="M774" i="1"/>
  <c r="P774" i="1"/>
  <c r="J774" i="1"/>
  <c r="N774" i="1"/>
  <c r="O774" i="1"/>
  <c r="Q774" i="1"/>
  <c r="L771" i="1"/>
  <c r="M771" i="1"/>
  <c r="N771" i="1"/>
  <c r="O771" i="1"/>
  <c r="Q771" i="1"/>
  <c r="R771" i="1"/>
  <c r="I771" i="1"/>
  <c r="J771" i="1"/>
  <c r="K771" i="1"/>
  <c r="P771" i="1"/>
  <c r="R768" i="1"/>
  <c r="I768" i="1"/>
  <c r="K768" i="1"/>
  <c r="L768" i="1"/>
  <c r="M768" i="1"/>
  <c r="J768" i="1"/>
  <c r="Q768" i="1"/>
  <c r="P768" i="1"/>
  <c r="N768" i="1"/>
  <c r="O768" i="1"/>
  <c r="L765" i="1"/>
  <c r="M765" i="1"/>
  <c r="N765" i="1"/>
  <c r="O765" i="1"/>
  <c r="Q765" i="1"/>
  <c r="R765" i="1"/>
  <c r="I765" i="1"/>
  <c r="J765" i="1"/>
  <c r="K765" i="1"/>
  <c r="P765" i="1"/>
  <c r="I762" i="1"/>
  <c r="R762" i="1"/>
  <c r="K762" i="1"/>
  <c r="L762" i="1"/>
  <c r="M762" i="1"/>
  <c r="J762" i="1"/>
  <c r="N762" i="1"/>
  <c r="O762" i="1"/>
  <c r="P762" i="1"/>
  <c r="Q762" i="1"/>
  <c r="N759" i="1"/>
  <c r="O759" i="1"/>
  <c r="I759" i="1"/>
  <c r="K759" i="1"/>
  <c r="L759" i="1"/>
  <c r="M759" i="1"/>
  <c r="R759" i="1"/>
  <c r="Q759" i="1"/>
  <c r="P759" i="1"/>
  <c r="J759" i="1"/>
  <c r="I756" i="1"/>
  <c r="J756" i="1"/>
  <c r="K756" i="1"/>
  <c r="M756" i="1"/>
  <c r="N756" i="1"/>
  <c r="O756" i="1"/>
  <c r="R756" i="1"/>
  <c r="P756" i="1"/>
  <c r="L756" i="1"/>
  <c r="Q756" i="1"/>
  <c r="N753" i="1"/>
  <c r="O753" i="1"/>
  <c r="I753" i="1"/>
  <c r="J753" i="1"/>
  <c r="K753" i="1"/>
  <c r="M753" i="1"/>
  <c r="P753" i="1"/>
  <c r="Q753" i="1"/>
  <c r="R753" i="1"/>
  <c r="L753" i="1"/>
  <c r="I750" i="1"/>
  <c r="J750" i="1"/>
  <c r="K750" i="1"/>
  <c r="L750" i="1"/>
  <c r="M750" i="1"/>
  <c r="O750" i="1"/>
  <c r="P750" i="1"/>
  <c r="Q750" i="1"/>
  <c r="N750" i="1"/>
  <c r="R750" i="1"/>
  <c r="N747" i="1"/>
  <c r="O747" i="1"/>
  <c r="J747" i="1"/>
  <c r="K747" i="1"/>
  <c r="L747" i="1"/>
  <c r="M747" i="1"/>
  <c r="Q747" i="1"/>
  <c r="R747" i="1"/>
  <c r="I747" i="1"/>
  <c r="P747" i="1"/>
  <c r="I744" i="1"/>
  <c r="L744" i="1"/>
  <c r="M744" i="1"/>
  <c r="N744" i="1"/>
  <c r="O744" i="1"/>
  <c r="Q744" i="1"/>
  <c r="R744" i="1"/>
  <c r="J744" i="1"/>
  <c r="K744" i="1"/>
  <c r="P744" i="1"/>
  <c r="N741" i="1"/>
  <c r="O741" i="1"/>
  <c r="L741" i="1"/>
  <c r="M741" i="1"/>
  <c r="P741" i="1"/>
  <c r="Q741" i="1"/>
  <c r="I741" i="1"/>
  <c r="J741" i="1"/>
  <c r="K741" i="1"/>
  <c r="R741" i="1"/>
  <c r="I738" i="1"/>
  <c r="N738" i="1"/>
  <c r="K738" i="1"/>
  <c r="L738" i="1"/>
  <c r="M738" i="1"/>
  <c r="O738" i="1"/>
  <c r="Q738" i="1"/>
  <c r="R738" i="1"/>
  <c r="P738" i="1"/>
  <c r="J738" i="1"/>
  <c r="N735" i="1"/>
  <c r="O735" i="1"/>
  <c r="I735" i="1"/>
  <c r="J735" i="1"/>
  <c r="K735" i="1"/>
  <c r="L735" i="1"/>
  <c r="P735" i="1"/>
  <c r="Q735" i="1"/>
  <c r="R735" i="1"/>
  <c r="M735" i="1"/>
  <c r="I732" i="1"/>
  <c r="N732" i="1"/>
  <c r="J732" i="1"/>
  <c r="K732" i="1"/>
  <c r="M732" i="1"/>
  <c r="O732" i="1"/>
  <c r="P732" i="1"/>
  <c r="L732" i="1"/>
  <c r="Q732" i="1"/>
  <c r="R732" i="1"/>
  <c r="N729" i="1"/>
  <c r="O729" i="1"/>
  <c r="I729" i="1"/>
  <c r="K729" i="1"/>
  <c r="L729" i="1"/>
  <c r="M729" i="1"/>
  <c r="J729" i="1"/>
  <c r="P729" i="1"/>
  <c r="Q729" i="1"/>
  <c r="R729" i="1"/>
  <c r="I726" i="1"/>
  <c r="N726" i="1"/>
  <c r="O726" i="1"/>
  <c r="P726" i="1"/>
  <c r="Q726" i="1"/>
  <c r="R726" i="1"/>
  <c r="J726" i="1"/>
  <c r="M726" i="1"/>
  <c r="L726" i="1"/>
  <c r="K726" i="1"/>
  <c r="N723" i="1"/>
  <c r="O723" i="1"/>
  <c r="I723" i="1"/>
  <c r="J723" i="1"/>
  <c r="K723" i="1"/>
  <c r="L723" i="1"/>
  <c r="M723" i="1"/>
  <c r="Q723" i="1"/>
  <c r="R723" i="1"/>
  <c r="P723" i="1"/>
  <c r="I720" i="1"/>
  <c r="N720" i="1"/>
  <c r="O720" i="1"/>
  <c r="K720" i="1"/>
  <c r="L720" i="1"/>
  <c r="M720" i="1"/>
  <c r="J720" i="1"/>
  <c r="P720" i="1"/>
  <c r="Q720" i="1"/>
  <c r="R720" i="1"/>
  <c r="N717" i="1"/>
  <c r="O717" i="1"/>
  <c r="I717" i="1"/>
  <c r="P717" i="1"/>
  <c r="Q717" i="1"/>
  <c r="R717" i="1"/>
  <c r="J717" i="1"/>
  <c r="K717" i="1"/>
  <c r="L717" i="1"/>
  <c r="M717" i="1"/>
  <c r="I714" i="1"/>
  <c r="N714" i="1"/>
  <c r="O714" i="1"/>
  <c r="J714" i="1"/>
  <c r="K714" i="1"/>
  <c r="L714" i="1"/>
  <c r="M714" i="1"/>
  <c r="Q714" i="1"/>
  <c r="R714" i="1"/>
  <c r="P714" i="1"/>
  <c r="N711" i="1"/>
  <c r="O711" i="1"/>
  <c r="I711" i="1"/>
  <c r="K711" i="1"/>
  <c r="L711" i="1"/>
  <c r="M711" i="1"/>
  <c r="J711" i="1"/>
  <c r="P711" i="1"/>
  <c r="Q711" i="1"/>
  <c r="R711" i="1"/>
  <c r="Q708" i="1"/>
  <c r="M708" i="1"/>
  <c r="N708" i="1"/>
  <c r="O708" i="1"/>
  <c r="P708" i="1"/>
  <c r="R708" i="1"/>
  <c r="I708" i="1"/>
  <c r="J708" i="1"/>
  <c r="K708" i="1"/>
  <c r="L708" i="1"/>
  <c r="K705" i="1"/>
  <c r="J705" i="1"/>
  <c r="L705" i="1"/>
  <c r="Q705" i="1"/>
  <c r="R705" i="1"/>
  <c r="I705" i="1"/>
  <c r="N705" i="1"/>
  <c r="O705" i="1"/>
  <c r="P705" i="1"/>
  <c r="M705" i="1"/>
  <c r="Q702" i="1"/>
  <c r="N702" i="1"/>
  <c r="O702" i="1"/>
  <c r="I702" i="1"/>
  <c r="P702" i="1"/>
  <c r="R702" i="1"/>
  <c r="J702" i="1"/>
  <c r="K702" i="1"/>
  <c r="L702" i="1"/>
  <c r="M702" i="1"/>
  <c r="K699" i="1"/>
  <c r="R699" i="1"/>
  <c r="L699" i="1"/>
  <c r="M699" i="1"/>
  <c r="I699" i="1"/>
  <c r="J699" i="1"/>
  <c r="O699" i="1"/>
  <c r="P699" i="1"/>
  <c r="Q699" i="1"/>
  <c r="N699" i="1"/>
  <c r="Q696" i="1"/>
  <c r="I696" i="1"/>
  <c r="J696" i="1"/>
  <c r="O696" i="1"/>
  <c r="P696" i="1"/>
  <c r="R696" i="1"/>
  <c r="M696" i="1"/>
  <c r="N696" i="1"/>
  <c r="K696" i="1"/>
  <c r="L696" i="1"/>
  <c r="K693" i="1"/>
  <c r="M693" i="1"/>
  <c r="N693" i="1"/>
  <c r="I693" i="1"/>
  <c r="J693" i="1"/>
  <c r="L693" i="1"/>
  <c r="P693" i="1"/>
  <c r="Q693" i="1"/>
  <c r="R693" i="1"/>
  <c r="O693" i="1"/>
  <c r="Q690" i="1"/>
  <c r="P690" i="1"/>
  <c r="R690" i="1"/>
  <c r="J690" i="1"/>
  <c r="K690" i="1"/>
  <c r="I690" i="1"/>
  <c r="O690" i="1"/>
  <c r="L690" i="1"/>
  <c r="M690" i="1"/>
  <c r="N690" i="1"/>
  <c r="K687" i="1"/>
  <c r="N687" i="1"/>
  <c r="O687" i="1"/>
  <c r="I687" i="1"/>
  <c r="J687" i="1"/>
  <c r="L687" i="1"/>
  <c r="M687" i="1"/>
  <c r="Q687" i="1"/>
  <c r="R687" i="1"/>
  <c r="P687" i="1"/>
  <c r="Q684" i="1"/>
  <c r="R684" i="1"/>
  <c r="I684" i="1"/>
  <c r="J684" i="1"/>
  <c r="K684" i="1"/>
  <c r="O684" i="1"/>
  <c r="P684" i="1"/>
  <c r="L684" i="1"/>
  <c r="M684" i="1"/>
  <c r="N684" i="1"/>
  <c r="K681" i="1"/>
  <c r="L681" i="1"/>
  <c r="M681" i="1"/>
  <c r="N681" i="1"/>
  <c r="O681" i="1"/>
  <c r="P681" i="1"/>
  <c r="Q681" i="1"/>
  <c r="I681" i="1"/>
  <c r="J681" i="1"/>
  <c r="R681" i="1"/>
  <c r="Q678" i="1"/>
  <c r="R678" i="1"/>
  <c r="I678" i="1"/>
  <c r="J678" i="1"/>
  <c r="K678" i="1"/>
  <c r="P678" i="1"/>
  <c r="M678" i="1"/>
  <c r="N678" i="1"/>
  <c r="O678" i="1"/>
  <c r="L678" i="1"/>
  <c r="K675" i="1"/>
  <c r="L675" i="1"/>
  <c r="M675" i="1"/>
  <c r="N675" i="1"/>
  <c r="O675" i="1"/>
  <c r="P675" i="1"/>
  <c r="Q675" i="1"/>
  <c r="I675" i="1"/>
  <c r="J675" i="1"/>
  <c r="R675" i="1"/>
  <c r="Q672" i="1"/>
  <c r="R672" i="1"/>
  <c r="I672" i="1"/>
  <c r="J672" i="1"/>
  <c r="K672" i="1"/>
  <c r="L672" i="1"/>
  <c r="N672" i="1"/>
  <c r="O672" i="1"/>
  <c r="P672" i="1"/>
  <c r="M672" i="1"/>
  <c r="K669" i="1"/>
  <c r="L669" i="1"/>
  <c r="M669" i="1"/>
  <c r="N669" i="1"/>
  <c r="O669" i="1"/>
  <c r="P669" i="1"/>
  <c r="Q669" i="1"/>
  <c r="R669" i="1"/>
  <c r="I669" i="1"/>
  <c r="J669" i="1"/>
  <c r="Q666" i="1"/>
  <c r="R666" i="1"/>
  <c r="I666" i="1"/>
  <c r="J666" i="1"/>
  <c r="K666" i="1"/>
  <c r="L666" i="1"/>
  <c r="M666" i="1"/>
  <c r="N666" i="1"/>
  <c r="P666" i="1"/>
  <c r="O666" i="1"/>
  <c r="K663" i="1"/>
  <c r="L663" i="1"/>
  <c r="M663" i="1"/>
  <c r="N663" i="1"/>
  <c r="O663" i="1"/>
  <c r="P663" i="1"/>
  <c r="Q663" i="1"/>
  <c r="R663" i="1"/>
  <c r="I663" i="1"/>
  <c r="J663" i="1"/>
  <c r="Q660" i="1"/>
  <c r="R660" i="1"/>
  <c r="I660" i="1"/>
  <c r="J660" i="1"/>
  <c r="K660" i="1"/>
  <c r="L660" i="1"/>
  <c r="O660" i="1"/>
  <c r="P660" i="1"/>
  <c r="M660" i="1"/>
  <c r="N660" i="1"/>
  <c r="K657" i="1"/>
  <c r="L657" i="1"/>
  <c r="M657" i="1"/>
  <c r="N657" i="1"/>
  <c r="O657" i="1"/>
  <c r="P657" i="1"/>
  <c r="Q657" i="1"/>
  <c r="R657" i="1"/>
  <c r="I657" i="1"/>
  <c r="J657" i="1"/>
  <c r="Q654" i="1"/>
  <c r="R654" i="1"/>
  <c r="I654" i="1"/>
  <c r="J654" i="1"/>
  <c r="K654" i="1"/>
  <c r="L654" i="1"/>
  <c r="M654" i="1"/>
  <c r="N654" i="1"/>
  <c r="O654" i="1"/>
  <c r="P654" i="1"/>
  <c r="K651" i="1"/>
  <c r="L651" i="1"/>
  <c r="M651" i="1"/>
  <c r="N651" i="1"/>
  <c r="O651" i="1"/>
  <c r="P651" i="1"/>
  <c r="Q651" i="1"/>
  <c r="R651" i="1"/>
  <c r="I651" i="1"/>
  <c r="J651" i="1"/>
  <c r="Q648" i="1"/>
  <c r="R648" i="1"/>
  <c r="I648" i="1"/>
  <c r="J648" i="1"/>
  <c r="K648" i="1"/>
  <c r="L648" i="1"/>
  <c r="M648" i="1"/>
  <c r="N648" i="1"/>
  <c r="O648" i="1"/>
  <c r="P648" i="1"/>
  <c r="K645" i="1"/>
  <c r="L645" i="1"/>
  <c r="M645" i="1"/>
  <c r="N645" i="1"/>
  <c r="O645" i="1"/>
  <c r="P645" i="1"/>
  <c r="Q645" i="1"/>
  <c r="R645" i="1"/>
  <c r="J645" i="1"/>
  <c r="I645" i="1"/>
  <c r="Q642" i="1"/>
  <c r="R642" i="1"/>
  <c r="I642" i="1"/>
  <c r="J642" i="1"/>
  <c r="K642" i="1"/>
  <c r="L642" i="1"/>
  <c r="O642" i="1"/>
  <c r="P642" i="1"/>
  <c r="M642" i="1"/>
  <c r="N642" i="1"/>
  <c r="K639" i="1"/>
  <c r="L639" i="1"/>
  <c r="M639" i="1"/>
  <c r="N639" i="1"/>
  <c r="O639" i="1"/>
  <c r="P639" i="1"/>
  <c r="Q639" i="1"/>
  <c r="R639" i="1"/>
  <c r="I639" i="1"/>
  <c r="J639" i="1"/>
  <c r="Q636" i="1"/>
  <c r="R636" i="1"/>
  <c r="I636" i="1"/>
  <c r="J636" i="1"/>
  <c r="K636" i="1"/>
  <c r="L636" i="1"/>
  <c r="M636" i="1"/>
  <c r="N636" i="1"/>
  <c r="O636" i="1"/>
  <c r="P636" i="1"/>
  <c r="K633" i="1"/>
  <c r="L633" i="1"/>
  <c r="M633" i="1"/>
  <c r="N633" i="1"/>
  <c r="O633" i="1"/>
  <c r="P633" i="1"/>
  <c r="Q633" i="1"/>
  <c r="R633" i="1"/>
  <c r="I633" i="1"/>
  <c r="J633" i="1"/>
  <c r="Q630" i="1"/>
  <c r="R630" i="1"/>
  <c r="I630" i="1"/>
  <c r="J630" i="1"/>
  <c r="K630" i="1"/>
  <c r="L630" i="1"/>
  <c r="M630" i="1"/>
  <c r="N630" i="1"/>
  <c r="O630" i="1"/>
  <c r="P630" i="1"/>
  <c r="K627" i="1"/>
  <c r="L627" i="1"/>
  <c r="M627" i="1"/>
  <c r="N627" i="1"/>
  <c r="O627" i="1"/>
  <c r="P627" i="1"/>
  <c r="Q627" i="1"/>
  <c r="R627" i="1"/>
  <c r="I627" i="1"/>
  <c r="J627" i="1"/>
  <c r="Q624" i="1"/>
  <c r="R624" i="1"/>
  <c r="I624" i="1"/>
  <c r="J624" i="1"/>
  <c r="K624" i="1"/>
  <c r="L624" i="1"/>
  <c r="O624" i="1"/>
  <c r="P624" i="1"/>
  <c r="M624" i="1"/>
  <c r="N624" i="1"/>
  <c r="K621" i="1"/>
  <c r="L621" i="1"/>
  <c r="M621" i="1"/>
  <c r="N621" i="1"/>
  <c r="O621" i="1"/>
  <c r="P621" i="1"/>
  <c r="Q621" i="1"/>
  <c r="R621" i="1"/>
  <c r="I621" i="1"/>
  <c r="J621" i="1"/>
  <c r="Q618" i="1"/>
  <c r="R618" i="1"/>
  <c r="I618" i="1"/>
  <c r="J618" i="1"/>
  <c r="K618" i="1"/>
  <c r="L618" i="1"/>
  <c r="N618" i="1"/>
  <c r="O618" i="1"/>
  <c r="P618" i="1"/>
  <c r="M618" i="1"/>
  <c r="K615" i="1"/>
  <c r="L615" i="1"/>
  <c r="M615" i="1"/>
  <c r="N615" i="1"/>
  <c r="O615" i="1"/>
  <c r="P615" i="1"/>
  <c r="Q615" i="1"/>
  <c r="R615" i="1"/>
  <c r="I615" i="1"/>
  <c r="J615" i="1"/>
  <c r="Q612" i="1"/>
  <c r="R612" i="1"/>
  <c r="I612" i="1"/>
  <c r="J612" i="1"/>
  <c r="K612" i="1"/>
  <c r="L612" i="1"/>
  <c r="M612" i="1"/>
  <c r="N612" i="1"/>
  <c r="P612" i="1"/>
  <c r="O612" i="1"/>
  <c r="K609" i="1"/>
  <c r="L609" i="1"/>
  <c r="M609" i="1"/>
  <c r="N609" i="1"/>
  <c r="O609" i="1"/>
  <c r="P609" i="1"/>
  <c r="Q609" i="1"/>
  <c r="R609" i="1"/>
  <c r="I609" i="1"/>
  <c r="J609" i="1"/>
  <c r="Q606" i="1"/>
  <c r="R606" i="1"/>
  <c r="I606" i="1"/>
  <c r="J606" i="1"/>
  <c r="K606" i="1"/>
  <c r="L606" i="1"/>
  <c r="O606" i="1"/>
  <c r="P606" i="1"/>
  <c r="M606" i="1"/>
  <c r="N606" i="1"/>
  <c r="K603" i="1"/>
  <c r="L603" i="1"/>
  <c r="M603" i="1"/>
  <c r="N603" i="1"/>
  <c r="O603" i="1"/>
  <c r="P603" i="1"/>
  <c r="Q603" i="1"/>
  <c r="R603" i="1"/>
  <c r="I603" i="1"/>
  <c r="J603" i="1"/>
  <c r="Q600" i="1"/>
  <c r="R600" i="1"/>
  <c r="I600" i="1"/>
  <c r="J600" i="1"/>
  <c r="K600" i="1"/>
  <c r="L600" i="1"/>
  <c r="M600" i="1"/>
  <c r="N600" i="1"/>
  <c r="O600" i="1"/>
  <c r="P600" i="1"/>
  <c r="K597" i="1"/>
  <c r="L597" i="1"/>
  <c r="M597" i="1"/>
  <c r="N597" i="1"/>
  <c r="O597" i="1"/>
  <c r="P597" i="1"/>
  <c r="Q597" i="1"/>
  <c r="R597" i="1"/>
  <c r="I597" i="1"/>
  <c r="J597" i="1"/>
  <c r="Q594" i="1"/>
  <c r="R594" i="1"/>
  <c r="I594" i="1"/>
  <c r="J594" i="1"/>
  <c r="K594" i="1"/>
  <c r="L594" i="1"/>
  <c r="M594" i="1"/>
  <c r="N594" i="1"/>
  <c r="O594" i="1"/>
  <c r="P594" i="1"/>
  <c r="K591" i="1"/>
  <c r="L591" i="1"/>
  <c r="M591" i="1"/>
  <c r="N591" i="1"/>
  <c r="O591" i="1"/>
  <c r="P591" i="1"/>
  <c r="Q591" i="1"/>
  <c r="R591" i="1"/>
  <c r="I591" i="1"/>
  <c r="J591" i="1"/>
  <c r="Q588" i="1"/>
  <c r="R588" i="1"/>
  <c r="I588" i="1"/>
  <c r="J588" i="1"/>
  <c r="K588" i="1"/>
  <c r="L588" i="1"/>
  <c r="O588" i="1"/>
  <c r="P588" i="1"/>
  <c r="M588" i="1"/>
  <c r="N588" i="1"/>
  <c r="K585" i="1"/>
  <c r="L585" i="1"/>
  <c r="M585" i="1"/>
  <c r="N585" i="1"/>
  <c r="O585" i="1"/>
  <c r="P585" i="1"/>
  <c r="Q585" i="1"/>
  <c r="R585" i="1"/>
  <c r="I585" i="1"/>
  <c r="J585" i="1"/>
  <c r="Q582" i="1"/>
  <c r="R582" i="1"/>
  <c r="I582" i="1"/>
  <c r="J582" i="1"/>
  <c r="K582" i="1"/>
  <c r="L582" i="1"/>
  <c r="M582" i="1"/>
  <c r="N582" i="1"/>
  <c r="O582" i="1"/>
  <c r="P582" i="1"/>
  <c r="K579" i="1"/>
  <c r="L579" i="1"/>
  <c r="M579" i="1"/>
  <c r="N579" i="1"/>
  <c r="O579" i="1"/>
  <c r="P579" i="1"/>
  <c r="Q579" i="1"/>
  <c r="R579" i="1"/>
  <c r="I579" i="1"/>
  <c r="J579" i="1"/>
  <c r="Q576" i="1"/>
  <c r="R576" i="1"/>
  <c r="I576" i="1"/>
  <c r="J576" i="1"/>
  <c r="K576" i="1"/>
  <c r="L576" i="1"/>
  <c r="M576" i="1"/>
  <c r="N576" i="1"/>
  <c r="P576" i="1"/>
  <c r="O576" i="1"/>
  <c r="K573" i="1"/>
  <c r="L573" i="1"/>
  <c r="M573" i="1"/>
  <c r="N573" i="1"/>
  <c r="O573" i="1"/>
  <c r="P573" i="1"/>
  <c r="Q573" i="1"/>
  <c r="R573" i="1"/>
  <c r="I573" i="1"/>
  <c r="J573" i="1"/>
  <c r="I570" i="1"/>
  <c r="L570" i="1"/>
  <c r="M570" i="1"/>
  <c r="N570" i="1"/>
  <c r="O570" i="1"/>
  <c r="P570" i="1"/>
  <c r="Q570" i="1"/>
  <c r="R570" i="1"/>
  <c r="J570" i="1"/>
  <c r="K570" i="1"/>
  <c r="O567" i="1"/>
  <c r="R567" i="1"/>
  <c r="M567" i="1"/>
  <c r="N567" i="1"/>
  <c r="P567" i="1"/>
  <c r="Q567" i="1"/>
  <c r="I567" i="1"/>
  <c r="J567" i="1"/>
  <c r="K567" i="1"/>
  <c r="L567" i="1"/>
  <c r="I564" i="1"/>
  <c r="L564" i="1"/>
  <c r="O564" i="1"/>
  <c r="P564" i="1"/>
  <c r="Q564" i="1"/>
  <c r="R564" i="1"/>
  <c r="J564" i="1"/>
  <c r="K564" i="1"/>
  <c r="N564" i="1"/>
  <c r="M564" i="1"/>
  <c r="O561" i="1"/>
  <c r="R561" i="1"/>
  <c r="P561" i="1"/>
  <c r="Q561" i="1"/>
  <c r="I561" i="1"/>
  <c r="J561" i="1"/>
  <c r="M561" i="1"/>
  <c r="N561" i="1"/>
  <c r="K561" i="1"/>
  <c r="L561" i="1"/>
  <c r="I558" i="1"/>
  <c r="L558" i="1"/>
  <c r="Q558" i="1"/>
  <c r="R558" i="1"/>
  <c r="J558" i="1"/>
  <c r="K558" i="1"/>
  <c r="M558" i="1"/>
  <c r="N558" i="1"/>
  <c r="O558" i="1"/>
  <c r="P558" i="1"/>
  <c r="O555" i="1"/>
  <c r="R555" i="1"/>
  <c r="I555" i="1"/>
  <c r="J555" i="1"/>
  <c r="K555" i="1"/>
  <c r="L555" i="1"/>
  <c r="M555" i="1"/>
  <c r="N555" i="1"/>
  <c r="P555" i="1"/>
  <c r="Q555" i="1"/>
  <c r="I552" i="1"/>
  <c r="L552" i="1"/>
  <c r="J552" i="1"/>
  <c r="K552" i="1"/>
  <c r="M552" i="1"/>
  <c r="N552" i="1"/>
  <c r="Q552" i="1"/>
  <c r="R552" i="1"/>
  <c r="O552" i="1"/>
  <c r="P552" i="1"/>
  <c r="O549" i="1"/>
  <c r="R549" i="1"/>
  <c r="I549" i="1"/>
  <c r="J549" i="1"/>
  <c r="K549" i="1"/>
  <c r="L549" i="1"/>
  <c r="M549" i="1"/>
  <c r="N549" i="1"/>
  <c r="P549" i="1"/>
  <c r="Q549" i="1"/>
  <c r="I546" i="1"/>
  <c r="L546" i="1"/>
  <c r="J546" i="1"/>
  <c r="K546" i="1"/>
  <c r="M546" i="1"/>
  <c r="N546" i="1"/>
  <c r="O546" i="1"/>
  <c r="P546" i="1"/>
  <c r="Q546" i="1"/>
  <c r="R546" i="1"/>
  <c r="O543" i="1"/>
  <c r="R543" i="1"/>
  <c r="I543" i="1"/>
  <c r="J543" i="1"/>
  <c r="K543" i="1"/>
  <c r="L543" i="1"/>
  <c r="M543" i="1"/>
  <c r="N543" i="1"/>
  <c r="P543" i="1"/>
  <c r="Q543" i="1"/>
  <c r="I540" i="1"/>
  <c r="J540" i="1"/>
  <c r="L540" i="1"/>
  <c r="K540" i="1"/>
  <c r="M540" i="1"/>
  <c r="N540" i="1"/>
  <c r="O540" i="1"/>
  <c r="P540" i="1"/>
  <c r="Q540" i="1"/>
  <c r="R540" i="1"/>
  <c r="N537" i="1"/>
  <c r="O537" i="1"/>
  <c r="P537" i="1"/>
  <c r="R537" i="1"/>
  <c r="I537" i="1"/>
  <c r="J537" i="1"/>
  <c r="K537" i="1"/>
  <c r="L537" i="1"/>
  <c r="M537" i="1"/>
  <c r="Q537" i="1"/>
  <c r="I534" i="1"/>
  <c r="J534" i="1"/>
  <c r="L534" i="1"/>
  <c r="M534" i="1"/>
  <c r="N534" i="1"/>
  <c r="O534" i="1"/>
  <c r="P534" i="1"/>
  <c r="Q534" i="1"/>
  <c r="R534" i="1"/>
  <c r="K534" i="1"/>
  <c r="N531" i="1"/>
  <c r="O531" i="1"/>
  <c r="P531" i="1"/>
  <c r="R531" i="1"/>
  <c r="L531" i="1"/>
  <c r="I531" i="1"/>
  <c r="J531" i="1"/>
  <c r="K531" i="1"/>
  <c r="M531" i="1"/>
  <c r="Q531" i="1"/>
  <c r="I528" i="1"/>
  <c r="K528" i="1"/>
  <c r="L528" i="1"/>
  <c r="Q528" i="1"/>
  <c r="J528" i="1"/>
  <c r="M528" i="1"/>
  <c r="N528" i="1"/>
  <c r="O528" i="1"/>
  <c r="P528" i="1"/>
  <c r="R528" i="1"/>
  <c r="M525" i="1"/>
  <c r="J525" i="1"/>
  <c r="K525" i="1"/>
  <c r="L525" i="1"/>
  <c r="O525" i="1"/>
  <c r="P525" i="1"/>
  <c r="I525" i="1"/>
  <c r="N525" i="1"/>
  <c r="Q525" i="1"/>
  <c r="R525" i="1"/>
  <c r="N522" i="1"/>
  <c r="O522" i="1"/>
  <c r="P522" i="1"/>
  <c r="Q522" i="1"/>
  <c r="R522" i="1"/>
  <c r="L522" i="1"/>
  <c r="I522" i="1"/>
  <c r="J522" i="1"/>
  <c r="K522" i="1"/>
  <c r="M522" i="1"/>
  <c r="M519" i="1"/>
  <c r="R519" i="1"/>
  <c r="I519" i="1"/>
  <c r="J519" i="1"/>
  <c r="P519" i="1"/>
  <c r="K519" i="1"/>
  <c r="L519" i="1"/>
  <c r="N519" i="1"/>
  <c r="O519" i="1"/>
  <c r="Q519" i="1"/>
  <c r="I516" i="1"/>
  <c r="J516" i="1"/>
  <c r="K516" i="1"/>
  <c r="L516" i="1"/>
  <c r="M516" i="1"/>
  <c r="N516" i="1"/>
  <c r="O516" i="1"/>
  <c r="P516" i="1"/>
  <c r="Q516" i="1"/>
  <c r="R516" i="1"/>
  <c r="M513" i="1"/>
  <c r="L513" i="1"/>
  <c r="N513" i="1"/>
  <c r="O513" i="1"/>
  <c r="P513" i="1"/>
  <c r="Q513" i="1"/>
  <c r="R513" i="1"/>
  <c r="J513" i="1"/>
  <c r="I513" i="1"/>
  <c r="K513" i="1"/>
  <c r="P510" i="1"/>
  <c r="Q510" i="1"/>
  <c r="R510" i="1"/>
  <c r="I510" i="1"/>
  <c r="N510" i="1"/>
  <c r="J510" i="1"/>
  <c r="K510" i="1"/>
  <c r="L510" i="1"/>
  <c r="M510" i="1"/>
  <c r="O510" i="1"/>
  <c r="M507" i="1"/>
  <c r="I507" i="1"/>
  <c r="J507" i="1"/>
  <c r="K507" i="1"/>
  <c r="L507" i="1"/>
  <c r="R507" i="1"/>
  <c r="N507" i="1"/>
  <c r="O507" i="1"/>
  <c r="P507" i="1"/>
  <c r="Q507" i="1"/>
  <c r="K504" i="1"/>
  <c r="L504" i="1"/>
  <c r="M504" i="1"/>
  <c r="N504" i="1"/>
  <c r="O504" i="1"/>
  <c r="P504" i="1"/>
  <c r="I504" i="1"/>
  <c r="J504" i="1"/>
  <c r="Q504" i="1"/>
  <c r="R504" i="1"/>
  <c r="M501" i="1"/>
  <c r="O501" i="1"/>
  <c r="P501" i="1"/>
  <c r="Q501" i="1"/>
  <c r="R501" i="1"/>
  <c r="L501" i="1"/>
  <c r="I501" i="1"/>
  <c r="J501" i="1"/>
  <c r="K501" i="1"/>
  <c r="N501" i="1"/>
  <c r="R498" i="1"/>
  <c r="I498" i="1"/>
  <c r="J498" i="1"/>
  <c r="K498" i="1"/>
  <c r="P498" i="1"/>
  <c r="L498" i="1"/>
  <c r="O498" i="1"/>
  <c r="Q498" i="1"/>
  <c r="M498" i="1"/>
  <c r="N498" i="1"/>
  <c r="M495" i="1"/>
  <c r="I495" i="1"/>
  <c r="J495" i="1"/>
  <c r="K495" i="1"/>
  <c r="L495" i="1"/>
  <c r="N495" i="1"/>
  <c r="O495" i="1"/>
  <c r="P495" i="1"/>
  <c r="Q495" i="1"/>
  <c r="R495" i="1"/>
  <c r="P492" i="1"/>
  <c r="K492" i="1"/>
  <c r="I492" i="1"/>
  <c r="J492" i="1"/>
  <c r="L492" i="1"/>
  <c r="M492" i="1"/>
  <c r="N492" i="1"/>
  <c r="O492" i="1"/>
  <c r="Q492" i="1"/>
  <c r="R492" i="1"/>
  <c r="J489" i="1"/>
  <c r="M489" i="1"/>
  <c r="N489" i="1"/>
  <c r="Q489" i="1"/>
  <c r="P489" i="1"/>
  <c r="R489" i="1"/>
  <c r="I489" i="1"/>
  <c r="K489" i="1"/>
  <c r="L489" i="1"/>
  <c r="O489" i="1"/>
  <c r="P486" i="1"/>
  <c r="K486" i="1"/>
  <c r="M486" i="1"/>
  <c r="N486" i="1"/>
  <c r="O486" i="1"/>
  <c r="Q486" i="1"/>
  <c r="R486" i="1"/>
  <c r="J486" i="1"/>
  <c r="L486" i="1"/>
  <c r="I486" i="1"/>
  <c r="J483" i="1"/>
  <c r="M483" i="1"/>
  <c r="N483" i="1"/>
  <c r="Q483" i="1"/>
  <c r="I483" i="1"/>
  <c r="K483" i="1"/>
  <c r="L483" i="1"/>
  <c r="O483" i="1"/>
  <c r="P483" i="1"/>
  <c r="R483" i="1"/>
  <c r="P480" i="1"/>
  <c r="Q480" i="1"/>
  <c r="K480" i="1"/>
  <c r="O480" i="1"/>
  <c r="R480" i="1"/>
  <c r="M480" i="1"/>
  <c r="N480" i="1"/>
  <c r="I480" i="1"/>
  <c r="L480" i="1"/>
  <c r="J480" i="1"/>
  <c r="J477" i="1"/>
  <c r="K477" i="1"/>
  <c r="M477" i="1"/>
  <c r="N477" i="1"/>
  <c r="P477" i="1"/>
  <c r="Q477" i="1"/>
  <c r="I477" i="1"/>
  <c r="L477" i="1"/>
  <c r="O477" i="1"/>
  <c r="R477" i="1"/>
  <c r="P474" i="1"/>
  <c r="Q474" i="1"/>
  <c r="J474" i="1"/>
  <c r="K474" i="1"/>
  <c r="I474" i="1"/>
  <c r="L474" i="1"/>
  <c r="M474" i="1"/>
  <c r="N474" i="1"/>
  <c r="O474" i="1"/>
  <c r="R474" i="1"/>
  <c r="J471" i="1"/>
  <c r="K471" i="1"/>
  <c r="M471" i="1"/>
  <c r="N471" i="1"/>
  <c r="P471" i="1"/>
  <c r="Q471" i="1"/>
  <c r="L471" i="1"/>
  <c r="O471" i="1"/>
  <c r="R471" i="1"/>
  <c r="I471" i="1"/>
  <c r="P468" i="1"/>
  <c r="Q468" i="1"/>
  <c r="R468" i="1"/>
  <c r="J468" i="1"/>
  <c r="K468" i="1"/>
  <c r="O468" i="1"/>
  <c r="M468" i="1"/>
  <c r="N468" i="1"/>
  <c r="I468" i="1"/>
  <c r="L468" i="1"/>
  <c r="J465" i="1"/>
  <c r="K465" i="1"/>
  <c r="L465" i="1"/>
  <c r="M465" i="1"/>
  <c r="N465" i="1"/>
  <c r="P465" i="1"/>
  <c r="Q465" i="1"/>
  <c r="O465" i="1"/>
  <c r="R465" i="1"/>
  <c r="I465" i="1"/>
  <c r="P462" i="1"/>
  <c r="Q462" i="1"/>
  <c r="R462" i="1"/>
  <c r="J462" i="1"/>
  <c r="K462" i="1"/>
  <c r="N462" i="1"/>
  <c r="O462" i="1"/>
  <c r="I462" i="1"/>
  <c r="L462" i="1"/>
  <c r="M462" i="1"/>
  <c r="J459" i="1"/>
  <c r="K459" i="1"/>
  <c r="L459" i="1"/>
  <c r="M459" i="1"/>
  <c r="N459" i="1"/>
  <c r="P459" i="1"/>
  <c r="Q459" i="1"/>
  <c r="R459" i="1"/>
  <c r="I459" i="1"/>
  <c r="O459" i="1"/>
  <c r="P456" i="1"/>
  <c r="Q456" i="1"/>
  <c r="R456" i="1"/>
  <c r="J456" i="1"/>
  <c r="K456" i="1"/>
  <c r="O456" i="1"/>
  <c r="I456" i="1"/>
  <c r="L456" i="1"/>
  <c r="M456" i="1"/>
  <c r="N456" i="1"/>
  <c r="J453" i="1"/>
  <c r="K453" i="1"/>
  <c r="L453" i="1"/>
  <c r="M453" i="1"/>
  <c r="N453" i="1"/>
  <c r="P453" i="1"/>
  <c r="Q453" i="1"/>
  <c r="I453" i="1"/>
  <c r="O453" i="1"/>
  <c r="R453" i="1"/>
  <c r="P450" i="1"/>
  <c r="Q450" i="1"/>
  <c r="R450" i="1"/>
  <c r="J450" i="1"/>
  <c r="K450" i="1"/>
  <c r="I450" i="1"/>
  <c r="L450" i="1"/>
  <c r="M450" i="1"/>
  <c r="N450" i="1"/>
  <c r="O450" i="1"/>
  <c r="J447" i="1"/>
  <c r="K447" i="1"/>
  <c r="L447" i="1"/>
  <c r="M447" i="1"/>
  <c r="N447" i="1"/>
  <c r="P447" i="1"/>
  <c r="Q447" i="1"/>
  <c r="I447" i="1"/>
  <c r="O447" i="1"/>
  <c r="R447" i="1"/>
  <c r="P444" i="1"/>
  <c r="Q444" i="1"/>
  <c r="R444" i="1"/>
  <c r="J444" i="1"/>
  <c r="K444" i="1"/>
  <c r="I444" i="1"/>
  <c r="L444" i="1"/>
  <c r="M444" i="1"/>
  <c r="N444" i="1"/>
  <c r="O444" i="1"/>
  <c r="J441" i="1"/>
  <c r="K441" i="1"/>
  <c r="L441" i="1"/>
  <c r="M441" i="1"/>
  <c r="N441" i="1"/>
  <c r="P441" i="1"/>
  <c r="Q441" i="1"/>
  <c r="I441" i="1"/>
  <c r="O441" i="1"/>
  <c r="R441" i="1"/>
  <c r="P438" i="1"/>
  <c r="Q438" i="1"/>
  <c r="R438" i="1"/>
  <c r="J438" i="1"/>
  <c r="K438" i="1"/>
  <c r="I438" i="1"/>
  <c r="L438" i="1"/>
  <c r="M438" i="1"/>
  <c r="N438" i="1"/>
  <c r="O438" i="1"/>
  <c r="J435" i="1"/>
  <c r="K435" i="1"/>
  <c r="L435" i="1"/>
  <c r="M435" i="1"/>
  <c r="N435" i="1"/>
  <c r="P435" i="1"/>
  <c r="Q435" i="1"/>
  <c r="I435" i="1"/>
  <c r="O435" i="1"/>
  <c r="R435" i="1"/>
  <c r="P432" i="1"/>
  <c r="Q432" i="1"/>
  <c r="R432" i="1"/>
  <c r="J432" i="1"/>
  <c r="K432" i="1"/>
  <c r="N432" i="1"/>
  <c r="I432" i="1"/>
  <c r="L432" i="1"/>
  <c r="M432" i="1"/>
  <c r="O432" i="1"/>
  <c r="J429" i="1"/>
  <c r="K429" i="1"/>
  <c r="L429" i="1"/>
  <c r="M429" i="1"/>
  <c r="N429" i="1"/>
  <c r="P429" i="1"/>
  <c r="Q429" i="1"/>
  <c r="I429" i="1"/>
  <c r="O429" i="1"/>
  <c r="R429" i="1"/>
  <c r="P426" i="1"/>
  <c r="Q426" i="1"/>
  <c r="R426" i="1"/>
  <c r="J426" i="1"/>
  <c r="K426" i="1"/>
  <c r="N426" i="1"/>
  <c r="O426" i="1"/>
  <c r="I426" i="1"/>
  <c r="L426" i="1"/>
  <c r="M426" i="1"/>
  <c r="J423" i="1"/>
  <c r="K423" i="1"/>
  <c r="L423" i="1"/>
  <c r="M423" i="1"/>
  <c r="N423" i="1"/>
  <c r="P423" i="1"/>
  <c r="Q423" i="1"/>
  <c r="R423" i="1"/>
  <c r="I423" i="1"/>
  <c r="O423" i="1"/>
  <c r="P420" i="1"/>
  <c r="Q420" i="1"/>
  <c r="R420" i="1"/>
  <c r="J420" i="1"/>
  <c r="K420" i="1"/>
  <c r="N420" i="1"/>
  <c r="L420" i="1"/>
  <c r="M420" i="1"/>
  <c r="O420" i="1"/>
  <c r="I420" i="1"/>
  <c r="J417" i="1"/>
  <c r="K417" i="1"/>
  <c r="L417" i="1"/>
  <c r="M417" i="1"/>
  <c r="N417" i="1"/>
  <c r="P417" i="1"/>
  <c r="Q417" i="1"/>
  <c r="I417" i="1"/>
  <c r="O417" i="1"/>
  <c r="R417" i="1"/>
  <c r="P414" i="1"/>
  <c r="Q414" i="1"/>
  <c r="R414" i="1"/>
  <c r="J414" i="1"/>
  <c r="K414" i="1"/>
  <c r="N414" i="1"/>
  <c r="I414" i="1"/>
  <c r="L414" i="1"/>
  <c r="M414" i="1"/>
  <c r="O414" i="1"/>
  <c r="J411" i="1"/>
  <c r="K411" i="1"/>
  <c r="L411" i="1"/>
  <c r="M411" i="1"/>
  <c r="N411" i="1"/>
  <c r="P411" i="1"/>
  <c r="Q411" i="1"/>
  <c r="I411" i="1"/>
  <c r="O411" i="1"/>
  <c r="R411" i="1"/>
  <c r="P408" i="1"/>
  <c r="Q408" i="1"/>
  <c r="R408" i="1"/>
  <c r="J408" i="1"/>
  <c r="K408" i="1"/>
  <c r="N408" i="1"/>
  <c r="O408" i="1"/>
  <c r="L408" i="1"/>
  <c r="M408" i="1"/>
  <c r="I408" i="1"/>
  <c r="J405" i="1"/>
  <c r="K405" i="1"/>
  <c r="L405" i="1"/>
  <c r="M405" i="1"/>
  <c r="N405" i="1"/>
  <c r="P405" i="1"/>
  <c r="Q405" i="1"/>
  <c r="R405" i="1"/>
  <c r="I405" i="1"/>
  <c r="O405" i="1"/>
  <c r="P402" i="1"/>
  <c r="Q402" i="1"/>
  <c r="R402" i="1"/>
  <c r="J402" i="1"/>
  <c r="K402" i="1"/>
  <c r="N402" i="1"/>
  <c r="L402" i="1"/>
  <c r="M402" i="1"/>
  <c r="O402" i="1"/>
  <c r="I402" i="1"/>
  <c r="J399" i="1"/>
  <c r="K399" i="1"/>
  <c r="L399" i="1"/>
  <c r="M399" i="1"/>
  <c r="N399" i="1"/>
  <c r="P399" i="1"/>
  <c r="Q399" i="1"/>
  <c r="I399" i="1"/>
  <c r="O399" i="1"/>
  <c r="R399" i="1"/>
  <c r="P396" i="1"/>
  <c r="Q396" i="1"/>
  <c r="R396" i="1"/>
  <c r="J396" i="1"/>
  <c r="K396" i="1"/>
  <c r="N396" i="1"/>
  <c r="I396" i="1"/>
  <c r="L396" i="1"/>
  <c r="M396" i="1"/>
  <c r="O396" i="1"/>
  <c r="J393" i="1"/>
  <c r="K393" i="1"/>
  <c r="L393" i="1"/>
  <c r="M393" i="1"/>
  <c r="N393" i="1"/>
  <c r="P393" i="1"/>
  <c r="Q393" i="1"/>
  <c r="I393" i="1"/>
  <c r="O393" i="1"/>
  <c r="R393" i="1"/>
  <c r="P390" i="1"/>
  <c r="Q390" i="1"/>
  <c r="R390" i="1"/>
  <c r="J390" i="1"/>
  <c r="K390" i="1"/>
  <c r="N390" i="1"/>
  <c r="O390" i="1"/>
  <c r="I390" i="1"/>
  <c r="L390" i="1"/>
  <c r="M390" i="1"/>
  <c r="J387" i="1"/>
  <c r="K387" i="1"/>
  <c r="L387" i="1"/>
  <c r="M387" i="1"/>
  <c r="N387" i="1"/>
  <c r="P387" i="1"/>
  <c r="Q387" i="1"/>
  <c r="R387" i="1"/>
  <c r="I387" i="1"/>
  <c r="O387" i="1"/>
  <c r="P384" i="1"/>
  <c r="Q384" i="1"/>
  <c r="R384" i="1"/>
  <c r="J384" i="1"/>
  <c r="K384" i="1"/>
  <c r="N384" i="1"/>
  <c r="L384" i="1"/>
  <c r="M384" i="1"/>
  <c r="O384" i="1"/>
  <c r="I384" i="1"/>
  <c r="J381" i="1"/>
  <c r="K381" i="1"/>
  <c r="L381" i="1"/>
  <c r="M381" i="1"/>
  <c r="N381" i="1"/>
  <c r="P381" i="1"/>
  <c r="Q381" i="1"/>
  <c r="I381" i="1"/>
  <c r="O381" i="1"/>
  <c r="R381" i="1"/>
  <c r="P378" i="1"/>
  <c r="Q378" i="1"/>
  <c r="R378" i="1"/>
  <c r="J378" i="1"/>
  <c r="K378" i="1"/>
  <c r="N378" i="1"/>
  <c r="I378" i="1"/>
  <c r="L378" i="1"/>
  <c r="M378" i="1"/>
  <c r="O378" i="1"/>
  <c r="I375" i="1"/>
  <c r="J375" i="1"/>
  <c r="K375" i="1"/>
  <c r="M375" i="1"/>
  <c r="N375" i="1"/>
  <c r="Q375" i="1"/>
  <c r="R375" i="1"/>
  <c r="O375" i="1"/>
  <c r="P375" i="1"/>
  <c r="L375" i="1"/>
  <c r="M372" i="1"/>
  <c r="N372" i="1"/>
  <c r="O372" i="1"/>
  <c r="J372" i="1"/>
  <c r="K372" i="1"/>
  <c r="Q372" i="1"/>
  <c r="L372" i="1"/>
  <c r="P372" i="1"/>
  <c r="R372" i="1"/>
  <c r="I372" i="1"/>
  <c r="I369" i="1"/>
  <c r="P369" i="1"/>
  <c r="Q369" i="1"/>
  <c r="R369" i="1"/>
  <c r="J369" i="1"/>
  <c r="K369" i="1"/>
  <c r="N369" i="1"/>
  <c r="L369" i="1"/>
  <c r="M369" i="1"/>
  <c r="O369" i="1"/>
  <c r="M366" i="1"/>
  <c r="N366" i="1"/>
  <c r="O366" i="1"/>
  <c r="K366" i="1"/>
  <c r="L366" i="1"/>
  <c r="P366" i="1"/>
  <c r="Q366" i="1"/>
  <c r="R366" i="1"/>
  <c r="I366" i="1"/>
  <c r="J366" i="1"/>
  <c r="I363" i="1"/>
  <c r="M363" i="1"/>
  <c r="J363" i="1"/>
  <c r="K363" i="1"/>
  <c r="L363" i="1"/>
  <c r="O363" i="1"/>
  <c r="P363" i="1"/>
  <c r="N363" i="1"/>
  <c r="Q363" i="1"/>
  <c r="R363" i="1"/>
  <c r="M360" i="1"/>
  <c r="N360" i="1"/>
  <c r="O360" i="1"/>
  <c r="R360" i="1"/>
  <c r="I360" i="1"/>
  <c r="J360" i="1"/>
  <c r="P360" i="1"/>
  <c r="Q360" i="1"/>
  <c r="K360" i="1"/>
  <c r="L360" i="1"/>
  <c r="I357" i="1"/>
  <c r="J357" i="1"/>
  <c r="M357" i="1"/>
  <c r="K357" i="1"/>
  <c r="L357" i="1"/>
  <c r="N357" i="1"/>
  <c r="O357" i="1"/>
  <c r="P357" i="1"/>
  <c r="R357" i="1"/>
  <c r="Q357" i="1"/>
  <c r="M354" i="1"/>
  <c r="N354" i="1"/>
  <c r="O354" i="1"/>
  <c r="P354" i="1"/>
  <c r="I354" i="1"/>
  <c r="J354" i="1"/>
  <c r="Q354" i="1"/>
  <c r="R354" i="1"/>
  <c r="K354" i="1"/>
  <c r="L354" i="1"/>
  <c r="I351" i="1"/>
  <c r="J351" i="1"/>
  <c r="M351" i="1"/>
  <c r="K351" i="1"/>
  <c r="L351" i="1"/>
  <c r="N351" i="1"/>
  <c r="O351" i="1"/>
  <c r="Q351" i="1"/>
  <c r="R351" i="1"/>
  <c r="P351" i="1"/>
  <c r="M348" i="1"/>
  <c r="N348" i="1"/>
  <c r="O348" i="1"/>
  <c r="P348" i="1"/>
  <c r="I348" i="1"/>
  <c r="L348" i="1"/>
  <c r="Q348" i="1"/>
  <c r="R348" i="1"/>
  <c r="J348" i="1"/>
  <c r="K348" i="1"/>
  <c r="I345" i="1"/>
  <c r="J345" i="1"/>
  <c r="M345" i="1"/>
  <c r="O345" i="1"/>
  <c r="R345" i="1"/>
  <c r="K345" i="1"/>
  <c r="P345" i="1"/>
  <c r="L345" i="1"/>
  <c r="N345" i="1"/>
  <c r="Q345" i="1"/>
  <c r="M342" i="1"/>
  <c r="N342" i="1"/>
  <c r="O342" i="1"/>
  <c r="P342" i="1"/>
  <c r="Q342" i="1"/>
  <c r="I342" i="1"/>
  <c r="K342" i="1"/>
  <c r="R342" i="1"/>
  <c r="J342" i="1"/>
  <c r="L342" i="1"/>
  <c r="I339" i="1"/>
  <c r="J339" i="1"/>
  <c r="K339" i="1"/>
  <c r="M339" i="1"/>
  <c r="O339" i="1"/>
  <c r="Q339" i="1"/>
  <c r="P339" i="1"/>
  <c r="R339" i="1"/>
  <c r="L339" i="1"/>
  <c r="N339" i="1"/>
  <c r="M336" i="1"/>
  <c r="N336" i="1"/>
  <c r="O336" i="1"/>
  <c r="P336" i="1"/>
  <c r="Q336" i="1"/>
  <c r="I336" i="1"/>
  <c r="K336" i="1"/>
  <c r="J336" i="1"/>
  <c r="L336" i="1"/>
  <c r="R336" i="1"/>
  <c r="I333" i="1"/>
  <c r="J333" i="1"/>
  <c r="K333" i="1"/>
  <c r="M333" i="1"/>
  <c r="O333" i="1"/>
  <c r="Q333" i="1"/>
  <c r="L333" i="1"/>
  <c r="N333" i="1"/>
  <c r="P333" i="1"/>
  <c r="R333" i="1"/>
  <c r="M330" i="1"/>
  <c r="N330" i="1"/>
  <c r="O330" i="1"/>
  <c r="P330" i="1"/>
  <c r="Q330" i="1"/>
  <c r="I330" i="1"/>
  <c r="K330" i="1"/>
  <c r="J330" i="1"/>
  <c r="R330" i="1"/>
  <c r="L330" i="1"/>
  <c r="I327" i="1"/>
  <c r="J327" i="1"/>
  <c r="K327" i="1"/>
  <c r="M327" i="1"/>
  <c r="O327" i="1"/>
  <c r="Q327" i="1"/>
  <c r="L327" i="1"/>
  <c r="N327" i="1"/>
  <c r="P327" i="1"/>
  <c r="R327" i="1"/>
  <c r="M324" i="1"/>
  <c r="N324" i="1"/>
  <c r="O324" i="1"/>
  <c r="P324" i="1"/>
  <c r="Q324" i="1"/>
  <c r="I324" i="1"/>
  <c r="K324" i="1"/>
  <c r="R324" i="1"/>
  <c r="J324" i="1"/>
  <c r="L324" i="1"/>
  <c r="I321" i="1"/>
  <c r="J321" i="1"/>
  <c r="K321" i="1"/>
  <c r="M321" i="1"/>
  <c r="O321" i="1"/>
  <c r="Q321" i="1"/>
  <c r="P321" i="1"/>
  <c r="R321" i="1"/>
  <c r="L321" i="1"/>
  <c r="N321" i="1"/>
  <c r="M318" i="1"/>
  <c r="N318" i="1"/>
  <c r="O318" i="1"/>
  <c r="P318" i="1"/>
  <c r="Q318" i="1"/>
  <c r="I318" i="1"/>
  <c r="K318" i="1"/>
  <c r="J318" i="1"/>
  <c r="L318" i="1"/>
  <c r="R318" i="1"/>
  <c r="I315" i="1"/>
  <c r="J315" i="1"/>
  <c r="K315" i="1"/>
  <c r="M315" i="1"/>
  <c r="O315" i="1"/>
  <c r="Q315" i="1"/>
  <c r="L315" i="1"/>
  <c r="N315" i="1"/>
  <c r="P315" i="1"/>
  <c r="R315" i="1"/>
  <c r="M312" i="1"/>
  <c r="N312" i="1"/>
  <c r="O312" i="1"/>
  <c r="P312" i="1"/>
  <c r="Q312" i="1"/>
  <c r="I312" i="1"/>
  <c r="K312" i="1"/>
  <c r="J312" i="1"/>
  <c r="R312" i="1"/>
  <c r="L312" i="1"/>
  <c r="P309" i="1"/>
  <c r="R309" i="1"/>
  <c r="I309" i="1"/>
  <c r="K309" i="1"/>
  <c r="M309" i="1"/>
  <c r="O309" i="1"/>
  <c r="J309" i="1"/>
  <c r="L309" i="1"/>
  <c r="N309" i="1"/>
  <c r="Q309" i="1"/>
  <c r="J306" i="1"/>
  <c r="N306" i="1"/>
  <c r="I306" i="1"/>
  <c r="K306" i="1"/>
  <c r="M306" i="1"/>
  <c r="P306" i="1"/>
  <c r="R306" i="1"/>
  <c r="Q306" i="1"/>
  <c r="L306" i="1"/>
  <c r="O306" i="1"/>
  <c r="P303" i="1"/>
  <c r="I303" i="1"/>
  <c r="J303" i="1"/>
  <c r="K303" i="1"/>
  <c r="L303" i="1"/>
  <c r="N303" i="1"/>
  <c r="Q303" i="1"/>
  <c r="M303" i="1"/>
  <c r="O303" i="1"/>
  <c r="R303" i="1"/>
  <c r="J300" i="1"/>
  <c r="N300" i="1"/>
  <c r="I300" i="1"/>
  <c r="K300" i="1"/>
  <c r="L300" i="1"/>
  <c r="M300" i="1"/>
  <c r="P300" i="1"/>
  <c r="R300" i="1"/>
  <c r="O300" i="1"/>
  <c r="Q300" i="1"/>
  <c r="P297" i="1"/>
  <c r="J297" i="1"/>
  <c r="K297" i="1"/>
  <c r="L297" i="1"/>
  <c r="M297" i="1"/>
  <c r="N297" i="1"/>
  <c r="Q297" i="1"/>
  <c r="O297" i="1"/>
  <c r="I297" i="1"/>
  <c r="R297" i="1"/>
  <c r="J294" i="1"/>
  <c r="N294" i="1"/>
  <c r="K294" i="1"/>
  <c r="L294" i="1"/>
  <c r="M294" i="1"/>
  <c r="O294" i="1"/>
  <c r="P294" i="1"/>
  <c r="R294" i="1"/>
  <c r="I294" i="1"/>
  <c r="Q294" i="1"/>
  <c r="P291" i="1"/>
  <c r="Q291" i="1"/>
  <c r="K291" i="1"/>
  <c r="L291" i="1"/>
  <c r="M291" i="1"/>
  <c r="N291" i="1"/>
  <c r="O291" i="1"/>
  <c r="I291" i="1"/>
  <c r="J291" i="1"/>
  <c r="R291" i="1"/>
  <c r="J288" i="1"/>
  <c r="K288" i="1"/>
  <c r="M288" i="1"/>
  <c r="N288" i="1"/>
  <c r="I288" i="1"/>
  <c r="L288" i="1"/>
  <c r="P288" i="1"/>
  <c r="R288" i="1"/>
  <c r="O288" i="1"/>
  <c r="Q288" i="1"/>
  <c r="P285" i="1"/>
  <c r="Q285" i="1"/>
  <c r="R285" i="1"/>
  <c r="J285" i="1"/>
  <c r="K285" i="1"/>
  <c r="L285" i="1"/>
  <c r="N285" i="1"/>
  <c r="I285" i="1"/>
  <c r="M285" i="1"/>
  <c r="O285" i="1"/>
  <c r="J282" i="1"/>
  <c r="K282" i="1"/>
  <c r="M282" i="1"/>
  <c r="N282" i="1"/>
  <c r="L282" i="1"/>
  <c r="O282" i="1"/>
  <c r="P282" i="1"/>
  <c r="Q282" i="1"/>
  <c r="R282" i="1"/>
  <c r="I282" i="1"/>
  <c r="P279" i="1"/>
  <c r="Q279" i="1"/>
  <c r="I279" i="1"/>
  <c r="J279" i="1"/>
  <c r="K279" i="1"/>
  <c r="L279" i="1"/>
  <c r="N279" i="1"/>
  <c r="O279" i="1"/>
  <c r="R279" i="1"/>
  <c r="M279" i="1"/>
  <c r="J276" i="1"/>
  <c r="K276" i="1"/>
  <c r="M276" i="1"/>
  <c r="N276" i="1"/>
  <c r="R276" i="1"/>
  <c r="I276" i="1"/>
  <c r="L276" i="1"/>
  <c r="P276" i="1"/>
  <c r="O276" i="1"/>
  <c r="Q276" i="1"/>
  <c r="P273" i="1"/>
  <c r="Q273" i="1"/>
  <c r="R273" i="1"/>
  <c r="J273" i="1"/>
  <c r="K273" i="1"/>
  <c r="I273" i="1"/>
  <c r="L273" i="1"/>
  <c r="M273" i="1"/>
  <c r="N273" i="1"/>
  <c r="O273" i="1"/>
  <c r="J270" i="1"/>
  <c r="K270" i="1"/>
  <c r="L270" i="1"/>
  <c r="M270" i="1"/>
  <c r="N270" i="1"/>
  <c r="O270" i="1"/>
  <c r="P270" i="1"/>
  <c r="Q270" i="1"/>
  <c r="I270" i="1"/>
  <c r="R270" i="1"/>
  <c r="P267" i="1"/>
  <c r="Q267" i="1"/>
  <c r="R267" i="1"/>
  <c r="I267" i="1"/>
  <c r="J267" i="1"/>
  <c r="K267" i="1"/>
  <c r="L267" i="1"/>
  <c r="N267" i="1"/>
  <c r="O267" i="1"/>
  <c r="M267" i="1"/>
  <c r="J264" i="1"/>
  <c r="K264" i="1"/>
  <c r="L264" i="1"/>
  <c r="M264" i="1"/>
  <c r="N264" i="1"/>
  <c r="O264" i="1"/>
  <c r="P264" i="1"/>
  <c r="Q264" i="1"/>
  <c r="I264" i="1"/>
  <c r="R264" i="1"/>
  <c r="P261" i="1"/>
  <c r="Q261" i="1"/>
  <c r="R261" i="1"/>
  <c r="I261" i="1"/>
  <c r="J261" i="1"/>
  <c r="K261" i="1"/>
  <c r="L261" i="1"/>
  <c r="N261" i="1"/>
  <c r="M261" i="1"/>
  <c r="O261" i="1"/>
  <c r="J258" i="1"/>
  <c r="K258" i="1"/>
  <c r="L258" i="1"/>
  <c r="M258" i="1"/>
  <c r="N258" i="1"/>
  <c r="O258" i="1"/>
  <c r="P258" i="1"/>
  <c r="Q258" i="1"/>
  <c r="R258" i="1"/>
  <c r="I258" i="1"/>
  <c r="P255" i="1"/>
  <c r="Q255" i="1"/>
  <c r="R255" i="1"/>
  <c r="I255" i="1"/>
  <c r="J255" i="1"/>
  <c r="K255" i="1"/>
  <c r="L255" i="1"/>
  <c r="M255" i="1"/>
  <c r="N255" i="1"/>
  <c r="O255" i="1"/>
  <c r="J252" i="1"/>
  <c r="K252" i="1"/>
  <c r="L252" i="1"/>
  <c r="M252" i="1"/>
  <c r="N252" i="1"/>
  <c r="O252" i="1"/>
  <c r="P252" i="1"/>
  <c r="Q252" i="1"/>
  <c r="I252" i="1"/>
  <c r="R252" i="1"/>
  <c r="P249" i="1"/>
  <c r="Q249" i="1"/>
  <c r="R249" i="1"/>
  <c r="I249" i="1"/>
  <c r="J249" i="1"/>
  <c r="K249" i="1"/>
  <c r="L249" i="1"/>
  <c r="M249" i="1"/>
  <c r="N249" i="1"/>
  <c r="O249" i="1"/>
  <c r="J246" i="1"/>
  <c r="K246" i="1"/>
  <c r="L246" i="1"/>
  <c r="M246" i="1"/>
  <c r="N246" i="1"/>
  <c r="O246" i="1"/>
  <c r="P246" i="1"/>
  <c r="Q246" i="1"/>
  <c r="I246" i="1"/>
  <c r="R246" i="1"/>
  <c r="P243" i="1"/>
  <c r="Q243" i="1"/>
  <c r="R243" i="1"/>
  <c r="I243" i="1"/>
  <c r="J243" i="1"/>
  <c r="K243" i="1"/>
  <c r="L243" i="1"/>
  <c r="N243" i="1"/>
  <c r="M243" i="1"/>
  <c r="O243" i="1"/>
  <c r="J240" i="1"/>
  <c r="K240" i="1"/>
  <c r="L240" i="1"/>
  <c r="M240" i="1"/>
  <c r="N240" i="1"/>
  <c r="O240" i="1"/>
  <c r="P240" i="1"/>
  <c r="Q240" i="1"/>
  <c r="R240" i="1"/>
  <c r="I240" i="1"/>
  <c r="P237" i="1"/>
  <c r="Q237" i="1"/>
  <c r="R237" i="1"/>
  <c r="I237" i="1"/>
  <c r="J237" i="1"/>
  <c r="K237" i="1"/>
  <c r="L237" i="1"/>
  <c r="M237" i="1"/>
  <c r="N237" i="1"/>
  <c r="O237" i="1"/>
  <c r="J234" i="1"/>
  <c r="K234" i="1"/>
  <c r="L234" i="1"/>
  <c r="M234" i="1"/>
  <c r="N234" i="1"/>
  <c r="O234" i="1"/>
  <c r="P234" i="1"/>
  <c r="Q234" i="1"/>
  <c r="I234" i="1"/>
  <c r="R234" i="1"/>
  <c r="P231" i="1"/>
  <c r="Q231" i="1"/>
  <c r="R231" i="1"/>
  <c r="I231" i="1"/>
  <c r="J231" i="1"/>
  <c r="K231" i="1"/>
  <c r="L231" i="1"/>
  <c r="M231" i="1"/>
  <c r="N231" i="1"/>
  <c r="O231" i="1"/>
  <c r="J228" i="1"/>
  <c r="K228" i="1"/>
  <c r="L228" i="1"/>
  <c r="M228" i="1"/>
  <c r="N228" i="1"/>
  <c r="O228" i="1"/>
  <c r="P228" i="1"/>
  <c r="Q228" i="1"/>
  <c r="I228" i="1"/>
  <c r="R228" i="1"/>
  <c r="P225" i="1"/>
  <c r="Q225" i="1"/>
  <c r="R225" i="1"/>
  <c r="I225" i="1"/>
  <c r="J225" i="1"/>
  <c r="K225" i="1"/>
  <c r="L225" i="1"/>
  <c r="N225" i="1"/>
  <c r="M225" i="1"/>
  <c r="O225" i="1"/>
  <c r="J222" i="1"/>
  <c r="K222" i="1"/>
  <c r="L222" i="1"/>
  <c r="M222" i="1"/>
  <c r="N222" i="1"/>
  <c r="O222" i="1"/>
  <c r="P222" i="1"/>
  <c r="Q222" i="1"/>
  <c r="R222" i="1"/>
  <c r="I222" i="1"/>
  <c r="P219" i="1"/>
  <c r="Q219" i="1"/>
  <c r="R219" i="1"/>
  <c r="I219" i="1"/>
  <c r="J219" i="1"/>
  <c r="K219" i="1"/>
  <c r="L219" i="1"/>
  <c r="M219" i="1"/>
  <c r="N219" i="1"/>
  <c r="O219" i="1"/>
  <c r="J216" i="1"/>
  <c r="K216" i="1"/>
  <c r="L216" i="1"/>
  <c r="M216" i="1"/>
  <c r="N216" i="1"/>
  <c r="O216" i="1"/>
  <c r="P216" i="1"/>
  <c r="Q216" i="1"/>
  <c r="I216" i="1"/>
  <c r="R216" i="1"/>
  <c r="K213" i="1"/>
  <c r="L213" i="1"/>
  <c r="J213" i="1"/>
  <c r="M213" i="1"/>
  <c r="N213" i="1"/>
  <c r="O213" i="1"/>
  <c r="P213" i="1"/>
  <c r="Q213" i="1"/>
  <c r="R213" i="1"/>
  <c r="I213" i="1"/>
  <c r="Q210" i="1"/>
  <c r="R210" i="1"/>
  <c r="L210" i="1"/>
  <c r="M210" i="1"/>
  <c r="N210" i="1"/>
  <c r="O210" i="1"/>
  <c r="P210" i="1"/>
  <c r="J210" i="1"/>
  <c r="I210" i="1"/>
  <c r="K210" i="1"/>
  <c r="K207" i="1"/>
  <c r="L207" i="1"/>
  <c r="M207" i="1"/>
  <c r="N207" i="1"/>
  <c r="O207" i="1"/>
  <c r="P207" i="1"/>
  <c r="Q207" i="1"/>
  <c r="R207" i="1"/>
  <c r="I207" i="1"/>
  <c r="J207" i="1"/>
  <c r="Q204" i="1"/>
  <c r="R204" i="1"/>
  <c r="J204" i="1"/>
  <c r="K204" i="1"/>
  <c r="I204" i="1"/>
  <c r="L204" i="1"/>
  <c r="M204" i="1"/>
  <c r="N204" i="1"/>
  <c r="O204" i="1"/>
  <c r="P204" i="1"/>
  <c r="K201" i="1"/>
  <c r="L201" i="1"/>
  <c r="M201" i="1"/>
  <c r="N201" i="1"/>
  <c r="P201" i="1"/>
  <c r="Q201" i="1"/>
  <c r="R201" i="1"/>
  <c r="I201" i="1"/>
  <c r="J201" i="1"/>
  <c r="O201" i="1"/>
  <c r="Q198" i="1"/>
  <c r="R198" i="1"/>
  <c r="J198" i="1"/>
  <c r="K198" i="1"/>
  <c r="I198" i="1"/>
  <c r="L198" i="1"/>
  <c r="M198" i="1"/>
  <c r="N198" i="1"/>
  <c r="P198" i="1"/>
  <c r="O198" i="1"/>
  <c r="K195" i="1"/>
  <c r="L195" i="1"/>
  <c r="M195" i="1"/>
  <c r="N195" i="1"/>
  <c r="P195" i="1"/>
  <c r="Q195" i="1"/>
  <c r="I195" i="1"/>
  <c r="J195" i="1"/>
  <c r="O195" i="1"/>
  <c r="R195" i="1"/>
  <c r="Q192" i="1"/>
  <c r="R192" i="1"/>
  <c r="J192" i="1"/>
  <c r="K192" i="1"/>
  <c r="L192" i="1"/>
  <c r="M192" i="1"/>
  <c r="N192" i="1"/>
  <c r="O192" i="1"/>
  <c r="P192" i="1"/>
  <c r="I192" i="1"/>
  <c r="K189" i="1"/>
  <c r="L189" i="1"/>
  <c r="M189" i="1"/>
  <c r="N189" i="1"/>
  <c r="P189" i="1"/>
  <c r="Q189" i="1"/>
  <c r="R189" i="1"/>
  <c r="I189" i="1"/>
  <c r="J189" i="1"/>
  <c r="O189" i="1"/>
  <c r="Q186" i="1"/>
  <c r="R186" i="1"/>
  <c r="J186" i="1"/>
  <c r="K186" i="1"/>
  <c r="I186" i="1"/>
  <c r="L186" i="1"/>
  <c r="M186" i="1"/>
  <c r="N186" i="1"/>
  <c r="O186" i="1"/>
  <c r="P186" i="1"/>
  <c r="K183" i="1"/>
  <c r="L183" i="1"/>
  <c r="M183" i="1"/>
  <c r="N183" i="1"/>
  <c r="P183" i="1"/>
  <c r="Q183" i="1"/>
  <c r="I183" i="1"/>
  <c r="J183" i="1"/>
  <c r="O183" i="1"/>
  <c r="R183" i="1"/>
  <c r="Q180" i="1"/>
  <c r="R180" i="1"/>
  <c r="J180" i="1"/>
  <c r="K180" i="1"/>
  <c r="L180" i="1"/>
  <c r="M180" i="1"/>
  <c r="N180" i="1"/>
  <c r="O180" i="1"/>
  <c r="P180" i="1"/>
  <c r="I180" i="1"/>
  <c r="K177" i="1"/>
  <c r="L177" i="1"/>
  <c r="M177" i="1"/>
  <c r="N177" i="1"/>
  <c r="P177" i="1"/>
  <c r="Q177" i="1"/>
  <c r="R177" i="1"/>
  <c r="J177" i="1"/>
  <c r="I177" i="1"/>
  <c r="O177" i="1"/>
  <c r="O174" i="1"/>
  <c r="P174" i="1"/>
  <c r="Q174" i="1"/>
  <c r="R174" i="1"/>
  <c r="I174" i="1"/>
  <c r="J174" i="1"/>
  <c r="K174" i="1"/>
  <c r="L174" i="1"/>
  <c r="M174" i="1"/>
  <c r="N174" i="1"/>
  <c r="L171" i="1"/>
  <c r="M171" i="1"/>
  <c r="N171" i="1"/>
  <c r="P171" i="1"/>
  <c r="Q171" i="1"/>
  <c r="R171" i="1"/>
  <c r="I171" i="1"/>
  <c r="J171" i="1"/>
  <c r="K171" i="1"/>
  <c r="O171" i="1"/>
  <c r="R168" i="1"/>
  <c r="I168" i="1"/>
  <c r="L168" i="1"/>
  <c r="M168" i="1"/>
  <c r="N168" i="1"/>
  <c r="O168" i="1"/>
  <c r="P168" i="1"/>
  <c r="Q168" i="1"/>
  <c r="J168" i="1"/>
  <c r="K168" i="1"/>
  <c r="L165" i="1"/>
  <c r="M165" i="1"/>
  <c r="N165" i="1"/>
  <c r="O165" i="1"/>
  <c r="I165" i="1"/>
  <c r="J165" i="1"/>
  <c r="K165" i="1"/>
  <c r="P165" i="1"/>
  <c r="Q165" i="1"/>
  <c r="R165" i="1"/>
  <c r="R162" i="1"/>
  <c r="I162" i="1"/>
  <c r="P162" i="1"/>
  <c r="Q162" i="1"/>
  <c r="J162" i="1"/>
  <c r="K162" i="1"/>
  <c r="L162" i="1"/>
  <c r="M162" i="1"/>
  <c r="N162" i="1"/>
  <c r="O162" i="1"/>
  <c r="L159" i="1"/>
  <c r="M159" i="1"/>
  <c r="N159" i="1"/>
  <c r="O159" i="1"/>
  <c r="R159" i="1"/>
  <c r="I159" i="1"/>
  <c r="J159" i="1"/>
  <c r="K159" i="1"/>
  <c r="P159" i="1"/>
  <c r="Q159" i="1"/>
  <c r="R156" i="1"/>
  <c r="I156" i="1"/>
  <c r="L156" i="1"/>
  <c r="P156" i="1"/>
  <c r="Q156" i="1"/>
  <c r="J156" i="1"/>
  <c r="K156" i="1"/>
  <c r="M156" i="1"/>
  <c r="N156" i="1"/>
  <c r="O156" i="1"/>
  <c r="L153" i="1"/>
  <c r="M153" i="1"/>
  <c r="N153" i="1"/>
  <c r="O153" i="1"/>
  <c r="R153" i="1"/>
  <c r="I153" i="1"/>
  <c r="J153" i="1"/>
  <c r="K153" i="1"/>
  <c r="P153" i="1"/>
  <c r="Q153" i="1"/>
  <c r="R150" i="1"/>
  <c r="I150" i="1"/>
  <c r="L150" i="1"/>
  <c r="O150" i="1"/>
  <c r="P150" i="1"/>
  <c r="Q150" i="1"/>
  <c r="J150" i="1"/>
  <c r="K150" i="1"/>
  <c r="M150" i="1"/>
  <c r="N150" i="1"/>
  <c r="L147" i="1"/>
  <c r="M147" i="1"/>
  <c r="N147" i="1"/>
  <c r="O147" i="1"/>
  <c r="R147" i="1"/>
  <c r="I147" i="1"/>
  <c r="J147" i="1"/>
  <c r="K147" i="1"/>
  <c r="P147" i="1"/>
  <c r="Q147" i="1"/>
  <c r="R144" i="1"/>
  <c r="I144" i="1"/>
  <c r="L144" i="1"/>
  <c r="N144" i="1"/>
  <c r="O144" i="1"/>
  <c r="P144" i="1"/>
  <c r="Q144" i="1"/>
  <c r="J144" i="1"/>
  <c r="K144" i="1"/>
  <c r="M144" i="1"/>
  <c r="L141" i="1"/>
  <c r="M141" i="1"/>
  <c r="N141" i="1"/>
  <c r="O141" i="1"/>
  <c r="R141" i="1"/>
  <c r="I141" i="1"/>
  <c r="J141" i="1"/>
  <c r="K141" i="1"/>
  <c r="P141" i="1"/>
  <c r="Q141" i="1"/>
  <c r="R138" i="1"/>
  <c r="I138" i="1"/>
  <c r="L138" i="1"/>
  <c r="M138" i="1"/>
  <c r="N138" i="1"/>
  <c r="O138" i="1"/>
  <c r="P138" i="1"/>
  <c r="Q138" i="1"/>
  <c r="J138" i="1"/>
  <c r="K138" i="1"/>
  <c r="L135" i="1"/>
  <c r="M135" i="1"/>
  <c r="N135" i="1"/>
  <c r="O135" i="1"/>
  <c r="R135" i="1"/>
  <c r="I135" i="1"/>
  <c r="J135" i="1"/>
  <c r="K135" i="1"/>
  <c r="P135" i="1"/>
  <c r="Q135" i="1"/>
  <c r="R132" i="1"/>
  <c r="I132" i="1"/>
  <c r="L132" i="1"/>
  <c r="K132" i="1"/>
  <c r="M132" i="1"/>
  <c r="N132" i="1"/>
  <c r="O132" i="1"/>
  <c r="P132" i="1"/>
  <c r="Q132" i="1"/>
  <c r="J132" i="1"/>
  <c r="L129" i="1"/>
  <c r="M129" i="1"/>
  <c r="N129" i="1"/>
  <c r="O129" i="1"/>
  <c r="R129" i="1"/>
  <c r="I129" i="1"/>
  <c r="J129" i="1"/>
  <c r="K129" i="1"/>
  <c r="Q129" i="1"/>
  <c r="P129" i="1"/>
  <c r="R126" i="1"/>
  <c r="I126" i="1"/>
  <c r="L126" i="1"/>
  <c r="J126" i="1"/>
  <c r="K126" i="1"/>
  <c r="M126" i="1"/>
  <c r="N126" i="1"/>
  <c r="O126" i="1"/>
  <c r="P126" i="1"/>
  <c r="Q126" i="1"/>
  <c r="L123" i="1"/>
  <c r="M123" i="1"/>
  <c r="N123" i="1"/>
  <c r="O123" i="1"/>
  <c r="R123" i="1"/>
  <c r="I123" i="1"/>
  <c r="J123" i="1"/>
  <c r="K123" i="1"/>
  <c r="P123" i="1"/>
  <c r="Q123" i="1"/>
  <c r="R120" i="1"/>
  <c r="I120" i="1"/>
  <c r="L120" i="1"/>
  <c r="J120" i="1"/>
  <c r="K120" i="1"/>
  <c r="M120" i="1"/>
  <c r="N120" i="1"/>
  <c r="O120" i="1"/>
  <c r="P120" i="1"/>
  <c r="Q120" i="1"/>
  <c r="L117" i="1"/>
  <c r="M117" i="1"/>
  <c r="N117" i="1"/>
  <c r="O117" i="1"/>
  <c r="R117" i="1"/>
  <c r="Q117" i="1"/>
  <c r="I117" i="1"/>
  <c r="J117" i="1"/>
  <c r="K117" i="1"/>
  <c r="P117" i="1"/>
  <c r="K114" i="1"/>
  <c r="L114" i="1"/>
  <c r="Q114" i="1"/>
  <c r="O114" i="1"/>
  <c r="P114" i="1"/>
  <c r="R114" i="1"/>
  <c r="I114" i="1"/>
  <c r="J114" i="1"/>
  <c r="M114" i="1"/>
  <c r="N114" i="1"/>
  <c r="Q111" i="1"/>
  <c r="R111" i="1"/>
  <c r="K111" i="1"/>
  <c r="M111" i="1"/>
  <c r="N111" i="1"/>
  <c r="O111" i="1"/>
  <c r="P111" i="1"/>
  <c r="I111" i="1"/>
  <c r="J111" i="1"/>
  <c r="L111" i="1"/>
  <c r="K108" i="1"/>
  <c r="L108" i="1"/>
  <c r="Q108" i="1"/>
  <c r="J108" i="1"/>
  <c r="M108" i="1"/>
  <c r="N108" i="1"/>
  <c r="O108" i="1"/>
  <c r="I108" i="1"/>
  <c r="P108" i="1"/>
  <c r="R108" i="1"/>
  <c r="Q105" i="1"/>
  <c r="R105" i="1"/>
  <c r="I105" i="1"/>
  <c r="K105" i="1"/>
  <c r="J105" i="1"/>
  <c r="L105" i="1"/>
  <c r="O105" i="1"/>
  <c r="M105" i="1"/>
  <c r="N105" i="1"/>
  <c r="P105" i="1"/>
  <c r="K102" i="1"/>
  <c r="L102" i="1"/>
  <c r="O102" i="1"/>
  <c r="Q102" i="1"/>
  <c r="I102" i="1"/>
  <c r="J102" i="1"/>
  <c r="M102" i="1"/>
  <c r="N102" i="1"/>
  <c r="P102" i="1"/>
  <c r="R102" i="1"/>
  <c r="I99" i="1"/>
  <c r="P99" i="1"/>
  <c r="Q99" i="1"/>
  <c r="J99" i="1"/>
  <c r="L99" i="1"/>
  <c r="M99" i="1"/>
  <c r="N99" i="1"/>
  <c r="O99" i="1"/>
  <c r="K99" i="1"/>
  <c r="R99" i="1"/>
  <c r="O96" i="1"/>
  <c r="K96" i="1"/>
  <c r="M96" i="1"/>
  <c r="L96" i="1"/>
  <c r="I96" i="1"/>
  <c r="J96" i="1"/>
  <c r="N96" i="1"/>
  <c r="P96" i="1"/>
  <c r="Q96" i="1"/>
  <c r="R96" i="1"/>
  <c r="I93" i="1"/>
  <c r="K93" i="1"/>
  <c r="L93" i="1"/>
  <c r="O93" i="1"/>
  <c r="Q93" i="1"/>
  <c r="M93" i="1"/>
  <c r="N93" i="1"/>
  <c r="P93" i="1"/>
  <c r="R93" i="1"/>
  <c r="J93" i="1"/>
  <c r="O90" i="1"/>
  <c r="N90" i="1"/>
  <c r="P90" i="1"/>
  <c r="I90" i="1"/>
  <c r="L90" i="1"/>
  <c r="J90" i="1"/>
  <c r="K90" i="1"/>
  <c r="M90" i="1"/>
  <c r="Q90" i="1"/>
  <c r="R90" i="1"/>
  <c r="I87" i="1"/>
  <c r="R87" i="1"/>
  <c r="J87" i="1"/>
  <c r="L87" i="1"/>
  <c r="M87" i="1"/>
  <c r="N87" i="1"/>
  <c r="O87" i="1"/>
  <c r="P87" i="1"/>
  <c r="Q87" i="1"/>
  <c r="K87" i="1"/>
  <c r="O84" i="1"/>
  <c r="I84" i="1"/>
  <c r="J84" i="1"/>
  <c r="L84" i="1"/>
  <c r="M84" i="1"/>
  <c r="P84" i="1"/>
  <c r="K84" i="1"/>
  <c r="N84" i="1"/>
  <c r="Q84" i="1"/>
  <c r="R84" i="1"/>
  <c r="I81" i="1"/>
  <c r="M81" i="1"/>
  <c r="N81" i="1"/>
  <c r="P81" i="1"/>
  <c r="Q81" i="1"/>
  <c r="J81" i="1"/>
  <c r="O81" i="1"/>
  <c r="K81" i="1"/>
  <c r="L81" i="1"/>
  <c r="R81" i="1"/>
  <c r="O78" i="1"/>
  <c r="Q78" i="1"/>
  <c r="R78" i="1"/>
  <c r="J78" i="1"/>
  <c r="K78" i="1"/>
  <c r="L78" i="1"/>
  <c r="M78" i="1"/>
  <c r="N78" i="1"/>
  <c r="P78" i="1"/>
  <c r="I78" i="1"/>
  <c r="I75" i="1"/>
  <c r="K75" i="1"/>
  <c r="L75" i="1"/>
  <c r="N75" i="1"/>
  <c r="O75" i="1"/>
  <c r="P75" i="1"/>
  <c r="Q75" i="1"/>
  <c r="J75" i="1"/>
  <c r="M75" i="1"/>
  <c r="R75" i="1"/>
  <c r="O72" i="1"/>
  <c r="K72" i="1"/>
  <c r="L72" i="1"/>
  <c r="N72" i="1"/>
  <c r="P72" i="1"/>
  <c r="R72" i="1"/>
  <c r="M72" i="1"/>
  <c r="I72" i="1"/>
  <c r="J72" i="1"/>
  <c r="Q72" i="1"/>
  <c r="I69" i="1"/>
  <c r="O69" i="1"/>
  <c r="P69" i="1"/>
  <c r="R69" i="1"/>
  <c r="J69" i="1"/>
  <c r="K69" i="1"/>
  <c r="L69" i="1"/>
  <c r="M69" i="1"/>
  <c r="N69" i="1"/>
  <c r="Q69" i="1"/>
  <c r="O66" i="1"/>
  <c r="I66" i="1"/>
  <c r="J66" i="1"/>
  <c r="L66" i="1"/>
  <c r="M66" i="1"/>
  <c r="N66" i="1"/>
  <c r="P66" i="1"/>
  <c r="Q66" i="1"/>
  <c r="R66" i="1"/>
  <c r="K66" i="1"/>
  <c r="I63" i="1"/>
  <c r="J63" i="1"/>
  <c r="K63" i="1"/>
  <c r="M63" i="1"/>
  <c r="N63" i="1"/>
  <c r="P63" i="1"/>
  <c r="Q63" i="1"/>
  <c r="R63" i="1"/>
  <c r="L63" i="1"/>
  <c r="O63" i="1"/>
  <c r="O60" i="1"/>
  <c r="M60" i="1"/>
  <c r="N60" i="1"/>
  <c r="Q60" i="1"/>
  <c r="R60" i="1"/>
  <c r="I60" i="1"/>
  <c r="J60" i="1"/>
  <c r="P60" i="1"/>
  <c r="K60" i="1"/>
  <c r="L60" i="1"/>
  <c r="I57" i="1"/>
  <c r="Q57" i="1"/>
  <c r="R57" i="1"/>
  <c r="K57" i="1"/>
  <c r="L57" i="1"/>
  <c r="M57" i="1"/>
  <c r="N57" i="1"/>
  <c r="J57" i="1"/>
  <c r="O57" i="1"/>
  <c r="P57" i="1"/>
  <c r="O54" i="1"/>
  <c r="I54" i="1"/>
  <c r="J54" i="1"/>
  <c r="K54" i="1"/>
  <c r="L54" i="1"/>
  <c r="N54" i="1"/>
  <c r="P54" i="1"/>
  <c r="Q54" i="1"/>
  <c r="R54" i="1"/>
  <c r="M54" i="1"/>
  <c r="I51" i="1"/>
  <c r="J51" i="1"/>
  <c r="K51" i="1"/>
  <c r="L51" i="1"/>
  <c r="M51" i="1"/>
  <c r="N51" i="1"/>
  <c r="P51" i="1"/>
  <c r="Q51" i="1"/>
  <c r="R51" i="1"/>
  <c r="O51" i="1"/>
  <c r="O48" i="1"/>
  <c r="P48" i="1"/>
  <c r="J48" i="1"/>
  <c r="K48" i="1"/>
  <c r="L48" i="1"/>
  <c r="M48" i="1"/>
  <c r="N48" i="1"/>
  <c r="R48" i="1"/>
  <c r="I48" i="1"/>
  <c r="Q48" i="1"/>
  <c r="I45" i="1"/>
  <c r="J45" i="1"/>
  <c r="L45" i="1"/>
  <c r="M45" i="1"/>
  <c r="N45" i="1"/>
  <c r="O45" i="1"/>
  <c r="P45" i="1"/>
  <c r="R45" i="1"/>
  <c r="K45" i="1"/>
  <c r="Q45" i="1"/>
  <c r="O42" i="1"/>
  <c r="P42" i="1"/>
  <c r="L42" i="1"/>
  <c r="M42" i="1"/>
  <c r="N42" i="1"/>
  <c r="Q42" i="1"/>
  <c r="R42" i="1"/>
  <c r="I42" i="1"/>
  <c r="J42" i="1"/>
  <c r="K42" i="1"/>
  <c r="I39" i="1"/>
  <c r="J39" i="1"/>
  <c r="N39" i="1"/>
  <c r="O39" i="1"/>
  <c r="P39" i="1"/>
  <c r="Q39" i="1"/>
  <c r="R39" i="1"/>
  <c r="K39" i="1"/>
  <c r="L39" i="1"/>
  <c r="M39" i="1"/>
  <c r="O36" i="1"/>
  <c r="P36" i="1"/>
  <c r="N36" i="1"/>
  <c r="Q36" i="1"/>
  <c r="R36" i="1"/>
  <c r="I36" i="1"/>
  <c r="J36" i="1"/>
  <c r="K36" i="1"/>
  <c r="L36" i="1"/>
  <c r="M36" i="1"/>
  <c r="I33" i="1"/>
  <c r="J33" i="1"/>
  <c r="P33" i="1"/>
  <c r="Q33" i="1"/>
  <c r="R33" i="1"/>
  <c r="K33" i="1"/>
  <c r="L33" i="1"/>
  <c r="M33" i="1"/>
  <c r="N33" i="1"/>
  <c r="O33" i="1"/>
  <c r="O30" i="1"/>
  <c r="P30" i="1"/>
  <c r="R30" i="1"/>
  <c r="J30" i="1"/>
  <c r="K30" i="1"/>
  <c r="L30" i="1"/>
  <c r="M30" i="1"/>
  <c r="I30" i="1"/>
  <c r="N30" i="1"/>
  <c r="Q30" i="1"/>
  <c r="I27" i="1"/>
  <c r="J27" i="1"/>
  <c r="R27" i="1"/>
  <c r="L27" i="1"/>
  <c r="M27" i="1"/>
  <c r="N27" i="1"/>
  <c r="O27" i="1"/>
  <c r="K27" i="1"/>
  <c r="P27" i="1"/>
  <c r="Q27" i="1"/>
  <c r="O24" i="1"/>
  <c r="P24" i="1"/>
  <c r="I24" i="1"/>
  <c r="J24" i="1"/>
  <c r="L24" i="1"/>
  <c r="M24" i="1"/>
  <c r="N24" i="1"/>
  <c r="Q24" i="1"/>
  <c r="R24" i="1"/>
  <c r="K24" i="1"/>
  <c r="I21" i="1"/>
  <c r="J21" i="1"/>
  <c r="K21" i="1"/>
  <c r="L21" i="1"/>
  <c r="N21" i="1"/>
  <c r="O21" i="1"/>
  <c r="P21" i="1"/>
  <c r="Q21" i="1"/>
  <c r="M21" i="1"/>
  <c r="R21" i="1"/>
  <c r="O18" i="1"/>
  <c r="P18" i="1"/>
  <c r="I18" i="1"/>
  <c r="J18" i="1"/>
  <c r="K18" i="1"/>
  <c r="L18" i="1"/>
  <c r="N18" i="1"/>
  <c r="Q18" i="1"/>
  <c r="R18" i="1"/>
  <c r="M18" i="1"/>
  <c r="I15" i="1"/>
  <c r="J15" i="1"/>
  <c r="K15" i="1"/>
  <c r="L15" i="1"/>
  <c r="M15" i="1"/>
  <c r="N15" i="1"/>
  <c r="P15" i="1"/>
  <c r="Q15" i="1"/>
  <c r="R15" i="1"/>
  <c r="O15" i="1"/>
  <c r="O12" i="1"/>
  <c r="P12" i="1"/>
  <c r="J12" i="1"/>
  <c r="K12" i="1"/>
  <c r="L12" i="1"/>
  <c r="M12" i="1"/>
  <c r="N12" i="1"/>
  <c r="R12" i="1"/>
  <c r="I12" i="1"/>
  <c r="Q12" i="1"/>
  <c r="I9" i="1"/>
  <c r="J9" i="1"/>
  <c r="L9" i="1"/>
  <c r="M9" i="1"/>
  <c r="N9" i="1"/>
  <c r="O9" i="1"/>
  <c r="P9" i="1"/>
  <c r="R9" i="1"/>
  <c r="K9" i="1"/>
  <c r="Q9" i="1"/>
  <c r="O6" i="1"/>
  <c r="P6" i="1"/>
  <c r="L6" i="1"/>
  <c r="M6" i="1"/>
  <c r="N6" i="1"/>
  <c r="Q6" i="1"/>
  <c r="R6" i="1"/>
  <c r="I6" i="1"/>
  <c r="J6" i="1"/>
  <c r="K6" i="1"/>
  <c r="I3" i="1"/>
  <c r="J3" i="1"/>
  <c r="N3" i="1"/>
  <c r="O3" i="1"/>
  <c r="P3" i="1"/>
  <c r="Q3" i="1"/>
  <c r="R3" i="1"/>
  <c r="K3" i="1"/>
  <c r="L3" i="1"/>
  <c r="M3" i="1"/>
  <c r="K1660" i="1"/>
  <c r="Q1645" i="1"/>
  <c r="M1630" i="1"/>
  <c r="Q1621" i="1"/>
  <c r="K1612" i="1"/>
  <c r="O1588" i="1"/>
  <c r="N1507" i="1"/>
  <c r="R1486" i="1"/>
  <c r="Q1239" i="1"/>
  <c r="J1660" i="1"/>
  <c r="P1645" i="1"/>
  <c r="L1630" i="1"/>
  <c r="P1621" i="1"/>
  <c r="J1612" i="1"/>
  <c r="Q1600" i="1"/>
  <c r="N1588" i="1"/>
  <c r="I1507" i="1"/>
  <c r="J1486" i="1"/>
  <c r="N1462" i="1"/>
  <c r="Q1405" i="1"/>
  <c r="Q1221" i="1"/>
  <c r="M1897" i="1" l="1"/>
  <c r="M1895" i="1"/>
  <c r="M1898" i="1"/>
  <c r="M1896" i="1"/>
  <c r="L1898" i="1"/>
  <c r="L1896" i="1"/>
  <c r="L1897" i="1"/>
  <c r="L1895" i="1"/>
  <c r="K1898" i="1"/>
  <c r="K1897" i="1"/>
  <c r="K1895" i="1"/>
  <c r="K1896" i="1"/>
  <c r="J1898" i="1"/>
  <c r="J1896" i="1"/>
  <c r="J1897" i="1"/>
  <c r="J1895" i="1"/>
  <c r="I1896" i="1"/>
  <c r="I1898" i="1"/>
  <c r="I1897" i="1"/>
  <c r="I1895" i="1"/>
  <c r="P1897" i="1"/>
  <c r="P1895" i="1"/>
  <c r="P1898" i="1"/>
  <c r="P1896" i="1"/>
  <c r="R1897" i="1"/>
  <c r="R1898" i="1"/>
  <c r="R1895" i="1"/>
  <c r="R1896" i="1"/>
  <c r="Q1896" i="1"/>
  <c r="Q1897" i="1"/>
  <c r="Q1895" i="1"/>
  <c r="Q1898" i="1"/>
  <c r="O1898" i="1"/>
  <c r="O1896" i="1"/>
  <c r="O1897" i="1"/>
  <c r="O1895" i="1"/>
  <c r="N1897" i="1"/>
  <c r="N1895" i="1"/>
  <c r="N1898" i="1"/>
  <c r="N1896" i="1"/>
</calcChain>
</file>

<file path=xl/sharedStrings.xml><?xml version="1.0" encoding="utf-8"?>
<sst xmlns="http://schemas.openxmlformats.org/spreadsheetml/2006/main" count="3650" uniqueCount="290">
  <si>
    <t>Mouse ID</t>
  </si>
  <si>
    <t>Timepoint</t>
  </si>
  <si>
    <t>Tumour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</si>
  <si>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</si>
  <si>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</si>
  <si>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</si>
  <si>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</si>
  <si>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</si>
  <si>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</si>
  <si>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</si>
  <si>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</si>
  <si>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</si>
  <si>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</si>
  <si>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</si>
  <si>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</si>
  <si>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</si>
  <si>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</si>
  <si>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</si>
  <si>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</si>
  <si>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</si>
  <si>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</si>
  <si>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</si>
  <si>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</si>
  <si>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</si>
  <si>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</si>
  <si>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</si>
  <si>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</si>
  <si>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</si>
  <si>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</si>
  <si>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</si>
  <si>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</si>
  <si>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</si>
  <si>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</si>
  <si>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</si>
  <si>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</si>
  <si>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</si>
  <si>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</si>
  <si>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</si>
  <si>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</si>
  <si>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</si>
  <si>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</si>
  <si>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</si>
  <si>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</si>
  <si>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</si>
  <si>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</si>
  <si>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</si>
  <si>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</si>
  <si>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</si>
  <si>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</si>
  <si>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</si>
  <si>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</si>
  <si>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</si>
  <si>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</si>
  <si>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</si>
  <si>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</si>
  <si>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</si>
  <si>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</si>
  <si>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</si>
  <si>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</si>
  <si>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</si>
  <si>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</si>
  <si>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</si>
  <si>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</si>
  <si>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</si>
  <si>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</si>
  <si>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</si>
  <si>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</si>
  <si>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</si>
  <si>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</si>
  <si>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</si>
  <si>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</si>
  <si>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</si>
  <si>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</si>
  <si>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</si>
  <si>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</si>
  <si>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</si>
  <si>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</si>
  <si>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</si>
  <si>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</si>
  <si>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</si>
  <si>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</si>
  <si>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</si>
  <si>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</si>
  <si>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</si>
  <si>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</si>
  <si>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</si>
  <si>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</si>
  <si>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</si>
  <si>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</si>
  <si>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</si>
  <si>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</si>
  <si>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</si>
  <si>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</si>
  <si>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</si>
  <si>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</si>
  <si>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</si>
  <si>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</si>
  <si>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</si>
  <si>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</si>
  <si>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</si>
  <si>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</si>
  <si>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</si>
  <si>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</si>
  <si>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</si>
  <si>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</si>
  <si>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</si>
  <si>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</si>
  <si>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</si>
  <si>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</si>
  <si>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</si>
  <si>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</si>
  <si>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</si>
  <si>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</si>
  <si>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</si>
  <si>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</si>
  <si>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</si>
  <si>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</si>
  <si>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</si>
  <si>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</si>
  <si>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</si>
  <si>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</si>
  <si>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</si>
  <si>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</si>
  <si>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</si>
  <si>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</si>
  <si>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</si>
  <si>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</si>
  <si>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</si>
  <si>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</si>
  <si>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</si>
  <si>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</si>
  <si>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</si>
  <si>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</si>
  <si>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</si>
  <si>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</si>
  <si>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</si>
  <si>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</si>
  <si>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</si>
  <si>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</si>
  <si>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</si>
  <si>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</si>
  <si>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</si>
  <si>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</si>
  <si>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</si>
  <si>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</si>
  <si>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</si>
  <si>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</si>
  <si>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</si>
  <si>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</si>
  <si>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</si>
  <si>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</si>
  <si>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</si>
  <si>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</si>
  <si>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</si>
  <si>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</si>
  <si>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</si>
  <si>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</si>
  <si>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</si>
  <si>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</si>
  <si>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</si>
  <si>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</si>
  <si>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</si>
  <si>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</si>
  <si>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</si>
  <si>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</si>
  <si>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</si>
  <si>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</si>
  <si>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</si>
  <si>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</si>
  <si>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</si>
  <si>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</si>
  <si>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</si>
  <si>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</si>
  <si>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</si>
  <si>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</si>
  <si>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</si>
  <si>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</si>
  <si>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</si>
  <si>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</si>
  <si>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</si>
  <si>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</si>
  <si>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</si>
  <si>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</si>
  <si>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</si>
  <si>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</si>
  <si>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</si>
  <si>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</si>
  <si>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</si>
  <si>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</si>
  <si>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</si>
  <si>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</si>
  <si>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</si>
  <si>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</si>
  <si>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</si>
  <si>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</si>
  <si>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</si>
  <si>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</si>
  <si>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</si>
  <si>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</si>
  <si>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</si>
  <si>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</si>
  <si>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</si>
  <si>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</si>
  <si>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</si>
  <si>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</si>
  <si>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</si>
  <si>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</si>
  <si>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</si>
  <si>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</si>
  <si>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</si>
  <si>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</si>
  <si>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</si>
  <si>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</si>
  <si>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</si>
  <si>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</si>
  <si>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</si>
  <si>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</si>
  <si>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</si>
  <si>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</si>
  <si>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</si>
  <si>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</si>
  <si>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</si>
  <si>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</si>
  <si>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</si>
  <si>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</si>
  <si>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</si>
  <si>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</si>
  <si>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</si>
  <si>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</si>
  <si>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</si>
  <si>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</si>
  <si>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</si>
  <si>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</si>
  <si>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</si>
  <si>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</si>
  <si>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</si>
  <si>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</si>
  <si>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</si>
  <si>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</si>
  <si>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</si>
  <si>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</si>
  <si>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</si>
  <si>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</si>
  <si>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</si>
  <si>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</si>
  <si>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</si>
  <si>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</si>
  <si>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</si>
  <si>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</si>
  <si>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</si>
  <si>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</si>
  <si>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</si>
  <si>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</si>
  <si>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</si>
  <si>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</si>
  <si>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</si>
  <si>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</si>
  <si>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</si>
  <si>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</si>
  <si>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</si>
  <si>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</si>
  <si>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</si>
  <si>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</si>
  <si>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</si>
  <si>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</si>
  <si>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</si>
  <si>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</si>
  <si>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</si>
  <si>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</si>
  <si>
    <t>Row Labels</t>
  </si>
  <si>
    <t>Grand Total</t>
  </si>
  <si>
    <t>Count of Mouse ID</t>
  </si>
  <si>
    <t>Mean</t>
  </si>
  <si>
    <t>Median</t>
  </si>
  <si>
    <t>Variance</t>
  </si>
  <si>
    <t>Std Dev</t>
  </si>
  <si>
    <t>(Multiple Items)</t>
  </si>
  <si>
    <t>he lower quartile is: 37.187743802499995</t>
  </si>
  <si>
    <t>The upper quartile is: 59.930261755000004</t>
  </si>
  <si>
    <t>The interquartile range is: 22.74251795250001</t>
  </si>
  <si>
    <t xml:space="preserve">The the median  is: 45.0 </t>
  </si>
  <si>
    <t>Values below 3.0739668737499812 could be outliers.</t>
  </si>
  <si>
    <t>Values above 94.04403868375002 could be outliers.</t>
  </si>
  <si>
    <t>The lower quartile is: 37.187743802499995</t>
  </si>
  <si>
    <t>In [246]:</t>
  </si>
  <si>
    <t># Generate a box plot of the final tumour volume of each mouse across four regimens of interest</t>
  </si>
  <si>
    <t>​</t>
  </si>
  <si>
    <t>Line and Scatter Plots</t>
  </si>
  <si>
    <t>In [79]:</t>
  </si>
  <si>
    <t xml:space="preserve"># Generate a line plot of tumour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</si>
</sst>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0"/>
      <color rgb="FF000000"/>
      <name val="Inherit"/>
    </font>
    <font>
      <i/>
      <sz val="10"/>
      <color rgb="FF408080"/>
      <name val="Inherit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42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601</xdr:row>
          <xdr:rowOff>0</xdr:rowOff>
        </xdr:from>
        <xdr:to>
          <xdr:col>4</xdr:col>
          <xdr:colOff>447675</xdr:colOff>
          <xdr:row>604</xdr:row>
          <xdr:rowOff>314325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606</xdr:row>
          <xdr:rowOff>0</xdr:rowOff>
        </xdr:from>
        <xdr:to>
          <xdr:col>4</xdr:col>
          <xdr:colOff>447675</xdr:colOff>
          <xdr:row>610</xdr:row>
          <xdr:rowOff>123825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e Munroe" refreshedDate="44772.502550578705" createdVersion="8" refreshedVersion="8" minRefreshableVersion="3" recordCount="1893" xr:uid="{00000000-000A-0000-FFFF-FFFF08000000}">
  <cacheSource type="worksheet">
    <worksheetSource ref="A1:H1894" sheet="Study_results"/>
  </cacheSource>
  <cacheFields count="8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u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 count="16">
        <n v="22"/>
        <n v="29"/>
        <n v="30"/>
        <n v="25"/>
        <n v="28"/>
        <n v="27"/>
        <n v="26"/>
        <n v="20"/>
        <n v="21"/>
        <n v="17"/>
        <n v="19"/>
        <n v="24"/>
        <n v="16"/>
        <n v="18"/>
        <n v="23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e Munroe" refreshedDate="44772.601727199071" createdVersion="8" refreshedVersion="8" minRefreshableVersion="3" recordCount="249" xr:uid="{00000000-000A-0000-FFFF-FFFF06000000}">
  <cacheSource type="worksheet">
    <worksheetSource ref="A1:E250" sheet="Mouse_metadata"/>
  </cacheSource>
  <cacheFields count="5">
    <cacheField name="Mouse ID" numFmtId="0">
      <sharedItems count="249">
        <s v="k403"/>
        <s v="s185"/>
        <s v="x401"/>
        <s v="m601"/>
        <s v="g791"/>
        <s v="s508"/>
        <s v="f966"/>
        <s v="m546"/>
        <s v="z578"/>
        <s v="j913"/>
        <s v="u364"/>
        <s v="n364"/>
        <s v="y793"/>
        <s v="r554"/>
        <s v="m957"/>
        <s v="c758"/>
        <s v="t565"/>
        <s v="a644"/>
        <s v="i177"/>
        <s v="j989"/>
        <s v="i738"/>
        <s v="a520"/>
        <s v="w914"/>
        <s v="r811"/>
        <s v="g288"/>
        <s v="i334"/>
        <s v="q610"/>
        <s v="d251"/>
        <s v="l897"/>
        <s v="c458"/>
        <s v="b742"/>
        <s v="b128"/>
        <s v="j246"/>
        <s v="a411"/>
        <s v="j119"/>
        <s v="w150"/>
        <s v="v923"/>
        <s v="g316"/>
        <s v="s710"/>
        <s v="l509"/>
        <s v="r944"/>
        <s v="e662"/>
        <s v="u196"/>
        <s v="q597"/>
        <s v="a444"/>
        <s v="i557"/>
        <s v="r921"/>
        <s v="w678"/>
        <s v="y449"/>
        <s v="a203"/>
        <s v="a251"/>
        <s v="a262"/>
        <s v="a275"/>
        <s v="a366"/>
        <s v="a401"/>
        <s v="a457"/>
        <s v="a492"/>
        <s v="a577"/>
        <s v="a685"/>
        <s v="a699"/>
        <s v="a788"/>
        <s v="a818"/>
        <s v="a897"/>
        <s v="a963"/>
        <s v="b313"/>
        <s v="b447"/>
        <s v="b487"/>
        <s v="b559"/>
        <s v="b759"/>
        <s v="b879"/>
        <s v="c139"/>
        <s v="c264"/>
        <s v="c282"/>
        <s v="c302"/>
        <s v="c326"/>
        <s v="c402"/>
        <s v="c559"/>
        <s v="c580"/>
        <s v="c757"/>
        <s v="c766"/>
        <s v="c819"/>
        <s v="c832"/>
        <s v="c895"/>
        <s v="c927"/>
        <s v="d133"/>
        <s v="d164"/>
        <s v="d474"/>
        <s v="e213"/>
        <s v="e227"/>
        <s v="e291"/>
        <s v="e476"/>
        <s v="e584"/>
        <s v="f129"/>
        <s v="f234"/>
        <s v="f278"/>
        <s v="f345"/>
        <s v="f394"/>
        <s v="f436"/>
        <s v="f545"/>
        <s v="f932"/>
        <s v="f993"/>
        <s v="g107"/>
        <s v="g296"/>
        <s v="g497"/>
        <s v="g558"/>
        <s v="g570"/>
        <s v="g867"/>
        <s v="g989"/>
        <s v="h246"/>
        <s v="h333"/>
        <s v="h428"/>
        <s v="h531"/>
        <s v="i386"/>
        <s v="i477"/>
        <s v="i635"/>
        <s v="i669"/>
        <s v="i901"/>
        <s v="j235"/>
        <s v="j296"/>
        <s v="j365"/>
        <s v="j755"/>
        <s v="j984"/>
        <s v="k210"/>
        <s v="k382"/>
        <s v="k483"/>
        <s v="k510"/>
        <s v="k603"/>
        <s v="k754"/>
        <s v="k804"/>
        <s v="k862"/>
        <s v="k894"/>
        <s v="l215"/>
        <s v="l264"/>
        <s v="l471"/>
        <s v="l490"/>
        <s v="l558"/>
        <s v="l661"/>
        <s v="l700"/>
        <s v="l725"/>
        <s v="l733"/>
        <s v="l872"/>
        <s v="m133"/>
        <s v="m269"/>
        <s v="m331"/>
        <s v="m550"/>
        <s v="m650"/>
        <s v="m756"/>
        <s v="n30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633"/>
        <s v="q787"/>
        <s v="r107"/>
        <s v="r157"/>
        <s v="r604"/>
        <s v="r701"/>
        <s v="r850"/>
        <s v="s121"/>
        <s v="s141"/>
        <s v="s152"/>
        <s v="s166"/>
        <s v="s187"/>
        <s v="s337"/>
        <s v="s565"/>
        <s v="s619"/>
        <s v="t198"/>
        <s v="t451"/>
        <s v="t573"/>
        <s v="t718"/>
        <s v="t724"/>
        <s v="t994"/>
        <s v="u149"/>
        <s v="u153"/>
        <s v="u327"/>
        <s v="u946"/>
        <s v="v199"/>
        <s v="v289"/>
        <s v="v295"/>
        <s v="v339"/>
        <s v="v409"/>
        <s v="v603"/>
        <s v="v719"/>
        <s v="v764"/>
        <s v="v766"/>
        <s v="v835"/>
        <s v="v989"/>
        <s v="v991"/>
        <s v="w140"/>
        <s v="w151"/>
        <s v="w167"/>
        <s v="w193"/>
        <s v="w350"/>
        <s v="w422"/>
        <s v="w540"/>
        <s v="w575"/>
        <s v="w584"/>
        <s v="w697"/>
        <s v="w746"/>
        <s v="x111"/>
        <s v="x209"/>
        <s v="x226"/>
        <s v="x264"/>
        <s v="x336"/>
        <s v="x402"/>
        <s v="x581"/>
        <s v="x613"/>
        <s v="x773"/>
        <s v="x822"/>
        <s v="x930"/>
        <s v="y163"/>
        <s v="y260"/>
        <s v="y478"/>
        <s v="y601"/>
        <s v="y769"/>
        <s v="y865"/>
        <s v="z234"/>
        <s v="z314"/>
        <s v="z435"/>
        <s v="z581"/>
        <s v="z795"/>
        <s v="z969"/>
      </sharedItems>
    </cacheField>
    <cacheField name="Drug Regimen" numFmtId="0">
      <sharedItems/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3">
  <r>
    <x v="0"/>
    <x v="0"/>
    <n v="45"/>
    <n v="0"/>
    <x v="0"/>
    <s v="Female"/>
    <n v="9"/>
    <x v="0"/>
  </r>
  <r>
    <x v="1"/>
    <x v="0"/>
    <n v="45"/>
    <n v="0"/>
    <x v="1"/>
    <s v="Male"/>
    <n v="15"/>
    <x v="1"/>
  </r>
  <r>
    <x v="2"/>
    <x v="0"/>
    <n v="45"/>
    <n v="0"/>
    <x v="1"/>
    <s v="Female"/>
    <n v="2"/>
    <x v="1"/>
  </r>
  <r>
    <x v="3"/>
    <x v="0"/>
    <n v="45"/>
    <n v="0"/>
    <x v="1"/>
    <s v="Female"/>
    <n v="11"/>
    <x v="2"/>
  </r>
  <r>
    <x v="4"/>
    <x v="0"/>
    <n v="45"/>
    <n v="0"/>
    <x v="1"/>
    <s v="Male"/>
    <n v="21"/>
    <x v="3"/>
  </r>
  <r>
    <x v="5"/>
    <x v="0"/>
    <n v="45"/>
    <n v="0"/>
    <x v="1"/>
    <s v="Male"/>
    <n v="13"/>
    <x v="2"/>
  </r>
  <r>
    <x v="6"/>
    <x v="0"/>
    <n v="45"/>
    <n v="0"/>
    <x v="1"/>
    <s v="Male"/>
    <n v="8"/>
    <x v="4"/>
  </r>
  <r>
    <x v="7"/>
    <x v="0"/>
    <n v="45"/>
    <n v="0"/>
    <x v="1"/>
    <s v="Male"/>
    <n v="19"/>
    <x v="2"/>
  </r>
  <r>
    <x v="8"/>
    <x v="0"/>
    <n v="45"/>
    <n v="0"/>
    <x v="1"/>
    <s v="Male"/>
    <n v="17"/>
    <x v="2"/>
  </r>
  <r>
    <x v="9"/>
    <x v="0"/>
    <n v="45"/>
    <n v="0"/>
    <x v="2"/>
    <s v="Male"/>
    <n v="21"/>
    <x v="4"/>
  </r>
  <r>
    <x v="10"/>
    <x v="0"/>
    <n v="45"/>
    <n v="0"/>
    <x v="2"/>
    <s v="Female"/>
    <n v="19"/>
    <x v="5"/>
  </r>
  <r>
    <x v="11"/>
    <x v="0"/>
    <n v="45"/>
    <n v="0"/>
    <x v="2"/>
    <s v="Male"/>
    <n v="20"/>
    <x v="6"/>
  </r>
  <r>
    <x v="12"/>
    <x v="0"/>
    <n v="45"/>
    <n v="0"/>
    <x v="1"/>
    <s v="Female"/>
    <n v="7"/>
    <x v="3"/>
  </r>
  <r>
    <x v="13"/>
    <x v="0"/>
    <n v="45"/>
    <n v="0"/>
    <x v="2"/>
    <s v="Male"/>
    <n v="13"/>
    <x v="6"/>
  </r>
  <r>
    <x v="14"/>
    <x v="0"/>
    <n v="45"/>
    <n v="0"/>
    <x v="2"/>
    <s v="Male"/>
    <n v="4"/>
    <x v="6"/>
  </r>
  <r>
    <x v="15"/>
    <x v="0"/>
    <n v="45"/>
    <n v="0"/>
    <x v="2"/>
    <s v="Male"/>
    <n v="9"/>
    <x v="2"/>
  </r>
  <r>
    <x v="16"/>
    <x v="0"/>
    <n v="45"/>
    <n v="0"/>
    <x v="2"/>
    <s v="Male"/>
    <n v="7"/>
    <x v="1"/>
  </r>
  <r>
    <x v="17"/>
    <x v="0"/>
    <n v="45"/>
    <n v="0"/>
    <x v="2"/>
    <s v="Male"/>
    <n v="7"/>
    <x v="2"/>
  </r>
  <r>
    <x v="18"/>
    <x v="0"/>
    <n v="45"/>
    <n v="0"/>
    <x v="2"/>
    <s v="Male"/>
    <n v="9"/>
    <x v="6"/>
  </r>
  <r>
    <x v="19"/>
    <x v="0"/>
    <n v="45"/>
    <n v="0"/>
    <x v="2"/>
    <s v="Female"/>
    <n v="18"/>
    <x v="5"/>
  </r>
  <r>
    <x v="20"/>
    <x v="0"/>
    <n v="45"/>
    <n v="0"/>
    <x v="2"/>
    <s v="Female"/>
    <n v="4"/>
    <x v="1"/>
  </r>
  <r>
    <x v="21"/>
    <x v="0"/>
    <n v="45"/>
    <n v="0"/>
    <x v="2"/>
    <s v="Female"/>
    <n v="8"/>
    <x v="6"/>
  </r>
  <r>
    <x v="22"/>
    <x v="0"/>
    <n v="45"/>
    <n v="0"/>
    <x v="2"/>
    <s v="Female"/>
    <n v="2"/>
    <x v="6"/>
  </r>
  <r>
    <x v="23"/>
    <x v="0"/>
    <n v="45"/>
    <n v="0"/>
    <x v="2"/>
    <s v="Female"/>
    <n v="2"/>
    <x v="5"/>
  </r>
  <r>
    <x v="24"/>
    <x v="0"/>
    <n v="45"/>
    <n v="0"/>
    <x v="2"/>
    <s v="Female"/>
    <n v="12"/>
    <x v="4"/>
  </r>
  <r>
    <x v="25"/>
    <x v="0"/>
    <n v="45"/>
    <n v="0"/>
    <x v="2"/>
    <s v="Female"/>
    <n v="23"/>
    <x v="3"/>
  </r>
  <r>
    <x v="26"/>
    <x v="0"/>
    <n v="45"/>
    <n v="0"/>
    <x v="2"/>
    <s v="Female"/>
    <n v="2"/>
    <x v="3"/>
  </r>
  <r>
    <x v="27"/>
    <x v="0"/>
    <n v="45"/>
    <n v="0"/>
    <x v="1"/>
    <s v="Male"/>
    <n v="22"/>
    <x v="1"/>
  </r>
  <r>
    <x v="28"/>
    <x v="0"/>
    <n v="45"/>
    <n v="0"/>
    <x v="1"/>
    <s v="Female"/>
    <n v="18"/>
    <x v="6"/>
  </r>
  <r>
    <x v="29"/>
    <x v="0"/>
    <n v="45"/>
    <n v="0"/>
    <x v="3"/>
    <s v="Female"/>
    <n v="18"/>
    <x v="3"/>
  </r>
  <r>
    <x v="30"/>
    <x v="0"/>
    <n v="45"/>
    <n v="0"/>
    <x v="3"/>
    <s v="Male"/>
    <n v="11"/>
    <x v="4"/>
  </r>
  <r>
    <x v="31"/>
    <x v="0"/>
    <n v="45"/>
    <n v="0"/>
    <x v="3"/>
    <s v="Male"/>
    <n v="20"/>
    <x v="6"/>
  </r>
  <r>
    <x v="32"/>
    <x v="0"/>
    <n v="45"/>
    <n v="0"/>
    <x v="3"/>
    <s v="Female"/>
    <n v="6"/>
    <x v="3"/>
  </r>
  <r>
    <x v="33"/>
    <x v="0"/>
    <n v="45"/>
    <n v="0"/>
    <x v="3"/>
    <s v="Female"/>
    <n v="17"/>
    <x v="5"/>
  </r>
  <r>
    <x v="34"/>
    <x v="0"/>
    <n v="45"/>
    <n v="0"/>
    <x v="3"/>
    <s v="Female"/>
    <n v="20"/>
    <x v="2"/>
  </r>
  <r>
    <x v="35"/>
    <x v="0"/>
    <n v="45"/>
    <n v="0"/>
    <x v="3"/>
    <s v="Female"/>
    <n v="23"/>
    <x v="1"/>
  </r>
  <r>
    <x v="36"/>
    <x v="0"/>
    <n v="45"/>
    <n v="0"/>
    <x v="3"/>
    <s v="Male"/>
    <n v="3"/>
    <x v="3"/>
  </r>
  <r>
    <x v="37"/>
    <x v="0"/>
    <n v="45"/>
    <n v="0"/>
    <x v="3"/>
    <s v="Female"/>
    <n v="24"/>
    <x v="3"/>
  </r>
  <r>
    <x v="38"/>
    <x v="0"/>
    <n v="45"/>
    <n v="0"/>
    <x v="3"/>
    <s v="Female"/>
    <n v="21"/>
    <x v="3"/>
  </r>
  <r>
    <x v="39"/>
    <x v="0"/>
    <n v="45"/>
    <n v="0"/>
    <x v="3"/>
    <s v="Female"/>
    <n v="23"/>
    <x v="1"/>
  </r>
  <r>
    <x v="40"/>
    <x v="0"/>
    <n v="45"/>
    <n v="0"/>
    <x v="1"/>
    <s v="Male"/>
    <n v="22"/>
    <x v="3"/>
  </r>
  <r>
    <x v="41"/>
    <x v="0"/>
    <n v="45"/>
    <n v="0"/>
    <x v="3"/>
    <s v="Female"/>
    <n v="1"/>
    <x v="2"/>
  </r>
  <r>
    <x v="42"/>
    <x v="0"/>
    <n v="45"/>
    <n v="0"/>
    <x v="1"/>
    <s v="Male"/>
    <n v="17"/>
    <x v="3"/>
  </r>
  <r>
    <x v="43"/>
    <x v="0"/>
    <n v="45"/>
    <n v="0"/>
    <x v="1"/>
    <s v="Female"/>
    <n v="22"/>
    <x v="2"/>
  </r>
  <r>
    <x v="44"/>
    <x v="0"/>
    <n v="45"/>
    <n v="0"/>
    <x v="1"/>
    <s v="Male"/>
    <n v="12"/>
    <x v="2"/>
  </r>
  <r>
    <x v="45"/>
    <x v="0"/>
    <n v="45"/>
    <n v="0"/>
    <x v="1"/>
    <s v="Male"/>
    <n v="19"/>
    <x v="4"/>
  </r>
  <r>
    <x v="46"/>
    <x v="0"/>
    <n v="45"/>
    <n v="0"/>
    <x v="1"/>
    <s v="Male"/>
    <n v="18"/>
    <x v="5"/>
  </r>
  <r>
    <x v="47"/>
    <x v="0"/>
    <n v="45"/>
    <n v="0"/>
    <x v="1"/>
    <s v="Female"/>
    <n v="11"/>
    <x v="1"/>
  </r>
  <r>
    <x v="48"/>
    <x v="0"/>
    <n v="45"/>
    <n v="0"/>
    <x v="1"/>
    <s v="Male"/>
    <n v="18"/>
    <x v="1"/>
  </r>
  <r>
    <x v="49"/>
    <x v="0"/>
    <n v="45"/>
    <n v="0"/>
    <x v="1"/>
    <s v="Male"/>
    <n v="24"/>
    <x v="2"/>
  </r>
  <r>
    <x v="50"/>
    <x v="0"/>
    <n v="45"/>
    <n v="0"/>
    <x v="1"/>
    <s v="Male"/>
    <n v="15"/>
    <x v="5"/>
  </r>
  <r>
    <x v="51"/>
    <x v="0"/>
    <n v="45"/>
    <n v="0"/>
    <x v="1"/>
    <s v="Female"/>
    <n v="3"/>
    <x v="6"/>
  </r>
  <r>
    <x v="52"/>
    <x v="0"/>
    <n v="45"/>
    <n v="0"/>
    <x v="1"/>
    <s v="Male"/>
    <n v="18"/>
    <x v="4"/>
  </r>
  <r>
    <x v="53"/>
    <x v="0"/>
    <n v="45"/>
    <n v="0"/>
    <x v="1"/>
    <s v="Female"/>
    <n v="1"/>
    <x v="5"/>
  </r>
  <r>
    <x v="54"/>
    <x v="0"/>
    <n v="45"/>
    <n v="0"/>
    <x v="2"/>
    <s v="Male"/>
    <n v="21"/>
    <x v="3"/>
  </r>
  <r>
    <x v="55"/>
    <x v="0"/>
    <n v="45"/>
    <n v="0"/>
    <x v="2"/>
    <s v="Female"/>
    <n v="17"/>
    <x v="1"/>
  </r>
  <r>
    <x v="56"/>
    <x v="0"/>
    <n v="45"/>
    <n v="0"/>
    <x v="2"/>
    <s v="Female"/>
    <n v="21"/>
    <x v="5"/>
  </r>
  <r>
    <x v="57"/>
    <x v="0"/>
    <n v="45"/>
    <n v="0"/>
    <x v="4"/>
    <s v="Male"/>
    <n v="14"/>
    <x v="4"/>
  </r>
  <r>
    <x v="58"/>
    <x v="0"/>
    <n v="45"/>
    <n v="0"/>
    <x v="5"/>
    <s v="Female"/>
    <n v="23"/>
    <x v="7"/>
  </r>
  <r>
    <x v="59"/>
    <x v="0"/>
    <n v="45"/>
    <n v="0"/>
    <x v="5"/>
    <s v="Female"/>
    <n v="18"/>
    <x v="8"/>
  </r>
  <r>
    <x v="60"/>
    <x v="0"/>
    <n v="45"/>
    <n v="0"/>
    <x v="5"/>
    <s v="Female"/>
    <n v="4"/>
    <x v="9"/>
  </r>
  <r>
    <x v="61"/>
    <x v="0"/>
    <n v="45"/>
    <n v="0"/>
    <x v="5"/>
    <s v="Male"/>
    <n v="3"/>
    <x v="0"/>
  </r>
  <r>
    <x v="62"/>
    <x v="0"/>
    <n v="45"/>
    <n v="0"/>
    <x v="5"/>
    <s v="Female"/>
    <n v="10"/>
    <x v="3"/>
  </r>
  <r>
    <x v="63"/>
    <x v="0"/>
    <n v="45"/>
    <n v="0"/>
    <x v="5"/>
    <s v="Female"/>
    <n v="8"/>
    <x v="10"/>
  </r>
  <r>
    <x v="64"/>
    <x v="0"/>
    <n v="45"/>
    <n v="0"/>
    <x v="5"/>
    <s v="Male"/>
    <n v="8"/>
    <x v="10"/>
  </r>
  <r>
    <x v="65"/>
    <x v="0"/>
    <n v="45"/>
    <n v="0"/>
    <x v="5"/>
    <s v="Male"/>
    <n v="19"/>
    <x v="11"/>
  </r>
  <r>
    <x v="66"/>
    <x v="0"/>
    <n v="45"/>
    <n v="0"/>
    <x v="5"/>
    <s v="Male"/>
    <n v="21"/>
    <x v="12"/>
  </r>
  <r>
    <x v="67"/>
    <x v="0"/>
    <n v="45"/>
    <n v="0"/>
    <x v="5"/>
    <s v="Male"/>
    <n v="9"/>
    <x v="9"/>
  </r>
  <r>
    <x v="68"/>
    <x v="0"/>
    <n v="45"/>
    <n v="0"/>
    <x v="4"/>
    <s v="Male"/>
    <n v="21"/>
    <x v="4"/>
  </r>
  <r>
    <x v="69"/>
    <x v="0"/>
    <n v="45"/>
    <n v="0"/>
    <x v="5"/>
    <s v="Male"/>
    <n v="9"/>
    <x v="10"/>
  </r>
  <r>
    <x v="70"/>
    <x v="0"/>
    <n v="45"/>
    <n v="0"/>
    <x v="5"/>
    <s v="Female"/>
    <n v="7"/>
    <x v="9"/>
  </r>
  <r>
    <x v="71"/>
    <x v="0"/>
    <n v="45"/>
    <n v="0"/>
    <x v="5"/>
    <s v="Male"/>
    <n v="10"/>
    <x v="13"/>
  </r>
  <r>
    <x v="72"/>
    <x v="0"/>
    <n v="45"/>
    <n v="0"/>
    <x v="5"/>
    <s v="Male"/>
    <n v="11"/>
    <x v="12"/>
  </r>
  <r>
    <x v="73"/>
    <x v="0"/>
    <n v="45"/>
    <n v="0"/>
    <x v="5"/>
    <s v="Male"/>
    <n v="13"/>
    <x v="8"/>
  </r>
  <r>
    <x v="74"/>
    <x v="0"/>
    <n v="45"/>
    <n v="0"/>
    <x v="5"/>
    <s v="Male"/>
    <n v="18"/>
    <x v="3"/>
  </r>
  <r>
    <x v="75"/>
    <x v="0"/>
    <n v="45"/>
    <n v="0"/>
    <x v="5"/>
    <s v="Male"/>
    <n v="18"/>
    <x v="12"/>
  </r>
  <r>
    <x v="76"/>
    <x v="0"/>
    <n v="45"/>
    <n v="0"/>
    <x v="5"/>
    <s v="Female"/>
    <n v="5"/>
    <x v="11"/>
  </r>
  <r>
    <x v="77"/>
    <x v="0"/>
    <n v="45"/>
    <n v="0"/>
    <x v="5"/>
    <s v="Male"/>
    <n v="4"/>
    <x v="9"/>
  </r>
  <r>
    <x v="78"/>
    <x v="0"/>
    <n v="45"/>
    <n v="0"/>
    <x v="5"/>
    <s v="Male"/>
    <n v="1"/>
    <x v="9"/>
  </r>
  <r>
    <x v="79"/>
    <x v="0"/>
    <n v="45"/>
    <n v="0"/>
    <x v="5"/>
    <s v="Male"/>
    <n v="8"/>
    <x v="11"/>
  </r>
  <r>
    <x v="80"/>
    <x v="0"/>
    <n v="45"/>
    <n v="0"/>
    <x v="5"/>
    <s v="Male"/>
    <n v="11"/>
    <x v="12"/>
  </r>
  <r>
    <x v="81"/>
    <x v="0"/>
    <n v="45"/>
    <n v="0"/>
    <x v="5"/>
    <s v="Female"/>
    <n v="5"/>
    <x v="3"/>
  </r>
  <r>
    <x v="82"/>
    <x v="0"/>
    <n v="45"/>
    <n v="0"/>
    <x v="4"/>
    <s v="Male"/>
    <n v="20"/>
    <x v="3"/>
  </r>
  <r>
    <x v="83"/>
    <x v="0"/>
    <n v="45"/>
    <n v="0"/>
    <x v="4"/>
    <s v="Female"/>
    <n v="8"/>
    <x v="6"/>
  </r>
  <r>
    <x v="84"/>
    <x v="0"/>
    <n v="45"/>
    <n v="0"/>
    <x v="4"/>
    <s v="Female"/>
    <n v="5"/>
    <x v="2"/>
  </r>
  <r>
    <x v="85"/>
    <x v="0"/>
    <n v="45"/>
    <n v="0"/>
    <x v="2"/>
    <s v="Female"/>
    <n v="13"/>
    <x v="1"/>
  </r>
  <r>
    <x v="86"/>
    <x v="0"/>
    <n v="45"/>
    <n v="0"/>
    <x v="2"/>
    <s v="Female"/>
    <n v="14"/>
    <x v="1"/>
  </r>
  <r>
    <x v="87"/>
    <x v="0"/>
    <n v="45"/>
    <n v="0"/>
    <x v="2"/>
    <s v="Male"/>
    <n v="9"/>
    <x v="5"/>
  </r>
  <r>
    <x v="88"/>
    <x v="0"/>
    <n v="45"/>
    <n v="0"/>
    <x v="2"/>
    <s v="Male"/>
    <n v="8"/>
    <x v="5"/>
  </r>
  <r>
    <x v="89"/>
    <x v="0"/>
    <n v="45"/>
    <n v="0"/>
    <x v="2"/>
    <s v="Male"/>
    <n v="23"/>
    <x v="5"/>
  </r>
  <r>
    <x v="90"/>
    <x v="0"/>
    <n v="45"/>
    <n v="0"/>
    <x v="4"/>
    <s v="Female"/>
    <n v="3"/>
    <x v="1"/>
  </r>
  <r>
    <x v="91"/>
    <x v="0"/>
    <n v="45"/>
    <n v="0"/>
    <x v="4"/>
    <s v="Female"/>
    <n v="16"/>
    <x v="1"/>
  </r>
  <r>
    <x v="92"/>
    <x v="0"/>
    <n v="45"/>
    <n v="0"/>
    <x v="4"/>
    <s v="Male"/>
    <n v="3"/>
    <x v="2"/>
  </r>
  <r>
    <x v="93"/>
    <x v="0"/>
    <n v="45"/>
    <n v="0"/>
    <x v="4"/>
    <s v="Female"/>
    <n v="4"/>
    <x v="6"/>
  </r>
  <r>
    <x v="94"/>
    <x v="0"/>
    <n v="45"/>
    <n v="0"/>
    <x v="4"/>
    <s v="Male"/>
    <n v="23"/>
    <x v="1"/>
  </r>
  <r>
    <x v="95"/>
    <x v="0"/>
    <n v="45"/>
    <n v="0"/>
    <x v="4"/>
    <s v="Female"/>
    <n v="13"/>
    <x v="3"/>
  </r>
  <r>
    <x v="96"/>
    <x v="0"/>
    <n v="45"/>
    <n v="0"/>
    <x v="4"/>
    <s v="Female"/>
    <n v="9"/>
    <x v="3"/>
  </r>
  <r>
    <x v="97"/>
    <x v="0"/>
    <n v="45"/>
    <n v="0"/>
    <x v="4"/>
    <s v="Male"/>
    <n v="22"/>
    <x v="2"/>
  </r>
  <r>
    <x v="98"/>
    <x v="0"/>
    <n v="45"/>
    <n v="0"/>
    <x v="4"/>
    <s v="Female"/>
    <n v="14"/>
    <x v="2"/>
  </r>
  <r>
    <x v="99"/>
    <x v="0"/>
    <n v="45"/>
    <n v="0"/>
    <x v="4"/>
    <s v="Female"/>
    <n v="2"/>
    <x v="2"/>
  </r>
  <r>
    <x v="100"/>
    <x v="0"/>
    <n v="45"/>
    <n v="0"/>
    <x v="4"/>
    <s v="Female"/>
    <n v="1"/>
    <x v="5"/>
  </r>
  <r>
    <x v="101"/>
    <x v="0"/>
    <n v="45"/>
    <n v="0"/>
    <x v="4"/>
    <s v="Male"/>
    <n v="21"/>
    <x v="5"/>
  </r>
  <r>
    <x v="102"/>
    <x v="0"/>
    <n v="45"/>
    <n v="0"/>
    <x v="4"/>
    <s v="Female"/>
    <n v="8"/>
    <x v="5"/>
  </r>
  <r>
    <x v="103"/>
    <x v="0"/>
    <n v="45"/>
    <n v="0"/>
    <x v="4"/>
    <s v="Male"/>
    <n v="20"/>
    <x v="1"/>
  </r>
  <r>
    <x v="104"/>
    <x v="0"/>
    <n v="45"/>
    <n v="0"/>
    <x v="4"/>
    <s v="Male"/>
    <n v="8"/>
    <x v="1"/>
  </r>
  <r>
    <x v="105"/>
    <x v="0"/>
    <n v="45"/>
    <n v="0"/>
    <x v="4"/>
    <s v="Female"/>
    <n v="23"/>
    <x v="5"/>
  </r>
  <r>
    <x v="106"/>
    <x v="0"/>
    <n v="45"/>
    <n v="0"/>
    <x v="4"/>
    <s v="Female"/>
    <n v="22"/>
    <x v="4"/>
  </r>
  <r>
    <x v="107"/>
    <x v="0"/>
    <n v="45"/>
    <n v="0"/>
    <x v="6"/>
    <s v="Female"/>
    <n v="21"/>
    <x v="6"/>
  </r>
  <r>
    <x v="108"/>
    <x v="0"/>
    <n v="45"/>
    <n v="0"/>
    <x v="4"/>
    <s v="Female"/>
    <n v="21"/>
    <x v="4"/>
  </r>
  <r>
    <x v="109"/>
    <x v="0"/>
    <n v="45"/>
    <n v="0"/>
    <x v="4"/>
    <s v="Female"/>
    <n v="14"/>
    <x v="5"/>
  </r>
  <r>
    <x v="110"/>
    <x v="0"/>
    <n v="45"/>
    <n v="0"/>
    <x v="3"/>
    <s v="Female"/>
    <n v="17"/>
    <x v="2"/>
  </r>
  <r>
    <x v="111"/>
    <x v="0"/>
    <n v="45"/>
    <n v="0"/>
    <x v="5"/>
    <s v="Male"/>
    <n v="20"/>
    <x v="3"/>
  </r>
  <r>
    <x v="112"/>
    <x v="0"/>
    <n v="45"/>
    <n v="0"/>
    <x v="3"/>
    <s v="Female"/>
    <n v="7"/>
    <x v="1"/>
  </r>
  <r>
    <x v="113"/>
    <x v="0"/>
    <n v="45"/>
    <n v="0"/>
    <x v="3"/>
    <s v="Female"/>
    <n v="20"/>
    <x v="14"/>
  </r>
  <r>
    <x v="114"/>
    <x v="0"/>
    <n v="45"/>
    <n v="0"/>
    <x v="7"/>
    <s v="Male"/>
    <n v="19"/>
    <x v="2"/>
  </r>
  <r>
    <x v="115"/>
    <x v="0"/>
    <n v="45"/>
    <n v="0"/>
    <x v="7"/>
    <s v="Female"/>
    <n v="11"/>
    <x v="5"/>
  </r>
  <r>
    <x v="116"/>
    <x v="0"/>
    <n v="45"/>
    <n v="0"/>
    <x v="7"/>
    <s v="Male"/>
    <n v="11"/>
    <x v="5"/>
  </r>
  <r>
    <x v="117"/>
    <x v="0"/>
    <n v="45"/>
    <n v="0"/>
    <x v="7"/>
    <s v="Female"/>
    <n v="20"/>
    <x v="6"/>
  </r>
  <r>
    <x v="118"/>
    <x v="0"/>
    <n v="45"/>
    <n v="0"/>
    <x v="7"/>
    <s v="Female"/>
    <n v="13"/>
    <x v="1"/>
  </r>
  <r>
    <x v="119"/>
    <x v="0"/>
    <n v="45"/>
    <n v="0"/>
    <x v="7"/>
    <s v="Female"/>
    <n v="8"/>
    <x v="6"/>
  </r>
  <r>
    <x v="120"/>
    <x v="0"/>
    <n v="45"/>
    <n v="0"/>
    <x v="7"/>
    <s v="Female"/>
    <n v="14"/>
    <x v="1"/>
  </r>
  <r>
    <x v="121"/>
    <x v="0"/>
    <n v="45"/>
    <n v="0"/>
    <x v="7"/>
    <s v="Male"/>
    <n v="21"/>
    <x v="4"/>
  </r>
  <r>
    <x v="122"/>
    <x v="0"/>
    <n v="45"/>
    <n v="0"/>
    <x v="7"/>
    <s v="Female"/>
    <n v="16"/>
    <x v="4"/>
  </r>
  <r>
    <x v="123"/>
    <x v="0"/>
    <n v="45"/>
    <n v="0"/>
    <x v="7"/>
    <s v="Female"/>
    <n v="2"/>
    <x v="1"/>
  </r>
  <r>
    <x v="124"/>
    <x v="0"/>
    <n v="45"/>
    <n v="0"/>
    <x v="7"/>
    <s v="Male"/>
    <n v="12"/>
    <x v="3"/>
  </r>
  <r>
    <x v="125"/>
    <x v="0"/>
    <n v="45"/>
    <n v="0"/>
    <x v="7"/>
    <s v="Male"/>
    <n v="12"/>
    <x v="5"/>
  </r>
  <r>
    <x v="126"/>
    <x v="0"/>
    <n v="45"/>
    <n v="0"/>
    <x v="7"/>
    <s v="Female"/>
    <n v="11"/>
    <x v="1"/>
  </r>
  <r>
    <x v="127"/>
    <x v="0"/>
    <n v="45"/>
    <n v="0"/>
    <x v="7"/>
    <s v="Male"/>
    <n v="24"/>
    <x v="4"/>
  </r>
  <r>
    <x v="128"/>
    <x v="0"/>
    <n v="45"/>
    <n v="0"/>
    <x v="7"/>
    <s v="Female"/>
    <n v="5"/>
    <x v="4"/>
  </r>
  <r>
    <x v="129"/>
    <x v="0"/>
    <n v="45"/>
    <n v="0"/>
    <x v="7"/>
    <s v="Female"/>
    <n v="19"/>
    <x v="4"/>
  </r>
  <r>
    <x v="130"/>
    <x v="0"/>
    <n v="45"/>
    <n v="0"/>
    <x v="7"/>
    <s v="Male"/>
    <n v="5"/>
    <x v="2"/>
  </r>
  <r>
    <x v="131"/>
    <x v="0"/>
    <n v="45"/>
    <n v="0"/>
    <x v="7"/>
    <s v="Male"/>
    <n v="14"/>
    <x v="5"/>
  </r>
  <r>
    <x v="132"/>
    <x v="0"/>
    <n v="45"/>
    <n v="0"/>
    <x v="7"/>
    <s v="Female"/>
    <n v="2"/>
    <x v="4"/>
  </r>
  <r>
    <x v="133"/>
    <x v="0"/>
    <n v="45"/>
    <n v="0"/>
    <x v="7"/>
    <s v="Female"/>
    <n v="19"/>
    <x v="6"/>
  </r>
  <r>
    <x v="134"/>
    <x v="0"/>
    <n v="45"/>
    <n v="0"/>
    <x v="7"/>
    <s v="Male"/>
    <n v="15"/>
    <x v="1"/>
  </r>
  <r>
    <x v="135"/>
    <x v="0"/>
    <n v="45"/>
    <n v="0"/>
    <x v="7"/>
    <s v="Male"/>
    <n v="5"/>
    <x v="2"/>
  </r>
  <r>
    <x v="136"/>
    <x v="0"/>
    <n v="45"/>
    <n v="0"/>
    <x v="6"/>
    <s v="Female"/>
    <n v="15"/>
    <x v="1"/>
  </r>
  <r>
    <x v="107"/>
    <x v="0"/>
    <n v="45"/>
    <n v="0"/>
    <x v="6"/>
    <s v="Female"/>
    <n v="21"/>
    <x v="6"/>
  </r>
  <r>
    <x v="137"/>
    <x v="0"/>
    <n v="45"/>
    <n v="0"/>
    <x v="7"/>
    <s v="Female"/>
    <n v="8"/>
    <x v="3"/>
  </r>
  <r>
    <x v="138"/>
    <x v="0"/>
    <n v="45"/>
    <n v="0"/>
    <x v="6"/>
    <s v="Male"/>
    <n v="7"/>
    <x v="6"/>
  </r>
  <r>
    <x v="139"/>
    <x v="0"/>
    <n v="45"/>
    <n v="0"/>
    <x v="7"/>
    <s v="Female"/>
    <n v="10"/>
    <x v="1"/>
  </r>
  <r>
    <x v="140"/>
    <x v="0"/>
    <n v="45"/>
    <n v="0"/>
    <x v="8"/>
    <s v="Male"/>
    <n v="7"/>
    <x v="4"/>
  </r>
  <r>
    <x v="141"/>
    <x v="0"/>
    <n v="45"/>
    <n v="0"/>
    <x v="8"/>
    <s v="Male"/>
    <n v="6"/>
    <x v="2"/>
  </r>
  <r>
    <x v="142"/>
    <x v="0"/>
    <n v="45"/>
    <n v="0"/>
    <x v="8"/>
    <s v="Male"/>
    <n v="17"/>
    <x v="5"/>
  </r>
  <r>
    <x v="143"/>
    <x v="0"/>
    <n v="45"/>
    <n v="0"/>
    <x v="8"/>
    <s v="Female"/>
    <n v="17"/>
    <x v="1"/>
  </r>
  <r>
    <x v="144"/>
    <x v="0"/>
    <n v="45"/>
    <n v="0"/>
    <x v="8"/>
    <s v="Male"/>
    <n v="5"/>
    <x v="2"/>
  </r>
  <r>
    <x v="145"/>
    <x v="0"/>
    <n v="45"/>
    <n v="0"/>
    <x v="8"/>
    <s v="Female"/>
    <n v="18"/>
    <x v="5"/>
  </r>
  <r>
    <x v="146"/>
    <x v="0"/>
    <n v="45"/>
    <n v="0"/>
    <x v="8"/>
    <s v="Female"/>
    <n v="16"/>
    <x v="3"/>
  </r>
  <r>
    <x v="147"/>
    <x v="0"/>
    <n v="45"/>
    <n v="0"/>
    <x v="8"/>
    <s v="Female"/>
    <n v="4"/>
    <x v="2"/>
  </r>
  <r>
    <x v="148"/>
    <x v="0"/>
    <n v="45"/>
    <n v="0"/>
    <x v="8"/>
    <s v="Female"/>
    <n v="13"/>
    <x v="6"/>
  </r>
  <r>
    <x v="149"/>
    <x v="0"/>
    <n v="45"/>
    <n v="0"/>
    <x v="8"/>
    <s v="Male"/>
    <n v="1"/>
    <x v="2"/>
  </r>
  <r>
    <x v="150"/>
    <x v="0"/>
    <n v="45"/>
    <n v="0"/>
    <x v="8"/>
    <s v="Male"/>
    <n v="12"/>
    <x v="5"/>
  </r>
  <r>
    <x v="151"/>
    <x v="0"/>
    <n v="45"/>
    <n v="0"/>
    <x v="8"/>
    <s v="Male"/>
    <n v="4"/>
    <x v="3"/>
  </r>
  <r>
    <x v="152"/>
    <x v="0"/>
    <n v="45"/>
    <n v="0"/>
    <x v="7"/>
    <s v="Female"/>
    <n v="19"/>
    <x v="2"/>
  </r>
  <r>
    <x v="153"/>
    <x v="0"/>
    <n v="45"/>
    <n v="0"/>
    <x v="8"/>
    <s v="Female"/>
    <n v="16"/>
    <x v="3"/>
  </r>
  <r>
    <x v="154"/>
    <x v="0"/>
    <n v="45"/>
    <n v="0"/>
    <x v="8"/>
    <s v="Male"/>
    <n v="19"/>
    <x v="2"/>
  </r>
  <r>
    <x v="155"/>
    <x v="0"/>
    <n v="45"/>
    <n v="0"/>
    <x v="8"/>
    <s v="Female"/>
    <n v="20"/>
    <x v="6"/>
  </r>
  <r>
    <x v="156"/>
    <x v="0"/>
    <n v="45"/>
    <n v="0"/>
    <x v="8"/>
    <s v="Female"/>
    <n v="3"/>
    <x v="3"/>
  </r>
  <r>
    <x v="157"/>
    <x v="0"/>
    <n v="45"/>
    <n v="0"/>
    <x v="8"/>
    <s v="Male"/>
    <n v="5"/>
    <x v="2"/>
  </r>
  <r>
    <x v="158"/>
    <x v="0"/>
    <n v="45"/>
    <n v="0"/>
    <x v="8"/>
    <s v="Male"/>
    <n v="19"/>
    <x v="5"/>
  </r>
  <r>
    <x v="159"/>
    <x v="0"/>
    <n v="45"/>
    <n v="0"/>
    <x v="8"/>
    <s v="Female"/>
    <n v="21"/>
    <x v="2"/>
  </r>
  <r>
    <x v="160"/>
    <x v="0"/>
    <n v="45"/>
    <n v="0"/>
    <x v="8"/>
    <s v="Female"/>
    <n v="6"/>
    <x v="4"/>
  </r>
  <r>
    <x v="161"/>
    <x v="0"/>
    <n v="45"/>
    <n v="0"/>
    <x v="8"/>
    <s v="Female"/>
    <n v="10"/>
    <x v="2"/>
  </r>
  <r>
    <x v="162"/>
    <x v="0"/>
    <n v="45"/>
    <n v="0"/>
    <x v="8"/>
    <s v="Female"/>
    <n v="2"/>
    <x v="1"/>
  </r>
  <r>
    <x v="163"/>
    <x v="0"/>
    <n v="45"/>
    <n v="0"/>
    <x v="8"/>
    <s v="Female"/>
    <n v="3"/>
    <x v="2"/>
  </r>
  <r>
    <x v="164"/>
    <x v="0"/>
    <n v="45"/>
    <n v="0"/>
    <x v="8"/>
    <s v="Male"/>
    <n v="9"/>
    <x v="5"/>
  </r>
  <r>
    <x v="165"/>
    <x v="0"/>
    <n v="45"/>
    <n v="0"/>
    <x v="8"/>
    <s v="Male"/>
    <n v="14"/>
    <x v="2"/>
  </r>
  <r>
    <x v="166"/>
    <x v="0"/>
    <n v="45"/>
    <n v="0"/>
    <x v="6"/>
    <s v="Male"/>
    <n v="6"/>
    <x v="6"/>
  </r>
  <r>
    <x v="167"/>
    <x v="0"/>
    <n v="45"/>
    <n v="0"/>
    <x v="6"/>
    <s v="Female"/>
    <n v="5"/>
    <x v="4"/>
  </r>
  <r>
    <x v="168"/>
    <x v="0"/>
    <n v="45"/>
    <n v="0"/>
    <x v="6"/>
    <s v="Male"/>
    <n v="2"/>
    <x v="5"/>
  </r>
  <r>
    <x v="169"/>
    <x v="0"/>
    <n v="45"/>
    <n v="0"/>
    <x v="9"/>
    <s v="Male"/>
    <n v="3"/>
    <x v="1"/>
  </r>
  <r>
    <x v="170"/>
    <x v="0"/>
    <n v="45"/>
    <n v="0"/>
    <x v="9"/>
    <s v="Female"/>
    <n v="13"/>
    <x v="2"/>
  </r>
  <r>
    <x v="171"/>
    <x v="0"/>
    <n v="45"/>
    <n v="0"/>
    <x v="9"/>
    <s v="Female"/>
    <n v="4"/>
    <x v="2"/>
  </r>
  <r>
    <x v="172"/>
    <x v="0"/>
    <n v="45"/>
    <n v="0"/>
    <x v="9"/>
    <s v="Female"/>
    <n v="3"/>
    <x v="3"/>
  </r>
  <r>
    <x v="173"/>
    <x v="0"/>
    <n v="45"/>
    <n v="0"/>
    <x v="9"/>
    <s v="Male"/>
    <n v="24"/>
    <x v="6"/>
  </r>
  <r>
    <x v="174"/>
    <x v="0"/>
    <n v="45"/>
    <n v="0"/>
    <x v="9"/>
    <s v="Female"/>
    <n v="12"/>
    <x v="3"/>
  </r>
  <r>
    <x v="175"/>
    <x v="0"/>
    <n v="45"/>
    <n v="0"/>
    <x v="9"/>
    <s v="Female"/>
    <n v="7"/>
    <x v="4"/>
  </r>
  <r>
    <x v="176"/>
    <x v="0"/>
    <n v="45"/>
    <n v="0"/>
    <x v="9"/>
    <s v="Male"/>
    <n v="23"/>
    <x v="6"/>
  </r>
  <r>
    <x v="177"/>
    <x v="0"/>
    <n v="45"/>
    <n v="0"/>
    <x v="9"/>
    <s v="Female"/>
    <n v="6"/>
    <x v="5"/>
  </r>
  <r>
    <x v="178"/>
    <x v="0"/>
    <n v="45"/>
    <n v="0"/>
    <x v="9"/>
    <s v="Male"/>
    <n v="18"/>
    <x v="6"/>
  </r>
  <r>
    <x v="179"/>
    <x v="0"/>
    <n v="45"/>
    <n v="0"/>
    <x v="9"/>
    <s v="Female"/>
    <n v="24"/>
    <x v="2"/>
  </r>
  <r>
    <x v="180"/>
    <x v="0"/>
    <n v="45"/>
    <n v="0"/>
    <x v="9"/>
    <s v="Male"/>
    <n v="24"/>
    <x v="1"/>
  </r>
  <r>
    <x v="181"/>
    <x v="0"/>
    <n v="45"/>
    <n v="0"/>
    <x v="9"/>
    <s v="Female"/>
    <n v="11"/>
    <x v="3"/>
  </r>
  <r>
    <x v="182"/>
    <x v="0"/>
    <n v="45"/>
    <n v="0"/>
    <x v="9"/>
    <s v="Male"/>
    <n v="24"/>
    <x v="3"/>
  </r>
  <r>
    <x v="183"/>
    <x v="0"/>
    <n v="45"/>
    <n v="0"/>
    <x v="9"/>
    <s v="Male"/>
    <n v="5"/>
    <x v="5"/>
  </r>
  <r>
    <x v="184"/>
    <x v="0"/>
    <n v="45"/>
    <n v="0"/>
    <x v="3"/>
    <s v="Male"/>
    <n v="8"/>
    <x v="2"/>
  </r>
  <r>
    <x v="185"/>
    <x v="0"/>
    <n v="45"/>
    <n v="0"/>
    <x v="3"/>
    <s v="Male"/>
    <n v="24"/>
    <x v="4"/>
  </r>
  <r>
    <x v="186"/>
    <x v="0"/>
    <n v="45"/>
    <n v="0"/>
    <x v="3"/>
    <s v="Male"/>
    <n v="19"/>
    <x v="2"/>
  </r>
  <r>
    <x v="187"/>
    <x v="0"/>
    <n v="45"/>
    <n v="0"/>
    <x v="3"/>
    <s v="Male"/>
    <n v="18"/>
    <x v="3"/>
  </r>
  <r>
    <x v="188"/>
    <x v="0"/>
    <n v="45"/>
    <n v="0"/>
    <x v="3"/>
    <s v="Male"/>
    <n v="23"/>
    <x v="6"/>
  </r>
  <r>
    <x v="189"/>
    <x v="0"/>
    <n v="45"/>
    <n v="0"/>
    <x v="3"/>
    <s v="Male"/>
    <n v="16"/>
    <x v="5"/>
  </r>
  <r>
    <x v="190"/>
    <x v="0"/>
    <n v="45"/>
    <n v="0"/>
    <x v="3"/>
    <s v="Male"/>
    <n v="22"/>
    <x v="2"/>
  </r>
  <r>
    <x v="191"/>
    <x v="0"/>
    <n v="45"/>
    <n v="0"/>
    <x v="3"/>
    <s v="Male"/>
    <n v="23"/>
    <x v="6"/>
  </r>
  <r>
    <x v="192"/>
    <x v="0"/>
    <n v="45"/>
    <n v="0"/>
    <x v="3"/>
    <s v="Male"/>
    <n v="3"/>
    <x v="1"/>
  </r>
  <r>
    <x v="193"/>
    <x v="0"/>
    <n v="45"/>
    <n v="0"/>
    <x v="9"/>
    <s v="Male"/>
    <n v="2"/>
    <x v="2"/>
  </r>
  <r>
    <x v="194"/>
    <x v="0"/>
    <n v="45"/>
    <n v="0"/>
    <x v="9"/>
    <s v="Male"/>
    <n v="15"/>
    <x v="4"/>
  </r>
  <r>
    <x v="195"/>
    <x v="0"/>
    <n v="45"/>
    <n v="0"/>
    <x v="9"/>
    <s v="Female"/>
    <n v="20"/>
    <x v="4"/>
  </r>
  <r>
    <x v="196"/>
    <x v="0"/>
    <n v="45"/>
    <n v="0"/>
    <x v="9"/>
    <s v="Female"/>
    <n v="19"/>
    <x v="4"/>
  </r>
  <r>
    <x v="197"/>
    <x v="0"/>
    <n v="45"/>
    <n v="0"/>
    <x v="6"/>
    <s v="Female"/>
    <n v="4"/>
    <x v="1"/>
  </r>
  <r>
    <x v="198"/>
    <x v="0"/>
    <n v="45"/>
    <n v="0"/>
    <x v="6"/>
    <s v="Male"/>
    <n v="22"/>
    <x v="6"/>
  </r>
  <r>
    <x v="199"/>
    <x v="0"/>
    <n v="45"/>
    <n v="0"/>
    <x v="6"/>
    <s v="Male"/>
    <n v="10"/>
    <x v="1"/>
  </r>
  <r>
    <x v="200"/>
    <x v="0"/>
    <n v="45"/>
    <n v="0"/>
    <x v="6"/>
    <s v="Male"/>
    <n v="8"/>
    <x v="3"/>
  </r>
  <r>
    <x v="201"/>
    <x v="0"/>
    <n v="45"/>
    <n v="0"/>
    <x v="6"/>
    <s v="Female"/>
    <n v="6"/>
    <x v="3"/>
  </r>
  <r>
    <x v="202"/>
    <x v="0"/>
    <n v="45"/>
    <n v="0"/>
    <x v="6"/>
    <s v="Male"/>
    <n v="21"/>
    <x v="6"/>
  </r>
  <r>
    <x v="203"/>
    <x v="0"/>
    <n v="45"/>
    <n v="0"/>
    <x v="6"/>
    <s v="Male"/>
    <n v="1"/>
    <x v="6"/>
  </r>
  <r>
    <x v="204"/>
    <x v="0"/>
    <n v="45"/>
    <n v="0"/>
    <x v="6"/>
    <s v="Female"/>
    <n v="2"/>
    <x v="4"/>
  </r>
  <r>
    <x v="205"/>
    <x v="0"/>
    <n v="45"/>
    <n v="0"/>
    <x v="6"/>
    <s v="Male"/>
    <n v="22"/>
    <x v="3"/>
  </r>
  <r>
    <x v="206"/>
    <x v="0"/>
    <n v="45"/>
    <n v="0"/>
    <x v="6"/>
    <s v="Male"/>
    <n v="16"/>
    <x v="1"/>
  </r>
  <r>
    <x v="207"/>
    <x v="0"/>
    <n v="45"/>
    <n v="0"/>
    <x v="6"/>
    <s v="Female"/>
    <n v="7"/>
    <x v="1"/>
  </r>
  <r>
    <x v="208"/>
    <x v="0"/>
    <n v="45"/>
    <n v="0"/>
    <x v="6"/>
    <s v="Female"/>
    <n v="24"/>
    <x v="5"/>
  </r>
  <r>
    <x v="209"/>
    <x v="0"/>
    <n v="45"/>
    <n v="0"/>
    <x v="6"/>
    <s v="Female"/>
    <n v="12"/>
    <x v="6"/>
  </r>
  <r>
    <x v="210"/>
    <x v="0"/>
    <n v="45"/>
    <n v="0"/>
    <x v="6"/>
    <s v="Male"/>
    <n v="5"/>
    <x v="1"/>
  </r>
  <r>
    <x v="211"/>
    <x v="0"/>
    <n v="45"/>
    <n v="0"/>
    <x v="6"/>
    <s v="Male"/>
    <n v="8"/>
    <x v="1"/>
  </r>
  <r>
    <x v="212"/>
    <x v="0"/>
    <n v="45"/>
    <n v="0"/>
    <x v="6"/>
    <s v="Male"/>
    <n v="5"/>
    <x v="2"/>
  </r>
  <r>
    <x v="213"/>
    <x v="0"/>
    <n v="45"/>
    <n v="0"/>
    <x v="6"/>
    <s v="Female"/>
    <n v="4"/>
    <x v="3"/>
  </r>
  <r>
    <x v="214"/>
    <x v="0"/>
    <n v="45"/>
    <n v="0"/>
    <x v="6"/>
    <s v="Female"/>
    <n v="10"/>
    <x v="2"/>
  </r>
  <r>
    <x v="215"/>
    <x v="0"/>
    <n v="45"/>
    <n v="0"/>
    <x v="6"/>
    <s v="Female"/>
    <n v="4"/>
    <x v="6"/>
  </r>
  <r>
    <x v="216"/>
    <x v="0"/>
    <n v="45"/>
    <n v="0"/>
    <x v="9"/>
    <s v="Male"/>
    <n v="23"/>
    <x v="4"/>
  </r>
  <r>
    <x v="217"/>
    <x v="0"/>
    <n v="45"/>
    <n v="0"/>
    <x v="9"/>
    <s v="Female"/>
    <n v="11"/>
    <x v="6"/>
  </r>
  <r>
    <x v="218"/>
    <x v="0"/>
    <n v="45"/>
    <n v="0"/>
    <x v="9"/>
    <s v="Female"/>
    <n v="6"/>
    <x v="4"/>
  </r>
  <r>
    <x v="219"/>
    <x v="0"/>
    <n v="45"/>
    <n v="0"/>
    <x v="9"/>
    <s v="Male"/>
    <n v="2"/>
    <x v="4"/>
  </r>
  <r>
    <x v="220"/>
    <x v="0"/>
    <n v="45"/>
    <n v="0"/>
    <x v="9"/>
    <s v="Male"/>
    <n v="6"/>
    <x v="6"/>
  </r>
  <r>
    <x v="221"/>
    <x v="0"/>
    <n v="45"/>
    <n v="0"/>
    <x v="9"/>
    <s v="Female"/>
    <n v="15"/>
    <x v="5"/>
  </r>
  <r>
    <x v="222"/>
    <x v="0"/>
    <n v="45"/>
    <n v="0"/>
    <x v="3"/>
    <s v="Male"/>
    <n v="23"/>
    <x v="6"/>
  </r>
  <r>
    <x v="223"/>
    <x v="0"/>
    <n v="45"/>
    <n v="0"/>
    <x v="5"/>
    <s v="Female"/>
    <n v="8"/>
    <x v="7"/>
  </r>
  <r>
    <x v="224"/>
    <x v="0"/>
    <n v="45"/>
    <n v="0"/>
    <x v="1"/>
    <s v="Female"/>
    <n v="15"/>
    <x v="2"/>
  </r>
  <r>
    <x v="225"/>
    <x v="0"/>
    <n v="45"/>
    <n v="0"/>
    <x v="0"/>
    <s v="Female"/>
    <n v="21"/>
    <x v="8"/>
  </r>
  <r>
    <x v="226"/>
    <x v="0"/>
    <n v="45"/>
    <n v="0"/>
    <x v="0"/>
    <s v="Female"/>
    <n v="8"/>
    <x v="9"/>
  </r>
  <r>
    <x v="227"/>
    <x v="0"/>
    <n v="45"/>
    <n v="0"/>
    <x v="0"/>
    <s v="Female"/>
    <n v="3"/>
    <x v="9"/>
  </r>
  <r>
    <x v="228"/>
    <x v="0"/>
    <n v="45"/>
    <n v="0"/>
    <x v="0"/>
    <s v="Male"/>
    <n v="7"/>
    <x v="8"/>
  </r>
  <r>
    <x v="229"/>
    <x v="0"/>
    <n v="45"/>
    <n v="0"/>
    <x v="0"/>
    <s v="Female"/>
    <n v="16"/>
    <x v="15"/>
  </r>
  <r>
    <x v="230"/>
    <x v="0"/>
    <n v="45"/>
    <n v="0"/>
    <x v="0"/>
    <s v="Male"/>
    <n v="17"/>
    <x v="8"/>
  </r>
  <r>
    <x v="231"/>
    <x v="0"/>
    <n v="45"/>
    <n v="0"/>
    <x v="0"/>
    <s v="Female"/>
    <n v="1"/>
    <x v="14"/>
  </r>
  <r>
    <x v="232"/>
    <x v="0"/>
    <n v="45"/>
    <n v="0"/>
    <x v="0"/>
    <s v="Male"/>
    <n v="22"/>
    <x v="3"/>
  </r>
  <r>
    <x v="233"/>
    <x v="0"/>
    <n v="45"/>
    <n v="0"/>
    <x v="0"/>
    <s v="Male"/>
    <n v="18"/>
    <x v="9"/>
  </r>
  <r>
    <x v="234"/>
    <x v="0"/>
    <n v="45"/>
    <n v="0"/>
    <x v="0"/>
    <s v="Female"/>
    <n v="7"/>
    <x v="14"/>
  </r>
  <r>
    <x v="235"/>
    <x v="0"/>
    <n v="45"/>
    <n v="0"/>
    <x v="0"/>
    <s v="Female"/>
    <n v="19"/>
    <x v="8"/>
  </r>
  <r>
    <x v="236"/>
    <x v="0"/>
    <n v="45"/>
    <n v="0"/>
    <x v="0"/>
    <s v="Male"/>
    <n v="24"/>
    <x v="8"/>
  </r>
  <r>
    <x v="237"/>
    <x v="0"/>
    <n v="45"/>
    <n v="0"/>
    <x v="0"/>
    <s v="Female"/>
    <n v="23"/>
    <x v="7"/>
  </r>
  <r>
    <x v="238"/>
    <x v="0"/>
    <n v="45"/>
    <n v="0"/>
    <x v="0"/>
    <s v="Male"/>
    <n v="12"/>
    <x v="3"/>
  </r>
  <r>
    <x v="239"/>
    <x v="0"/>
    <n v="45"/>
    <n v="0"/>
    <x v="0"/>
    <s v="Male"/>
    <n v="17"/>
    <x v="9"/>
  </r>
  <r>
    <x v="240"/>
    <x v="0"/>
    <n v="45"/>
    <n v="0"/>
    <x v="0"/>
    <s v="Female"/>
    <n v="22"/>
    <x v="0"/>
  </r>
  <r>
    <x v="241"/>
    <x v="0"/>
    <n v="45"/>
    <n v="0"/>
    <x v="0"/>
    <s v="Male"/>
    <n v="3"/>
    <x v="10"/>
  </r>
  <r>
    <x v="242"/>
    <x v="0"/>
    <n v="45"/>
    <n v="0"/>
    <x v="0"/>
    <s v="Male"/>
    <n v="17"/>
    <x v="10"/>
  </r>
  <r>
    <x v="243"/>
    <x v="0"/>
    <n v="45"/>
    <n v="0"/>
    <x v="0"/>
    <s v="Male"/>
    <n v="23"/>
    <x v="14"/>
  </r>
  <r>
    <x v="244"/>
    <x v="0"/>
    <n v="45"/>
    <n v="0"/>
    <x v="0"/>
    <s v="Female"/>
    <n v="20"/>
    <x v="9"/>
  </r>
  <r>
    <x v="245"/>
    <x v="0"/>
    <n v="45"/>
    <n v="0"/>
    <x v="0"/>
    <s v="Female"/>
    <n v="1"/>
    <x v="11"/>
  </r>
  <r>
    <x v="246"/>
    <x v="0"/>
    <n v="45"/>
    <n v="0"/>
    <x v="0"/>
    <s v="Female"/>
    <n v="3"/>
    <x v="10"/>
  </r>
  <r>
    <x v="247"/>
    <x v="0"/>
    <n v="45"/>
    <n v="0"/>
    <x v="0"/>
    <s v="Male"/>
    <n v="16"/>
    <x v="9"/>
  </r>
  <r>
    <x v="248"/>
    <x v="0"/>
    <n v="45"/>
    <n v="0"/>
    <x v="0"/>
    <s v="Male"/>
    <n v="22"/>
    <x v="9"/>
  </r>
  <r>
    <x v="195"/>
    <x v="1"/>
    <n v="46.795257280000001"/>
    <n v="0"/>
    <x v="9"/>
    <s v="Female"/>
    <n v="20"/>
    <x v="4"/>
  </r>
  <r>
    <x v="122"/>
    <x v="1"/>
    <n v="48.913859770000002"/>
    <n v="1"/>
    <x v="7"/>
    <s v="Female"/>
    <n v="16"/>
    <x v="4"/>
  </r>
  <r>
    <x v="169"/>
    <x v="1"/>
    <n v="45.671104419999999"/>
    <n v="1"/>
    <x v="9"/>
    <s v="Male"/>
    <n v="3"/>
    <x v="1"/>
  </r>
  <r>
    <x v="230"/>
    <x v="1"/>
    <n v="45.851192849999997"/>
    <n v="0"/>
    <x v="0"/>
    <s v="Male"/>
    <n v="17"/>
    <x v="8"/>
  </r>
  <r>
    <x v="18"/>
    <x v="1"/>
    <n v="46.431216290000002"/>
    <n v="0"/>
    <x v="2"/>
    <s v="Male"/>
    <n v="9"/>
    <x v="6"/>
  </r>
  <r>
    <x v="121"/>
    <x v="1"/>
    <n v="46.617670609999998"/>
    <n v="0"/>
    <x v="7"/>
    <s v="Male"/>
    <n v="21"/>
    <x v="4"/>
  </r>
  <r>
    <x v="242"/>
    <x v="1"/>
    <n v="45.462243270000002"/>
    <n v="0"/>
    <x v="0"/>
    <s v="Male"/>
    <n v="17"/>
    <x v="10"/>
  </r>
  <r>
    <x v="170"/>
    <x v="1"/>
    <n v="45.809088819999999"/>
    <n v="0"/>
    <x v="9"/>
    <s v="Female"/>
    <n v="13"/>
    <x v="2"/>
  </r>
  <r>
    <x v="120"/>
    <x v="1"/>
    <n v="46.59323337"/>
    <n v="0"/>
    <x v="7"/>
    <s v="Female"/>
    <n v="14"/>
    <x v="1"/>
  </r>
  <r>
    <x v="58"/>
    <x v="1"/>
    <n v="45.722279489999998"/>
    <n v="0"/>
    <x v="5"/>
    <s v="Female"/>
    <n v="23"/>
    <x v="7"/>
  </r>
  <r>
    <x v="137"/>
    <x v="1"/>
    <n v="46.111985910000001"/>
    <n v="0"/>
    <x v="7"/>
    <s v="Female"/>
    <n v="8"/>
    <x v="3"/>
  </r>
  <r>
    <x v="19"/>
    <x v="1"/>
    <n v="45.918371649999997"/>
    <n v="0"/>
    <x v="2"/>
    <s v="Female"/>
    <n v="18"/>
    <x v="5"/>
  </r>
  <r>
    <x v="57"/>
    <x v="1"/>
    <n v="47.313490620000003"/>
    <n v="0"/>
    <x v="4"/>
    <s v="Male"/>
    <n v="14"/>
    <x v="4"/>
  </r>
  <r>
    <x v="123"/>
    <x v="1"/>
    <n v="46.097040579999998"/>
    <n v="0"/>
    <x v="7"/>
    <s v="Female"/>
    <n v="2"/>
    <x v="1"/>
  </r>
  <r>
    <x v="180"/>
    <x v="1"/>
    <n v="45.792067920000001"/>
    <n v="0"/>
    <x v="9"/>
    <s v="Male"/>
    <n v="24"/>
    <x v="1"/>
  </r>
  <r>
    <x v="194"/>
    <x v="1"/>
    <n v="47.918997709999999"/>
    <n v="0"/>
    <x v="9"/>
    <s v="Male"/>
    <n v="15"/>
    <x v="4"/>
  </r>
  <r>
    <x v="68"/>
    <x v="1"/>
    <n v="46.327570270000002"/>
    <n v="1"/>
    <x v="4"/>
    <s v="Male"/>
    <n v="21"/>
    <x v="4"/>
  </r>
  <r>
    <x v="59"/>
    <x v="1"/>
    <n v="45.629494209999997"/>
    <n v="0"/>
    <x v="5"/>
    <s v="Female"/>
    <n v="18"/>
    <x v="8"/>
  </r>
  <r>
    <x v="196"/>
    <x v="1"/>
    <n v="47.196926599999998"/>
    <n v="0"/>
    <x v="9"/>
    <s v="Female"/>
    <n v="19"/>
    <x v="4"/>
  </r>
  <r>
    <x v="82"/>
    <x v="1"/>
    <n v="46.409143389999997"/>
    <n v="0"/>
    <x v="4"/>
    <s v="Male"/>
    <n v="20"/>
    <x v="3"/>
  </r>
  <r>
    <x v="22"/>
    <x v="1"/>
    <n v="46.621301269999996"/>
    <n v="0"/>
    <x v="2"/>
    <s v="Female"/>
    <n v="2"/>
    <x v="6"/>
  </r>
  <r>
    <x v="21"/>
    <x v="1"/>
    <n v="48.73631881"/>
    <n v="1"/>
    <x v="2"/>
    <s v="Female"/>
    <n v="8"/>
    <x v="6"/>
  </r>
  <r>
    <x v="124"/>
    <x v="1"/>
    <n v="47.183802149999998"/>
    <n v="0"/>
    <x v="7"/>
    <s v="Male"/>
    <n v="12"/>
    <x v="3"/>
  </r>
  <r>
    <x v="126"/>
    <x v="1"/>
    <n v="47.000593989999999"/>
    <n v="0"/>
    <x v="7"/>
    <s v="Female"/>
    <n v="11"/>
    <x v="1"/>
  </r>
  <r>
    <x v="220"/>
    <x v="1"/>
    <n v="46.776816240000002"/>
    <n v="1"/>
    <x v="9"/>
    <s v="Male"/>
    <n v="6"/>
    <x v="6"/>
  </r>
  <r>
    <x v="62"/>
    <x v="1"/>
    <n v="44.005974870000003"/>
    <n v="0"/>
    <x v="5"/>
    <s v="Female"/>
    <n v="10"/>
    <x v="3"/>
  </r>
  <r>
    <x v="16"/>
    <x v="1"/>
    <n v="47.156010709999997"/>
    <n v="0"/>
    <x v="2"/>
    <s v="Male"/>
    <n v="7"/>
    <x v="1"/>
  </r>
  <r>
    <x v="17"/>
    <x v="1"/>
    <n v="47.067744480000002"/>
    <n v="1"/>
    <x v="2"/>
    <s v="Male"/>
    <n v="7"/>
    <x v="2"/>
  </r>
  <r>
    <x v="114"/>
    <x v="1"/>
    <n v="47.033099630000002"/>
    <n v="0"/>
    <x v="7"/>
    <s v="Male"/>
    <n v="19"/>
    <x v="2"/>
  </r>
  <r>
    <x v="176"/>
    <x v="1"/>
    <n v="46.735005919999999"/>
    <n v="1"/>
    <x v="9"/>
    <s v="Male"/>
    <n v="23"/>
    <x v="6"/>
  </r>
  <r>
    <x v="63"/>
    <x v="1"/>
    <n v="41.746354949999997"/>
    <n v="1"/>
    <x v="5"/>
    <s v="Female"/>
    <n v="8"/>
    <x v="10"/>
  </r>
  <r>
    <x v="125"/>
    <x v="1"/>
    <n v="47.154432540000002"/>
    <n v="0"/>
    <x v="7"/>
    <s v="Male"/>
    <n v="12"/>
    <x v="5"/>
  </r>
  <r>
    <x v="177"/>
    <x v="1"/>
    <n v="46.422651760000001"/>
    <n v="1"/>
    <x v="9"/>
    <s v="Female"/>
    <n v="6"/>
    <x v="5"/>
  </r>
  <r>
    <x v="10"/>
    <x v="1"/>
    <n v="46.129357059999997"/>
    <n v="1"/>
    <x v="2"/>
    <s v="Female"/>
    <n v="19"/>
    <x v="5"/>
  </r>
  <r>
    <x v="11"/>
    <x v="1"/>
    <n v="47.409897309999998"/>
    <n v="0"/>
    <x v="2"/>
    <s v="Male"/>
    <n v="20"/>
    <x v="6"/>
  </r>
  <r>
    <x v="9"/>
    <x v="1"/>
    <n v="46.395759660000003"/>
    <n v="0"/>
    <x v="2"/>
    <s v="Male"/>
    <n v="21"/>
    <x v="4"/>
  </r>
  <r>
    <x v="8"/>
    <x v="1"/>
    <n v="47.864440000000002"/>
    <n v="0"/>
    <x v="1"/>
    <s v="Male"/>
    <n v="17"/>
    <x v="2"/>
  </r>
  <r>
    <x v="64"/>
    <x v="1"/>
    <n v="45.620718349999997"/>
    <n v="1"/>
    <x v="5"/>
    <s v="Male"/>
    <n v="8"/>
    <x v="10"/>
  </r>
  <r>
    <x v="243"/>
    <x v="1"/>
    <n v="39.202128940000001"/>
    <n v="0"/>
    <x v="0"/>
    <s v="Male"/>
    <n v="23"/>
    <x v="14"/>
  </r>
  <r>
    <x v="7"/>
    <x v="1"/>
    <n v="45.824880989999997"/>
    <n v="0"/>
    <x v="1"/>
    <s v="Male"/>
    <n v="19"/>
    <x v="2"/>
  </r>
  <r>
    <x v="65"/>
    <x v="1"/>
    <n v="45.87754494"/>
    <n v="0"/>
    <x v="5"/>
    <s v="Male"/>
    <n v="19"/>
    <x v="11"/>
  </r>
  <r>
    <x v="178"/>
    <x v="1"/>
    <n v="46.268799039999998"/>
    <n v="0"/>
    <x v="9"/>
    <s v="Male"/>
    <n v="18"/>
    <x v="6"/>
  </r>
  <r>
    <x v="139"/>
    <x v="1"/>
    <n v="47.690679860000003"/>
    <n v="1"/>
    <x v="7"/>
    <s v="Female"/>
    <n v="10"/>
    <x v="1"/>
  </r>
  <r>
    <x v="115"/>
    <x v="1"/>
    <n v="45.791703890000001"/>
    <n v="0"/>
    <x v="7"/>
    <s v="Female"/>
    <n v="11"/>
    <x v="5"/>
  </r>
  <r>
    <x v="175"/>
    <x v="1"/>
    <n v="46.251872040000002"/>
    <n v="0"/>
    <x v="9"/>
    <s v="Female"/>
    <n v="7"/>
    <x v="4"/>
  </r>
  <r>
    <x v="13"/>
    <x v="1"/>
    <n v="46.078233750000003"/>
    <n v="0"/>
    <x v="2"/>
    <s v="Male"/>
    <n v="13"/>
    <x v="6"/>
  </r>
  <r>
    <x v="119"/>
    <x v="1"/>
    <n v="45.727760400000001"/>
    <n v="0"/>
    <x v="7"/>
    <s v="Female"/>
    <n v="8"/>
    <x v="6"/>
  </r>
  <r>
    <x v="172"/>
    <x v="1"/>
    <n v="46.370797590000002"/>
    <n v="1"/>
    <x v="9"/>
    <s v="Female"/>
    <n v="3"/>
    <x v="3"/>
  </r>
  <r>
    <x v="23"/>
    <x v="1"/>
    <n v="46.111817969999997"/>
    <n v="1"/>
    <x v="2"/>
    <s v="Female"/>
    <n v="2"/>
    <x v="5"/>
  </r>
  <r>
    <x v="60"/>
    <x v="1"/>
    <n v="44.014900220000001"/>
    <n v="0"/>
    <x v="5"/>
    <s v="Female"/>
    <n v="4"/>
    <x v="9"/>
  </r>
  <r>
    <x v="231"/>
    <x v="1"/>
    <n v="43.180977400000003"/>
    <n v="0"/>
    <x v="0"/>
    <s v="Female"/>
    <n v="1"/>
    <x v="14"/>
  </r>
  <r>
    <x v="15"/>
    <x v="1"/>
    <n v="49.33299873"/>
    <n v="0"/>
    <x v="2"/>
    <s v="Male"/>
    <n v="9"/>
    <x v="2"/>
  </r>
  <r>
    <x v="118"/>
    <x v="1"/>
    <n v="47.645686740000002"/>
    <n v="0"/>
    <x v="7"/>
    <s v="Female"/>
    <n v="13"/>
    <x v="1"/>
  </r>
  <r>
    <x v="173"/>
    <x v="1"/>
    <n v="45.612539179999999"/>
    <n v="1"/>
    <x v="9"/>
    <s v="Male"/>
    <n v="24"/>
    <x v="6"/>
  </r>
  <r>
    <x v="174"/>
    <x v="1"/>
    <n v="48.009190490000002"/>
    <n v="0"/>
    <x v="9"/>
    <s v="Female"/>
    <n v="12"/>
    <x v="3"/>
  </r>
  <r>
    <x v="61"/>
    <x v="1"/>
    <n v="45.466677140000002"/>
    <n v="0"/>
    <x v="5"/>
    <s v="Male"/>
    <n v="3"/>
    <x v="0"/>
  </r>
  <r>
    <x v="117"/>
    <x v="1"/>
    <n v="46.565812630000003"/>
    <n v="0"/>
    <x v="7"/>
    <s v="Female"/>
    <n v="20"/>
    <x v="6"/>
  </r>
  <r>
    <x v="14"/>
    <x v="1"/>
    <n v="46.889820980000003"/>
    <n v="0"/>
    <x v="2"/>
    <s v="Male"/>
    <n v="4"/>
    <x v="6"/>
  </r>
  <r>
    <x v="25"/>
    <x v="1"/>
    <n v="48.47500273"/>
    <n v="1"/>
    <x v="2"/>
    <s v="Female"/>
    <n v="23"/>
    <x v="3"/>
  </r>
  <r>
    <x v="236"/>
    <x v="1"/>
    <n v="45.89372032"/>
    <n v="0"/>
    <x v="0"/>
    <s v="Male"/>
    <n v="24"/>
    <x v="8"/>
  </r>
  <r>
    <x v="116"/>
    <x v="1"/>
    <n v="46.077191730000003"/>
    <n v="1"/>
    <x v="7"/>
    <s v="Male"/>
    <n v="11"/>
    <x v="5"/>
  </r>
  <r>
    <x v="171"/>
    <x v="1"/>
    <n v="46.174226269999998"/>
    <n v="0"/>
    <x v="9"/>
    <s v="Female"/>
    <n v="4"/>
    <x v="2"/>
  </r>
  <r>
    <x v="248"/>
    <x v="1"/>
    <n v="41.408591450000003"/>
    <n v="1"/>
    <x v="0"/>
    <s v="Male"/>
    <n v="22"/>
    <x v="9"/>
  </r>
  <r>
    <x v="218"/>
    <x v="1"/>
    <n v="46.213977389999997"/>
    <n v="0"/>
    <x v="9"/>
    <s v="Female"/>
    <n v="6"/>
    <x v="4"/>
  </r>
  <r>
    <x v="219"/>
    <x v="1"/>
    <n v="45.586803619999998"/>
    <n v="0"/>
    <x v="9"/>
    <s v="Male"/>
    <n v="2"/>
    <x v="4"/>
  </r>
  <r>
    <x v="166"/>
    <x v="1"/>
    <n v="46.558532360000001"/>
    <n v="1"/>
    <x v="6"/>
    <s v="Male"/>
    <n v="6"/>
    <x v="6"/>
  </r>
  <r>
    <x v="204"/>
    <x v="1"/>
    <n v="48.513420269999997"/>
    <n v="0"/>
    <x v="6"/>
    <s v="Female"/>
    <n v="2"/>
    <x v="4"/>
  </r>
  <r>
    <x v="90"/>
    <x v="1"/>
    <n v="48.242552179999997"/>
    <n v="0"/>
    <x v="4"/>
    <s v="Female"/>
    <n v="3"/>
    <x v="1"/>
  </r>
  <r>
    <x v="138"/>
    <x v="1"/>
    <n v="48.23211311"/>
    <n v="0"/>
    <x v="6"/>
    <s v="Male"/>
    <n v="7"/>
    <x v="6"/>
  </r>
  <r>
    <x v="205"/>
    <x v="1"/>
    <n v="47.576717610000003"/>
    <n v="1"/>
    <x v="6"/>
    <s v="Male"/>
    <n v="22"/>
    <x v="3"/>
  </r>
  <r>
    <x v="99"/>
    <x v="1"/>
    <n v="48.410721090000003"/>
    <n v="1"/>
    <x v="4"/>
    <s v="Female"/>
    <n v="2"/>
    <x v="2"/>
  </r>
  <r>
    <x v="98"/>
    <x v="1"/>
    <n v="48.301822610000002"/>
    <n v="1"/>
    <x v="4"/>
    <s v="Female"/>
    <n v="14"/>
    <x v="2"/>
  </r>
  <r>
    <x v="89"/>
    <x v="1"/>
    <n v="47.242843569999998"/>
    <n v="0"/>
    <x v="2"/>
    <s v="Male"/>
    <n v="23"/>
    <x v="5"/>
  </r>
  <r>
    <x v="206"/>
    <x v="1"/>
    <n v="47.656424360000003"/>
    <n v="1"/>
    <x v="6"/>
    <s v="Male"/>
    <n v="16"/>
    <x v="1"/>
  </r>
  <r>
    <x v="233"/>
    <x v="1"/>
    <n v="45.760886470000003"/>
    <n v="1"/>
    <x v="0"/>
    <s v="Male"/>
    <n v="18"/>
    <x v="9"/>
  </r>
  <r>
    <x v="207"/>
    <x v="1"/>
    <n v="46.754268869999997"/>
    <n v="0"/>
    <x v="6"/>
    <s v="Female"/>
    <n v="7"/>
    <x v="1"/>
  </r>
  <r>
    <x v="100"/>
    <x v="1"/>
    <n v="49.342630100000001"/>
    <n v="1"/>
    <x v="4"/>
    <s v="Female"/>
    <n v="1"/>
    <x v="5"/>
  </r>
  <r>
    <x v="228"/>
    <x v="1"/>
    <n v="41.534097019999997"/>
    <n v="0"/>
    <x v="0"/>
    <s v="Male"/>
    <n v="7"/>
    <x v="8"/>
  </r>
  <r>
    <x v="136"/>
    <x v="1"/>
    <n v="46.099099690000003"/>
    <n v="0"/>
    <x v="6"/>
    <s v="Female"/>
    <n v="15"/>
    <x v="1"/>
  </r>
  <r>
    <x v="107"/>
    <x v="1"/>
    <n v="48.78680146"/>
    <n v="0"/>
    <x v="6"/>
    <s v="Female"/>
    <n v="21"/>
    <x v="6"/>
  </r>
  <r>
    <x v="88"/>
    <x v="1"/>
    <n v="45.69925018"/>
    <n v="1"/>
    <x v="2"/>
    <s v="Male"/>
    <n v="8"/>
    <x v="5"/>
  </r>
  <r>
    <x v="91"/>
    <x v="1"/>
    <n v="48.951367730000001"/>
    <n v="0"/>
    <x v="4"/>
    <s v="Female"/>
    <n v="16"/>
    <x v="1"/>
  </r>
  <r>
    <x v="203"/>
    <x v="1"/>
    <n v="49.45327005"/>
    <n v="0"/>
    <x v="6"/>
    <s v="Male"/>
    <n v="1"/>
    <x v="6"/>
  </r>
  <r>
    <x v="200"/>
    <x v="1"/>
    <n v="45.831134339999998"/>
    <n v="0"/>
    <x v="6"/>
    <s v="Male"/>
    <n v="8"/>
    <x v="3"/>
  </r>
  <r>
    <x v="94"/>
    <x v="1"/>
    <n v="46.493023919999999"/>
    <n v="0"/>
    <x v="4"/>
    <s v="Male"/>
    <n v="23"/>
    <x v="1"/>
  </r>
  <r>
    <x v="198"/>
    <x v="1"/>
    <n v="47.461260520000003"/>
    <n v="0"/>
    <x v="6"/>
    <s v="Male"/>
    <n v="22"/>
    <x v="6"/>
  </r>
  <r>
    <x v="93"/>
    <x v="1"/>
    <n v="49.156156279999998"/>
    <n v="1"/>
    <x v="4"/>
    <s v="Female"/>
    <n v="4"/>
    <x v="6"/>
  </r>
  <r>
    <x v="168"/>
    <x v="1"/>
    <n v="46.042115819999999"/>
    <n v="0"/>
    <x v="6"/>
    <s v="Male"/>
    <n v="2"/>
    <x v="5"/>
  </r>
  <r>
    <x v="201"/>
    <x v="1"/>
    <n v="45.544700079999998"/>
    <n v="0"/>
    <x v="6"/>
    <s v="Female"/>
    <n v="6"/>
    <x v="3"/>
  </r>
  <r>
    <x v="235"/>
    <x v="1"/>
    <n v="45.704434310000003"/>
    <n v="0"/>
    <x v="0"/>
    <s v="Female"/>
    <n v="19"/>
    <x v="8"/>
  </r>
  <r>
    <x v="247"/>
    <x v="1"/>
    <n v="38.796473730000002"/>
    <n v="0"/>
    <x v="0"/>
    <s v="Male"/>
    <n v="16"/>
    <x v="9"/>
  </r>
  <r>
    <x v="92"/>
    <x v="1"/>
    <n v="48.667630750000001"/>
    <n v="0"/>
    <x v="4"/>
    <s v="Male"/>
    <n v="3"/>
    <x v="2"/>
  </r>
  <r>
    <x v="96"/>
    <x v="1"/>
    <n v="46.880749160000001"/>
    <n v="0"/>
    <x v="4"/>
    <s v="Female"/>
    <n v="9"/>
    <x v="3"/>
  </r>
  <r>
    <x v="202"/>
    <x v="1"/>
    <n v="47.235937149999998"/>
    <n v="0"/>
    <x v="6"/>
    <s v="Male"/>
    <n v="21"/>
    <x v="6"/>
  </r>
  <r>
    <x v="97"/>
    <x v="1"/>
    <n v="46.602268780000003"/>
    <n v="0"/>
    <x v="4"/>
    <s v="Male"/>
    <n v="22"/>
    <x v="2"/>
  </r>
  <r>
    <x v="167"/>
    <x v="1"/>
    <n v="46.55308986"/>
    <n v="0"/>
    <x v="6"/>
    <s v="Female"/>
    <n v="5"/>
    <x v="4"/>
  </r>
  <r>
    <x v="41"/>
    <x v="1"/>
    <n v="46.716398499999997"/>
    <n v="1"/>
    <x v="3"/>
    <s v="Female"/>
    <n v="1"/>
    <x v="2"/>
  </r>
  <r>
    <x v="95"/>
    <x v="1"/>
    <n v="49.203057860000001"/>
    <n v="0"/>
    <x v="4"/>
    <s v="Female"/>
    <n v="13"/>
    <x v="3"/>
  </r>
  <r>
    <x v="101"/>
    <x v="1"/>
    <n v="45.751727279999997"/>
    <n v="0"/>
    <x v="4"/>
    <s v="Male"/>
    <n v="21"/>
    <x v="5"/>
  </r>
  <r>
    <x v="229"/>
    <x v="1"/>
    <n v="45.473753019999997"/>
    <n v="0"/>
    <x v="0"/>
    <s v="Female"/>
    <n v="16"/>
    <x v="15"/>
  </r>
  <r>
    <x v="134"/>
    <x v="1"/>
    <n v="46.76116373"/>
    <n v="0"/>
    <x v="7"/>
    <s v="Male"/>
    <n v="15"/>
    <x v="1"/>
  </r>
  <r>
    <x v="215"/>
    <x v="1"/>
    <n v="46.351842050000002"/>
    <n v="0"/>
    <x v="6"/>
    <s v="Female"/>
    <n v="4"/>
    <x v="6"/>
  </r>
  <r>
    <x v="129"/>
    <x v="1"/>
    <n v="46.562637930000001"/>
    <n v="0"/>
    <x v="7"/>
    <s v="Female"/>
    <n v="19"/>
    <x v="4"/>
  </r>
  <r>
    <x v="54"/>
    <x v="1"/>
    <n v="46.886971369999998"/>
    <n v="0"/>
    <x v="2"/>
    <s v="Male"/>
    <n v="21"/>
    <x v="3"/>
  </r>
  <r>
    <x v="234"/>
    <x v="1"/>
    <n v="45.83899787"/>
    <n v="0"/>
    <x v="0"/>
    <s v="Female"/>
    <n v="7"/>
    <x v="14"/>
  </r>
  <r>
    <x v="217"/>
    <x v="1"/>
    <n v="46.82793418"/>
    <n v="0"/>
    <x v="9"/>
    <s v="Female"/>
    <n v="11"/>
    <x v="6"/>
  </r>
  <r>
    <x v="106"/>
    <x v="1"/>
    <n v="49.011180099999997"/>
    <n v="0"/>
    <x v="4"/>
    <s v="Female"/>
    <n v="22"/>
    <x v="4"/>
  </r>
  <r>
    <x v="105"/>
    <x v="1"/>
    <n v="46.233505809999997"/>
    <n v="0"/>
    <x v="4"/>
    <s v="Female"/>
    <n v="23"/>
    <x v="5"/>
  </r>
  <r>
    <x v="128"/>
    <x v="1"/>
    <n v="49.27397096"/>
    <n v="0"/>
    <x v="7"/>
    <s v="Female"/>
    <n v="5"/>
    <x v="4"/>
  </r>
  <r>
    <x v="26"/>
    <x v="1"/>
    <n v="46.35925829"/>
    <n v="0"/>
    <x v="2"/>
    <s v="Female"/>
    <n v="2"/>
    <x v="3"/>
  </r>
  <r>
    <x v="107"/>
    <x v="1"/>
    <n v="47.570392079999998"/>
    <n v="0"/>
    <x v="6"/>
    <s v="Female"/>
    <n v="21"/>
    <x v="6"/>
  </r>
  <r>
    <x v="108"/>
    <x v="1"/>
    <n v="45.934712169999997"/>
    <n v="0"/>
    <x v="4"/>
    <s v="Female"/>
    <n v="21"/>
    <x v="4"/>
  </r>
  <r>
    <x v="24"/>
    <x v="1"/>
    <n v="45.696708639999997"/>
    <n v="0"/>
    <x v="2"/>
    <s v="Female"/>
    <n v="12"/>
    <x v="4"/>
  </r>
  <r>
    <x v="84"/>
    <x v="1"/>
    <n v="47.054184739999997"/>
    <n v="0"/>
    <x v="4"/>
    <s v="Female"/>
    <n v="5"/>
    <x v="2"/>
  </r>
  <r>
    <x v="127"/>
    <x v="1"/>
    <n v="46.711261100000002"/>
    <n v="0"/>
    <x v="7"/>
    <s v="Male"/>
    <n v="24"/>
    <x v="4"/>
  </r>
  <r>
    <x v="245"/>
    <x v="1"/>
    <n v="42.261665299999997"/>
    <n v="0"/>
    <x v="0"/>
    <s v="Female"/>
    <n v="1"/>
    <x v="11"/>
  </r>
  <r>
    <x v="56"/>
    <x v="1"/>
    <n v="47.038414500000002"/>
    <n v="0"/>
    <x v="2"/>
    <s v="Female"/>
    <n v="21"/>
    <x v="5"/>
  </r>
  <r>
    <x v="214"/>
    <x v="1"/>
    <n v="49.214327990000001"/>
    <n v="1"/>
    <x v="6"/>
    <s v="Female"/>
    <n v="10"/>
    <x v="2"/>
  </r>
  <r>
    <x v="130"/>
    <x v="1"/>
    <n v="47.006580239999998"/>
    <n v="0"/>
    <x v="7"/>
    <s v="Male"/>
    <n v="5"/>
    <x v="2"/>
  </r>
  <r>
    <x v="208"/>
    <x v="1"/>
    <n v="46.941014979999999"/>
    <n v="1"/>
    <x v="6"/>
    <s v="Female"/>
    <n v="24"/>
    <x v="5"/>
  </r>
  <r>
    <x v="102"/>
    <x v="1"/>
    <n v="46.608467099999999"/>
    <n v="0"/>
    <x v="4"/>
    <s v="Female"/>
    <n v="8"/>
    <x v="5"/>
  </r>
  <r>
    <x v="209"/>
    <x v="1"/>
    <n v="47.115979629999998"/>
    <n v="0"/>
    <x v="6"/>
    <s v="Female"/>
    <n v="12"/>
    <x v="6"/>
  </r>
  <r>
    <x v="87"/>
    <x v="1"/>
    <n v="45.656978500000001"/>
    <n v="0"/>
    <x v="2"/>
    <s v="Male"/>
    <n v="9"/>
    <x v="5"/>
  </r>
  <r>
    <x v="133"/>
    <x v="1"/>
    <n v="45.523013710000001"/>
    <n v="1"/>
    <x v="7"/>
    <s v="Female"/>
    <n v="19"/>
    <x v="6"/>
  </r>
  <r>
    <x v="210"/>
    <x v="1"/>
    <n v="47.554284289999998"/>
    <n v="0"/>
    <x v="6"/>
    <s v="Male"/>
    <n v="5"/>
    <x v="1"/>
  </r>
  <r>
    <x v="103"/>
    <x v="1"/>
    <n v="47.000627170000001"/>
    <n v="0"/>
    <x v="4"/>
    <s v="Male"/>
    <n v="20"/>
    <x v="1"/>
  </r>
  <r>
    <x v="211"/>
    <x v="1"/>
    <n v="46.188741929999999"/>
    <n v="0"/>
    <x v="6"/>
    <s v="Male"/>
    <n v="8"/>
    <x v="1"/>
  </r>
  <r>
    <x v="86"/>
    <x v="1"/>
    <n v="46.142504860000003"/>
    <n v="0"/>
    <x v="2"/>
    <s v="Female"/>
    <n v="14"/>
    <x v="1"/>
  </r>
  <r>
    <x v="132"/>
    <x v="1"/>
    <n v="45.832653780000001"/>
    <n v="0"/>
    <x v="7"/>
    <s v="Female"/>
    <n v="2"/>
    <x v="4"/>
  </r>
  <r>
    <x v="212"/>
    <x v="1"/>
    <n v="45.991807799999997"/>
    <n v="1"/>
    <x v="6"/>
    <s v="Male"/>
    <n v="5"/>
    <x v="2"/>
  </r>
  <r>
    <x v="85"/>
    <x v="1"/>
    <n v="46.833474930000001"/>
    <n v="0"/>
    <x v="2"/>
    <s v="Female"/>
    <n v="13"/>
    <x v="1"/>
  </r>
  <r>
    <x v="104"/>
    <x v="1"/>
    <n v="48.047138820000001"/>
    <n v="0"/>
    <x v="4"/>
    <s v="Male"/>
    <n v="8"/>
    <x v="1"/>
  </r>
  <r>
    <x v="131"/>
    <x v="1"/>
    <n v="46.849851569999998"/>
    <n v="0"/>
    <x v="7"/>
    <s v="Male"/>
    <n v="14"/>
    <x v="5"/>
  </r>
  <r>
    <x v="213"/>
    <x v="1"/>
    <n v="46.514950159999998"/>
    <n v="1"/>
    <x v="6"/>
    <s v="Female"/>
    <n v="4"/>
    <x v="3"/>
  </r>
  <r>
    <x v="83"/>
    <x v="1"/>
    <n v="45.885370379999998"/>
    <n v="1"/>
    <x v="4"/>
    <s v="Female"/>
    <n v="8"/>
    <x v="6"/>
  </r>
  <r>
    <x v="152"/>
    <x v="1"/>
    <n v="47.717951560000003"/>
    <n v="0"/>
    <x v="7"/>
    <s v="Female"/>
    <n v="19"/>
    <x v="2"/>
  </r>
  <r>
    <x v="199"/>
    <x v="1"/>
    <n v="49.481949350000001"/>
    <n v="1"/>
    <x v="6"/>
    <s v="Male"/>
    <n v="10"/>
    <x v="1"/>
  </r>
  <r>
    <x v="239"/>
    <x v="1"/>
    <n v="41.019913150000001"/>
    <n v="0"/>
    <x v="0"/>
    <s v="Male"/>
    <n v="17"/>
    <x v="9"/>
  </r>
  <r>
    <x v="146"/>
    <x v="1"/>
    <n v="46.085981420000003"/>
    <n v="0"/>
    <x v="8"/>
    <s v="Female"/>
    <n v="16"/>
    <x v="3"/>
  </r>
  <r>
    <x v="113"/>
    <x v="1"/>
    <n v="48.508468399999998"/>
    <n v="0"/>
    <x v="3"/>
    <s v="Female"/>
    <n v="20"/>
    <x v="14"/>
  </r>
  <r>
    <x v="192"/>
    <x v="1"/>
    <n v="46.051930749999997"/>
    <n v="0"/>
    <x v="3"/>
    <s v="Male"/>
    <n v="3"/>
    <x v="1"/>
  </r>
  <r>
    <x v="33"/>
    <x v="1"/>
    <n v="48.28497016"/>
    <n v="0"/>
    <x v="3"/>
    <s v="Female"/>
    <n v="17"/>
    <x v="5"/>
  </r>
  <r>
    <x v="47"/>
    <x v="1"/>
    <n v="46.717877270000002"/>
    <n v="0"/>
    <x v="1"/>
    <s v="Female"/>
    <n v="11"/>
    <x v="1"/>
  </r>
  <r>
    <x v="155"/>
    <x v="1"/>
    <n v="46.760927209999998"/>
    <n v="1"/>
    <x v="8"/>
    <s v="Female"/>
    <n v="20"/>
    <x v="6"/>
  </r>
  <r>
    <x v="28"/>
    <x v="1"/>
    <n v="48.457459270000001"/>
    <n v="0"/>
    <x v="1"/>
    <s v="Female"/>
    <n v="18"/>
    <x v="6"/>
  </r>
  <r>
    <x v="79"/>
    <x v="1"/>
    <n v="45.816282520000001"/>
    <n v="0"/>
    <x v="5"/>
    <s v="Male"/>
    <n v="8"/>
    <x v="11"/>
  </r>
  <r>
    <x v="72"/>
    <x v="1"/>
    <n v="45.851530619999998"/>
    <n v="0"/>
    <x v="5"/>
    <s v="Male"/>
    <n v="11"/>
    <x v="12"/>
  </r>
  <r>
    <x v="40"/>
    <x v="1"/>
    <n v="46.6284548"/>
    <n v="0"/>
    <x v="1"/>
    <s v="Male"/>
    <n v="22"/>
    <x v="3"/>
  </r>
  <r>
    <x v="191"/>
    <x v="1"/>
    <n v="47.111801130000003"/>
    <n v="0"/>
    <x v="3"/>
    <s v="Male"/>
    <n v="23"/>
    <x v="6"/>
  </r>
  <r>
    <x v="34"/>
    <x v="1"/>
    <n v="46.611055710000002"/>
    <n v="0"/>
    <x v="3"/>
    <s v="Female"/>
    <n v="20"/>
    <x v="2"/>
  </r>
  <r>
    <x v="156"/>
    <x v="1"/>
    <n v="48.641078180000001"/>
    <n v="1"/>
    <x v="8"/>
    <s v="Female"/>
    <n v="3"/>
    <x v="3"/>
  </r>
  <r>
    <x v="145"/>
    <x v="1"/>
    <n v="46.764668239999999"/>
    <n v="1"/>
    <x v="8"/>
    <s v="Female"/>
    <n v="18"/>
    <x v="5"/>
  </r>
  <r>
    <x v="46"/>
    <x v="1"/>
    <n v="45.918352249999998"/>
    <n v="0"/>
    <x v="1"/>
    <s v="Male"/>
    <n v="18"/>
    <x v="5"/>
  </r>
  <r>
    <x v="190"/>
    <x v="1"/>
    <n v="45.493858019999998"/>
    <n v="0"/>
    <x v="3"/>
    <s v="Male"/>
    <n v="22"/>
    <x v="2"/>
  </r>
  <r>
    <x v="157"/>
    <x v="1"/>
    <n v="45.955398950000003"/>
    <n v="1"/>
    <x v="8"/>
    <s v="Male"/>
    <n v="5"/>
    <x v="2"/>
  </r>
  <r>
    <x v="158"/>
    <x v="1"/>
    <n v="47.186787780000003"/>
    <n v="0"/>
    <x v="8"/>
    <s v="Male"/>
    <n v="19"/>
    <x v="5"/>
  </r>
  <r>
    <x v="49"/>
    <x v="1"/>
    <n v="47.059664079999997"/>
    <n v="1"/>
    <x v="1"/>
    <s v="Male"/>
    <n v="24"/>
    <x v="2"/>
  </r>
  <r>
    <x v="27"/>
    <x v="1"/>
    <n v="46.27499735"/>
    <n v="1"/>
    <x v="1"/>
    <s v="Male"/>
    <n v="22"/>
    <x v="1"/>
  </r>
  <r>
    <x v="35"/>
    <x v="1"/>
    <n v="48.266203640000001"/>
    <n v="0"/>
    <x v="3"/>
    <s v="Female"/>
    <n v="23"/>
    <x v="1"/>
  </r>
  <r>
    <x v="144"/>
    <x v="1"/>
    <n v="46.862911939999996"/>
    <n v="0"/>
    <x v="8"/>
    <s v="Male"/>
    <n v="5"/>
    <x v="2"/>
  </r>
  <r>
    <x v="240"/>
    <x v="1"/>
    <n v="44.02275246"/>
    <n v="0"/>
    <x v="0"/>
    <s v="Female"/>
    <n v="22"/>
    <x v="0"/>
  </r>
  <r>
    <x v="189"/>
    <x v="1"/>
    <n v="48.151250910000002"/>
    <n v="1"/>
    <x v="3"/>
    <s v="Male"/>
    <n v="16"/>
    <x v="5"/>
  </r>
  <r>
    <x v="45"/>
    <x v="1"/>
    <n v="48.782068780000003"/>
    <n v="0"/>
    <x v="1"/>
    <s v="Male"/>
    <n v="19"/>
    <x v="4"/>
  </r>
  <r>
    <x v="73"/>
    <x v="1"/>
    <n v="38.72370695"/>
    <n v="0"/>
    <x v="5"/>
    <s v="Male"/>
    <n v="13"/>
    <x v="8"/>
  </r>
  <r>
    <x v="159"/>
    <x v="1"/>
    <n v="45.850830700000003"/>
    <n v="1"/>
    <x v="8"/>
    <s v="Female"/>
    <n v="21"/>
    <x v="2"/>
  </r>
  <r>
    <x v="52"/>
    <x v="1"/>
    <n v="49.05409736"/>
    <n v="1"/>
    <x v="1"/>
    <s v="Male"/>
    <n v="18"/>
    <x v="4"/>
  </r>
  <r>
    <x v="165"/>
    <x v="1"/>
    <n v="47.891487099999999"/>
    <n v="0"/>
    <x v="8"/>
    <s v="Male"/>
    <n v="14"/>
    <x v="2"/>
  </r>
  <r>
    <x v="77"/>
    <x v="1"/>
    <n v="45.521874709999999"/>
    <n v="0"/>
    <x v="5"/>
    <s v="Male"/>
    <n v="4"/>
    <x v="9"/>
  </r>
  <r>
    <x v="224"/>
    <x v="1"/>
    <n v="46.668766460000001"/>
    <n v="0"/>
    <x v="1"/>
    <s v="Female"/>
    <n v="15"/>
    <x v="2"/>
  </r>
  <r>
    <x v="149"/>
    <x v="1"/>
    <n v="47.238011120000003"/>
    <n v="0"/>
    <x v="8"/>
    <s v="Male"/>
    <n v="1"/>
    <x v="2"/>
  </r>
  <r>
    <x v="29"/>
    <x v="1"/>
    <n v="36.321345800000003"/>
    <n v="0"/>
    <x v="3"/>
    <s v="Female"/>
    <n v="18"/>
    <x v="3"/>
  </r>
  <r>
    <x v="232"/>
    <x v="1"/>
    <n v="45.597063589999998"/>
    <n v="0"/>
    <x v="0"/>
    <s v="Male"/>
    <n v="22"/>
    <x v="3"/>
  </r>
  <r>
    <x v="148"/>
    <x v="1"/>
    <n v="47.313055370000001"/>
    <n v="0"/>
    <x v="8"/>
    <s v="Female"/>
    <n v="13"/>
    <x v="6"/>
  </r>
  <r>
    <x v="110"/>
    <x v="1"/>
    <n v="47.188363250000002"/>
    <n v="0"/>
    <x v="3"/>
    <s v="Female"/>
    <n v="17"/>
    <x v="2"/>
  </r>
  <r>
    <x v="76"/>
    <x v="1"/>
    <n v="43.16637266"/>
    <n v="0"/>
    <x v="5"/>
    <s v="Female"/>
    <n v="5"/>
    <x v="11"/>
  </r>
  <r>
    <x v="30"/>
    <x v="1"/>
    <n v="48.753112080000001"/>
    <n v="0"/>
    <x v="3"/>
    <s v="Male"/>
    <n v="11"/>
    <x v="4"/>
  </r>
  <r>
    <x v="75"/>
    <x v="1"/>
    <n v="42.998876379999999"/>
    <n v="0"/>
    <x v="5"/>
    <s v="Male"/>
    <n v="18"/>
    <x v="12"/>
  </r>
  <r>
    <x v="31"/>
    <x v="1"/>
    <n v="46.250112119999997"/>
    <n v="0"/>
    <x v="3"/>
    <s v="Male"/>
    <n v="20"/>
    <x v="6"/>
  </r>
  <r>
    <x v="147"/>
    <x v="1"/>
    <n v="47.459052900000003"/>
    <n v="1"/>
    <x v="8"/>
    <s v="Female"/>
    <n v="4"/>
    <x v="2"/>
  </r>
  <r>
    <x v="50"/>
    <x v="1"/>
    <n v="48.562494919999999"/>
    <n v="1"/>
    <x v="1"/>
    <s v="Male"/>
    <n v="15"/>
    <x v="5"/>
  </r>
  <r>
    <x v="150"/>
    <x v="1"/>
    <n v="45.725689729999999"/>
    <n v="0"/>
    <x v="8"/>
    <s v="Male"/>
    <n v="12"/>
    <x v="5"/>
  </r>
  <r>
    <x v="151"/>
    <x v="1"/>
    <n v="48.858134509999999"/>
    <n v="0"/>
    <x v="8"/>
    <s v="Male"/>
    <n v="4"/>
    <x v="3"/>
  </r>
  <r>
    <x v="238"/>
    <x v="1"/>
    <n v="45.737144839999999"/>
    <n v="0"/>
    <x v="0"/>
    <s v="Male"/>
    <n v="12"/>
    <x v="3"/>
  </r>
  <r>
    <x v="226"/>
    <x v="1"/>
    <n v="45.781745790000002"/>
    <n v="1"/>
    <x v="0"/>
    <s v="Female"/>
    <n v="8"/>
    <x v="9"/>
  </r>
  <r>
    <x v="112"/>
    <x v="1"/>
    <n v="45.477543990000001"/>
    <n v="0"/>
    <x v="3"/>
    <s v="Female"/>
    <n v="7"/>
    <x v="1"/>
  </r>
  <r>
    <x v="153"/>
    <x v="1"/>
    <n v="46.220796419999999"/>
    <n v="0"/>
    <x v="8"/>
    <s v="Female"/>
    <n v="16"/>
    <x v="3"/>
  </r>
  <r>
    <x v="74"/>
    <x v="1"/>
    <n v="45.557464439999997"/>
    <n v="1"/>
    <x v="5"/>
    <s v="Male"/>
    <n v="18"/>
    <x v="3"/>
  </r>
  <r>
    <x v="48"/>
    <x v="1"/>
    <n v="48.685461230000001"/>
    <n v="1"/>
    <x v="1"/>
    <s v="Male"/>
    <n v="18"/>
    <x v="1"/>
  </r>
  <r>
    <x v="51"/>
    <x v="1"/>
    <n v="46.20446003"/>
    <n v="0"/>
    <x v="1"/>
    <s v="Female"/>
    <n v="3"/>
    <x v="6"/>
  </r>
  <r>
    <x v="140"/>
    <x v="1"/>
    <n v="45.691124049999999"/>
    <n v="1"/>
    <x v="8"/>
    <s v="Male"/>
    <n v="7"/>
    <x v="4"/>
  </r>
  <r>
    <x v="222"/>
    <x v="1"/>
    <n v="45.591146600000002"/>
    <n v="0"/>
    <x v="3"/>
    <s v="Male"/>
    <n v="23"/>
    <x v="6"/>
  </r>
  <r>
    <x v="78"/>
    <x v="1"/>
    <n v="38.711871850000001"/>
    <n v="0"/>
    <x v="5"/>
    <s v="Male"/>
    <n v="1"/>
    <x v="9"/>
  </r>
  <r>
    <x v="32"/>
    <x v="1"/>
    <n v="46.197719900000003"/>
    <n v="1"/>
    <x v="3"/>
    <s v="Female"/>
    <n v="6"/>
    <x v="3"/>
  </r>
  <r>
    <x v="80"/>
    <x v="1"/>
    <n v="42.188786620000002"/>
    <n v="0"/>
    <x v="5"/>
    <s v="Male"/>
    <n v="11"/>
    <x v="12"/>
  </r>
  <r>
    <x v="71"/>
    <x v="1"/>
    <n v="44.065397830000002"/>
    <n v="0"/>
    <x v="5"/>
    <s v="Male"/>
    <n v="10"/>
    <x v="13"/>
  </r>
  <r>
    <x v="70"/>
    <x v="1"/>
    <n v="45.550157540000001"/>
    <n v="0"/>
    <x v="5"/>
    <s v="Female"/>
    <n v="7"/>
    <x v="9"/>
  </r>
  <r>
    <x v="164"/>
    <x v="1"/>
    <n v="47.783279810000003"/>
    <n v="0"/>
    <x v="8"/>
    <s v="Male"/>
    <n v="9"/>
    <x v="5"/>
  </r>
  <r>
    <x v="227"/>
    <x v="1"/>
    <n v="43.878495690000001"/>
    <n v="0"/>
    <x v="0"/>
    <s v="Female"/>
    <n v="3"/>
    <x v="9"/>
  </r>
  <r>
    <x v="237"/>
    <x v="1"/>
    <n v="45.595685269999997"/>
    <n v="0"/>
    <x v="0"/>
    <s v="Female"/>
    <n v="23"/>
    <x v="7"/>
  </r>
  <r>
    <x v="186"/>
    <x v="1"/>
    <n v="47.010364010000004"/>
    <n v="1"/>
    <x v="3"/>
    <s v="Male"/>
    <n v="19"/>
    <x v="2"/>
  </r>
  <r>
    <x v="185"/>
    <x v="1"/>
    <n v="45.699330879999998"/>
    <n v="0"/>
    <x v="3"/>
    <s v="Male"/>
    <n v="24"/>
    <x v="4"/>
  </r>
  <r>
    <x v="225"/>
    <x v="1"/>
    <n v="45.641437879999998"/>
    <n v="0"/>
    <x v="0"/>
    <s v="Female"/>
    <n v="21"/>
    <x v="8"/>
  </r>
  <r>
    <x v="184"/>
    <x v="1"/>
    <n v="46.870482559999999"/>
    <n v="0"/>
    <x v="3"/>
    <s v="Male"/>
    <n v="8"/>
    <x v="2"/>
  </r>
  <r>
    <x v="69"/>
    <x v="1"/>
    <n v="45.62580225"/>
    <n v="0"/>
    <x v="5"/>
    <s v="Male"/>
    <n v="9"/>
    <x v="10"/>
  </r>
  <r>
    <x v="5"/>
    <x v="1"/>
    <n v="49.470417019999999"/>
    <n v="0"/>
    <x v="1"/>
    <s v="Male"/>
    <n v="13"/>
    <x v="2"/>
  </r>
  <r>
    <x v="111"/>
    <x v="1"/>
    <n v="45.766111039999998"/>
    <n v="0"/>
    <x v="5"/>
    <s v="Male"/>
    <n v="20"/>
    <x v="3"/>
  </r>
  <r>
    <x v="38"/>
    <x v="1"/>
    <n v="46.98212719"/>
    <n v="0"/>
    <x v="3"/>
    <s v="Female"/>
    <n v="21"/>
    <x v="3"/>
  </r>
  <r>
    <x v="142"/>
    <x v="1"/>
    <n v="47.116615869999997"/>
    <n v="0"/>
    <x v="8"/>
    <s v="Male"/>
    <n v="17"/>
    <x v="5"/>
  </r>
  <r>
    <x v="67"/>
    <x v="1"/>
    <n v="45.5786783"/>
    <n v="0"/>
    <x v="5"/>
    <s v="Male"/>
    <n v="9"/>
    <x v="9"/>
  </r>
  <r>
    <x v="42"/>
    <x v="1"/>
    <n v="45.694188050000001"/>
    <n v="0"/>
    <x v="1"/>
    <s v="Male"/>
    <n v="17"/>
    <x v="3"/>
  </r>
  <r>
    <x v="244"/>
    <x v="1"/>
    <n v="45.895647199999999"/>
    <n v="0"/>
    <x v="0"/>
    <s v="Female"/>
    <n v="20"/>
    <x v="9"/>
  </r>
  <r>
    <x v="4"/>
    <x v="1"/>
    <n v="45.769248640000001"/>
    <n v="1"/>
    <x v="1"/>
    <s v="Male"/>
    <n v="21"/>
    <x v="3"/>
  </r>
  <r>
    <x v="162"/>
    <x v="1"/>
    <n v="48.93701188"/>
    <n v="0"/>
    <x v="8"/>
    <s v="Female"/>
    <n v="2"/>
    <x v="1"/>
  </r>
  <r>
    <x v="183"/>
    <x v="1"/>
    <n v="47.784681800000001"/>
    <n v="0"/>
    <x v="9"/>
    <s v="Male"/>
    <n v="5"/>
    <x v="5"/>
  </r>
  <r>
    <x v="163"/>
    <x v="1"/>
    <n v="46.657384710000002"/>
    <n v="0"/>
    <x v="8"/>
    <s v="Female"/>
    <n v="3"/>
    <x v="2"/>
  </r>
  <r>
    <x v="182"/>
    <x v="1"/>
    <n v="45.546075950000002"/>
    <n v="1"/>
    <x v="9"/>
    <s v="Male"/>
    <n v="24"/>
    <x v="3"/>
  </r>
  <r>
    <x v="12"/>
    <x v="1"/>
    <n v="46.79983867"/>
    <n v="0"/>
    <x v="1"/>
    <s v="Female"/>
    <n v="7"/>
    <x v="3"/>
  </r>
  <r>
    <x v="81"/>
    <x v="1"/>
    <n v="45.568210829999998"/>
    <n v="0"/>
    <x v="5"/>
    <s v="Female"/>
    <n v="5"/>
    <x v="3"/>
  </r>
  <r>
    <x v="3"/>
    <x v="1"/>
    <n v="47.462890999999999"/>
    <n v="0"/>
    <x v="1"/>
    <s v="Female"/>
    <n v="11"/>
    <x v="2"/>
  </r>
  <r>
    <x v="179"/>
    <x v="1"/>
    <n v="46.799255909999999"/>
    <n v="1"/>
    <x v="9"/>
    <s v="Female"/>
    <n v="24"/>
    <x v="2"/>
  </r>
  <r>
    <x v="160"/>
    <x v="1"/>
    <n v="48.786271939999999"/>
    <n v="0"/>
    <x v="8"/>
    <s v="Female"/>
    <n v="6"/>
    <x v="4"/>
  </r>
  <r>
    <x v="143"/>
    <x v="1"/>
    <n v="48.717568190000001"/>
    <n v="1"/>
    <x v="8"/>
    <s v="Female"/>
    <n v="17"/>
    <x v="1"/>
  </r>
  <r>
    <x v="0"/>
    <x v="1"/>
    <n v="45.651331310000003"/>
    <n v="0"/>
    <x v="0"/>
    <s v="Female"/>
    <n v="9"/>
    <x v="0"/>
  </r>
  <r>
    <x v="187"/>
    <x v="1"/>
    <n v="47.353889379999998"/>
    <n v="0"/>
    <x v="3"/>
    <s v="Male"/>
    <n v="18"/>
    <x v="3"/>
  </r>
  <r>
    <x v="241"/>
    <x v="1"/>
    <n v="45.839399759999999"/>
    <n v="0"/>
    <x v="0"/>
    <s v="Male"/>
    <n v="3"/>
    <x v="10"/>
  </r>
  <r>
    <x v="43"/>
    <x v="1"/>
    <n v="46.016005929999999"/>
    <n v="0"/>
    <x v="1"/>
    <s v="Female"/>
    <n v="22"/>
    <x v="2"/>
  </r>
  <r>
    <x v="223"/>
    <x v="1"/>
    <n v="41.020518209999999"/>
    <n v="0"/>
    <x v="5"/>
    <s v="Female"/>
    <n v="8"/>
    <x v="7"/>
  </r>
  <r>
    <x v="66"/>
    <x v="1"/>
    <n v="38.825898070000001"/>
    <n v="0"/>
    <x v="5"/>
    <s v="Male"/>
    <n v="21"/>
    <x v="12"/>
  </r>
  <r>
    <x v="6"/>
    <x v="1"/>
    <n v="49.048707039999996"/>
    <n v="1"/>
    <x v="1"/>
    <s v="Male"/>
    <n v="8"/>
    <x v="4"/>
  </r>
  <r>
    <x v="36"/>
    <x v="1"/>
    <n v="46.877243159999999"/>
    <n v="0"/>
    <x v="3"/>
    <s v="Male"/>
    <n v="3"/>
    <x v="3"/>
  </r>
  <r>
    <x v="2"/>
    <x v="1"/>
    <n v="48.791664959999999"/>
    <n v="0"/>
    <x v="1"/>
    <s v="Female"/>
    <n v="2"/>
    <x v="1"/>
  </r>
  <r>
    <x v="161"/>
    <x v="1"/>
    <n v="45.921252719999998"/>
    <n v="1"/>
    <x v="8"/>
    <s v="Female"/>
    <n v="10"/>
    <x v="2"/>
  </r>
  <r>
    <x v="39"/>
    <x v="1"/>
    <n v="46.85369669"/>
    <n v="1"/>
    <x v="3"/>
    <s v="Female"/>
    <n v="23"/>
    <x v="1"/>
  </r>
  <r>
    <x v="188"/>
    <x v="1"/>
    <n v="45.635661740000003"/>
    <n v="1"/>
    <x v="3"/>
    <s v="Male"/>
    <n v="23"/>
    <x v="6"/>
  </r>
  <r>
    <x v="37"/>
    <x v="1"/>
    <n v="49.273091870000002"/>
    <n v="1"/>
    <x v="3"/>
    <s v="Female"/>
    <n v="24"/>
    <x v="3"/>
  </r>
  <r>
    <x v="44"/>
    <x v="1"/>
    <n v="48.194577879999997"/>
    <n v="0"/>
    <x v="1"/>
    <s v="Male"/>
    <n v="12"/>
    <x v="2"/>
  </r>
  <r>
    <x v="141"/>
    <x v="1"/>
    <n v="46.588819780000001"/>
    <n v="0"/>
    <x v="8"/>
    <s v="Male"/>
    <n v="6"/>
    <x v="2"/>
  </r>
  <r>
    <x v="246"/>
    <x v="1"/>
    <n v="45.622381490000002"/>
    <n v="1"/>
    <x v="0"/>
    <s v="Female"/>
    <n v="3"/>
    <x v="10"/>
  </r>
  <r>
    <x v="86"/>
    <x v="2"/>
    <n v="48.529741250000001"/>
    <n v="1"/>
    <x v="2"/>
    <s v="Female"/>
    <n v="14"/>
    <x v="1"/>
  </r>
  <r>
    <x v="212"/>
    <x v="2"/>
    <n v="46.730505919999999"/>
    <n v="1"/>
    <x v="6"/>
    <s v="Male"/>
    <n v="5"/>
    <x v="2"/>
  </r>
  <r>
    <x v="211"/>
    <x v="2"/>
    <n v="50.094753820000001"/>
    <n v="0"/>
    <x v="6"/>
    <s v="Male"/>
    <n v="8"/>
    <x v="1"/>
  </r>
  <r>
    <x v="39"/>
    <x v="2"/>
    <n v="49.861547389999998"/>
    <n v="2"/>
    <x v="3"/>
    <s v="Female"/>
    <n v="23"/>
    <x v="1"/>
  </r>
  <r>
    <x v="87"/>
    <x v="2"/>
    <n v="47.250641479999999"/>
    <n v="0"/>
    <x v="2"/>
    <s v="Male"/>
    <n v="9"/>
    <x v="5"/>
  </r>
  <r>
    <x v="201"/>
    <x v="2"/>
    <n v="47.081085899999998"/>
    <n v="1"/>
    <x v="6"/>
    <s v="Female"/>
    <n v="6"/>
    <x v="3"/>
  </r>
  <r>
    <x v="202"/>
    <x v="2"/>
    <n v="48.685756050000002"/>
    <n v="1"/>
    <x v="6"/>
    <s v="Male"/>
    <n v="21"/>
    <x v="6"/>
  </r>
  <r>
    <x v="93"/>
    <x v="2"/>
    <n v="50.33894583"/>
    <n v="1"/>
    <x v="4"/>
    <s v="Female"/>
    <n v="4"/>
    <x v="6"/>
  </r>
  <r>
    <x v="42"/>
    <x v="2"/>
    <n v="49.235259480000003"/>
    <n v="0"/>
    <x v="1"/>
    <s v="Male"/>
    <n v="17"/>
    <x v="3"/>
  </r>
  <r>
    <x v="210"/>
    <x v="2"/>
    <n v="49.145708659999997"/>
    <n v="1"/>
    <x v="6"/>
    <s v="Male"/>
    <n v="5"/>
    <x v="1"/>
  </r>
  <r>
    <x v="226"/>
    <x v="2"/>
    <n v="39.0054935"/>
    <n v="2"/>
    <x v="0"/>
    <s v="Female"/>
    <n v="8"/>
    <x v="9"/>
  </r>
  <r>
    <x v="209"/>
    <x v="2"/>
    <n v="48.710661469999998"/>
    <n v="0"/>
    <x v="6"/>
    <s v="Female"/>
    <n v="12"/>
    <x v="6"/>
  </r>
  <r>
    <x v="90"/>
    <x v="2"/>
    <n v="52.7775271"/>
    <n v="0"/>
    <x v="4"/>
    <s v="Female"/>
    <n v="3"/>
    <x v="1"/>
  </r>
  <r>
    <x v="45"/>
    <x v="2"/>
    <n v="49.6470865"/>
    <n v="0"/>
    <x v="1"/>
    <s v="Male"/>
    <n v="19"/>
    <x v="4"/>
  </r>
  <r>
    <x v="205"/>
    <x v="2"/>
    <n v="48.146351209999999"/>
    <n v="1"/>
    <x v="6"/>
    <s v="Male"/>
    <n v="22"/>
    <x v="3"/>
  </r>
  <r>
    <x v="36"/>
    <x v="2"/>
    <n v="48.670731799999999"/>
    <n v="0"/>
    <x v="3"/>
    <s v="Male"/>
    <n v="3"/>
    <x v="3"/>
  </r>
  <r>
    <x v="37"/>
    <x v="2"/>
    <n v="50.478750159999997"/>
    <n v="2"/>
    <x v="3"/>
    <s v="Female"/>
    <n v="24"/>
    <x v="3"/>
  </r>
  <r>
    <x v="204"/>
    <x v="2"/>
    <n v="49.186010520000004"/>
    <n v="0"/>
    <x v="6"/>
    <s v="Female"/>
    <n v="2"/>
    <x v="4"/>
  </r>
  <r>
    <x v="35"/>
    <x v="2"/>
    <n v="49.47124419"/>
    <n v="0"/>
    <x v="3"/>
    <s v="Female"/>
    <n v="23"/>
    <x v="1"/>
  </r>
  <r>
    <x v="91"/>
    <x v="2"/>
    <n v="53.523990070000004"/>
    <n v="0"/>
    <x v="4"/>
    <s v="Female"/>
    <n v="16"/>
    <x v="1"/>
  </r>
  <r>
    <x v="89"/>
    <x v="2"/>
    <n v="48.167060829999997"/>
    <n v="0"/>
    <x v="2"/>
    <s v="Male"/>
    <n v="23"/>
    <x v="5"/>
  </r>
  <r>
    <x v="206"/>
    <x v="2"/>
    <n v="49.18823167"/>
    <n v="1"/>
    <x v="6"/>
    <s v="Male"/>
    <n v="16"/>
    <x v="1"/>
  </r>
  <r>
    <x v="46"/>
    <x v="2"/>
    <n v="46.97496297"/>
    <n v="0"/>
    <x v="1"/>
    <s v="Male"/>
    <n v="18"/>
    <x v="5"/>
  </r>
  <r>
    <x v="48"/>
    <x v="2"/>
    <n v="49.811412619999999"/>
    <n v="1"/>
    <x v="1"/>
    <s v="Male"/>
    <n v="18"/>
    <x v="1"/>
  </r>
  <r>
    <x v="207"/>
    <x v="2"/>
    <n v="48.929895430000002"/>
    <n v="0"/>
    <x v="6"/>
    <s v="Female"/>
    <n v="7"/>
    <x v="1"/>
  </r>
  <r>
    <x v="233"/>
    <x v="2"/>
    <n v="46.568417189999998"/>
    <n v="2"/>
    <x v="0"/>
    <s v="Male"/>
    <n v="18"/>
    <x v="9"/>
  </r>
  <r>
    <x v="34"/>
    <x v="2"/>
    <n v="50.29604123"/>
    <n v="1"/>
    <x v="3"/>
    <s v="Female"/>
    <n v="20"/>
    <x v="2"/>
  </r>
  <r>
    <x v="47"/>
    <x v="2"/>
    <n v="48.24579043"/>
    <n v="0"/>
    <x v="1"/>
    <s v="Female"/>
    <n v="11"/>
    <x v="1"/>
  </r>
  <r>
    <x v="33"/>
    <x v="2"/>
    <n v="49.112399099999998"/>
    <n v="1"/>
    <x v="3"/>
    <s v="Female"/>
    <n v="17"/>
    <x v="5"/>
  </r>
  <r>
    <x v="88"/>
    <x v="2"/>
    <n v="47.391571200000001"/>
    <n v="2"/>
    <x v="2"/>
    <s v="Male"/>
    <n v="8"/>
    <x v="5"/>
  </r>
  <r>
    <x v="38"/>
    <x v="2"/>
    <n v="48.591179009999998"/>
    <n v="1"/>
    <x v="3"/>
    <s v="Female"/>
    <n v="21"/>
    <x v="3"/>
  </r>
  <r>
    <x v="92"/>
    <x v="2"/>
    <n v="53.362962940000003"/>
    <n v="0"/>
    <x v="4"/>
    <s v="Male"/>
    <n v="3"/>
    <x v="2"/>
  </r>
  <r>
    <x v="235"/>
    <x v="2"/>
    <n v="39.848223279999999"/>
    <n v="0"/>
    <x v="0"/>
    <s v="Female"/>
    <n v="19"/>
    <x v="8"/>
  </r>
  <r>
    <x v="208"/>
    <x v="2"/>
    <n v="49.122968980000003"/>
    <n v="1"/>
    <x v="6"/>
    <s v="Female"/>
    <n v="24"/>
    <x v="5"/>
  </r>
  <r>
    <x v="32"/>
    <x v="2"/>
    <n v="49.509638899999999"/>
    <n v="1"/>
    <x v="3"/>
    <s v="Female"/>
    <n v="6"/>
    <x v="3"/>
  </r>
  <r>
    <x v="241"/>
    <x v="2"/>
    <n v="46.304002539999999"/>
    <n v="1"/>
    <x v="0"/>
    <s v="Male"/>
    <n v="3"/>
    <x v="10"/>
  </r>
  <r>
    <x v="43"/>
    <x v="2"/>
    <n v="47.830556799999997"/>
    <n v="0"/>
    <x v="1"/>
    <s v="Female"/>
    <n v="22"/>
    <x v="2"/>
  </r>
  <r>
    <x v="30"/>
    <x v="2"/>
    <n v="49.992953909999997"/>
    <n v="0"/>
    <x v="3"/>
    <s v="Male"/>
    <n v="11"/>
    <x v="4"/>
  </r>
  <r>
    <x v="179"/>
    <x v="2"/>
    <n v="48.529977619999997"/>
    <n v="2"/>
    <x v="9"/>
    <s v="Female"/>
    <n v="24"/>
    <x v="2"/>
  </r>
  <r>
    <x v="49"/>
    <x v="2"/>
    <n v="50.128454810000001"/>
    <n v="1"/>
    <x v="1"/>
    <s v="Male"/>
    <n v="24"/>
    <x v="2"/>
  </r>
  <r>
    <x v="174"/>
    <x v="2"/>
    <n v="49.133354990000001"/>
    <n v="0"/>
    <x v="9"/>
    <s v="Female"/>
    <n v="12"/>
    <x v="3"/>
  </r>
  <r>
    <x v="173"/>
    <x v="2"/>
    <n v="47.25960594"/>
    <n v="1"/>
    <x v="9"/>
    <s v="Male"/>
    <n v="24"/>
    <x v="6"/>
  </r>
  <r>
    <x v="15"/>
    <x v="2"/>
    <n v="52.656081479999997"/>
    <n v="1"/>
    <x v="2"/>
    <s v="Male"/>
    <n v="9"/>
    <x v="2"/>
  </r>
  <r>
    <x v="187"/>
    <x v="2"/>
    <n v="51.039356529999999"/>
    <n v="0"/>
    <x v="3"/>
    <s v="Male"/>
    <n v="18"/>
    <x v="3"/>
  </r>
  <r>
    <x v="2"/>
    <x v="2"/>
    <n v="53.435986679999999"/>
    <n v="0"/>
    <x v="1"/>
    <s v="Female"/>
    <n v="2"/>
    <x v="1"/>
  </r>
  <r>
    <x v="16"/>
    <x v="2"/>
    <n v="48.96591797"/>
    <n v="0"/>
    <x v="2"/>
    <s v="Male"/>
    <n v="7"/>
    <x v="1"/>
  </r>
  <r>
    <x v="231"/>
    <x v="2"/>
    <n v="43.688026270000002"/>
    <n v="0"/>
    <x v="0"/>
    <s v="Female"/>
    <n v="1"/>
    <x v="14"/>
  </r>
  <r>
    <x v="188"/>
    <x v="2"/>
    <n v="49.048834790000001"/>
    <n v="1"/>
    <x v="3"/>
    <s v="Male"/>
    <n v="23"/>
    <x v="6"/>
  </r>
  <r>
    <x v="172"/>
    <x v="2"/>
    <n v="48.146977579999998"/>
    <n v="2"/>
    <x v="9"/>
    <s v="Female"/>
    <n v="3"/>
    <x v="3"/>
  </r>
  <r>
    <x v="17"/>
    <x v="2"/>
    <n v="48.786559570000001"/>
    <n v="1"/>
    <x v="2"/>
    <s v="Male"/>
    <n v="7"/>
    <x v="2"/>
  </r>
  <r>
    <x v="171"/>
    <x v="2"/>
    <n v="48.354951540000002"/>
    <n v="0"/>
    <x v="9"/>
    <s v="Female"/>
    <n v="4"/>
    <x v="2"/>
  </r>
  <r>
    <x v="230"/>
    <x v="2"/>
    <n v="46.759073630000003"/>
    <n v="0"/>
    <x v="0"/>
    <s v="Male"/>
    <n v="17"/>
    <x v="8"/>
  </r>
  <r>
    <x v="12"/>
    <x v="2"/>
    <n v="48.081806780000001"/>
    <n v="1"/>
    <x v="1"/>
    <s v="Female"/>
    <n v="7"/>
    <x v="3"/>
  </r>
  <r>
    <x v="189"/>
    <x v="2"/>
    <n v="50.363109880000003"/>
    <n v="1"/>
    <x v="3"/>
    <s v="Male"/>
    <n v="16"/>
    <x v="5"/>
  </r>
  <r>
    <x v="18"/>
    <x v="2"/>
    <n v="47.201250969999997"/>
    <n v="0"/>
    <x v="2"/>
    <s v="Male"/>
    <n v="9"/>
    <x v="6"/>
  </r>
  <r>
    <x v="3"/>
    <x v="2"/>
    <n v="49.783418939999997"/>
    <n v="0"/>
    <x v="1"/>
    <s v="Female"/>
    <n v="11"/>
    <x v="2"/>
  </r>
  <r>
    <x v="170"/>
    <x v="2"/>
    <n v="46.784534909999998"/>
    <n v="0"/>
    <x v="9"/>
    <s v="Female"/>
    <n v="13"/>
    <x v="2"/>
  </r>
  <r>
    <x v="14"/>
    <x v="2"/>
    <n v="48.199452000000001"/>
    <n v="0"/>
    <x v="2"/>
    <s v="Male"/>
    <n v="4"/>
    <x v="6"/>
  </r>
  <r>
    <x v="4"/>
    <x v="2"/>
    <n v="46.65839527"/>
    <n v="1"/>
    <x v="1"/>
    <s v="Male"/>
    <n v="21"/>
    <x v="3"/>
  </r>
  <r>
    <x v="237"/>
    <x v="2"/>
    <n v="43.421014139999997"/>
    <n v="0"/>
    <x v="0"/>
    <s v="Female"/>
    <n v="23"/>
    <x v="7"/>
  </r>
  <r>
    <x v="7"/>
    <x v="2"/>
    <n v="48.791949860000003"/>
    <n v="1"/>
    <x v="1"/>
    <s v="Male"/>
    <n v="19"/>
    <x v="2"/>
  </r>
  <r>
    <x v="6"/>
    <x v="2"/>
    <n v="51.582161679999999"/>
    <n v="2"/>
    <x v="1"/>
    <s v="Male"/>
    <n v="8"/>
    <x v="4"/>
  </r>
  <r>
    <x v="8"/>
    <x v="2"/>
    <n v="51.236605570000002"/>
    <n v="0"/>
    <x v="1"/>
    <s v="Male"/>
    <n v="17"/>
    <x v="2"/>
  </r>
  <r>
    <x v="178"/>
    <x v="2"/>
    <n v="49.683619559999997"/>
    <n v="0"/>
    <x v="9"/>
    <s v="Male"/>
    <n v="18"/>
    <x v="6"/>
  </r>
  <r>
    <x v="9"/>
    <x v="2"/>
    <n v="48.185373230000003"/>
    <n v="0"/>
    <x v="2"/>
    <s v="Male"/>
    <n v="21"/>
    <x v="4"/>
  </r>
  <r>
    <x v="246"/>
    <x v="2"/>
    <n v="46.414517699999998"/>
    <n v="1"/>
    <x v="0"/>
    <s v="Female"/>
    <n v="3"/>
    <x v="10"/>
  </r>
  <r>
    <x v="5"/>
    <x v="2"/>
    <n v="51.368862159999999"/>
    <n v="1"/>
    <x v="1"/>
    <s v="Male"/>
    <n v="13"/>
    <x v="2"/>
  </r>
  <r>
    <x v="182"/>
    <x v="2"/>
    <n v="46.501476089999997"/>
    <n v="1"/>
    <x v="9"/>
    <s v="Male"/>
    <n v="24"/>
    <x v="3"/>
  </r>
  <r>
    <x v="177"/>
    <x v="2"/>
    <n v="48.015162609999997"/>
    <n v="1"/>
    <x v="9"/>
    <s v="Female"/>
    <n v="6"/>
    <x v="5"/>
  </r>
  <r>
    <x v="176"/>
    <x v="2"/>
    <n v="49.522739549999997"/>
    <n v="1"/>
    <x v="9"/>
    <s v="Male"/>
    <n v="23"/>
    <x v="6"/>
  </r>
  <r>
    <x v="11"/>
    <x v="2"/>
    <n v="48.036432019999999"/>
    <n v="0"/>
    <x v="2"/>
    <s v="Male"/>
    <n v="20"/>
    <x v="6"/>
  </r>
  <r>
    <x v="200"/>
    <x v="2"/>
    <n v="47.235691559999999"/>
    <n v="0"/>
    <x v="6"/>
    <s v="Male"/>
    <n v="8"/>
    <x v="3"/>
  </r>
  <r>
    <x v="175"/>
    <x v="2"/>
    <n v="48.182063059999997"/>
    <n v="0"/>
    <x v="9"/>
    <s v="Female"/>
    <n v="7"/>
    <x v="4"/>
  </r>
  <r>
    <x v="13"/>
    <x v="2"/>
    <n v="50.260694409999999"/>
    <n v="0"/>
    <x v="2"/>
    <s v="Male"/>
    <n v="13"/>
    <x v="6"/>
  </r>
  <r>
    <x v="184"/>
    <x v="2"/>
    <n v="47.664752640000003"/>
    <n v="0"/>
    <x v="3"/>
    <s v="Male"/>
    <n v="8"/>
    <x v="2"/>
  </r>
  <r>
    <x v="190"/>
    <x v="2"/>
    <n v="48.346550460000003"/>
    <n v="0"/>
    <x v="3"/>
    <s v="Male"/>
    <n v="22"/>
    <x v="2"/>
  </r>
  <r>
    <x v="169"/>
    <x v="2"/>
    <n v="48.983716680000001"/>
    <n v="1"/>
    <x v="9"/>
    <s v="Male"/>
    <n v="3"/>
    <x v="1"/>
  </r>
  <r>
    <x v="27"/>
    <x v="2"/>
    <n v="50.180967629999998"/>
    <n v="1"/>
    <x v="1"/>
    <s v="Male"/>
    <n v="22"/>
    <x v="1"/>
  </r>
  <r>
    <x v="51"/>
    <x v="2"/>
    <n v="48.133482069999999"/>
    <n v="0"/>
    <x v="1"/>
    <s v="Female"/>
    <n v="3"/>
    <x v="6"/>
  </r>
  <r>
    <x v="218"/>
    <x v="2"/>
    <n v="47.664387099999999"/>
    <n v="0"/>
    <x v="9"/>
    <s v="Female"/>
    <n v="6"/>
    <x v="4"/>
  </r>
  <r>
    <x v="112"/>
    <x v="2"/>
    <n v="49.77901542"/>
    <n v="0"/>
    <x v="3"/>
    <s v="Female"/>
    <n v="7"/>
    <x v="1"/>
  </r>
  <r>
    <x v="26"/>
    <x v="2"/>
    <n v="50.703899649999997"/>
    <n v="0"/>
    <x v="2"/>
    <s v="Female"/>
    <n v="2"/>
    <x v="3"/>
  </r>
  <r>
    <x v="234"/>
    <x v="2"/>
    <n v="46.425365509999999"/>
    <n v="0"/>
    <x v="0"/>
    <s v="Female"/>
    <n v="7"/>
    <x v="14"/>
  </r>
  <r>
    <x v="217"/>
    <x v="2"/>
    <n v="50.517497890000001"/>
    <n v="0"/>
    <x v="9"/>
    <s v="Female"/>
    <n v="11"/>
    <x v="6"/>
  </r>
  <r>
    <x v="54"/>
    <x v="2"/>
    <n v="49.654596359999999"/>
    <n v="0"/>
    <x v="2"/>
    <s v="Male"/>
    <n v="21"/>
    <x v="3"/>
  </r>
  <r>
    <x v="50"/>
    <x v="2"/>
    <n v="50.968997629999997"/>
    <n v="1"/>
    <x v="1"/>
    <s v="Male"/>
    <n v="15"/>
    <x v="5"/>
  </r>
  <r>
    <x v="245"/>
    <x v="2"/>
    <n v="42.992076580000003"/>
    <n v="0"/>
    <x v="0"/>
    <s v="Female"/>
    <n v="1"/>
    <x v="11"/>
  </r>
  <r>
    <x v="110"/>
    <x v="2"/>
    <n v="51.497054120000001"/>
    <n v="1"/>
    <x v="3"/>
    <s v="Female"/>
    <n v="17"/>
    <x v="2"/>
  </r>
  <r>
    <x v="215"/>
    <x v="2"/>
    <n v="50.965297669999998"/>
    <n v="1"/>
    <x v="6"/>
    <s v="Female"/>
    <n v="4"/>
    <x v="6"/>
  </r>
  <r>
    <x v="56"/>
    <x v="2"/>
    <n v="47.887127649999996"/>
    <n v="1"/>
    <x v="2"/>
    <s v="Female"/>
    <n v="21"/>
    <x v="5"/>
  </r>
  <r>
    <x v="214"/>
    <x v="2"/>
    <n v="52.644905700000002"/>
    <n v="1"/>
    <x v="6"/>
    <s v="Female"/>
    <n v="10"/>
    <x v="2"/>
  </r>
  <r>
    <x v="224"/>
    <x v="2"/>
    <n v="50.659580939999998"/>
    <n v="0"/>
    <x v="1"/>
    <s v="Female"/>
    <n v="15"/>
    <x v="2"/>
  </r>
  <r>
    <x v="213"/>
    <x v="2"/>
    <n v="47.14767002"/>
    <n v="1"/>
    <x v="6"/>
    <s v="Female"/>
    <n v="4"/>
    <x v="3"/>
  </r>
  <r>
    <x v="222"/>
    <x v="2"/>
    <n v="47.222446189999999"/>
    <n v="0"/>
    <x v="3"/>
    <s v="Male"/>
    <n v="23"/>
    <x v="6"/>
  </r>
  <r>
    <x v="24"/>
    <x v="2"/>
    <n v="49.790919479999999"/>
    <n v="0"/>
    <x v="2"/>
    <s v="Female"/>
    <n v="12"/>
    <x v="4"/>
  </r>
  <r>
    <x v="219"/>
    <x v="2"/>
    <n v="47.360200839999997"/>
    <n v="1"/>
    <x v="9"/>
    <s v="Male"/>
    <n v="2"/>
    <x v="4"/>
  </r>
  <r>
    <x v="52"/>
    <x v="2"/>
    <n v="50.548034569999999"/>
    <n v="2"/>
    <x v="1"/>
    <s v="Male"/>
    <n v="18"/>
    <x v="4"/>
  </r>
  <r>
    <x v="19"/>
    <x v="2"/>
    <n v="47.013566519999998"/>
    <n v="1"/>
    <x v="2"/>
    <s v="Female"/>
    <n v="18"/>
    <x v="5"/>
  </r>
  <r>
    <x v="240"/>
    <x v="2"/>
    <n v="44.502042459999998"/>
    <n v="0"/>
    <x v="0"/>
    <s v="Female"/>
    <n v="22"/>
    <x v="0"/>
  </r>
  <r>
    <x v="180"/>
    <x v="2"/>
    <n v="47.404834389999998"/>
    <n v="0"/>
    <x v="9"/>
    <s v="Male"/>
    <n v="24"/>
    <x v="1"/>
  </r>
  <r>
    <x v="191"/>
    <x v="2"/>
    <n v="49.431685360000003"/>
    <n v="0"/>
    <x v="3"/>
    <s v="Male"/>
    <n v="23"/>
    <x v="6"/>
  </r>
  <r>
    <x v="194"/>
    <x v="2"/>
    <n v="49.379932310000001"/>
    <n v="0"/>
    <x v="9"/>
    <s v="Male"/>
    <n v="15"/>
    <x v="4"/>
  </r>
  <r>
    <x v="21"/>
    <x v="2"/>
    <n v="50.823911539999997"/>
    <n v="2"/>
    <x v="2"/>
    <s v="Female"/>
    <n v="8"/>
    <x v="6"/>
  </r>
  <r>
    <x v="195"/>
    <x v="2"/>
    <n v="47.371343279999998"/>
    <n v="0"/>
    <x v="9"/>
    <s v="Female"/>
    <n v="20"/>
    <x v="4"/>
  </r>
  <r>
    <x v="85"/>
    <x v="2"/>
    <n v="48.030803900000002"/>
    <n v="0"/>
    <x v="2"/>
    <s v="Female"/>
    <n v="13"/>
    <x v="1"/>
  </r>
  <r>
    <x v="40"/>
    <x v="2"/>
    <n v="47.570173820000001"/>
    <n v="1"/>
    <x v="1"/>
    <s v="Male"/>
    <n v="22"/>
    <x v="3"/>
  </r>
  <r>
    <x v="22"/>
    <x v="2"/>
    <n v="47.503338030000002"/>
    <n v="0"/>
    <x v="2"/>
    <s v="Female"/>
    <n v="2"/>
    <x v="6"/>
  </r>
  <r>
    <x v="28"/>
    <x v="2"/>
    <n v="49.935970240000003"/>
    <n v="0"/>
    <x v="1"/>
    <s v="Female"/>
    <n v="18"/>
    <x v="6"/>
  </r>
  <r>
    <x v="196"/>
    <x v="2"/>
    <n v="49.067027879999998"/>
    <n v="1"/>
    <x v="9"/>
    <s v="Female"/>
    <n v="19"/>
    <x v="4"/>
  </r>
  <r>
    <x v="23"/>
    <x v="2"/>
    <n v="47.539462159999999"/>
    <n v="2"/>
    <x v="2"/>
    <s v="Female"/>
    <n v="2"/>
    <x v="5"/>
  </r>
  <r>
    <x v="113"/>
    <x v="2"/>
    <n v="51.852437199999997"/>
    <n v="1"/>
    <x v="3"/>
    <s v="Female"/>
    <n v="20"/>
    <x v="14"/>
  </r>
  <r>
    <x v="239"/>
    <x v="2"/>
    <n v="41.630010259999999"/>
    <n v="1"/>
    <x v="0"/>
    <s v="Male"/>
    <n v="17"/>
    <x v="9"/>
  </r>
  <r>
    <x v="220"/>
    <x v="2"/>
    <n v="47.839100500000001"/>
    <n v="1"/>
    <x v="9"/>
    <s v="Male"/>
    <n v="6"/>
    <x v="6"/>
  </r>
  <r>
    <x v="192"/>
    <x v="2"/>
    <n v="47.29850794"/>
    <n v="0"/>
    <x v="3"/>
    <s v="Male"/>
    <n v="3"/>
    <x v="1"/>
  </r>
  <r>
    <x v="247"/>
    <x v="2"/>
    <n v="35.624402699999997"/>
    <n v="0"/>
    <x v="0"/>
    <s v="Male"/>
    <n v="16"/>
    <x v="9"/>
  </r>
  <r>
    <x v="41"/>
    <x v="2"/>
    <n v="47.953843769999999"/>
    <n v="2"/>
    <x v="3"/>
    <s v="Female"/>
    <n v="1"/>
    <x v="2"/>
  </r>
  <r>
    <x v="106"/>
    <x v="2"/>
    <n v="50.860130060000003"/>
    <n v="0"/>
    <x v="4"/>
    <s v="Female"/>
    <n v="22"/>
    <x v="4"/>
  </r>
  <r>
    <x v="160"/>
    <x v="2"/>
    <n v="51.826409650000002"/>
    <n v="0"/>
    <x v="8"/>
    <s v="Female"/>
    <n v="6"/>
    <x v="4"/>
  </r>
  <r>
    <x v="248"/>
    <x v="2"/>
    <n v="36.825366639999999"/>
    <n v="1"/>
    <x v="0"/>
    <s v="Male"/>
    <n v="22"/>
    <x v="9"/>
  </r>
  <r>
    <x v="82"/>
    <x v="2"/>
    <n v="48.432196609999998"/>
    <n v="0"/>
    <x v="4"/>
    <s v="Male"/>
    <n v="20"/>
    <x v="3"/>
  </r>
  <r>
    <x v="159"/>
    <x v="2"/>
    <n v="47.189205970000003"/>
    <n v="2"/>
    <x v="8"/>
    <s v="Female"/>
    <n v="21"/>
    <x v="2"/>
  </r>
  <r>
    <x v="137"/>
    <x v="2"/>
    <n v="47.725937399999999"/>
    <n v="1"/>
    <x v="7"/>
    <s v="Female"/>
    <n v="8"/>
    <x v="3"/>
  </r>
  <r>
    <x v="71"/>
    <x v="2"/>
    <n v="41.020929240000001"/>
    <n v="0"/>
    <x v="5"/>
    <s v="Male"/>
    <n v="10"/>
    <x v="13"/>
  </r>
  <r>
    <x v="158"/>
    <x v="2"/>
    <n v="49.000124679999999"/>
    <n v="0"/>
    <x v="8"/>
    <s v="Male"/>
    <n v="19"/>
    <x v="5"/>
  </r>
  <r>
    <x v="157"/>
    <x v="2"/>
    <n v="47.01357514"/>
    <n v="1"/>
    <x v="8"/>
    <s v="Male"/>
    <n v="5"/>
    <x v="2"/>
  </r>
  <r>
    <x v="83"/>
    <x v="2"/>
    <n v="47.459066579999998"/>
    <n v="1"/>
    <x v="4"/>
    <s v="Female"/>
    <n v="8"/>
    <x v="6"/>
  </r>
  <r>
    <x v="127"/>
    <x v="2"/>
    <n v="48.349320280000001"/>
    <n v="0"/>
    <x v="7"/>
    <s v="Male"/>
    <n v="24"/>
    <x v="4"/>
  </r>
  <r>
    <x v="84"/>
    <x v="2"/>
    <n v="48.189000620000002"/>
    <n v="1"/>
    <x v="4"/>
    <s v="Female"/>
    <n v="5"/>
    <x v="2"/>
  </r>
  <r>
    <x v="72"/>
    <x v="2"/>
    <n v="40.170558479999997"/>
    <n v="0"/>
    <x v="5"/>
    <s v="Male"/>
    <n v="11"/>
    <x v="12"/>
  </r>
  <r>
    <x v="156"/>
    <x v="2"/>
    <n v="52.288934089999998"/>
    <n v="1"/>
    <x v="8"/>
    <s v="Female"/>
    <n v="3"/>
    <x v="3"/>
  </r>
  <r>
    <x v="242"/>
    <x v="2"/>
    <n v="46.15473721"/>
    <n v="0"/>
    <x v="0"/>
    <s v="Male"/>
    <n v="17"/>
    <x v="10"/>
  </r>
  <r>
    <x v="155"/>
    <x v="2"/>
    <n v="51.1237037"/>
    <n v="1"/>
    <x v="8"/>
    <s v="Female"/>
    <n v="20"/>
    <x v="6"/>
  </r>
  <r>
    <x v="107"/>
    <x v="2"/>
    <n v="51.745156129999998"/>
    <n v="0"/>
    <x v="6"/>
    <s v="Female"/>
    <n v="21"/>
    <x v="6"/>
  </r>
  <r>
    <x v="128"/>
    <x v="2"/>
    <n v="50.907890279999997"/>
    <n v="0"/>
    <x v="7"/>
    <s v="Female"/>
    <n v="5"/>
    <x v="4"/>
  </r>
  <r>
    <x v="104"/>
    <x v="2"/>
    <n v="48.957919060000002"/>
    <n v="0"/>
    <x v="4"/>
    <s v="Male"/>
    <n v="8"/>
    <x v="1"/>
  </r>
  <r>
    <x v="150"/>
    <x v="2"/>
    <n v="48.179506379999999"/>
    <n v="0"/>
    <x v="8"/>
    <s v="Male"/>
    <n v="12"/>
    <x v="5"/>
  </r>
  <r>
    <x v="131"/>
    <x v="2"/>
    <n v="47.894441499999999"/>
    <n v="0"/>
    <x v="7"/>
    <s v="Male"/>
    <n v="14"/>
    <x v="5"/>
  </r>
  <r>
    <x v="75"/>
    <x v="2"/>
    <n v="43.74822357"/>
    <n v="0"/>
    <x v="5"/>
    <s v="Male"/>
    <n v="18"/>
    <x v="12"/>
  </r>
  <r>
    <x v="151"/>
    <x v="2"/>
    <n v="52.614688889999996"/>
    <n v="1"/>
    <x v="8"/>
    <s v="Male"/>
    <n v="4"/>
    <x v="3"/>
  </r>
  <r>
    <x v="130"/>
    <x v="2"/>
    <n v="50.159721320000003"/>
    <n v="1"/>
    <x v="7"/>
    <s v="Male"/>
    <n v="5"/>
    <x v="2"/>
  </r>
  <r>
    <x v="70"/>
    <x v="2"/>
    <n v="46.380712580000001"/>
    <n v="0"/>
    <x v="5"/>
    <s v="Female"/>
    <n v="7"/>
    <x v="9"/>
  </r>
  <r>
    <x v="153"/>
    <x v="2"/>
    <n v="50.649038419999997"/>
    <n v="1"/>
    <x v="8"/>
    <s v="Female"/>
    <n v="16"/>
    <x v="3"/>
  </r>
  <r>
    <x v="238"/>
    <x v="2"/>
    <n v="46.54429202"/>
    <n v="0"/>
    <x v="0"/>
    <s v="Male"/>
    <n v="12"/>
    <x v="3"/>
  </r>
  <r>
    <x v="105"/>
    <x v="2"/>
    <n v="47.150522010000003"/>
    <n v="0"/>
    <x v="4"/>
    <s v="Female"/>
    <n v="23"/>
    <x v="5"/>
  </r>
  <r>
    <x v="165"/>
    <x v="2"/>
    <n v="52.614163499999997"/>
    <n v="1"/>
    <x v="8"/>
    <s v="Male"/>
    <n v="14"/>
    <x v="2"/>
  </r>
  <r>
    <x v="129"/>
    <x v="2"/>
    <n v="47.293260119999999"/>
    <n v="0"/>
    <x v="7"/>
    <s v="Female"/>
    <n v="19"/>
    <x v="4"/>
  </r>
  <r>
    <x v="73"/>
    <x v="2"/>
    <n v="36.429387810000001"/>
    <n v="0"/>
    <x v="5"/>
    <s v="Male"/>
    <n v="13"/>
    <x v="8"/>
  </r>
  <r>
    <x v="62"/>
    <x v="2"/>
    <n v="44.512559510000003"/>
    <n v="0"/>
    <x v="5"/>
    <s v="Female"/>
    <n v="10"/>
    <x v="3"/>
  </r>
  <r>
    <x v="74"/>
    <x v="2"/>
    <n v="46.422943060000001"/>
    <n v="1"/>
    <x v="5"/>
    <s v="Male"/>
    <n v="18"/>
    <x v="3"/>
  </r>
  <r>
    <x v="149"/>
    <x v="2"/>
    <n v="51.349757050000001"/>
    <n v="1"/>
    <x v="8"/>
    <s v="Male"/>
    <n v="1"/>
    <x v="2"/>
  </r>
  <r>
    <x v="126"/>
    <x v="2"/>
    <n v="48.179719079999998"/>
    <n v="1"/>
    <x v="7"/>
    <s v="Female"/>
    <n v="11"/>
    <x v="1"/>
  </r>
  <r>
    <x v="161"/>
    <x v="2"/>
    <n v="46.392688049999997"/>
    <n v="1"/>
    <x v="8"/>
    <s v="Female"/>
    <n v="10"/>
    <x v="2"/>
  </r>
  <r>
    <x v="116"/>
    <x v="2"/>
    <n v="47.471723269999998"/>
    <n v="1"/>
    <x v="7"/>
    <s v="Male"/>
    <n v="11"/>
    <x v="5"/>
  </r>
  <r>
    <x v="63"/>
    <x v="2"/>
    <n v="42.432257909999997"/>
    <n v="1"/>
    <x v="5"/>
    <s v="Female"/>
    <n v="8"/>
    <x v="10"/>
  </r>
  <r>
    <x v="125"/>
    <x v="2"/>
    <n v="48.319372180000002"/>
    <n v="1"/>
    <x v="7"/>
    <s v="Male"/>
    <n v="12"/>
    <x v="5"/>
  </r>
  <r>
    <x v="117"/>
    <x v="2"/>
    <n v="51.072512250000003"/>
    <n v="0"/>
    <x v="7"/>
    <s v="Female"/>
    <n v="20"/>
    <x v="6"/>
  </r>
  <r>
    <x v="61"/>
    <x v="2"/>
    <n v="40.759787619999997"/>
    <n v="1"/>
    <x v="5"/>
    <s v="Male"/>
    <n v="3"/>
    <x v="0"/>
  </r>
  <r>
    <x v="236"/>
    <x v="2"/>
    <n v="43.231962750000001"/>
    <n v="0"/>
    <x v="0"/>
    <s v="Male"/>
    <n v="24"/>
    <x v="8"/>
  </r>
  <r>
    <x v="139"/>
    <x v="2"/>
    <n v="48.533567040000001"/>
    <n v="1"/>
    <x v="7"/>
    <s v="Female"/>
    <n v="10"/>
    <x v="1"/>
  </r>
  <r>
    <x v="64"/>
    <x v="2"/>
    <n v="46.343832370000001"/>
    <n v="1"/>
    <x v="5"/>
    <s v="Male"/>
    <n v="8"/>
    <x v="10"/>
  </r>
  <r>
    <x v="118"/>
    <x v="2"/>
    <n v="49.272870109999999"/>
    <n v="1"/>
    <x v="7"/>
    <s v="Female"/>
    <n v="13"/>
    <x v="1"/>
  </r>
  <r>
    <x v="65"/>
    <x v="2"/>
    <n v="46.378092479999999"/>
    <n v="0"/>
    <x v="5"/>
    <s v="Male"/>
    <n v="19"/>
    <x v="11"/>
  </r>
  <r>
    <x v="243"/>
    <x v="2"/>
    <n v="39.952346689999999"/>
    <n v="0"/>
    <x v="0"/>
    <s v="Male"/>
    <n v="23"/>
    <x v="14"/>
  </r>
  <r>
    <x v="60"/>
    <x v="2"/>
    <n v="44.497162160000002"/>
    <n v="0"/>
    <x v="5"/>
    <s v="Female"/>
    <n v="4"/>
    <x v="9"/>
  </r>
  <r>
    <x v="140"/>
    <x v="2"/>
    <n v="47.972927079999998"/>
    <n v="1"/>
    <x v="8"/>
    <s v="Male"/>
    <n v="7"/>
    <x v="4"/>
  </r>
  <r>
    <x v="119"/>
    <x v="2"/>
    <n v="49.746116659999998"/>
    <n v="0"/>
    <x v="7"/>
    <s v="Female"/>
    <n v="8"/>
    <x v="6"/>
  </r>
  <r>
    <x v="66"/>
    <x v="2"/>
    <n v="35.014271460000003"/>
    <n v="1"/>
    <x v="5"/>
    <s v="Male"/>
    <n v="21"/>
    <x v="12"/>
  </r>
  <r>
    <x v="164"/>
    <x v="2"/>
    <n v="49.219316689999999"/>
    <n v="0"/>
    <x v="8"/>
    <s v="Male"/>
    <n v="9"/>
    <x v="5"/>
  </r>
  <r>
    <x v="120"/>
    <x v="2"/>
    <n v="48.269508610000003"/>
    <n v="0"/>
    <x v="7"/>
    <s v="Female"/>
    <n v="14"/>
    <x v="1"/>
  </r>
  <r>
    <x v="81"/>
    <x v="2"/>
    <n v="42.711926939999998"/>
    <n v="0"/>
    <x v="5"/>
    <s v="Female"/>
    <n v="5"/>
    <x v="3"/>
  </r>
  <r>
    <x v="124"/>
    <x v="2"/>
    <n v="49.001865590000001"/>
    <n v="0"/>
    <x v="7"/>
    <s v="Male"/>
    <n v="12"/>
    <x v="3"/>
  </r>
  <r>
    <x v="244"/>
    <x v="2"/>
    <n v="46.749005519999997"/>
    <n v="0"/>
    <x v="0"/>
    <s v="Female"/>
    <n v="20"/>
    <x v="9"/>
  </r>
  <r>
    <x v="69"/>
    <x v="2"/>
    <n v="39.453902999999997"/>
    <n v="0"/>
    <x v="5"/>
    <s v="Male"/>
    <n v="9"/>
    <x v="10"/>
  </r>
  <r>
    <x v="57"/>
    <x v="2"/>
    <n v="47.904323750000003"/>
    <n v="0"/>
    <x v="4"/>
    <s v="Male"/>
    <n v="14"/>
    <x v="4"/>
  </r>
  <r>
    <x v="123"/>
    <x v="2"/>
    <n v="46.8181759"/>
    <n v="0"/>
    <x v="7"/>
    <s v="Female"/>
    <n v="2"/>
    <x v="1"/>
  </r>
  <r>
    <x v="68"/>
    <x v="2"/>
    <n v="46.886962490000002"/>
    <n v="1"/>
    <x v="4"/>
    <s v="Male"/>
    <n v="21"/>
    <x v="4"/>
  </r>
  <r>
    <x v="162"/>
    <x v="2"/>
    <n v="49.701449889999999"/>
    <n v="0"/>
    <x v="8"/>
    <s v="Female"/>
    <n v="2"/>
    <x v="1"/>
  </r>
  <r>
    <x v="122"/>
    <x v="2"/>
    <n v="50.135955469999999"/>
    <n v="1"/>
    <x v="7"/>
    <s v="Female"/>
    <n v="16"/>
    <x v="4"/>
  </r>
  <r>
    <x v="58"/>
    <x v="2"/>
    <n v="44.45437828"/>
    <n v="1"/>
    <x v="5"/>
    <s v="Female"/>
    <n v="23"/>
    <x v="7"/>
  </r>
  <r>
    <x v="163"/>
    <x v="2"/>
    <n v="47.520632059999997"/>
    <n v="0"/>
    <x v="8"/>
    <s v="Female"/>
    <n v="3"/>
    <x v="2"/>
  </r>
  <r>
    <x v="67"/>
    <x v="2"/>
    <n v="46.28799223"/>
    <n v="0"/>
    <x v="5"/>
    <s v="Male"/>
    <n v="9"/>
    <x v="9"/>
  </r>
  <r>
    <x v="121"/>
    <x v="2"/>
    <n v="47.474644679999997"/>
    <n v="1"/>
    <x v="7"/>
    <s v="Male"/>
    <n v="21"/>
    <x v="4"/>
  </r>
  <r>
    <x v="59"/>
    <x v="2"/>
    <n v="44.991484710000002"/>
    <n v="0"/>
    <x v="5"/>
    <s v="Female"/>
    <n v="18"/>
    <x v="8"/>
  </r>
  <r>
    <x v="227"/>
    <x v="2"/>
    <n v="37.61494768"/>
    <n v="0"/>
    <x v="0"/>
    <s v="Female"/>
    <n v="3"/>
    <x v="9"/>
  </r>
  <r>
    <x v="132"/>
    <x v="2"/>
    <n v="50.311646869999997"/>
    <n v="0"/>
    <x v="7"/>
    <s v="Female"/>
    <n v="2"/>
    <x v="4"/>
  </r>
  <r>
    <x v="115"/>
    <x v="2"/>
    <n v="49.026591959999998"/>
    <n v="0"/>
    <x v="7"/>
    <s v="Female"/>
    <n v="11"/>
    <x v="5"/>
  </r>
  <r>
    <x v="95"/>
    <x v="2"/>
    <n v="50.523550069999999"/>
    <n v="1"/>
    <x v="4"/>
    <s v="Female"/>
    <n v="13"/>
    <x v="3"/>
  </r>
  <r>
    <x v="146"/>
    <x v="2"/>
    <n v="46.817315260000001"/>
    <n v="1"/>
    <x v="8"/>
    <s v="Female"/>
    <n v="16"/>
    <x v="3"/>
  </r>
  <r>
    <x v="101"/>
    <x v="2"/>
    <n v="46.233844140000002"/>
    <n v="1"/>
    <x v="4"/>
    <s v="Male"/>
    <n v="21"/>
    <x v="5"/>
  </r>
  <r>
    <x v="100"/>
    <x v="2"/>
    <n v="50.566894120000001"/>
    <n v="1"/>
    <x v="4"/>
    <s v="Female"/>
    <n v="1"/>
    <x v="5"/>
  </r>
  <r>
    <x v="142"/>
    <x v="2"/>
    <n v="48.593862340000001"/>
    <n v="1"/>
    <x v="8"/>
    <s v="Male"/>
    <n v="17"/>
    <x v="5"/>
  </r>
  <r>
    <x v="0"/>
    <x v="2"/>
    <n v="43.270851899999997"/>
    <n v="0"/>
    <x v="0"/>
    <s v="Female"/>
    <n v="9"/>
    <x v="0"/>
  </r>
  <r>
    <x v="96"/>
    <x v="2"/>
    <n v="48.183401670000002"/>
    <n v="0"/>
    <x v="4"/>
    <s v="Female"/>
    <n v="9"/>
    <x v="3"/>
  </r>
  <r>
    <x v="107"/>
    <x v="2"/>
    <n v="49.880527800000003"/>
    <n v="0"/>
    <x v="6"/>
    <s v="Female"/>
    <n v="21"/>
    <x v="6"/>
  </r>
  <r>
    <x v="228"/>
    <x v="2"/>
    <n v="41.999228129999999"/>
    <n v="0"/>
    <x v="0"/>
    <s v="Male"/>
    <n v="7"/>
    <x v="8"/>
  </r>
  <r>
    <x v="79"/>
    <x v="2"/>
    <n v="46.409083850000002"/>
    <n v="0"/>
    <x v="5"/>
    <s v="Male"/>
    <n v="8"/>
    <x v="11"/>
  </r>
  <r>
    <x v="145"/>
    <x v="2"/>
    <n v="48.281633399999997"/>
    <n v="1"/>
    <x v="8"/>
    <s v="Female"/>
    <n v="18"/>
    <x v="5"/>
  </r>
  <r>
    <x v="167"/>
    <x v="2"/>
    <n v="47.867375690000003"/>
    <n v="0"/>
    <x v="6"/>
    <s v="Female"/>
    <n v="5"/>
    <x v="4"/>
  </r>
  <r>
    <x v="111"/>
    <x v="2"/>
    <n v="42.537985980000002"/>
    <n v="0"/>
    <x v="5"/>
    <s v="Male"/>
    <n v="20"/>
    <x v="3"/>
  </r>
  <r>
    <x v="99"/>
    <x v="2"/>
    <n v="50.14108401"/>
    <n v="1"/>
    <x v="4"/>
    <s v="Female"/>
    <n v="2"/>
    <x v="2"/>
  </r>
  <r>
    <x v="143"/>
    <x v="2"/>
    <n v="49.595181289999999"/>
    <n v="1"/>
    <x v="8"/>
    <s v="Female"/>
    <n v="17"/>
    <x v="1"/>
  </r>
  <r>
    <x v="138"/>
    <x v="2"/>
    <n v="48.899552380000003"/>
    <n v="0"/>
    <x v="6"/>
    <s v="Male"/>
    <n v="7"/>
    <x v="6"/>
  </r>
  <r>
    <x v="77"/>
    <x v="2"/>
    <n v="40.375138200000002"/>
    <n v="0"/>
    <x v="5"/>
    <s v="Male"/>
    <n v="4"/>
    <x v="9"/>
  </r>
  <r>
    <x v="80"/>
    <x v="2"/>
    <n v="42.952118429999999"/>
    <n v="0"/>
    <x v="5"/>
    <s v="Male"/>
    <n v="11"/>
    <x v="12"/>
  </r>
  <r>
    <x v="98"/>
    <x v="2"/>
    <n v="48.925055999999998"/>
    <n v="2"/>
    <x v="4"/>
    <s v="Female"/>
    <n v="14"/>
    <x v="2"/>
  </r>
  <r>
    <x v="166"/>
    <x v="2"/>
    <n v="48.665606680000003"/>
    <n v="1"/>
    <x v="6"/>
    <s v="Male"/>
    <n v="6"/>
    <x v="6"/>
  </r>
  <r>
    <x v="168"/>
    <x v="2"/>
    <n v="46.60694676"/>
    <n v="0"/>
    <x v="6"/>
    <s v="Male"/>
    <n v="2"/>
    <x v="5"/>
  </r>
  <r>
    <x v="102"/>
    <x v="2"/>
    <n v="47.6582498"/>
    <n v="1"/>
    <x v="4"/>
    <s v="Female"/>
    <n v="8"/>
    <x v="5"/>
  </r>
  <r>
    <x v="144"/>
    <x v="2"/>
    <n v="48.51509085"/>
    <n v="1"/>
    <x v="8"/>
    <s v="Male"/>
    <n v="5"/>
    <x v="2"/>
  </r>
  <r>
    <x v="141"/>
    <x v="2"/>
    <n v="48.018787920000001"/>
    <n v="1"/>
    <x v="8"/>
    <s v="Male"/>
    <n v="6"/>
    <x v="2"/>
  </r>
  <r>
    <x v="94"/>
    <x v="2"/>
    <n v="50.42124982"/>
    <n v="0"/>
    <x v="4"/>
    <s v="Male"/>
    <n v="23"/>
    <x v="1"/>
  </r>
  <r>
    <x v="147"/>
    <x v="2"/>
    <n v="52.181644200000001"/>
    <n v="2"/>
    <x v="8"/>
    <s v="Female"/>
    <n v="4"/>
    <x v="2"/>
  </r>
  <r>
    <x v="134"/>
    <x v="2"/>
    <n v="47.56567364"/>
    <n v="1"/>
    <x v="7"/>
    <s v="Male"/>
    <n v="15"/>
    <x v="1"/>
  </r>
  <r>
    <x v="133"/>
    <x v="2"/>
    <n v="47.646877349999997"/>
    <n v="1"/>
    <x v="7"/>
    <s v="Female"/>
    <n v="19"/>
    <x v="6"/>
  </r>
  <r>
    <x v="229"/>
    <x v="2"/>
    <n v="39.113890679999997"/>
    <n v="0"/>
    <x v="0"/>
    <s v="Female"/>
    <n v="16"/>
    <x v="15"/>
  </r>
  <r>
    <x v="199"/>
    <x v="2"/>
    <n v="53.653969600000003"/>
    <n v="1"/>
    <x v="6"/>
    <s v="Male"/>
    <n v="10"/>
    <x v="1"/>
  </r>
  <r>
    <x v="225"/>
    <x v="2"/>
    <n v="46.408361300000003"/>
    <n v="0"/>
    <x v="0"/>
    <s v="Female"/>
    <n v="21"/>
    <x v="8"/>
  </r>
  <r>
    <x v="78"/>
    <x v="2"/>
    <n v="34.850997900000003"/>
    <n v="0"/>
    <x v="5"/>
    <s v="Male"/>
    <n v="1"/>
    <x v="9"/>
  </r>
  <r>
    <x v="103"/>
    <x v="2"/>
    <n v="47.545845849999999"/>
    <n v="0"/>
    <x v="4"/>
    <s v="Male"/>
    <n v="20"/>
    <x v="1"/>
  </r>
  <r>
    <x v="223"/>
    <x v="2"/>
    <n v="41.631247309999999"/>
    <n v="0"/>
    <x v="5"/>
    <s v="Female"/>
    <n v="8"/>
    <x v="7"/>
  </r>
  <r>
    <x v="232"/>
    <x v="2"/>
    <n v="46.059608269999998"/>
    <n v="0"/>
    <x v="0"/>
    <s v="Male"/>
    <n v="22"/>
    <x v="3"/>
  </r>
  <r>
    <x v="198"/>
    <x v="2"/>
    <n v="49.000809779999997"/>
    <n v="1"/>
    <x v="6"/>
    <s v="Male"/>
    <n v="22"/>
    <x v="6"/>
  </r>
  <r>
    <x v="148"/>
    <x v="2"/>
    <n v="49.500270980000003"/>
    <n v="1"/>
    <x v="8"/>
    <s v="Female"/>
    <n v="13"/>
    <x v="6"/>
  </r>
  <r>
    <x v="111"/>
    <x v="3"/>
    <n v="41.395660360000001"/>
    <n v="0"/>
    <x v="5"/>
    <s v="Male"/>
    <n v="20"/>
    <x v="3"/>
  </r>
  <r>
    <x v="178"/>
    <x v="3"/>
    <n v="50.947544839999999"/>
    <n v="1"/>
    <x v="9"/>
    <s v="Male"/>
    <n v="18"/>
    <x v="6"/>
  </r>
  <r>
    <x v="177"/>
    <x v="3"/>
    <n v="52.761021139999997"/>
    <n v="2"/>
    <x v="9"/>
    <s v="Female"/>
    <n v="6"/>
    <x v="5"/>
  </r>
  <r>
    <x v="227"/>
    <x v="3"/>
    <n v="38.177231949999999"/>
    <n v="0"/>
    <x v="0"/>
    <s v="Female"/>
    <n v="3"/>
    <x v="9"/>
  </r>
  <r>
    <x v="63"/>
    <x v="3"/>
    <n v="39.472787439999998"/>
    <n v="1"/>
    <x v="5"/>
    <s v="Female"/>
    <n v="8"/>
    <x v="10"/>
  </r>
  <r>
    <x v="176"/>
    <x v="3"/>
    <n v="50.806518560000001"/>
    <n v="1"/>
    <x v="9"/>
    <s v="Male"/>
    <n v="23"/>
    <x v="6"/>
  </r>
  <r>
    <x v="184"/>
    <x v="3"/>
    <n v="48.951474419999997"/>
    <n v="0"/>
    <x v="3"/>
    <s v="Male"/>
    <n v="8"/>
    <x v="2"/>
  </r>
  <r>
    <x v="143"/>
    <x v="3"/>
    <n v="53.827973669999999"/>
    <n v="2"/>
    <x v="8"/>
    <s v="Female"/>
    <n v="17"/>
    <x v="1"/>
  </r>
  <r>
    <x v="0"/>
    <x v="3"/>
    <n v="43.784893429999997"/>
    <n v="0"/>
    <x v="0"/>
    <s v="Female"/>
    <n v="9"/>
    <x v="0"/>
  </r>
  <r>
    <x v="69"/>
    <x v="3"/>
    <n v="40.022292350000001"/>
    <n v="0"/>
    <x v="5"/>
    <s v="Male"/>
    <n v="9"/>
    <x v="10"/>
  </r>
  <r>
    <x v="37"/>
    <x v="3"/>
    <n v="51.1963042"/>
    <n v="2"/>
    <x v="3"/>
    <s v="Female"/>
    <n v="24"/>
    <x v="3"/>
  </r>
  <r>
    <x v="4"/>
    <x v="3"/>
    <n v="48.37099912"/>
    <n v="1"/>
    <x v="1"/>
    <s v="Male"/>
    <n v="21"/>
    <x v="3"/>
  </r>
  <r>
    <x v="144"/>
    <x v="3"/>
    <n v="50.218604689999999"/>
    <n v="1"/>
    <x v="8"/>
    <s v="Male"/>
    <n v="5"/>
    <x v="2"/>
  </r>
  <r>
    <x v="11"/>
    <x v="3"/>
    <n v="51.378862290000001"/>
    <n v="0"/>
    <x v="2"/>
    <s v="Male"/>
    <n v="20"/>
    <x v="6"/>
  </r>
  <r>
    <x v="115"/>
    <x v="3"/>
    <n v="53.664941650000003"/>
    <n v="1"/>
    <x v="7"/>
    <s v="Female"/>
    <n v="11"/>
    <x v="5"/>
  </r>
  <r>
    <x v="162"/>
    <x v="3"/>
    <n v="51.381488859999997"/>
    <n v="0"/>
    <x v="8"/>
    <s v="Female"/>
    <n v="2"/>
    <x v="1"/>
  </r>
  <r>
    <x v="241"/>
    <x v="3"/>
    <n v="42.172300790000001"/>
    <n v="1"/>
    <x v="0"/>
    <s v="Male"/>
    <n v="3"/>
    <x v="10"/>
  </r>
  <r>
    <x v="5"/>
    <x v="3"/>
    <n v="56.184327009999997"/>
    <n v="1"/>
    <x v="1"/>
    <s v="Male"/>
    <n v="13"/>
    <x v="2"/>
  </r>
  <r>
    <x v="38"/>
    <x v="3"/>
    <n v="50.534456030000001"/>
    <n v="1"/>
    <x v="3"/>
    <s v="Female"/>
    <n v="21"/>
    <x v="3"/>
  </r>
  <r>
    <x v="164"/>
    <x v="3"/>
    <n v="51.532603000000002"/>
    <n v="0"/>
    <x v="8"/>
    <s v="Male"/>
    <n v="9"/>
    <x v="5"/>
  </r>
  <r>
    <x v="64"/>
    <x v="3"/>
    <n v="41.128354389999998"/>
    <n v="1"/>
    <x v="5"/>
    <s v="Male"/>
    <n v="8"/>
    <x v="10"/>
  </r>
  <r>
    <x v="223"/>
    <x v="3"/>
    <n v="39.158001149999997"/>
    <n v="0"/>
    <x v="5"/>
    <s v="Female"/>
    <n v="8"/>
    <x v="7"/>
  </r>
  <r>
    <x v="9"/>
    <x v="3"/>
    <n v="49.106974729999997"/>
    <n v="1"/>
    <x v="2"/>
    <s v="Male"/>
    <n v="21"/>
    <x v="4"/>
  </r>
  <r>
    <x v="65"/>
    <x v="3"/>
    <n v="44.183450919999999"/>
    <n v="0"/>
    <x v="5"/>
    <s v="Male"/>
    <n v="19"/>
    <x v="11"/>
  </r>
  <r>
    <x v="237"/>
    <x v="3"/>
    <n v="37.978777819999998"/>
    <n v="0"/>
    <x v="0"/>
    <s v="Female"/>
    <n v="23"/>
    <x v="7"/>
  </r>
  <r>
    <x v="39"/>
    <x v="3"/>
    <n v="51.736560879999999"/>
    <n v="2"/>
    <x v="3"/>
    <s v="Female"/>
    <n v="23"/>
    <x v="1"/>
  </r>
  <r>
    <x v="42"/>
    <x v="3"/>
    <n v="50.659964369999997"/>
    <n v="0"/>
    <x v="1"/>
    <s v="Male"/>
    <n v="17"/>
    <x v="3"/>
  </r>
  <r>
    <x v="142"/>
    <x v="3"/>
    <n v="49.217732429999998"/>
    <n v="2"/>
    <x v="8"/>
    <s v="Male"/>
    <n v="17"/>
    <x v="5"/>
  </r>
  <r>
    <x v="7"/>
    <x v="3"/>
    <n v="51.738706229999998"/>
    <n v="1"/>
    <x v="1"/>
    <s v="Male"/>
    <n v="19"/>
    <x v="2"/>
  </r>
  <r>
    <x v="67"/>
    <x v="3"/>
    <n v="46.940945120000002"/>
    <n v="1"/>
    <x v="5"/>
    <s v="Male"/>
    <n v="9"/>
    <x v="9"/>
  </r>
  <r>
    <x v="139"/>
    <x v="3"/>
    <n v="52.716634589999998"/>
    <n v="2"/>
    <x v="7"/>
    <s v="Female"/>
    <n v="10"/>
    <x v="1"/>
  </r>
  <r>
    <x v="41"/>
    <x v="3"/>
    <n v="49.159748620000002"/>
    <n v="3"/>
    <x v="3"/>
    <s v="Female"/>
    <n v="1"/>
    <x v="2"/>
  </r>
  <r>
    <x v="187"/>
    <x v="3"/>
    <n v="54.216064109999998"/>
    <n v="0"/>
    <x v="3"/>
    <s v="Male"/>
    <n v="18"/>
    <x v="3"/>
  </r>
  <r>
    <x v="140"/>
    <x v="3"/>
    <n v="52.343085250000001"/>
    <n v="2"/>
    <x v="8"/>
    <s v="Male"/>
    <n v="7"/>
    <x v="4"/>
  </r>
  <r>
    <x v="66"/>
    <x v="3"/>
    <n v="34.223991740000002"/>
    <n v="1"/>
    <x v="5"/>
    <s v="Male"/>
    <n v="21"/>
    <x v="12"/>
  </r>
  <r>
    <x v="125"/>
    <x v="3"/>
    <n v="49.188387349999999"/>
    <n v="1"/>
    <x v="7"/>
    <s v="Male"/>
    <n v="12"/>
    <x v="5"/>
  </r>
  <r>
    <x v="6"/>
    <x v="3"/>
    <n v="53.675541500000001"/>
    <n v="2"/>
    <x v="1"/>
    <s v="Male"/>
    <n v="8"/>
    <x v="4"/>
  </r>
  <r>
    <x v="246"/>
    <x v="3"/>
    <n v="39.804453410000001"/>
    <n v="1"/>
    <x v="0"/>
    <s v="Female"/>
    <n v="3"/>
    <x v="10"/>
  </r>
  <r>
    <x v="182"/>
    <x v="3"/>
    <n v="47.242928650000003"/>
    <n v="1"/>
    <x v="9"/>
    <s v="Male"/>
    <n v="24"/>
    <x v="3"/>
  </r>
  <r>
    <x v="43"/>
    <x v="3"/>
    <n v="52.102947440000001"/>
    <n v="0"/>
    <x v="1"/>
    <s v="Female"/>
    <n v="22"/>
    <x v="2"/>
  </r>
  <r>
    <x v="179"/>
    <x v="3"/>
    <n v="50.701279589999999"/>
    <n v="2"/>
    <x v="9"/>
    <s v="Female"/>
    <n v="24"/>
    <x v="2"/>
  </r>
  <r>
    <x v="49"/>
    <x v="3"/>
    <n v="54.789767689999998"/>
    <n v="1"/>
    <x v="1"/>
    <s v="Male"/>
    <n v="24"/>
    <x v="2"/>
  </r>
  <r>
    <x v="70"/>
    <x v="3"/>
    <n v="46.910891659999997"/>
    <n v="0"/>
    <x v="5"/>
    <s v="Female"/>
    <n v="7"/>
    <x v="9"/>
  </r>
  <r>
    <x v="36"/>
    <x v="3"/>
    <n v="49.683445040000002"/>
    <n v="1"/>
    <x v="3"/>
    <s v="Male"/>
    <n v="3"/>
    <x v="3"/>
  </r>
  <r>
    <x v="146"/>
    <x v="3"/>
    <n v="47.798099610000001"/>
    <n v="1"/>
    <x v="8"/>
    <s v="Female"/>
    <n v="16"/>
    <x v="3"/>
  </r>
  <r>
    <x v="28"/>
    <x v="3"/>
    <n v="52.246309850000003"/>
    <n v="0"/>
    <x v="1"/>
    <s v="Female"/>
    <n v="18"/>
    <x v="6"/>
  </r>
  <r>
    <x v="155"/>
    <x v="3"/>
    <n v="55.886337930000003"/>
    <n v="2"/>
    <x v="8"/>
    <s v="Female"/>
    <n v="20"/>
    <x v="6"/>
  </r>
  <r>
    <x v="113"/>
    <x v="3"/>
    <n v="52.777870499999999"/>
    <n v="1"/>
    <x v="3"/>
    <s v="Female"/>
    <n v="20"/>
    <x v="14"/>
  </r>
  <r>
    <x v="73"/>
    <x v="3"/>
    <n v="35.590254000000002"/>
    <n v="0"/>
    <x v="5"/>
    <s v="Male"/>
    <n v="13"/>
    <x v="8"/>
  </r>
  <r>
    <x v="33"/>
    <x v="3"/>
    <n v="51.523068430000002"/>
    <n v="1"/>
    <x v="3"/>
    <s v="Female"/>
    <n v="17"/>
    <x v="5"/>
  </r>
  <r>
    <x v="238"/>
    <x v="3"/>
    <n v="47.373423250000002"/>
    <n v="0"/>
    <x v="0"/>
    <s v="Male"/>
    <n v="12"/>
    <x v="3"/>
  </r>
  <r>
    <x v="52"/>
    <x v="3"/>
    <n v="51.166065439999997"/>
    <n v="3"/>
    <x v="1"/>
    <s v="Male"/>
    <n v="18"/>
    <x v="4"/>
  </r>
  <r>
    <x v="222"/>
    <x v="3"/>
    <n v="48.352238540000002"/>
    <n v="0"/>
    <x v="3"/>
    <s v="Male"/>
    <n v="23"/>
    <x v="6"/>
  </r>
  <r>
    <x v="147"/>
    <x v="3"/>
    <n v="57.224980639999998"/>
    <n v="2"/>
    <x v="8"/>
    <s v="Female"/>
    <n v="4"/>
    <x v="2"/>
  </r>
  <r>
    <x v="165"/>
    <x v="3"/>
    <n v="53.458638870000001"/>
    <n v="1"/>
    <x v="8"/>
    <s v="Male"/>
    <n v="14"/>
    <x v="2"/>
  </r>
  <r>
    <x v="112"/>
    <x v="3"/>
    <n v="52.949464740000003"/>
    <n v="1"/>
    <x v="3"/>
    <s v="Female"/>
    <n v="7"/>
    <x v="1"/>
  </r>
  <r>
    <x v="239"/>
    <x v="3"/>
    <n v="42.283665120000002"/>
    <n v="1"/>
    <x v="0"/>
    <s v="Male"/>
    <n v="17"/>
    <x v="9"/>
  </r>
  <r>
    <x v="74"/>
    <x v="3"/>
    <n v="47.227170649999998"/>
    <n v="1"/>
    <x v="5"/>
    <s v="Male"/>
    <n v="18"/>
    <x v="3"/>
  </r>
  <r>
    <x v="48"/>
    <x v="3"/>
    <n v="52.864534489999997"/>
    <n v="1"/>
    <x v="1"/>
    <s v="Male"/>
    <n v="18"/>
    <x v="1"/>
  </r>
  <r>
    <x v="78"/>
    <x v="3"/>
    <n v="35.276906339999996"/>
    <n v="0"/>
    <x v="5"/>
    <s v="Male"/>
    <n v="1"/>
    <x v="9"/>
  </r>
  <r>
    <x v="75"/>
    <x v="3"/>
    <n v="39.89743533"/>
    <n v="0"/>
    <x v="5"/>
    <s v="Male"/>
    <n v="18"/>
    <x v="12"/>
  </r>
  <r>
    <x v="32"/>
    <x v="3"/>
    <n v="50.91500662"/>
    <n v="2"/>
    <x v="3"/>
    <s v="Female"/>
    <n v="6"/>
    <x v="3"/>
  </r>
  <r>
    <x v="50"/>
    <x v="3"/>
    <n v="53.149559330000002"/>
    <n v="1"/>
    <x v="1"/>
    <s v="Male"/>
    <n v="15"/>
    <x v="5"/>
  </r>
  <r>
    <x v="110"/>
    <x v="3"/>
    <n v="52.60910758"/>
    <n v="1"/>
    <x v="3"/>
    <s v="Female"/>
    <n v="17"/>
    <x v="2"/>
  </r>
  <r>
    <x v="148"/>
    <x v="3"/>
    <n v="50.596633249999996"/>
    <n v="2"/>
    <x v="8"/>
    <s v="Female"/>
    <n v="13"/>
    <x v="6"/>
  </r>
  <r>
    <x v="150"/>
    <x v="3"/>
    <n v="49.266078729999997"/>
    <n v="0"/>
    <x v="8"/>
    <s v="Male"/>
    <n v="12"/>
    <x v="5"/>
  </r>
  <r>
    <x v="141"/>
    <x v="3"/>
    <n v="51.161138149999999"/>
    <n v="1"/>
    <x v="8"/>
    <s v="Male"/>
    <n v="6"/>
    <x v="2"/>
  </r>
  <r>
    <x v="149"/>
    <x v="3"/>
    <n v="52.833941959999997"/>
    <n v="1"/>
    <x v="8"/>
    <s v="Male"/>
    <n v="1"/>
    <x v="2"/>
  </r>
  <r>
    <x v="30"/>
    <x v="3"/>
    <n v="51.833224600000001"/>
    <n v="0"/>
    <x v="3"/>
    <s v="Male"/>
    <n v="11"/>
    <x v="4"/>
  </r>
  <r>
    <x v="77"/>
    <x v="3"/>
    <n v="36.940273990000001"/>
    <n v="0"/>
    <x v="5"/>
    <s v="Male"/>
    <n v="4"/>
    <x v="9"/>
  </r>
  <r>
    <x v="51"/>
    <x v="3"/>
    <n v="52.602165640000003"/>
    <n v="0"/>
    <x v="1"/>
    <s v="Female"/>
    <n v="3"/>
    <x v="6"/>
  </r>
  <r>
    <x v="81"/>
    <x v="3"/>
    <n v="43.52726054"/>
    <n v="0"/>
    <x v="5"/>
    <s v="Female"/>
    <n v="5"/>
    <x v="3"/>
  </r>
  <r>
    <x v="156"/>
    <x v="3"/>
    <n v="53.610405849999999"/>
    <n v="1"/>
    <x v="8"/>
    <s v="Female"/>
    <n v="3"/>
    <x v="3"/>
  </r>
  <r>
    <x v="40"/>
    <x v="3"/>
    <n v="51.991708000000003"/>
    <n v="1"/>
    <x v="1"/>
    <s v="Male"/>
    <n v="22"/>
    <x v="3"/>
  </r>
  <r>
    <x v="244"/>
    <x v="3"/>
    <n v="44.44094861"/>
    <n v="0"/>
    <x v="0"/>
    <s v="Female"/>
    <n v="20"/>
    <x v="9"/>
  </r>
  <r>
    <x v="45"/>
    <x v="3"/>
    <n v="53.646168039999999"/>
    <n v="1"/>
    <x v="1"/>
    <s v="Male"/>
    <n v="19"/>
    <x v="4"/>
  </r>
  <r>
    <x v="161"/>
    <x v="3"/>
    <n v="48.085125519999998"/>
    <n v="1"/>
    <x v="8"/>
    <s v="Female"/>
    <n v="10"/>
    <x v="2"/>
  </r>
  <r>
    <x v="2"/>
    <x v="3"/>
    <n v="58.135544850000002"/>
    <n v="0"/>
    <x v="1"/>
    <s v="Female"/>
    <n v="2"/>
    <x v="1"/>
  </r>
  <r>
    <x v="188"/>
    <x v="3"/>
    <n v="50.824560310000003"/>
    <n v="2"/>
    <x v="3"/>
    <s v="Male"/>
    <n v="23"/>
    <x v="6"/>
  </r>
  <r>
    <x v="80"/>
    <x v="3"/>
    <n v="38.688516069999999"/>
    <n v="0"/>
    <x v="5"/>
    <s v="Male"/>
    <n v="11"/>
    <x v="12"/>
  </r>
  <r>
    <x v="225"/>
    <x v="3"/>
    <n v="43.31265415"/>
    <n v="0"/>
    <x v="0"/>
    <s v="Female"/>
    <n v="21"/>
    <x v="8"/>
  </r>
  <r>
    <x v="35"/>
    <x v="3"/>
    <n v="50.477618239999998"/>
    <n v="0"/>
    <x v="3"/>
    <s v="Female"/>
    <n v="23"/>
    <x v="1"/>
  </r>
  <r>
    <x v="160"/>
    <x v="3"/>
    <n v="53.900489090000001"/>
    <n v="0"/>
    <x v="8"/>
    <s v="Female"/>
    <n v="6"/>
    <x v="4"/>
  </r>
  <r>
    <x v="46"/>
    <x v="3"/>
    <n v="47.777935839999998"/>
    <n v="0"/>
    <x v="1"/>
    <s v="Male"/>
    <n v="18"/>
    <x v="5"/>
  </r>
  <r>
    <x v="12"/>
    <x v="3"/>
    <n v="50.196152240000004"/>
    <n v="2"/>
    <x v="1"/>
    <s v="Female"/>
    <n v="7"/>
    <x v="3"/>
  </r>
  <r>
    <x v="189"/>
    <x v="3"/>
    <n v="51.542430580000001"/>
    <n v="1"/>
    <x v="3"/>
    <s v="Male"/>
    <n v="16"/>
    <x v="5"/>
  </r>
  <r>
    <x v="192"/>
    <x v="3"/>
    <n v="51.265439710000003"/>
    <n v="0"/>
    <x v="3"/>
    <s v="Male"/>
    <n v="3"/>
    <x v="1"/>
  </r>
  <r>
    <x v="159"/>
    <x v="3"/>
    <n v="47.671235580000001"/>
    <n v="3"/>
    <x v="8"/>
    <s v="Female"/>
    <n v="21"/>
    <x v="2"/>
  </r>
  <r>
    <x v="145"/>
    <x v="3"/>
    <n v="48.857600699999999"/>
    <n v="1"/>
    <x v="8"/>
    <s v="Female"/>
    <n v="18"/>
    <x v="5"/>
  </r>
  <r>
    <x v="71"/>
    <x v="3"/>
    <n v="40.330934790000001"/>
    <n v="0"/>
    <x v="5"/>
    <s v="Male"/>
    <n v="10"/>
    <x v="13"/>
  </r>
  <r>
    <x v="232"/>
    <x v="3"/>
    <n v="46.53920617"/>
    <n v="0"/>
    <x v="0"/>
    <s v="Male"/>
    <n v="22"/>
    <x v="3"/>
  </r>
  <r>
    <x v="27"/>
    <x v="3"/>
    <n v="54.42916821"/>
    <n v="1"/>
    <x v="1"/>
    <s v="Male"/>
    <n v="22"/>
    <x v="1"/>
  </r>
  <r>
    <x v="34"/>
    <x v="3"/>
    <n v="53.244458129999998"/>
    <n v="1"/>
    <x v="3"/>
    <s v="Female"/>
    <n v="20"/>
    <x v="2"/>
  </r>
  <r>
    <x v="157"/>
    <x v="3"/>
    <n v="48.32264018"/>
    <n v="2"/>
    <x v="8"/>
    <s v="Male"/>
    <n v="5"/>
    <x v="2"/>
  </r>
  <r>
    <x v="191"/>
    <x v="3"/>
    <n v="54.046212670000003"/>
    <n v="0"/>
    <x v="3"/>
    <s v="Male"/>
    <n v="23"/>
    <x v="6"/>
  </r>
  <r>
    <x v="72"/>
    <x v="3"/>
    <n v="40.678128520000001"/>
    <n v="0"/>
    <x v="5"/>
    <s v="Male"/>
    <n v="11"/>
    <x v="12"/>
  </r>
  <r>
    <x v="240"/>
    <x v="3"/>
    <n v="45.21674299"/>
    <n v="0"/>
    <x v="0"/>
    <s v="Female"/>
    <n v="22"/>
    <x v="0"/>
  </r>
  <r>
    <x v="226"/>
    <x v="3"/>
    <n v="35.463757630000003"/>
    <n v="2"/>
    <x v="0"/>
    <s v="Female"/>
    <n v="8"/>
    <x v="9"/>
  </r>
  <r>
    <x v="47"/>
    <x v="3"/>
    <n v="49.871935819999997"/>
    <n v="0"/>
    <x v="1"/>
    <s v="Female"/>
    <n v="11"/>
    <x v="1"/>
  </r>
  <r>
    <x v="79"/>
    <x v="3"/>
    <n v="43.553773390000003"/>
    <n v="0"/>
    <x v="5"/>
    <s v="Male"/>
    <n v="8"/>
    <x v="11"/>
  </r>
  <r>
    <x v="190"/>
    <x v="3"/>
    <n v="49.385573729999997"/>
    <n v="0"/>
    <x v="3"/>
    <s v="Male"/>
    <n v="22"/>
    <x v="2"/>
  </r>
  <r>
    <x v="200"/>
    <x v="3"/>
    <n v="49.232345379999998"/>
    <n v="1"/>
    <x v="6"/>
    <s v="Male"/>
    <n v="8"/>
    <x v="3"/>
  </r>
  <r>
    <x v="116"/>
    <x v="3"/>
    <n v="49.825003619999997"/>
    <n v="1"/>
    <x v="7"/>
    <s v="Male"/>
    <n v="11"/>
    <x v="5"/>
  </r>
  <r>
    <x v="217"/>
    <x v="3"/>
    <n v="52.198368180000003"/>
    <n v="0"/>
    <x v="9"/>
    <s v="Female"/>
    <n v="11"/>
    <x v="6"/>
  </r>
  <r>
    <x v="107"/>
    <x v="3"/>
    <n v="51.325852070000003"/>
    <n v="1"/>
    <x v="6"/>
    <s v="Female"/>
    <n v="21"/>
    <x v="6"/>
  </r>
  <r>
    <x v="218"/>
    <x v="3"/>
    <n v="51.683255860000003"/>
    <n v="0"/>
    <x v="9"/>
    <s v="Female"/>
    <n v="6"/>
    <x v="4"/>
  </r>
  <r>
    <x v="206"/>
    <x v="3"/>
    <n v="52.6826954"/>
    <n v="1"/>
    <x v="6"/>
    <s v="Male"/>
    <n v="16"/>
    <x v="1"/>
  </r>
  <r>
    <x v="234"/>
    <x v="3"/>
    <n v="47.32298428"/>
    <n v="0"/>
    <x v="0"/>
    <s v="Female"/>
    <n v="7"/>
    <x v="14"/>
  </r>
  <r>
    <x v="89"/>
    <x v="3"/>
    <n v="51.453973910000002"/>
    <n v="0"/>
    <x v="2"/>
    <s v="Male"/>
    <n v="23"/>
    <x v="5"/>
  </r>
  <r>
    <x v="84"/>
    <x v="3"/>
    <n v="49.412624180000002"/>
    <n v="2"/>
    <x v="4"/>
    <s v="Female"/>
    <n v="5"/>
    <x v="2"/>
  </r>
  <r>
    <x v="24"/>
    <x v="3"/>
    <n v="51.227565650000003"/>
    <n v="0"/>
    <x v="2"/>
    <s v="Female"/>
    <n v="12"/>
    <x v="4"/>
  </r>
  <r>
    <x v="219"/>
    <x v="3"/>
    <n v="48.679452609999998"/>
    <n v="1"/>
    <x v="9"/>
    <s v="Male"/>
    <n v="2"/>
    <x v="4"/>
  </r>
  <r>
    <x v="83"/>
    <x v="3"/>
    <n v="48.250146360000002"/>
    <n v="2"/>
    <x v="4"/>
    <s v="Female"/>
    <n v="8"/>
    <x v="6"/>
  </r>
  <r>
    <x v="138"/>
    <x v="3"/>
    <n v="50.854632299999999"/>
    <n v="1"/>
    <x v="6"/>
    <s v="Male"/>
    <n v="7"/>
    <x v="6"/>
  </r>
  <r>
    <x v="220"/>
    <x v="3"/>
    <n v="48.468482600000002"/>
    <n v="1"/>
    <x v="9"/>
    <s v="Male"/>
    <n v="6"/>
    <x v="6"/>
  </r>
  <r>
    <x v="127"/>
    <x v="3"/>
    <n v="49.588263359999999"/>
    <n v="0"/>
    <x v="7"/>
    <s v="Male"/>
    <n v="24"/>
    <x v="4"/>
  </r>
  <r>
    <x v="99"/>
    <x v="3"/>
    <n v="51.16675687"/>
    <n v="1"/>
    <x v="4"/>
    <s v="Female"/>
    <n v="2"/>
    <x v="2"/>
  </r>
  <r>
    <x v="23"/>
    <x v="3"/>
    <n v="50.666053910000002"/>
    <n v="2"/>
    <x v="2"/>
    <s v="Female"/>
    <n v="2"/>
    <x v="5"/>
  </r>
  <r>
    <x v="205"/>
    <x v="3"/>
    <n v="52.081632249999998"/>
    <n v="1"/>
    <x v="6"/>
    <s v="Male"/>
    <n v="22"/>
    <x v="3"/>
  </r>
  <r>
    <x v="137"/>
    <x v="3"/>
    <n v="49.934725419999999"/>
    <n v="1"/>
    <x v="7"/>
    <s v="Female"/>
    <n v="8"/>
    <x v="3"/>
  </r>
  <r>
    <x v="196"/>
    <x v="3"/>
    <n v="49.746427439999998"/>
    <n v="2"/>
    <x v="9"/>
    <s v="Female"/>
    <n v="19"/>
    <x v="4"/>
  </r>
  <r>
    <x v="82"/>
    <x v="3"/>
    <n v="51.985262900000002"/>
    <n v="0"/>
    <x v="4"/>
    <s v="Male"/>
    <n v="20"/>
    <x v="3"/>
  </r>
  <r>
    <x v="86"/>
    <x v="3"/>
    <n v="49.348426199999999"/>
    <n v="1"/>
    <x v="2"/>
    <s v="Female"/>
    <n v="14"/>
    <x v="1"/>
  </r>
  <r>
    <x v="195"/>
    <x v="3"/>
    <n v="49.734403589999999"/>
    <n v="0"/>
    <x v="9"/>
    <s v="Female"/>
    <n v="20"/>
    <x v="4"/>
  </r>
  <r>
    <x v="126"/>
    <x v="3"/>
    <n v="49.98830246"/>
    <n v="1"/>
    <x v="7"/>
    <s v="Female"/>
    <n v="11"/>
    <x v="1"/>
  </r>
  <r>
    <x v="90"/>
    <x v="3"/>
    <n v="54.328316639999997"/>
    <n v="1"/>
    <x v="4"/>
    <s v="Female"/>
    <n v="3"/>
    <x v="1"/>
  </r>
  <r>
    <x v="68"/>
    <x v="3"/>
    <n v="49.119947799999998"/>
    <n v="1"/>
    <x v="4"/>
    <s v="Male"/>
    <n v="21"/>
    <x v="4"/>
  </r>
  <r>
    <x v="21"/>
    <x v="3"/>
    <n v="54.244562680000001"/>
    <n v="2"/>
    <x v="2"/>
    <s v="Female"/>
    <n v="8"/>
    <x v="6"/>
  </r>
  <r>
    <x v="228"/>
    <x v="3"/>
    <n v="39.524843009999998"/>
    <n v="0"/>
    <x v="0"/>
    <s v="Male"/>
    <n v="7"/>
    <x v="8"/>
  </r>
  <r>
    <x v="26"/>
    <x v="3"/>
    <n v="55.58461724"/>
    <n v="0"/>
    <x v="2"/>
    <s v="Female"/>
    <n v="2"/>
    <x v="3"/>
  </r>
  <r>
    <x v="194"/>
    <x v="3"/>
    <n v="51.073557520000001"/>
    <n v="0"/>
    <x v="9"/>
    <s v="Male"/>
    <n v="15"/>
    <x v="4"/>
  </r>
  <r>
    <x v="128"/>
    <x v="3"/>
    <n v="51.99141616"/>
    <n v="1"/>
    <x v="7"/>
    <s v="Female"/>
    <n v="5"/>
    <x v="4"/>
  </r>
  <r>
    <x v="106"/>
    <x v="3"/>
    <n v="55.905343600000002"/>
    <n v="0"/>
    <x v="4"/>
    <s v="Female"/>
    <n v="22"/>
    <x v="4"/>
  </r>
  <r>
    <x v="132"/>
    <x v="3"/>
    <n v="52.133081390000001"/>
    <n v="0"/>
    <x v="7"/>
    <s v="Female"/>
    <n v="2"/>
    <x v="4"/>
  </r>
  <r>
    <x v="212"/>
    <x v="3"/>
    <n v="47.673029210000003"/>
    <n v="1"/>
    <x v="6"/>
    <s v="Male"/>
    <n v="5"/>
    <x v="2"/>
  </r>
  <r>
    <x v="229"/>
    <x v="3"/>
    <n v="39.77625003"/>
    <n v="0"/>
    <x v="0"/>
    <s v="Female"/>
    <n v="16"/>
    <x v="15"/>
  </r>
  <r>
    <x v="211"/>
    <x v="3"/>
    <n v="51.007258"/>
    <n v="0"/>
    <x v="6"/>
    <s v="Male"/>
    <n v="8"/>
    <x v="1"/>
  </r>
  <r>
    <x v="104"/>
    <x v="3"/>
    <n v="49.652787719999999"/>
    <n v="0"/>
    <x v="4"/>
    <s v="Male"/>
    <n v="8"/>
    <x v="1"/>
  </r>
  <r>
    <x v="85"/>
    <x v="3"/>
    <n v="49.368131890000001"/>
    <n v="1"/>
    <x v="2"/>
    <s v="Female"/>
    <n v="13"/>
    <x v="1"/>
  </r>
  <r>
    <x v="213"/>
    <x v="3"/>
    <n v="51.505085510000001"/>
    <n v="1"/>
    <x v="6"/>
    <s v="Female"/>
    <n v="4"/>
    <x v="3"/>
  </r>
  <r>
    <x v="131"/>
    <x v="3"/>
    <n v="48.571515820000002"/>
    <n v="0"/>
    <x v="7"/>
    <s v="Male"/>
    <n v="14"/>
    <x v="5"/>
  </r>
  <r>
    <x v="214"/>
    <x v="3"/>
    <n v="54.588591000000001"/>
    <n v="1"/>
    <x v="6"/>
    <s v="Female"/>
    <n v="10"/>
    <x v="2"/>
  </r>
  <r>
    <x v="130"/>
    <x v="3"/>
    <n v="52.53994926"/>
    <n v="1"/>
    <x v="7"/>
    <s v="Male"/>
    <n v="5"/>
    <x v="2"/>
  </r>
  <r>
    <x v="105"/>
    <x v="3"/>
    <n v="47.836852180000001"/>
    <n v="0"/>
    <x v="4"/>
    <s v="Female"/>
    <n v="23"/>
    <x v="5"/>
  </r>
  <r>
    <x v="56"/>
    <x v="3"/>
    <n v="50.002314030000001"/>
    <n v="1"/>
    <x v="2"/>
    <s v="Female"/>
    <n v="21"/>
    <x v="5"/>
  </r>
  <r>
    <x v="87"/>
    <x v="3"/>
    <n v="48.430410530000003"/>
    <n v="1"/>
    <x v="2"/>
    <s v="Male"/>
    <n v="9"/>
    <x v="5"/>
  </r>
  <r>
    <x v="215"/>
    <x v="3"/>
    <n v="53.266430870000001"/>
    <n v="1"/>
    <x v="6"/>
    <s v="Female"/>
    <n v="4"/>
    <x v="6"/>
  </r>
  <r>
    <x v="103"/>
    <x v="3"/>
    <n v="49.657709730000001"/>
    <n v="0"/>
    <x v="4"/>
    <s v="Male"/>
    <n v="20"/>
    <x v="1"/>
  </r>
  <r>
    <x v="134"/>
    <x v="3"/>
    <n v="48.254248390000001"/>
    <n v="1"/>
    <x v="7"/>
    <s v="Male"/>
    <n v="15"/>
    <x v="1"/>
  </r>
  <r>
    <x v="245"/>
    <x v="3"/>
    <n v="43.529875699999998"/>
    <n v="0"/>
    <x v="0"/>
    <s v="Female"/>
    <n v="1"/>
    <x v="11"/>
  </r>
  <r>
    <x v="129"/>
    <x v="3"/>
    <n v="51.414903580000001"/>
    <n v="1"/>
    <x v="7"/>
    <s v="Female"/>
    <n v="19"/>
    <x v="4"/>
  </r>
  <r>
    <x v="233"/>
    <x v="3"/>
    <n v="47.212199920000003"/>
    <n v="2"/>
    <x v="0"/>
    <s v="Male"/>
    <n v="18"/>
    <x v="9"/>
  </r>
  <r>
    <x v="54"/>
    <x v="3"/>
    <n v="52.484804429999997"/>
    <n v="0"/>
    <x v="2"/>
    <s v="Male"/>
    <n v="21"/>
    <x v="3"/>
  </r>
  <r>
    <x v="242"/>
    <x v="3"/>
    <n v="44.061521399999997"/>
    <n v="0"/>
    <x v="0"/>
    <s v="Male"/>
    <n v="17"/>
    <x v="10"/>
  </r>
  <r>
    <x v="102"/>
    <x v="3"/>
    <n v="49.687051699999998"/>
    <n v="1"/>
    <x v="4"/>
    <s v="Female"/>
    <n v="8"/>
    <x v="5"/>
  </r>
  <r>
    <x v="88"/>
    <x v="3"/>
    <n v="51.791695300000001"/>
    <n v="2"/>
    <x v="2"/>
    <s v="Male"/>
    <n v="8"/>
    <x v="5"/>
  </r>
  <r>
    <x v="101"/>
    <x v="3"/>
    <n v="50.692603579999997"/>
    <n v="2"/>
    <x v="4"/>
    <s v="Male"/>
    <n v="21"/>
    <x v="5"/>
  </r>
  <r>
    <x v="100"/>
    <x v="3"/>
    <n v="52.230719440000001"/>
    <n v="1"/>
    <x v="4"/>
    <s v="Female"/>
    <n v="1"/>
    <x v="5"/>
  </r>
  <r>
    <x v="107"/>
    <x v="3"/>
    <n v="53.442019760000001"/>
    <n v="0"/>
    <x v="6"/>
    <s v="Female"/>
    <n v="21"/>
    <x v="6"/>
  </r>
  <r>
    <x v="248"/>
    <x v="3"/>
    <n v="35.464611750000003"/>
    <n v="1"/>
    <x v="0"/>
    <s v="Male"/>
    <n v="22"/>
    <x v="9"/>
  </r>
  <r>
    <x v="22"/>
    <x v="3"/>
    <n v="48.6652074"/>
    <n v="1"/>
    <x v="2"/>
    <s v="Female"/>
    <n v="2"/>
    <x v="6"/>
  </r>
  <r>
    <x v="133"/>
    <x v="3"/>
    <n v="52.110087579999998"/>
    <n v="1"/>
    <x v="7"/>
    <s v="Female"/>
    <n v="19"/>
    <x v="6"/>
  </r>
  <r>
    <x v="236"/>
    <x v="3"/>
    <n v="43.68844893"/>
    <n v="0"/>
    <x v="0"/>
    <s v="Male"/>
    <n v="24"/>
    <x v="8"/>
  </r>
  <r>
    <x v="231"/>
    <x v="3"/>
    <n v="41.845235359999997"/>
    <n v="0"/>
    <x v="0"/>
    <s v="Female"/>
    <n v="1"/>
    <x v="14"/>
  </r>
  <r>
    <x v="167"/>
    <x v="3"/>
    <n v="49.53040137"/>
    <n v="0"/>
    <x v="6"/>
    <s v="Female"/>
    <n v="5"/>
    <x v="4"/>
  </r>
  <r>
    <x v="120"/>
    <x v="3"/>
    <n v="49.653244039999997"/>
    <n v="1"/>
    <x v="7"/>
    <s v="Female"/>
    <n v="14"/>
    <x v="1"/>
  </r>
  <r>
    <x v="61"/>
    <x v="3"/>
    <n v="41.484168850000003"/>
    <n v="1"/>
    <x v="5"/>
    <s v="Male"/>
    <n v="3"/>
    <x v="0"/>
  </r>
  <r>
    <x v="93"/>
    <x v="3"/>
    <n v="51.618386569999998"/>
    <n v="1"/>
    <x v="4"/>
    <s v="Female"/>
    <n v="4"/>
    <x v="6"/>
  </r>
  <r>
    <x v="92"/>
    <x v="3"/>
    <n v="55.251380330000003"/>
    <n v="0"/>
    <x v="4"/>
    <s v="Male"/>
    <n v="3"/>
    <x v="2"/>
  </r>
  <r>
    <x v="17"/>
    <x v="3"/>
    <n v="51.074520730000003"/>
    <n v="1"/>
    <x v="2"/>
    <s v="Male"/>
    <n v="7"/>
    <x v="2"/>
  </r>
  <r>
    <x v="230"/>
    <x v="3"/>
    <n v="47.488599309999998"/>
    <n v="1"/>
    <x v="0"/>
    <s v="Male"/>
    <n v="17"/>
    <x v="8"/>
  </r>
  <r>
    <x v="172"/>
    <x v="3"/>
    <n v="48.722077849999998"/>
    <n v="2"/>
    <x v="9"/>
    <s v="Female"/>
    <n v="3"/>
    <x v="3"/>
  </r>
  <r>
    <x v="180"/>
    <x v="3"/>
    <n v="48.522373430000002"/>
    <n v="0"/>
    <x v="9"/>
    <s v="Male"/>
    <n v="24"/>
    <x v="1"/>
  </r>
  <r>
    <x v="174"/>
    <x v="3"/>
    <n v="51.587799060000002"/>
    <n v="0"/>
    <x v="9"/>
    <s v="Female"/>
    <n v="12"/>
    <x v="3"/>
  </r>
  <r>
    <x v="96"/>
    <x v="3"/>
    <n v="51.060419240000002"/>
    <n v="1"/>
    <x v="4"/>
    <s v="Female"/>
    <n v="9"/>
    <x v="3"/>
  </r>
  <r>
    <x v="168"/>
    <x v="3"/>
    <n v="48.775285500000003"/>
    <n v="0"/>
    <x v="6"/>
    <s v="Male"/>
    <n v="2"/>
    <x v="5"/>
  </r>
  <r>
    <x v="202"/>
    <x v="3"/>
    <n v="49.536897750000001"/>
    <n v="1"/>
    <x v="6"/>
    <s v="Male"/>
    <n v="21"/>
    <x v="6"/>
  </r>
  <r>
    <x v="95"/>
    <x v="3"/>
    <n v="54.474533620000003"/>
    <n v="1"/>
    <x v="4"/>
    <s v="Female"/>
    <n v="13"/>
    <x v="3"/>
  </r>
  <r>
    <x v="119"/>
    <x v="3"/>
    <n v="51.323569939999999"/>
    <n v="0"/>
    <x v="7"/>
    <s v="Female"/>
    <n v="8"/>
    <x v="6"/>
  </r>
  <r>
    <x v="60"/>
    <x v="3"/>
    <n v="45.252534269999998"/>
    <n v="0"/>
    <x v="5"/>
    <s v="Female"/>
    <n v="4"/>
    <x v="9"/>
  </r>
  <r>
    <x v="16"/>
    <x v="3"/>
    <n v="50.545206460000003"/>
    <n v="1"/>
    <x v="2"/>
    <s v="Male"/>
    <n v="7"/>
    <x v="1"/>
  </r>
  <r>
    <x v="173"/>
    <x v="3"/>
    <n v="50.524812679999997"/>
    <n v="1"/>
    <x v="9"/>
    <s v="Male"/>
    <n v="24"/>
    <x v="6"/>
  </r>
  <r>
    <x v="118"/>
    <x v="3"/>
    <n v="49.987765699999997"/>
    <n v="1"/>
    <x v="7"/>
    <s v="Female"/>
    <n v="13"/>
    <x v="1"/>
  </r>
  <r>
    <x v="171"/>
    <x v="3"/>
    <n v="49.285195039999998"/>
    <n v="0"/>
    <x v="9"/>
    <s v="Female"/>
    <n v="4"/>
    <x v="2"/>
  </r>
  <r>
    <x v="247"/>
    <x v="3"/>
    <n v="32.623002530000001"/>
    <n v="0"/>
    <x v="0"/>
    <s v="Male"/>
    <n v="16"/>
    <x v="9"/>
  </r>
  <r>
    <x v="117"/>
    <x v="3"/>
    <n v="53.945544290000001"/>
    <n v="1"/>
    <x v="7"/>
    <s v="Female"/>
    <n v="20"/>
    <x v="6"/>
  </r>
  <r>
    <x v="14"/>
    <x v="3"/>
    <n v="50.015079020000002"/>
    <n v="1"/>
    <x v="2"/>
    <s v="Male"/>
    <n v="4"/>
    <x v="6"/>
  </r>
  <r>
    <x v="166"/>
    <x v="3"/>
    <n v="49.770741440000002"/>
    <n v="1"/>
    <x v="6"/>
    <s v="Male"/>
    <n v="6"/>
    <x v="6"/>
  </r>
  <r>
    <x v="204"/>
    <x v="3"/>
    <n v="53.090335459999999"/>
    <n v="0"/>
    <x v="6"/>
    <s v="Female"/>
    <n v="2"/>
    <x v="4"/>
  </r>
  <r>
    <x v="124"/>
    <x v="3"/>
    <n v="50.583557300000002"/>
    <n v="1"/>
    <x v="7"/>
    <s v="Male"/>
    <n v="12"/>
    <x v="3"/>
  </r>
  <r>
    <x v="13"/>
    <x v="3"/>
    <n v="51.973768640000003"/>
    <n v="0"/>
    <x v="2"/>
    <s v="Male"/>
    <n v="13"/>
    <x v="6"/>
  </r>
  <r>
    <x v="57"/>
    <x v="3"/>
    <n v="48.735197139999997"/>
    <n v="1"/>
    <x v="4"/>
    <s v="Male"/>
    <n v="14"/>
    <x v="4"/>
  </r>
  <r>
    <x v="19"/>
    <x v="3"/>
    <n v="49.040225290000002"/>
    <n v="1"/>
    <x v="2"/>
    <s v="Female"/>
    <n v="18"/>
    <x v="5"/>
  </r>
  <r>
    <x v="62"/>
    <x v="3"/>
    <n v="43.001279570000001"/>
    <n v="0"/>
    <x v="5"/>
    <s v="Female"/>
    <n v="10"/>
    <x v="3"/>
  </r>
  <r>
    <x v="91"/>
    <x v="3"/>
    <n v="55.26558163"/>
    <n v="0"/>
    <x v="4"/>
    <s v="Female"/>
    <n v="16"/>
    <x v="1"/>
  </r>
  <r>
    <x v="169"/>
    <x v="3"/>
    <n v="49.694665329999999"/>
    <n v="1"/>
    <x v="9"/>
    <s v="Male"/>
    <n v="3"/>
    <x v="1"/>
  </r>
  <r>
    <x v="123"/>
    <x v="3"/>
    <n v="48.077646399999999"/>
    <n v="0"/>
    <x v="7"/>
    <s v="Female"/>
    <n v="2"/>
    <x v="1"/>
  </r>
  <r>
    <x v="175"/>
    <x v="3"/>
    <n v="49.406879009999997"/>
    <n v="0"/>
    <x v="9"/>
    <s v="Female"/>
    <n v="7"/>
    <x v="4"/>
  </r>
  <r>
    <x v="15"/>
    <x v="3"/>
    <n v="54.713004519999998"/>
    <n v="2"/>
    <x v="2"/>
    <s v="Male"/>
    <n v="9"/>
    <x v="2"/>
  </r>
  <r>
    <x v="58"/>
    <x v="3"/>
    <n v="45.107423130000001"/>
    <n v="2"/>
    <x v="5"/>
    <s v="Female"/>
    <n v="23"/>
    <x v="7"/>
  </r>
  <r>
    <x v="59"/>
    <x v="3"/>
    <n v="45.889027560000002"/>
    <n v="0"/>
    <x v="5"/>
    <s v="Female"/>
    <n v="18"/>
    <x v="8"/>
  </r>
  <r>
    <x v="98"/>
    <x v="3"/>
    <n v="52.657265189999997"/>
    <n v="2"/>
    <x v="4"/>
    <s v="Female"/>
    <n v="14"/>
    <x v="2"/>
  </r>
  <r>
    <x v="235"/>
    <x v="3"/>
    <n v="40.45798877"/>
    <n v="0"/>
    <x v="0"/>
    <s v="Female"/>
    <n v="19"/>
    <x v="8"/>
  </r>
  <r>
    <x v="122"/>
    <x v="3"/>
    <n v="50.867451760000002"/>
    <n v="1"/>
    <x v="7"/>
    <s v="Female"/>
    <n v="16"/>
    <x v="4"/>
  </r>
  <r>
    <x v="198"/>
    <x v="3"/>
    <n v="49.781180800000001"/>
    <n v="2"/>
    <x v="6"/>
    <s v="Male"/>
    <n v="22"/>
    <x v="6"/>
  </r>
  <r>
    <x v="18"/>
    <x v="3"/>
    <n v="48.477978950000001"/>
    <n v="0"/>
    <x v="2"/>
    <s v="Male"/>
    <n v="9"/>
    <x v="6"/>
  </r>
  <r>
    <x v="94"/>
    <x v="3"/>
    <n v="51.41964239"/>
    <n v="0"/>
    <x v="4"/>
    <s v="Male"/>
    <n v="23"/>
    <x v="1"/>
  </r>
  <r>
    <x v="233"/>
    <x v="4"/>
    <n v="40.34394812"/>
    <n v="2"/>
    <x v="0"/>
    <s v="Male"/>
    <n v="18"/>
    <x v="9"/>
  </r>
  <r>
    <x v="134"/>
    <x v="4"/>
    <n v="51.826638250000002"/>
    <n v="2"/>
    <x v="7"/>
    <s v="Male"/>
    <n v="15"/>
    <x v="1"/>
  </r>
  <r>
    <x v="41"/>
    <x v="4"/>
    <n v="51.909024940000002"/>
    <n v="4"/>
    <x v="3"/>
    <s v="Female"/>
    <n v="1"/>
    <x v="2"/>
  </r>
  <r>
    <x v="32"/>
    <x v="4"/>
    <n v="52.365184569999997"/>
    <n v="2"/>
    <x v="3"/>
    <s v="Female"/>
    <n v="6"/>
    <x v="3"/>
  </r>
  <r>
    <x v="39"/>
    <x v="4"/>
    <n v="55.087724450000003"/>
    <n v="2"/>
    <x v="3"/>
    <s v="Female"/>
    <n v="23"/>
    <x v="1"/>
  </r>
  <r>
    <x v="198"/>
    <x v="4"/>
    <n v="51.490739980000001"/>
    <n v="3"/>
    <x v="6"/>
    <s v="Male"/>
    <n v="22"/>
    <x v="6"/>
  </r>
  <r>
    <x v="211"/>
    <x v="4"/>
    <n v="55.09009691"/>
    <n v="1"/>
    <x v="6"/>
    <s v="Male"/>
    <n v="8"/>
    <x v="1"/>
  </r>
  <r>
    <x v="148"/>
    <x v="4"/>
    <n v="53.006864630000003"/>
    <n v="3"/>
    <x v="8"/>
    <s v="Female"/>
    <n v="13"/>
    <x v="6"/>
  </r>
  <r>
    <x v="212"/>
    <x v="4"/>
    <n v="49.110049660000001"/>
    <n v="1"/>
    <x v="6"/>
    <s v="Male"/>
    <n v="5"/>
    <x v="2"/>
  </r>
  <r>
    <x v="166"/>
    <x v="4"/>
    <n v="54.205180540000001"/>
    <n v="1"/>
    <x v="6"/>
    <s v="Male"/>
    <n v="6"/>
    <x v="6"/>
  </r>
  <r>
    <x v="147"/>
    <x v="4"/>
    <n v="62.351609449999998"/>
    <n v="2"/>
    <x v="8"/>
    <s v="Female"/>
    <n v="4"/>
    <x v="2"/>
  </r>
  <r>
    <x v="37"/>
    <x v="4"/>
    <n v="51.807944159999998"/>
    <n v="2"/>
    <x v="3"/>
    <s v="Female"/>
    <n v="24"/>
    <x v="3"/>
  </r>
  <r>
    <x v="247"/>
    <x v="4"/>
    <n v="30.48598484"/>
    <n v="0"/>
    <x v="0"/>
    <s v="Male"/>
    <n v="16"/>
    <x v="9"/>
  </r>
  <r>
    <x v="36"/>
    <x v="4"/>
    <n v="50.336552879999999"/>
    <n v="1"/>
    <x v="3"/>
    <s v="Male"/>
    <n v="3"/>
    <x v="3"/>
  </r>
  <r>
    <x v="205"/>
    <x v="4"/>
    <n v="53.744734059999999"/>
    <n v="1"/>
    <x v="6"/>
    <s v="Male"/>
    <n v="22"/>
    <x v="3"/>
  </r>
  <r>
    <x v="0"/>
    <x v="4"/>
    <n v="42.731552000000001"/>
    <n v="0"/>
    <x v="0"/>
    <s v="Female"/>
    <n v="9"/>
    <x v="0"/>
  </r>
  <r>
    <x v="145"/>
    <x v="4"/>
    <n v="50.873690269999997"/>
    <n v="1"/>
    <x v="8"/>
    <s v="Female"/>
    <n v="18"/>
    <x v="5"/>
  </r>
  <r>
    <x v="228"/>
    <x v="4"/>
    <n v="37.950355459999997"/>
    <n v="0"/>
    <x v="0"/>
    <s v="Male"/>
    <n v="7"/>
    <x v="8"/>
  </r>
  <r>
    <x v="35"/>
    <x v="4"/>
    <n v="54.484519450000001"/>
    <n v="0"/>
    <x v="3"/>
    <s v="Female"/>
    <n v="23"/>
    <x v="1"/>
  </r>
  <r>
    <x v="167"/>
    <x v="4"/>
    <n v="50.712423340000001"/>
    <n v="0"/>
    <x v="6"/>
    <s v="Female"/>
    <n v="5"/>
    <x v="4"/>
  </r>
  <r>
    <x v="202"/>
    <x v="4"/>
    <n v="51.87706189"/>
    <n v="1"/>
    <x v="6"/>
    <s v="Male"/>
    <n v="21"/>
    <x v="6"/>
  </r>
  <r>
    <x v="204"/>
    <x v="4"/>
    <n v="55.263858399999997"/>
    <n v="0"/>
    <x v="6"/>
    <s v="Female"/>
    <n v="2"/>
    <x v="4"/>
  </r>
  <r>
    <x v="226"/>
    <x v="4"/>
    <n v="36.015588579999999"/>
    <n v="2"/>
    <x v="0"/>
    <s v="Female"/>
    <n v="8"/>
    <x v="9"/>
  </r>
  <r>
    <x v="138"/>
    <x v="4"/>
    <n v="52.132320610000001"/>
    <n v="1"/>
    <x v="6"/>
    <s v="Male"/>
    <n v="7"/>
    <x v="6"/>
  </r>
  <r>
    <x v="168"/>
    <x v="4"/>
    <n v="50.180109350000002"/>
    <n v="0"/>
    <x v="6"/>
    <s v="Male"/>
    <n v="2"/>
    <x v="5"/>
  </r>
  <r>
    <x v="38"/>
    <x v="4"/>
    <n v="54.462593759999997"/>
    <n v="1"/>
    <x v="3"/>
    <s v="Female"/>
    <n v="21"/>
    <x v="3"/>
  </r>
  <r>
    <x v="34"/>
    <x v="4"/>
    <n v="54.778960519999998"/>
    <n v="1"/>
    <x v="3"/>
    <s v="Female"/>
    <n v="20"/>
    <x v="2"/>
  </r>
  <r>
    <x v="143"/>
    <x v="4"/>
    <n v="57.013313310000001"/>
    <n v="2"/>
    <x v="8"/>
    <s v="Female"/>
    <n v="17"/>
    <x v="1"/>
  </r>
  <r>
    <x v="146"/>
    <x v="4"/>
    <n v="49.258125810000003"/>
    <n v="1"/>
    <x v="8"/>
    <s v="Female"/>
    <n v="16"/>
    <x v="3"/>
  </r>
  <r>
    <x v="142"/>
    <x v="4"/>
    <n v="50.229934190000002"/>
    <n v="2"/>
    <x v="8"/>
    <s v="Male"/>
    <n v="17"/>
    <x v="5"/>
  </r>
  <r>
    <x v="33"/>
    <x v="4"/>
    <n v="54.571076069999997"/>
    <n v="1"/>
    <x v="3"/>
    <s v="Female"/>
    <n v="17"/>
    <x v="5"/>
  </r>
  <r>
    <x v="206"/>
    <x v="4"/>
    <n v="54.64329541"/>
    <n v="1"/>
    <x v="6"/>
    <s v="Male"/>
    <n v="16"/>
    <x v="1"/>
  </r>
  <r>
    <x v="107"/>
    <x v="4"/>
    <n v="55.32612202"/>
    <n v="1"/>
    <x v="6"/>
    <s v="Female"/>
    <n v="21"/>
    <x v="6"/>
  </r>
  <r>
    <x v="200"/>
    <x v="4"/>
    <n v="51.621645700000002"/>
    <n v="1"/>
    <x v="6"/>
    <s v="Male"/>
    <n v="8"/>
    <x v="3"/>
  </r>
  <r>
    <x v="132"/>
    <x v="4"/>
    <n v="52.672712050000001"/>
    <n v="0"/>
    <x v="7"/>
    <s v="Female"/>
    <n v="2"/>
    <x v="4"/>
  </r>
  <r>
    <x v="188"/>
    <x v="4"/>
    <n v="52.005065899999998"/>
    <n v="2"/>
    <x v="3"/>
    <s v="Male"/>
    <n v="23"/>
    <x v="6"/>
  </r>
  <r>
    <x v="161"/>
    <x v="4"/>
    <n v="52.636699999999998"/>
    <n v="2"/>
    <x v="8"/>
    <s v="Female"/>
    <n v="10"/>
    <x v="2"/>
  </r>
  <r>
    <x v="194"/>
    <x v="4"/>
    <n v="51.997618549999999"/>
    <n v="0"/>
    <x v="9"/>
    <s v="Male"/>
    <n v="15"/>
    <x v="4"/>
  </r>
  <r>
    <x v="180"/>
    <x v="4"/>
    <n v="50.378057890000001"/>
    <n v="0"/>
    <x v="9"/>
    <s v="Male"/>
    <n v="24"/>
    <x v="1"/>
  </r>
  <r>
    <x v="187"/>
    <x v="4"/>
    <n v="54.822520910000001"/>
    <n v="0"/>
    <x v="3"/>
    <s v="Male"/>
    <n v="18"/>
    <x v="3"/>
  </r>
  <r>
    <x v="162"/>
    <x v="4"/>
    <n v="56.177611429999999"/>
    <n v="0"/>
    <x v="8"/>
    <s v="Female"/>
    <n v="2"/>
    <x v="1"/>
  </r>
  <r>
    <x v="124"/>
    <x v="4"/>
    <n v="53.287286809999998"/>
    <n v="1"/>
    <x v="7"/>
    <s v="Male"/>
    <n v="12"/>
    <x v="3"/>
  </r>
  <r>
    <x v="169"/>
    <x v="4"/>
    <n v="51.914909680000001"/>
    <n v="2"/>
    <x v="9"/>
    <s v="Male"/>
    <n v="3"/>
    <x v="1"/>
  </r>
  <r>
    <x v="184"/>
    <x v="4"/>
    <n v="49.490559019999999"/>
    <n v="0"/>
    <x v="3"/>
    <s v="Male"/>
    <n v="8"/>
    <x v="2"/>
  </r>
  <r>
    <x v="246"/>
    <x v="4"/>
    <n v="38.90934919"/>
    <n v="1"/>
    <x v="0"/>
    <s v="Female"/>
    <n v="3"/>
    <x v="10"/>
  </r>
  <r>
    <x v="122"/>
    <x v="4"/>
    <n v="55.591815500000003"/>
    <n v="1"/>
    <x v="7"/>
    <s v="Female"/>
    <n v="16"/>
    <x v="4"/>
  </r>
  <r>
    <x v="171"/>
    <x v="4"/>
    <n v="53.244311570000001"/>
    <n v="1"/>
    <x v="9"/>
    <s v="Female"/>
    <n v="4"/>
    <x v="2"/>
  </r>
  <r>
    <x v="164"/>
    <x v="4"/>
    <n v="52.818634009999997"/>
    <n v="1"/>
    <x v="8"/>
    <s v="Male"/>
    <n v="9"/>
    <x v="5"/>
  </r>
  <r>
    <x v="182"/>
    <x v="4"/>
    <n v="49.554262950000002"/>
    <n v="2"/>
    <x v="9"/>
    <s v="Male"/>
    <n v="24"/>
    <x v="3"/>
  </r>
  <r>
    <x v="120"/>
    <x v="4"/>
    <n v="51.4471183"/>
    <n v="2"/>
    <x v="7"/>
    <s v="Female"/>
    <n v="14"/>
    <x v="1"/>
  </r>
  <r>
    <x v="227"/>
    <x v="4"/>
    <n v="36.866875759999999"/>
    <n v="0"/>
    <x v="0"/>
    <s v="Female"/>
    <n v="3"/>
    <x v="9"/>
  </r>
  <r>
    <x v="140"/>
    <x v="4"/>
    <n v="54.595705410000001"/>
    <n v="3"/>
    <x v="8"/>
    <s v="Male"/>
    <n v="7"/>
    <x v="4"/>
  </r>
  <r>
    <x v="115"/>
    <x v="4"/>
    <n v="54.568195699999997"/>
    <n v="1"/>
    <x v="7"/>
    <s v="Female"/>
    <n v="11"/>
    <x v="5"/>
  </r>
  <r>
    <x v="117"/>
    <x v="4"/>
    <n v="58.841188879999997"/>
    <n v="1"/>
    <x v="7"/>
    <s v="Female"/>
    <n v="20"/>
    <x v="6"/>
  </r>
  <r>
    <x v="177"/>
    <x v="4"/>
    <n v="55.025724339999996"/>
    <n v="2"/>
    <x v="9"/>
    <s v="Female"/>
    <n v="6"/>
    <x v="5"/>
  </r>
  <r>
    <x v="175"/>
    <x v="4"/>
    <n v="52.228326979999999"/>
    <n v="0"/>
    <x v="9"/>
    <s v="Female"/>
    <n v="7"/>
    <x v="4"/>
  </r>
  <r>
    <x v="178"/>
    <x v="4"/>
    <n v="52.617490029999999"/>
    <n v="1"/>
    <x v="9"/>
    <s v="Male"/>
    <n v="18"/>
    <x v="6"/>
  </r>
  <r>
    <x v="125"/>
    <x v="4"/>
    <n v="53.979679699999998"/>
    <n v="1"/>
    <x v="7"/>
    <s v="Male"/>
    <n v="12"/>
    <x v="5"/>
  </r>
  <r>
    <x v="137"/>
    <x v="4"/>
    <n v="52.204511359999998"/>
    <n v="2"/>
    <x v="7"/>
    <s v="Female"/>
    <n v="8"/>
    <x v="3"/>
  </r>
  <r>
    <x v="174"/>
    <x v="4"/>
    <n v="54.443035020000003"/>
    <n v="0"/>
    <x v="9"/>
    <s v="Female"/>
    <n v="12"/>
    <x v="3"/>
  </r>
  <r>
    <x v="119"/>
    <x v="4"/>
    <n v="52.693422759999997"/>
    <n v="1"/>
    <x v="7"/>
    <s v="Female"/>
    <n v="8"/>
    <x v="6"/>
  </r>
  <r>
    <x v="139"/>
    <x v="4"/>
    <n v="54.080908360000002"/>
    <n v="3"/>
    <x v="7"/>
    <s v="Female"/>
    <n v="10"/>
    <x v="1"/>
  </r>
  <r>
    <x v="179"/>
    <x v="4"/>
    <n v="54.005342089999999"/>
    <n v="3"/>
    <x v="9"/>
    <s v="Female"/>
    <n v="24"/>
    <x v="2"/>
  </r>
  <r>
    <x v="173"/>
    <x v="4"/>
    <n v="51.905446990000002"/>
    <n v="1"/>
    <x v="9"/>
    <s v="Male"/>
    <n v="24"/>
    <x v="6"/>
  </r>
  <r>
    <x v="230"/>
    <x v="4"/>
    <n v="48.07045162"/>
    <n v="2"/>
    <x v="0"/>
    <s v="Male"/>
    <n v="17"/>
    <x v="8"/>
  </r>
  <r>
    <x v="236"/>
    <x v="4"/>
    <n v="41.108092329999998"/>
    <n v="0"/>
    <x v="0"/>
    <s v="Male"/>
    <n v="24"/>
    <x v="8"/>
  </r>
  <r>
    <x v="118"/>
    <x v="4"/>
    <n v="50.981639360000003"/>
    <n v="1"/>
    <x v="7"/>
    <s v="Female"/>
    <n v="13"/>
    <x v="1"/>
  </r>
  <r>
    <x v="149"/>
    <x v="4"/>
    <n v="56.607552099999999"/>
    <n v="1"/>
    <x v="8"/>
    <s v="Male"/>
    <n v="1"/>
    <x v="2"/>
  </r>
  <r>
    <x v="195"/>
    <x v="4"/>
    <n v="50.513436519999999"/>
    <n v="1"/>
    <x v="9"/>
    <s v="Female"/>
    <n v="20"/>
    <x v="4"/>
  </r>
  <r>
    <x v="196"/>
    <x v="4"/>
    <n v="51.207969429999999"/>
    <n v="3"/>
    <x v="9"/>
    <s v="Female"/>
    <n v="19"/>
    <x v="4"/>
  </r>
  <r>
    <x v="213"/>
    <x v="4"/>
    <n v="53.616863469999998"/>
    <n v="1"/>
    <x v="6"/>
    <s v="Female"/>
    <n v="4"/>
    <x v="3"/>
  </r>
  <r>
    <x v="30"/>
    <x v="4"/>
    <n v="56.742006809999999"/>
    <n v="0"/>
    <x v="3"/>
    <s v="Male"/>
    <n v="11"/>
    <x v="4"/>
  </r>
  <r>
    <x v="150"/>
    <x v="4"/>
    <n v="51.950574230000001"/>
    <n v="0"/>
    <x v="8"/>
    <s v="Male"/>
    <n v="12"/>
    <x v="5"/>
  </r>
  <r>
    <x v="110"/>
    <x v="4"/>
    <n v="54.048607689999997"/>
    <n v="1"/>
    <x v="3"/>
    <s v="Female"/>
    <n v="17"/>
    <x v="2"/>
  </r>
  <r>
    <x v="214"/>
    <x v="4"/>
    <n v="57.740694589999997"/>
    <n v="2"/>
    <x v="6"/>
    <s v="Female"/>
    <n v="10"/>
    <x v="2"/>
  </r>
  <r>
    <x v="131"/>
    <x v="4"/>
    <n v="49.202054080000003"/>
    <n v="1"/>
    <x v="7"/>
    <s v="Male"/>
    <n v="14"/>
    <x v="5"/>
  </r>
  <r>
    <x v="215"/>
    <x v="4"/>
    <n v="55.48168922"/>
    <n v="1"/>
    <x v="6"/>
    <s v="Female"/>
    <n v="4"/>
    <x v="6"/>
  </r>
  <r>
    <x v="165"/>
    <x v="4"/>
    <n v="56.527951590000001"/>
    <n v="1"/>
    <x v="8"/>
    <s v="Male"/>
    <n v="14"/>
    <x v="2"/>
  </r>
  <r>
    <x v="130"/>
    <x v="4"/>
    <n v="54.060983319999998"/>
    <n v="1"/>
    <x v="7"/>
    <s v="Male"/>
    <n v="5"/>
    <x v="2"/>
  </r>
  <r>
    <x v="112"/>
    <x v="4"/>
    <n v="53.676839600000001"/>
    <n v="2"/>
    <x v="3"/>
    <s v="Female"/>
    <n v="7"/>
    <x v="1"/>
  </r>
  <r>
    <x v="242"/>
    <x v="4"/>
    <n v="44.813093430000002"/>
    <n v="0"/>
    <x v="0"/>
    <s v="Male"/>
    <n v="17"/>
    <x v="10"/>
  </r>
  <r>
    <x v="222"/>
    <x v="4"/>
    <n v="49.613383030000001"/>
    <n v="0"/>
    <x v="3"/>
    <s v="Male"/>
    <n v="23"/>
    <x v="6"/>
  </r>
  <r>
    <x v="129"/>
    <x v="4"/>
    <n v="52.604366949999999"/>
    <n v="2"/>
    <x v="7"/>
    <s v="Female"/>
    <n v="19"/>
    <x v="4"/>
  </r>
  <r>
    <x v="238"/>
    <x v="4"/>
    <n v="43.22567119"/>
    <n v="1"/>
    <x v="0"/>
    <s v="Male"/>
    <n v="12"/>
    <x v="3"/>
  </r>
  <r>
    <x v="217"/>
    <x v="4"/>
    <n v="52.905298610000003"/>
    <n v="0"/>
    <x v="9"/>
    <s v="Female"/>
    <n v="11"/>
    <x v="6"/>
  </r>
  <r>
    <x v="155"/>
    <x v="4"/>
    <n v="60.610059159999999"/>
    <n v="3"/>
    <x v="8"/>
    <s v="Female"/>
    <n v="20"/>
    <x v="6"/>
  </r>
  <r>
    <x v="176"/>
    <x v="4"/>
    <n v="52.361982410000003"/>
    <n v="1"/>
    <x v="9"/>
    <s v="Male"/>
    <n v="23"/>
    <x v="6"/>
  </r>
  <r>
    <x v="159"/>
    <x v="4"/>
    <n v="49.739712900000001"/>
    <n v="3"/>
    <x v="8"/>
    <s v="Female"/>
    <n v="21"/>
    <x v="2"/>
  </r>
  <r>
    <x v="190"/>
    <x v="4"/>
    <n v="50.005138070000001"/>
    <n v="0"/>
    <x v="3"/>
    <s v="Male"/>
    <n v="22"/>
    <x v="2"/>
  </r>
  <r>
    <x v="127"/>
    <x v="4"/>
    <n v="50.93935278"/>
    <n v="1"/>
    <x v="7"/>
    <s v="Male"/>
    <n v="24"/>
    <x v="4"/>
  </r>
  <r>
    <x v="220"/>
    <x v="4"/>
    <n v="50.239855800000001"/>
    <n v="1"/>
    <x v="9"/>
    <s v="Male"/>
    <n v="6"/>
    <x v="6"/>
  </r>
  <r>
    <x v="234"/>
    <x v="4"/>
    <n v="48.158209390000003"/>
    <n v="1"/>
    <x v="0"/>
    <s v="Female"/>
    <n v="7"/>
    <x v="14"/>
  </r>
  <r>
    <x v="191"/>
    <x v="4"/>
    <n v="55.249272959999999"/>
    <n v="0"/>
    <x v="3"/>
    <s v="Male"/>
    <n v="23"/>
    <x v="6"/>
  </r>
  <r>
    <x v="160"/>
    <x v="4"/>
    <n v="57.548156689999999"/>
    <n v="0"/>
    <x v="8"/>
    <s v="Female"/>
    <n v="6"/>
    <x v="4"/>
  </r>
  <r>
    <x v="157"/>
    <x v="4"/>
    <n v="51.185976480000001"/>
    <n v="2"/>
    <x v="8"/>
    <s v="Male"/>
    <n v="5"/>
    <x v="2"/>
  </r>
  <r>
    <x v="128"/>
    <x v="4"/>
    <n v="54.913798569999997"/>
    <n v="1"/>
    <x v="7"/>
    <s v="Female"/>
    <n v="5"/>
    <x v="4"/>
  </r>
  <r>
    <x v="192"/>
    <x v="4"/>
    <n v="53.323507429999999"/>
    <n v="1"/>
    <x v="3"/>
    <s v="Male"/>
    <n v="3"/>
    <x v="1"/>
  </r>
  <r>
    <x v="218"/>
    <x v="4"/>
    <n v="53.427663440000003"/>
    <n v="0"/>
    <x v="9"/>
    <s v="Female"/>
    <n v="6"/>
    <x v="4"/>
  </r>
  <r>
    <x v="156"/>
    <x v="4"/>
    <n v="56.848850159999998"/>
    <n v="1"/>
    <x v="8"/>
    <s v="Female"/>
    <n v="3"/>
    <x v="3"/>
  </r>
  <r>
    <x v="240"/>
    <x v="4"/>
    <n v="45.933322189999998"/>
    <n v="1"/>
    <x v="0"/>
    <s v="Female"/>
    <n v="22"/>
    <x v="0"/>
  </r>
  <r>
    <x v="113"/>
    <x v="4"/>
    <n v="55.173336480000003"/>
    <n v="1"/>
    <x v="3"/>
    <s v="Female"/>
    <n v="20"/>
    <x v="14"/>
  </r>
  <r>
    <x v="219"/>
    <x v="4"/>
    <n v="50.856140779999997"/>
    <n v="2"/>
    <x v="9"/>
    <s v="Male"/>
    <n v="2"/>
    <x v="4"/>
  </r>
  <r>
    <x v="225"/>
    <x v="4"/>
    <n v="44.02037009"/>
    <n v="0"/>
    <x v="0"/>
    <s v="Female"/>
    <n v="21"/>
    <x v="8"/>
  </r>
  <r>
    <x v="141"/>
    <x v="4"/>
    <n v="52.942901689999999"/>
    <n v="1"/>
    <x v="8"/>
    <s v="Male"/>
    <n v="6"/>
    <x v="2"/>
  </r>
  <r>
    <x v="52"/>
    <x v="4"/>
    <n v="53.757944760000001"/>
    <n v="3"/>
    <x v="1"/>
    <s v="Male"/>
    <n v="18"/>
    <x v="4"/>
  </r>
  <r>
    <x v="24"/>
    <x v="4"/>
    <n v="54.834624499999997"/>
    <n v="0"/>
    <x v="2"/>
    <s v="Female"/>
    <n v="12"/>
    <x v="4"/>
  </r>
  <r>
    <x v="94"/>
    <x v="4"/>
    <n v="55.974405019999999"/>
    <n v="0"/>
    <x v="4"/>
    <s v="Male"/>
    <n v="23"/>
    <x v="1"/>
  </r>
  <r>
    <x v="235"/>
    <x v="4"/>
    <n v="39.648295679999997"/>
    <n v="0"/>
    <x v="0"/>
    <s v="Female"/>
    <n v="19"/>
    <x v="8"/>
  </r>
  <r>
    <x v="67"/>
    <x v="4"/>
    <n v="43.126311399999999"/>
    <n v="1"/>
    <x v="5"/>
    <s v="Male"/>
    <n v="9"/>
    <x v="9"/>
  </r>
  <r>
    <x v="23"/>
    <x v="4"/>
    <n v="55.73137535"/>
    <n v="3"/>
    <x v="2"/>
    <s v="Female"/>
    <n v="2"/>
    <x v="5"/>
  </r>
  <r>
    <x v="95"/>
    <x v="4"/>
    <n v="57.057848180000001"/>
    <n v="1"/>
    <x v="4"/>
    <s v="Female"/>
    <n v="13"/>
    <x v="3"/>
  </r>
  <r>
    <x v="80"/>
    <x v="4"/>
    <n v="36.890016350000003"/>
    <n v="0"/>
    <x v="5"/>
    <s v="Male"/>
    <n v="11"/>
    <x v="12"/>
  </r>
  <r>
    <x v="49"/>
    <x v="4"/>
    <n v="58.965720429999998"/>
    <n v="1"/>
    <x v="1"/>
    <s v="Male"/>
    <n v="24"/>
    <x v="2"/>
  </r>
  <r>
    <x v="72"/>
    <x v="4"/>
    <n v="41.211897"/>
    <n v="0"/>
    <x v="5"/>
    <s v="Male"/>
    <n v="11"/>
    <x v="12"/>
  </r>
  <r>
    <x v="98"/>
    <x v="4"/>
    <n v="54.228090979999998"/>
    <n v="3"/>
    <x v="4"/>
    <s v="Female"/>
    <n v="14"/>
    <x v="2"/>
  </r>
  <r>
    <x v="4"/>
    <x v="4"/>
    <n v="49.762414749999998"/>
    <n v="1"/>
    <x v="1"/>
    <s v="Male"/>
    <n v="21"/>
    <x v="3"/>
  </r>
  <r>
    <x v="66"/>
    <x v="4"/>
    <n v="32.99772858"/>
    <n v="1"/>
    <x v="5"/>
    <s v="Male"/>
    <n v="21"/>
    <x v="12"/>
  </r>
  <r>
    <x v="22"/>
    <x v="4"/>
    <n v="52.636882489999998"/>
    <n v="1"/>
    <x v="2"/>
    <s v="Female"/>
    <n v="2"/>
    <x v="6"/>
  </r>
  <r>
    <x v="99"/>
    <x v="4"/>
    <n v="54.372515669999999"/>
    <n v="1"/>
    <x v="4"/>
    <s v="Female"/>
    <n v="2"/>
    <x v="2"/>
  </r>
  <r>
    <x v="48"/>
    <x v="4"/>
    <n v="56.710233529999996"/>
    <n v="1"/>
    <x v="1"/>
    <s v="Male"/>
    <n v="18"/>
    <x v="1"/>
  </r>
  <r>
    <x v="111"/>
    <x v="4"/>
    <n v="41.925586600000003"/>
    <n v="0"/>
    <x v="5"/>
    <s v="Male"/>
    <n v="20"/>
    <x v="3"/>
  </r>
  <r>
    <x v="244"/>
    <x v="4"/>
    <n v="39.070213799999998"/>
    <n v="0"/>
    <x v="0"/>
    <s v="Female"/>
    <n v="20"/>
    <x v="9"/>
  </r>
  <r>
    <x v="100"/>
    <x v="4"/>
    <n v="54.883320439999999"/>
    <n v="2"/>
    <x v="4"/>
    <s v="Female"/>
    <n v="1"/>
    <x v="5"/>
  </r>
  <r>
    <x v="101"/>
    <x v="4"/>
    <n v="51.997806179999998"/>
    <n v="2"/>
    <x v="4"/>
    <s v="Male"/>
    <n v="21"/>
    <x v="5"/>
  </r>
  <r>
    <x v="102"/>
    <x v="4"/>
    <n v="52.105573819999996"/>
    <n v="1"/>
    <x v="4"/>
    <s v="Female"/>
    <n v="8"/>
    <x v="5"/>
  </r>
  <r>
    <x v="47"/>
    <x v="4"/>
    <n v="51.956993099999998"/>
    <n v="1"/>
    <x v="1"/>
    <s v="Female"/>
    <n v="11"/>
    <x v="1"/>
  </r>
  <r>
    <x v="19"/>
    <x v="4"/>
    <n v="50.734768109999997"/>
    <n v="1"/>
    <x v="2"/>
    <s v="Female"/>
    <n v="18"/>
    <x v="5"/>
  </r>
  <r>
    <x v="103"/>
    <x v="4"/>
    <n v="50.358069469999997"/>
    <n v="0"/>
    <x v="4"/>
    <s v="Male"/>
    <n v="20"/>
    <x v="1"/>
  </r>
  <r>
    <x v="50"/>
    <x v="4"/>
    <n v="56.777938800000001"/>
    <n v="2"/>
    <x v="1"/>
    <s v="Male"/>
    <n v="15"/>
    <x v="5"/>
  </r>
  <r>
    <x v="64"/>
    <x v="4"/>
    <n v="41.635344259999997"/>
    <n v="1"/>
    <x v="5"/>
    <s v="Male"/>
    <n v="8"/>
    <x v="10"/>
  </r>
  <r>
    <x v="93"/>
    <x v="4"/>
    <n v="53.983435679999999"/>
    <n v="1"/>
    <x v="4"/>
    <s v="Female"/>
    <n v="4"/>
    <x v="6"/>
  </r>
  <r>
    <x v="2"/>
    <x v="4"/>
    <n v="62.706031449999998"/>
    <n v="0"/>
    <x v="1"/>
    <s v="Female"/>
    <n v="2"/>
    <x v="1"/>
  </r>
  <r>
    <x v="70"/>
    <x v="4"/>
    <n v="45.865064609999997"/>
    <n v="0"/>
    <x v="5"/>
    <s v="Female"/>
    <n v="7"/>
    <x v="9"/>
  </r>
  <r>
    <x v="239"/>
    <x v="4"/>
    <n v="40.716428149999999"/>
    <n v="2"/>
    <x v="0"/>
    <s v="Male"/>
    <n v="17"/>
    <x v="9"/>
  </r>
  <r>
    <x v="245"/>
    <x v="4"/>
    <n v="43.967895159999998"/>
    <n v="0"/>
    <x v="0"/>
    <s v="Female"/>
    <n v="1"/>
    <x v="11"/>
  </r>
  <r>
    <x v="86"/>
    <x v="4"/>
    <n v="52.533764789999999"/>
    <n v="1"/>
    <x v="2"/>
    <s v="Female"/>
    <n v="14"/>
    <x v="1"/>
  </r>
  <r>
    <x v="40"/>
    <x v="4"/>
    <n v="55.575321950000003"/>
    <n v="2"/>
    <x v="1"/>
    <s v="Male"/>
    <n v="22"/>
    <x v="3"/>
  </r>
  <r>
    <x v="27"/>
    <x v="4"/>
    <n v="57.824350709999997"/>
    <n v="2"/>
    <x v="1"/>
    <s v="Male"/>
    <n v="22"/>
    <x v="1"/>
  </r>
  <r>
    <x v="28"/>
    <x v="4"/>
    <n v="53.676243360000001"/>
    <n v="1"/>
    <x v="1"/>
    <s v="Female"/>
    <n v="18"/>
    <x v="6"/>
  </r>
  <r>
    <x v="78"/>
    <x v="4"/>
    <n v="35.928650830000002"/>
    <n v="0"/>
    <x v="5"/>
    <s v="Male"/>
    <n v="1"/>
    <x v="9"/>
  </r>
  <r>
    <x v="87"/>
    <x v="4"/>
    <n v="50.344920950000002"/>
    <n v="2"/>
    <x v="2"/>
    <s v="Male"/>
    <n v="9"/>
    <x v="5"/>
  </r>
  <r>
    <x v="56"/>
    <x v="4"/>
    <n v="53.074269729999997"/>
    <n v="1"/>
    <x v="2"/>
    <s v="Female"/>
    <n v="21"/>
    <x v="5"/>
  </r>
  <r>
    <x v="88"/>
    <x v="4"/>
    <n v="52.613762889999997"/>
    <n v="2"/>
    <x v="2"/>
    <s v="Male"/>
    <n v="8"/>
    <x v="5"/>
  </r>
  <r>
    <x v="81"/>
    <x v="4"/>
    <n v="44.136315879999998"/>
    <n v="0"/>
    <x v="5"/>
    <s v="Female"/>
    <n v="5"/>
    <x v="3"/>
  </r>
  <r>
    <x v="89"/>
    <x v="4"/>
    <n v="55.496607529999999"/>
    <n v="1"/>
    <x v="2"/>
    <s v="Male"/>
    <n v="23"/>
    <x v="5"/>
  </r>
  <r>
    <x v="79"/>
    <x v="4"/>
    <n v="44.001295800000001"/>
    <n v="0"/>
    <x v="5"/>
    <s v="Male"/>
    <n v="8"/>
    <x v="11"/>
  </r>
  <r>
    <x v="54"/>
    <x v="4"/>
    <n v="54.114137419999999"/>
    <n v="0"/>
    <x v="2"/>
    <s v="Male"/>
    <n v="21"/>
    <x v="3"/>
  </r>
  <r>
    <x v="12"/>
    <x v="4"/>
    <n v="50.72958174"/>
    <n v="3"/>
    <x v="1"/>
    <s v="Female"/>
    <n v="7"/>
    <x v="3"/>
  </r>
  <r>
    <x v="71"/>
    <x v="4"/>
    <n v="35.345361359999998"/>
    <n v="0"/>
    <x v="5"/>
    <s v="Male"/>
    <n v="10"/>
    <x v="13"/>
  </r>
  <r>
    <x v="69"/>
    <x v="4"/>
    <n v="40.7728027"/>
    <n v="0"/>
    <x v="5"/>
    <s v="Male"/>
    <n v="9"/>
    <x v="10"/>
  </r>
  <r>
    <x v="90"/>
    <x v="4"/>
    <n v="57.046189120000001"/>
    <n v="1"/>
    <x v="4"/>
    <s v="Female"/>
    <n v="3"/>
    <x v="1"/>
  </r>
  <r>
    <x v="75"/>
    <x v="4"/>
    <n v="36.712295349999998"/>
    <n v="0"/>
    <x v="5"/>
    <s v="Male"/>
    <n v="18"/>
    <x v="12"/>
  </r>
  <r>
    <x v="91"/>
    <x v="4"/>
    <n v="57.285987419999998"/>
    <n v="0"/>
    <x v="4"/>
    <s v="Female"/>
    <n v="16"/>
    <x v="1"/>
  </r>
  <r>
    <x v="26"/>
    <x v="4"/>
    <n v="57.229409140000001"/>
    <n v="0"/>
    <x v="2"/>
    <s v="Female"/>
    <n v="2"/>
    <x v="3"/>
  </r>
  <r>
    <x v="92"/>
    <x v="4"/>
    <n v="56.587616799999999"/>
    <n v="0"/>
    <x v="4"/>
    <s v="Male"/>
    <n v="3"/>
    <x v="2"/>
  </r>
  <r>
    <x v="51"/>
    <x v="4"/>
    <n v="54.250053970000003"/>
    <n v="0"/>
    <x v="1"/>
    <s v="Female"/>
    <n v="3"/>
    <x v="6"/>
  </r>
  <r>
    <x v="5"/>
    <x v="4"/>
    <n v="57.935912180000003"/>
    <n v="1"/>
    <x v="1"/>
    <s v="Male"/>
    <n v="13"/>
    <x v="2"/>
  </r>
  <r>
    <x v="21"/>
    <x v="4"/>
    <n v="59.615154799999999"/>
    <n v="2"/>
    <x v="2"/>
    <s v="Female"/>
    <n v="8"/>
    <x v="6"/>
  </r>
  <r>
    <x v="15"/>
    <x v="4"/>
    <n v="57.898778229999998"/>
    <n v="2"/>
    <x v="2"/>
    <s v="Male"/>
    <n v="9"/>
    <x v="2"/>
  </r>
  <r>
    <x v="83"/>
    <x v="4"/>
    <n v="50.672727449999996"/>
    <n v="2"/>
    <x v="4"/>
    <s v="Female"/>
    <n v="8"/>
    <x v="6"/>
  </r>
  <r>
    <x v="223"/>
    <x v="4"/>
    <n v="39.687831699999997"/>
    <n v="0"/>
    <x v="5"/>
    <s v="Female"/>
    <n v="8"/>
    <x v="7"/>
  </r>
  <r>
    <x v="16"/>
    <x v="4"/>
    <n v="51.29654266"/>
    <n v="2"/>
    <x v="2"/>
    <s v="Male"/>
    <n v="7"/>
    <x v="1"/>
  </r>
  <r>
    <x v="62"/>
    <x v="4"/>
    <n v="41.714618739999999"/>
    <n v="0"/>
    <x v="5"/>
    <s v="Female"/>
    <n v="10"/>
    <x v="3"/>
  </r>
  <r>
    <x v="104"/>
    <x v="4"/>
    <n v="51.063677929999997"/>
    <n v="0"/>
    <x v="4"/>
    <s v="Male"/>
    <n v="8"/>
    <x v="1"/>
  </r>
  <r>
    <x v="82"/>
    <x v="4"/>
    <n v="53.677192529999999"/>
    <n v="0"/>
    <x v="4"/>
    <s v="Male"/>
    <n v="20"/>
    <x v="3"/>
  </r>
  <r>
    <x v="241"/>
    <x v="4"/>
    <n v="42.957120009999997"/>
    <n v="1"/>
    <x v="0"/>
    <s v="Male"/>
    <n v="3"/>
    <x v="10"/>
  </r>
  <r>
    <x v="68"/>
    <x v="4"/>
    <n v="50.414750410000003"/>
    <n v="2"/>
    <x v="4"/>
    <s v="Male"/>
    <n v="21"/>
    <x v="4"/>
  </r>
  <r>
    <x v="7"/>
    <x v="4"/>
    <n v="52.599206109999997"/>
    <n v="1"/>
    <x v="1"/>
    <s v="Male"/>
    <n v="19"/>
    <x v="2"/>
  </r>
  <r>
    <x v="237"/>
    <x v="4"/>
    <n v="38.531136340000003"/>
    <n v="0"/>
    <x v="0"/>
    <s v="Female"/>
    <n v="23"/>
    <x v="7"/>
  </r>
  <r>
    <x v="77"/>
    <x v="4"/>
    <n v="37.478868499999997"/>
    <n v="0"/>
    <x v="5"/>
    <s v="Male"/>
    <n v="4"/>
    <x v="9"/>
  </r>
  <r>
    <x v="57"/>
    <x v="4"/>
    <n v="51.112712930000001"/>
    <n v="2"/>
    <x v="4"/>
    <s v="Male"/>
    <n v="14"/>
    <x v="4"/>
  </r>
  <r>
    <x v="248"/>
    <x v="4"/>
    <n v="34.255731699999998"/>
    <n v="1"/>
    <x v="0"/>
    <s v="Male"/>
    <n v="22"/>
    <x v="9"/>
  </r>
  <r>
    <x v="9"/>
    <x v="4"/>
    <n v="52.079510089999999"/>
    <n v="1"/>
    <x v="2"/>
    <s v="Male"/>
    <n v="21"/>
    <x v="4"/>
  </r>
  <r>
    <x v="58"/>
    <x v="4"/>
    <n v="39.505135080000002"/>
    <n v="2"/>
    <x v="5"/>
    <s v="Female"/>
    <n v="23"/>
    <x v="7"/>
  </r>
  <r>
    <x v="74"/>
    <x v="4"/>
    <n v="46.105363029999999"/>
    <n v="1"/>
    <x v="5"/>
    <s v="Male"/>
    <n v="18"/>
    <x v="3"/>
  </r>
  <r>
    <x v="61"/>
    <x v="4"/>
    <n v="38.08737318"/>
    <n v="1"/>
    <x v="5"/>
    <s v="Male"/>
    <n v="3"/>
    <x v="0"/>
  </r>
  <r>
    <x v="13"/>
    <x v="4"/>
    <n v="52.556065750000002"/>
    <n v="0"/>
    <x v="2"/>
    <s v="Male"/>
    <n v="13"/>
    <x v="6"/>
  </r>
  <r>
    <x v="42"/>
    <x v="4"/>
    <n v="53.189879070000003"/>
    <n v="0"/>
    <x v="1"/>
    <s v="Male"/>
    <n v="17"/>
    <x v="3"/>
  </r>
  <r>
    <x v="59"/>
    <x v="4"/>
    <n v="46.585433469999998"/>
    <n v="0"/>
    <x v="5"/>
    <s v="Female"/>
    <n v="18"/>
    <x v="8"/>
  </r>
  <r>
    <x v="11"/>
    <x v="4"/>
    <n v="55.654455720000001"/>
    <n v="1"/>
    <x v="2"/>
    <s v="Male"/>
    <n v="20"/>
    <x v="6"/>
  </r>
  <r>
    <x v="60"/>
    <x v="4"/>
    <n v="42.168341320000003"/>
    <n v="0"/>
    <x v="5"/>
    <s v="Female"/>
    <n v="4"/>
    <x v="9"/>
  </r>
  <r>
    <x v="43"/>
    <x v="4"/>
    <n v="53.721241929999998"/>
    <n v="0"/>
    <x v="1"/>
    <s v="Female"/>
    <n v="22"/>
    <x v="2"/>
  </r>
  <r>
    <x v="45"/>
    <x v="4"/>
    <n v="55.096993560000001"/>
    <n v="1"/>
    <x v="1"/>
    <s v="Male"/>
    <n v="19"/>
    <x v="4"/>
  </r>
  <r>
    <x v="85"/>
    <x v="4"/>
    <n v="53.280657169999998"/>
    <n v="1"/>
    <x v="2"/>
    <s v="Female"/>
    <n v="13"/>
    <x v="1"/>
  </r>
  <r>
    <x v="73"/>
    <x v="4"/>
    <n v="35.947745140000002"/>
    <n v="0"/>
    <x v="5"/>
    <s v="Male"/>
    <n v="13"/>
    <x v="8"/>
  </r>
  <r>
    <x v="46"/>
    <x v="4"/>
    <n v="51.731494159999997"/>
    <n v="0"/>
    <x v="1"/>
    <s v="Male"/>
    <n v="18"/>
    <x v="5"/>
  </r>
  <r>
    <x v="63"/>
    <x v="4"/>
    <n v="37.65209085"/>
    <n v="1"/>
    <x v="5"/>
    <s v="Female"/>
    <n v="8"/>
    <x v="10"/>
  </r>
  <r>
    <x v="231"/>
    <x v="4"/>
    <n v="42.629962659999997"/>
    <n v="1"/>
    <x v="0"/>
    <s v="Female"/>
    <n v="1"/>
    <x v="14"/>
  </r>
  <r>
    <x v="17"/>
    <x v="4"/>
    <n v="51.902752919999998"/>
    <n v="1"/>
    <x v="2"/>
    <s v="Male"/>
    <n v="7"/>
    <x v="2"/>
  </r>
  <r>
    <x v="229"/>
    <x v="4"/>
    <n v="36.065834709999997"/>
    <n v="0"/>
    <x v="0"/>
    <s v="Female"/>
    <n v="16"/>
    <x v="15"/>
  </r>
  <r>
    <x v="106"/>
    <x v="4"/>
    <n v="61.145866380000001"/>
    <n v="0"/>
    <x v="4"/>
    <s v="Female"/>
    <n v="22"/>
    <x v="4"/>
  </r>
  <r>
    <x v="105"/>
    <x v="4"/>
    <n v="51.463734479999999"/>
    <n v="0"/>
    <x v="4"/>
    <s v="Female"/>
    <n v="23"/>
    <x v="5"/>
  </r>
  <r>
    <x v="6"/>
    <x v="4"/>
    <n v="56.530204470000001"/>
    <n v="3"/>
    <x v="1"/>
    <s v="Male"/>
    <n v="8"/>
    <x v="4"/>
  </r>
  <r>
    <x v="107"/>
    <x v="4"/>
    <n v="54.657650080000003"/>
    <n v="1"/>
    <x v="6"/>
    <s v="Female"/>
    <n v="21"/>
    <x v="6"/>
  </r>
  <r>
    <x v="18"/>
    <x v="4"/>
    <n v="49.253308629999999"/>
    <n v="1"/>
    <x v="2"/>
    <s v="Male"/>
    <n v="9"/>
    <x v="6"/>
  </r>
  <r>
    <x v="180"/>
    <x v="5"/>
    <n v="52.925348460000002"/>
    <n v="0"/>
    <x v="9"/>
    <s v="Male"/>
    <n v="24"/>
    <x v="1"/>
  </r>
  <r>
    <x v="56"/>
    <x v="5"/>
    <n v="56.89105283"/>
    <n v="2"/>
    <x v="2"/>
    <s v="Female"/>
    <n v="21"/>
    <x v="5"/>
  </r>
  <r>
    <x v="21"/>
    <x v="5"/>
    <n v="65.008828890000004"/>
    <n v="2"/>
    <x v="2"/>
    <s v="Female"/>
    <n v="8"/>
    <x v="6"/>
  </r>
  <r>
    <x v="71"/>
    <x v="5"/>
    <n v="34.082180299999997"/>
    <n v="1"/>
    <x v="5"/>
    <s v="Male"/>
    <n v="10"/>
    <x v="13"/>
  </r>
  <r>
    <x v="175"/>
    <x v="5"/>
    <n v="52.847558929999998"/>
    <n v="1"/>
    <x v="9"/>
    <s v="Female"/>
    <n v="7"/>
    <x v="4"/>
  </r>
  <r>
    <x v="238"/>
    <x v="5"/>
    <n v="41.086991060000003"/>
    <n v="1"/>
    <x v="0"/>
    <s v="Male"/>
    <n v="12"/>
    <x v="3"/>
  </r>
  <r>
    <x v="23"/>
    <x v="5"/>
    <n v="57.691859180000002"/>
    <n v="3"/>
    <x v="2"/>
    <s v="Female"/>
    <n v="2"/>
    <x v="5"/>
  </r>
  <r>
    <x v="13"/>
    <x v="5"/>
    <n v="53.726101300000003"/>
    <n v="0"/>
    <x v="2"/>
    <s v="Male"/>
    <n v="13"/>
    <x v="6"/>
  </r>
  <r>
    <x v="215"/>
    <x v="5"/>
    <n v="56.545519470000002"/>
    <n v="2"/>
    <x v="6"/>
    <s v="Female"/>
    <n v="4"/>
    <x v="6"/>
  </r>
  <r>
    <x v="73"/>
    <x v="5"/>
    <n v="36.558581289999999"/>
    <n v="1"/>
    <x v="5"/>
    <s v="Male"/>
    <n v="13"/>
    <x v="8"/>
  </r>
  <r>
    <x v="176"/>
    <x v="5"/>
    <n v="57.173538460000003"/>
    <n v="2"/>
    <x v="9"/>
    <s v="Male"/>
    <n v="23"/>
    <x v="6"/>
  </r>
  <r>
    <x v="11"/>
    <x v="5"/>
    <n v="57.043669289999997"/>
    <n v="1"/>
    <x v="2"/>
    <s v="Male"/>
    <n v="20"/>
    <x v="6"/>
  </r>
  <r>
    <x v="75"/>
    <x v="5"/>
    <n v="37.444445430000002"/>
    <n v="0"/>
    <x v="5"/>
    <s v="Male"/>
    <n v="18"/>
    <x v="12"/>
  </r>
  <r>
    <x v="214"/>
    <x v="5"/>
    <n v="60.016747330000001"/>
    <n v="2"/>
    <x v="6"/>
    <s v="Female"/>
    <n v="10"/>
    <x v="2"/>
  </r>
  <r>
    <x v="19"/>
    <x v="5"/>
    <n v="54.234501809999998"/>
    <n v="1"/>
    <x v="2"/>
    <s v="Female"/>
    <n v="18"/>
    <x v="5"/>
  </r>
  <r>
    <x v="160"/>
    <x v="5"/>
    <n v="61.868576730000001"/>
    <n v="0"/>
    <x v="8"/>
    <s v="Female"/>
    <n v="6"/>
    <x v="4"/>
  </r>
  <r>
    <x v="231"/>
    <x v="5"/>
    <n v="43.060408750000001"/>
    <n v="1"/>
    <x v="0"/>
    <s v="Female"/>
    <n v="1"/>
    <x v="14"/>
  </r>
  <r>
    <x v="18"/>
    <x v="5"/>
    <n v="53.970859240000003"/>
    <n v="2"/>
    <x v="2"/>
    <s v="Male"/>
    <n v="9"/>
    <x v="6"/>
  </r>
  <r>
    <x v="194"/>
    <x v="5"/>
    <n v="54.613972789999998"/>
    <n v="0"/>
    <x v="9"/>
    <s v="Male"/>
    <n v="15"/>
    <x v="4"/>
  </r>
  <r>
    <x v="217"/>
    <x v="5"/>
    <n v="54.510574929999997"/>
    <n v="0"/>
    <x v="9"/>
    <s v="Female"/>
    <n v="11"/>
    <x v="6"/>
  </r>
  <r>
    <x v="196"/>
    <x v="5"/>
    <n v="51.935283179999999"/>
    <n v="3"/>
    <x v="9"/>
    <s v="Female"/>
    <n v="19"/>
    <x v="4"/>
  </r>
  <r>
    <x v="157"/>
    <x v="5"/>
    <n v="51.968210560000003"/>
    <n v="2"/>
    <x v="8"/>
    <s v="Male"/>
    <n v="5"/>
    <x v="2"/>
  </r>
  <r>
    <x v="17"/>
    <x v="5"/>
    <n v="52.936858119999997"/>
    <n v="1"/>
    <x v="2"/>
    <s v="Male"/>
    <n v="7"/>
    <x v="2"/>
  </r>
  <r>
    <x v="234"/>
    <x v="5"/>
    <n v="42.41716589"/>
    <n v="1"/>
    <x v="0"/>
    <s v="Female"/>
    <n v="7"/>
    <x v="14"/>
  </r>
  <r>
    <x v="173"/>
    <x v="5"/>
    <n v="55.810033590000003"/>
    <n v="2"/>
    <x v="9"/>
    <s v="Male"/>
    <n v="24"/>
    <x v="6"/>
  </r>
  <r>
    <x v="220"/>
    <x v="5"/>
    <n v="52.430066490000002"/>
    <n v="1"/>
    <x v="9"/>
    <s v="Male"/>
    <n v="6"/>
    <x v="6"/>
  </r>
  <r>
    <x v="195"/>
    <x v="5"/>
    <n v="53.576064170000002"/>
    <n v="1"/>
    <x v="9"/>
    <s v="Female"/>
    <n v="20"/>
    <x v="4"/>
  </r>
  <r>
    <x v="24"/>
    <x v="5"/>
    <n v="56.966273319999999"/>
    <n v="0"/>
    <x v="2"/>
    <s v="Female"/>
    <n v="12"/>
    <x v="4"/>
  </r>
  <r>
    <x v="171"/>
    <x v="5"/>
    <n v="54.951668259999998"/>
    <n v="1"/>
    <x v="9"/>
    <s v="Female"/>
    <n v="4"/>
    <x v="2"/>
  </r>
  <r>
    <x v="219"/>
    <x v="5"/>
    <n v="52.068486419999999"/>
    <n v="3"/>
    <x v="9"/>
    <s v="Male"/>
    <n v="2"/>
    <x v="4"/>
  </r>
  <r>
    <x v="15"/>
    <x v="5"/>
    <n v="63.145652130000002"/>
    <n v="2"/>
    <x v="2"/>
    <s v="Male"/>
    <n v="9"/>
    <x v="2"/>
  </r>
  <r>
    <x v="22"/>
    <x v="5"/>
    <n v="54.082436620000003"/>
    <n v="2"/>
    <x v="2"/>
    <s v="Female"/>
    <n v="2"/>
    <x v="6"/>
  </r>
  <r>
    <x v="244"/>
    <x v="5"/>
    <n v="37.342209760000003"/>
    <n v="0"/>
    <x v="0"/>
    <s v="Female"/>
    <n v="20"/>
    <x v="9"/>
  </r>
  <r>
    <x v="230"/>
    <x v="5"/>
    <n v="44.00625702"/>
    <n v="2"/>
    <x v="0"/>
    <s v="Male"/>
    <n v="17"/>
    <x v="8"/>
  </r>
  <r>
    <x v="155"/>
    <x v="5"/>
    <n v="65.741777229999997"/>
    <n v="4"/>
    <x v="8"/>
    <s v="Female"/>
    <n v="20"/>
    <x v="6"/>
  </r>
  <r>
    <x v="26"/>
    <x v="5"/>
    <n v="59.826067969999997"/>
    <n v="1"/>
    <x v="2"/>
    <s v="Female"/>
    <n v="2"/>
    <x v="3"/>
  </r>
  <r>
    <x v="174"/>
    <x v="5"/>
    <n v="55.083632350000002"/>
    <n v="0"/>
    <x v="9"/>
    <s v="Female"/>
    <n v="12"/>
    <x v="3"/>
  </r>
  <r>
    <x v="218"/>
    <x v="5"/>
    <n v="56.057749090000002"/>
    <n v="1"/>
    <x v="9"/>
    <s v="Female"/>
    <n v="6"/>
    <x v="4"/>
  </r>
  <r>
    <x v="74"/>
    <x v="5"/>
    <n v="46.7053254"/>
    <n v="1"/>
    <x v="5"/>
    <s v="Male"/>
    <n v="18"/>
    <x v="3"/>
  </r>
  <r>
    <x v="54"/>
    <x v="5"/>
    <n v="57.898489980000001"/>
    <n v="1"/>
    <x v="2"/>
    <s v="Male"/>
    <n v="21"/>
    <x v="3"/>
  </r>
  <r>
    <x v="156"/>
    <x v="5"/>
    <n v="57.82697598"/>
    <n v="1"/>
    <x v="8"/>
    <s v="Female"/>
    <n v="3"/>
    <x v="3"/>
  </r>
  <r>
    <x v="159"/>
    <x v="5"/>
    <n v="51.104421090000002"/>
    <n v="3"/>
    <x v="8"/>
    <s v="Female"/>
    <n v="21"/>
    <x v="2"/>
  </r>
  <r>
    <x v="169"/>
    <x v="5"/>
    <n v="54.041333260000002"/>
    <n v="2"/>
    <x v="9"/>
    <s v="Male"/>
    <n v="3"/>
    <x v="1"/>
  </r>
  <r>
    <x v="36"/>
    <x v="5"/>
    <n v="52.318174069999998"/>
    <n v="1"/>
    <x v="3"/>
    <s v="Male"/>
    <n v="3"/>
    <x v="3"/>
  </r>
  <r>
    <x v="245"/>
    <x v="5"/>
    <n v="44.596218540000002"/>
    <n v="0"/>
    <x v="0"/>
    <s v="Female"/>
    <n v="1"/>
    <x v="11"/>
  </r>
  <r>
    <x v="128"/>
    <x v="5"/>
    <n v="56.281476519999998"/>
    <n v="1"/>
    <x v="7"/>
    <s v="Female"/>
    <n v="5"/>
    <x v="4"/>
  </r>
  <r>
    <x v="129"/>
    <x v="5"/>
    <n v="54.555441680000001"/>
    <n v="2"/>
    <x v="7"/>
    <s v="Female"/>
    <n v="19"/>
    <x v="4"/>
  </r>
  <r>
    <x v="106"/>
    <x v="5"/>
    <n v="64.893019760000001"/>
    <n v="0"/>
    <x v="4"/>
    <s v="Female"/>
    <n v="22"/>
    <x v="4"/>
  </r>
  <r>
    <x v="130"/>
    <x v="5"/>
    <n v="56.770280300000003"/>
    <n v="1"/>
    <x v="7"/>
    <s v="Male"/>
    <n v="5"/>
    <x v="2"/>
  </r>
  <r>
    <x v="229"/>
    <x v="5"/>
    <n v="36.617120309999997"/>
    <n v="0"/>
    <x v="0"/>
    <s v="Female"/>
    <n v="16"/>
    <x v="15"/>
  </r>
  <r>
    <x v="105"/>
    <x v="5"/>
    <n v="52.12980374"/>
    <n v="0"/>
    <x v="4"/>
    <s v="Female"/>
    <n v="23"/>
    <x v="5"/>
  </r>
  <r>
    <x v="242"/>
    <x v="5"/>
    <n v="45.354679160000003"/>
    <n v="0"/>
    <x v="0"/>
    <s v="Male"/>
    <n v="17"/>
    <x v="10"/>
  </r>
  <r>
    <x v="131"/>
    <x v="5"/>
    <n v="50.970688899999999"/>
    <n v="2"/>
    <x v="7"/>
    <s v="Male"/>
    <n v="14"/>
    <x v="5"/>
  </r>
  <r>
    <x v="125"/>
    <x v="5"/>
    <n v="55.74514628"/>
    <n v="1"/>
    <x v="7"/>
    <s v="Male"/>
    <n v="12"/>
    <x v="5"/>
  </r>
  <r>
    <x v="64"/>
    <x v="5"/>
    <n v="39.934112489999997"/>
    <n v="1"/>
    <x v="5"/>
    <s v="Male"/>
    <n v="8"/>
    <x v="10"/>
  </r>
  <r>
    <x v="132"/>
    <x v="5"/>
    <n v="57.25758287"/>
    <n v="0"/>
    <x v="7"/>
    <s v="Female"/>
    <n v="2"/>
    <x v="4"/>
  </r>
  <r>
    <x v="104"/>
    <x v="5"/>
    <n v="55.527553449999999"/>
    <n v="0"/>
    <x v="4"/>
    <s v="Male"/>
    <n v="8"/>
    <x v="1"/>
  </r>
  <r>
    <x v="139"/>
    <x v="5"/>
    <n v="55.076228530000002"/>
    <n v="3"/>
    <x v="7"/>
    <s v="Female"/>
    <n v="10"/>
    <x v="1"/>
  </r>
  <r>
    <x v="134"/>
    <x v="5"/>
    <n v="54.763338519999998"/>
    <n v="3"/>
    <x v="7"/>
    <s v="Male"/>
    <n v="15"/>
    <x v="1"/>
  </r>
  <r>
    <x v="103"/>
    <x v="5"/>
    <n v="52.544704799999998"/>
    <n v="1"/>
    <x v="4"/>
    <s v="Male"/>
    <n v="20"/>
    <x v="1"/>
  </r>
  <r>
    <x v="115"/>
    <x v="5"/>
    <n v="56.966768760000001"/>
    <n v="2"/>
    <x v="7"/>
    <s v="Female"/>
    <n v="11"/>
    <x v="5"/>
  </r>
  <r>
    <x v="63"/>
    <x v="5"/>
    <n v="38.097513280000001"/>
    <n v="1"/>
    <x v="5"/>
    <s v="Female"/>
    <n v="8"/>
    <x v="10"/>
  </r>
  <r>
    <x v="83"/>
    <x v="5"/>
    <n v="52.60026955"/>
    <n v="2"/>
    <x v="4"/>
    <s v="Female"/>
    <n v="8"/>
    <x v="6"/>
  </r>
  <r>
    <x v="127"/>
    <x v="5"/>
    <n v="51.810320400000002"/>
    <n v="1"/>
    <x v="7"/>
    <s v="Male"/>
    <n v="24"/>
    <x v="4"/>
  </r>
  <r>
    <x v="60"/>
    <x v="5"/>
    <n v="37.860669360000003"/>
    <n v="0"/>
    <x v="5"/>
    <s v="Female"/>
    <n v="4"/>
    <x v="9"/>
  </r>
  <r>
    <x v="61"/>
    <x v="5"/>
    <n v="38.701438400000001"/>
    <n v="1"/>
    <x v="5"/>
    <s v="Male"/>
    <n v="3"/>
    <x v="0"/>
  </r>
  <r>
    <x v="118"/>
    <x v="5"/>
    <n v="52.325838330000003"/>
    <n v="2"/>
    <x v="7"/>
    <s v="Female"/>
    <n v="13"/>
    <x v="1"/>
  </r>
  <r>
    <x v="120"/>
    <x v="5"/>
    <n v="55.670106599999997"/>
    <n v="3"/>
    <x v="7"/>
    <s v="Female"/>
    <n v="14"/>
    <x v="1"/>
  </r>
  <r>
    <x v="236"/>
    <x v="5"/>
    <n v="40.291916610000001"/>
    <n v="0"/>
    <x v="0"/>
    <s v="Male"/>
    <n v="24"/>
    <x v="8"/>
  </r>
  <r>
    <x v="59"/>
    <x v="5"/>
    <n v="40.146450190000003"/>
    <n v="0"/>
    <x v="5"/>
    <s v="Female"/>
    <n v="18"/>
    <x v="8"/>
  </r>
  <r>
    <x v="122"/>
    <x v="5"/>
    <n v="58.587321690000003"/>
    <n v="1"/>
    <x v="7"/>
    <s v="Female"/>
    <n v="16"/>
    <x v="4"/>
  </r>
  <r>
    <x v="101"/>
    <x v="5"/>
    <n v="53.730914339999998"/>
    <n v="2"/>
    <x v="4"/>
    <s v="Male"/>
    <n v="21"/>
    <x v="5"/>
  </r>
  <r>
    <x v="248"/>
    <x v="5"/>
    <n v="33.118756070000003"/>
    <n v="1"/>
    <x v="0"/>
    <s v="Male"/>
    <n v="22"/>
    <x v="9"/>
  </r>
  <r>
    <x v="124"/>
    <x v="5"/>
    <n v="55.683101700000002"/>
    <n v="1"/>
    <x v="7"/>
    <s v="Male"/>
    <n v="12"/>
    <x v="3"/>
  </r>
  <r>
    <x v="57"/>
    <x v="5"/>
    <n v="52.178602210000001"/>
    <n v="2"/>
    <x v="4"/>
    <s v="Male"/>
    <n v="14"/>
    <x v="4"/>
  </r>
  <r>
    <x v="117"/>
    <x v="5"/>
    <n v="60.253481389999997"/>
    <n v="1"/>
    <x v="7"/>
    <s v="Female"/>
    <n v="20"/>
    <x v="6"/>
  </r>
  <r>
    <x v="68"/>
    <x v="5"/>
    <n v="52.431736639999997"/>
    <n v="2"/>
    <x v="4"/>
    <s v="Male"/>
    <n v="21"/>
    <x v="4"/>
  </r>
  <r>
    <x v="137"/>
    <x v="5"/>
    <n v="54.209835509999998"/>
    <n v="3"/>
    <x v="7"/>
    <s v="Female"/>
    <n v="8"/>
    <x v="3"/>
  </r>
  <r>
    <x v="82"/>
    <x v="5"/>
    <n v="54.70122868"/>
    <n v="1"/>
    <x v="4"/>
    <s v="Male"/>
    <n v="20"/>
    <x v="3"/>
  </r>
  <r>
    <x v="62"/>
    <x v="5"/>
    <n v="42.291394369999999"/>
    <n v="0"/>
    <x v="5"/>
    <s v="Female"/>
    <n v="10"/>
    <x v="3"/>
  </r>
  <r>
    <x v="58"/>
    <x v="5"/>
    <n v="37.753149639999997"/>
    <n v="2"/>
    <x v="5"/>
    <s v="Female"/>
    <n v="23"/>
    <x v="7"/>
  </r>
  <r>
    <x v="85"/>
    <x v="5"/>
    <n v="57.94709984"/>
    <n v="2"/>
    <x v="2"/>
    <s v="Female"/>
    <n v="13"/>
    <x v="1"/>
  </r>
  <r>
    <x v="107"/>
    <x v="5"/>
    <n v="56.045563530000003"/>
    <n v="1"/>
    <x v="6"/>
    <s v="Female"/>
    <n v="21"/>
    <x v="6"/>
  </r>
  <r>
    <x v="227"/>
    <x v="5"/>
    <n v="33.94994037"/>
    <n v="0"/>
    <x v="0"/>
    <s v="Female"/>
    <n v="3"/>
    <x v="9"/>
  </r>
  <r>
    <x v="91"/>
    <x v="5"/>
    <n v="59.011728169999998"/>
    <n v="0"/>
    <x v="4"/>
    <s v="Female"/>
    <n v="16"/>
    <x v="1"/>
  </r>
  <r>
    <x v="205"/>
    <x v="5"/>
    <n v="56.485219839999999"/>
    <n v="1"/>
    <x v="6"/>
    <s v="Male"/>
    <n v="22"/>
    <x v="3"/>
  </r>
  <r>
    <x v="90"/>
    <x v="5"/>
    <n v="58.55361079"/>
    <n v="1"/>
    <x v="4"/>
    <s v="Female"/>
    <n v="3"/>
    <x v="1"/>
  </r>
  <r>
    <x v="81"/>
    <x v="5"/>
    <n v="42.655340889999998"/>
    <n v="1"/>
    <x v="5"/>
    <s v="Female"/>
    <n v="5"/>
    <x v="3"/>
  </r>
  <r>
    <x v="162"/>
    <x v="5"/>
    <n v="60.517102530000003"/>
    <n v="0"/>
    <x v="8"/>
    <s v="Female"/>
    <n v="2"/>
    <x v="1"/>
  </r>
  <r>
    <x v="206"/>
    <x v="5"/>
    <n v="56.849405599999997"/>
    <n v="1"/>
    <x v="6"/>
    <s v="Male"/>
    <n v="16"/>
    <x v="1"/>
  </r>
  <r>
    <x v="89"/>
    <x v="5"/>
    <n v="58.055818219999999"/>
    <n v="1"/>
    <x v="2"/>
    <s v="Male"/>
    <n v="23"/>
    <x v="5"/>
  </r>
  <r>
    <x v="88"/>
    <x v="5"/>
    <n v="55.224476150000001"/>
    <n v="2"/>
    <x v="2"/>
    <s v="Male"/>
    <n v="8"/>
    <x v="5"/>
  </r>
  <r>
    <x v="161"/>
    <x v="5"/>
    <n v="55.876587870000002"/>
    <n v="3"/>
    <x v="8"/>
    <s v="Female"/>
    <n v="10"/>
    <x v="2"/>
  </r>
  <r>
    <x v="233"/>
    <x v="5"/>
    <n v="35.503615570000001"/>
    <n v="2"/>
    <x v="0"/>
    <s v="Male"/>
    <n v="18"/>
    <x v="9"/>
  </r>
  <r>
    <x v="211"/>
    <x v="5"/>
    <n v="55.754082570000001"/>
    <n v="2"/>
    <x v="6"/>
    <s v="Male"/>
    <n v="8"/>
    <x v="1"/>
  </r>
  <r>
    <x v="87"/>
    <x v="5"/>
    <n v="51.386419080000003"/>
    <n v="2"/>
    <x v="2"/>
    <s v="Male"/>
    <n v="9"/>
    <x v="5"/>
  </r>
  <r>
    <x v="86"/>
    <x v="5"/>
    <n v="55.138952500000002"/>
    <n v="2"/>
    <x v="2"/>
    <s v="Female"/>
    <n v="14"/>
    <x v="1"/>
  </r>
  <r>
    <x v="70"/>
    <x v="5"/>
    <n v="41.481224079999997"/>
    <n v="0"/>
    <x v="5"/>
    <s v="Female"/>
    <n v="7"/>
    <x v="9"/>
  </r>
  <r>
    <x v="213"/>
    <x v="5"/>
    <n v="54.74273316"/>
    <n v="1"/>
    <x v="6"/>
    <s v="Female"/>
    <n v="4"/>
    <x v="3"/>
  </r>
  <r>
    <x v="69"/>
    <x v="5"/>
    <n v="37.61401068"/>
    <n v="0"/>
    <x v="5"/>
    <s v="Male"/>
    <n v="9"/>
    <x v="10"/>
  </r>
  <r>
    <x v="204"/>
    <x v="5"/>
    <n v="57.706667150000001"/>
    <n v="1"/>
    <x v="6"/>
    <s v="Female"/>
    <n v="2"/>
    <x v="4"/>
  </r>
  <r>
    <x v="92"/>
    <x v="5"/>
    <n v="58.098489460000003"/>
    <n v="0"/>
    <x v="4"/>
    <s v="Male"/>
    <n v="3"/>
    <x v="2"/>
  </r>
  <r>
    <x v="202"/>
    <x v="5"/>
    <n v="52.928823229999999"/>
    <n v="1"/>
    <x v="6"/>
    <s v="Male"/>
    <n v="21"/>
    <x v="6"/>
  </r>
  <r>
    <x v="138"/>
    <x v="5"/>
    <n v="52.80591518"/>
    <n v="1"/>
    <x v="6"/>
    <s v="Male"/>
    <n v="7"/>
    <x v="6"/>
  </r>
  <r>
    <x v="66"/>
    <x v="5"/>
    <n v="33.464577349999999"/>
    <n v="1"/>
    <x v="5"/>
    <s v="Male"/>
    <n v="21"/>
    <x v="12"/>
  </r>
  <r>
    <x v="99"/>
    <x v="5"/>
    <n v="57.064354790000003"/>
    <n v="1"/>
    <x v="4"/>
    <s v="Female"/>
    <n v="2"/>
    <x v="2"/>
  </r>
  <r>
    <x v="166"/>
    <x v="5"/>
    <n v="55.341834159999998"/>
    <n v="2"/>
    <x v="6"/>
    <s v="Male"/>
    <n v="6"/>
    <x v="6"/>
  </r>
  <r>
    <x v="140"/>
    <x v="5"/>
    <n v="56.413319770000001"/>
    <n v="3"/>
    <x v="8"/>
    <s v="Male"/>
    <n v="7"/>
    <x v="4"/>
  </r>
  <r>
    <x v="167"/>
    <x v="5"/>
    <n v="51.846381469999997"/>
    <n v="0"/>
    <x v="6"/>
    <s v="Female"/>
    <n v="5"/>
    <x v="4"/>
  </r>
  <r>
    <x v="98"/>
    <x v="5"/>
    <n v="57.610394300000003"/>
    <n v="3"/>
    <x v="4"/>
    <s v="Female"/>
    <n v="14"/>
    <x v="2"/>
  </r>
  <r>
    <x v="100"/>
    <x v="5"/>
    <n v="58.269888530000003"/>
    <n v="2"/>
    <x v="4"/>
    <s v="Female"/>
    <n v="1"/>
    <x v="5"/>
  </r>
  <r>
    <x v="228"/>
    <x v="5"/>
    <n v="38.617684330000003"/>
    <n v="0"/>
    <x v="0"/>
    <s v="Male"/>
    <n v="7"/>
    <x v="8"/>
  </r>
  <r>
    <x v="95"/>
    <x v="5"/>
    <n v="58.719297300000001"/>
    <n v="2"/>
    <x v="4"/>
    <s v="Female"/>
    <n v="13"/>
    <x v="3"/>
  </r>
  <r>
    <x v="198"/>
    <x v="5"/>
    <n v="56.184663989999997"/>
    <n v="3"/>
    <x v="6"/>
    <s v="Male"/>
    <n v="22"/>
    <x v="6"/>
  </r>
  <r>
    <x v="67"/>
    <x v="5"/>
    <n v="43.602267300000001"/>
    <n v="1"/>
    <x v="5"/>
    <s v="Male"/>
    <n v="9"/>
    <x v="9"/>
  </r>
  <r>
    <x v="164"/>
    <x v="5"/>
    <n v="57.106418210000001"/>
    <n v="2"/>
    <x v="8"/>
    <s v="Male"/>
    <n v="9"/>
    <x v="5"/>
  </r>
  <r>
    <x v="200"/>
    <x v="5"/>
    <n v="53.804370380000002"/>
    <n v="1"/>
    <x v="6"/>
    <s v="Male"/>
    <n v="8"/>
    <x v="3"/>
  </r>
  <r>
    <x v="94"/>
    <x v="5"/>
    <n v="56.575195000000001"/>
    <n v="0"/>
    <x v="4"/>
    <s v="Male"/>
    <n v="23"/>
    <x v="1"/>
  </r>
  <r>
    <x v="93"/>
    <x v="5"/>
    <n v="56.469987439999997"/>
    <n v="2"/>
    <x v="4"/>
    <s v="Female"/>
    <n v="4"/>
    <x v="6"/>
  </r>
  <r>
    <x v="235"/>
    <x v="5"/>
    <n v="40.156412690000003"/>
    <n v="1"/>
    <x v="0"/>
    <s v="Female"/>
    <n v="19"/>
    <x v="8"/>
  </r>
  <r>
    <x v="177"/>
    <x v="5"/>
    <n v="58.335959010000003"/>
    <n v="3"/>
    <x v="9"/>
    <s v="Female"/>
    <n v="6"/>
    <x v="5"/>
  </r>
  <r>
    <x v="72"/>
    <x v="5"/>
    <n v="35.569399349999998"/>
    <n v="1"/>
    <x v="5"/>
    <s v="Male"/>
    <n v="11"/>
    <x v="12"/>
  </r>
  <r>
    <x v="150"/>
    <x v="5"/>
    <n v="56.292200389999998"/>
    <n v="1"/>
    <x v="8"/>
    <s v="Male"/>
    <n v="12"/>
    <x v="5"/>
  </r>
  <r>
    <x v="188"/>
    <x v="5"/>
    <n v="55.650681319999997"/>
    <n v="2"/>
    <x v="3"/>
    <s v="Male"/>
    <n v="23"/>
    <x v="6"/>
  </r>
  <r>
    <x v="2"/>
    <x v="5"/>
    <n v="64.663625789999998"/>
    <n v="0"/>
    <x v="1"/>
    <s v="Female"/>
    <n v="2"/>
    <x v="1"/>
  </r>
  <r>
    <x v="35"/>
    <x v="5"/>
    <n v="55.674807979999997"/>
    <n v="1"/>
    <x v="3"/>
    <s v="Female"/>
    <n v="23"/>
    <x v="1"/>
  </r>
  <r>
    <x v="182"/>
    <x v="5"/>
    <n v="51.869058699999997"/>
    <n v="2"/>
    <x v="9"/>
    <s v="Male"/>
    <n v="24"/>
    <x v="3"/>
  </r>
  <r>
    <x v="46"/>
    <x v="5"/>
    <n v="54.279324619999997"/>
    <n v="0"/>
    <x v="1"/>
    <s v="Male"/>
    <n v="18"/>
    <x v="5"/>
  </r>
  <r>
    <x v="149"/>
    <x v="5"/>
    <n v="60.600291689999999"/>
    <n v="1"/>
    <x v="8"/>
    <s v="Male"/>
    <n v="1"/>
    <x v="2"/>
  </r>
  <r>
    <x v="52"/>
    <x v="5"/>
    <n v="57.620682369999997"/>
    <n v="4"/>
    <x v="1"/>
    <s v="Male"/>
    <n v="18"/>
    <x v="4"/>
  </r>
  <r>
    <x v="226"/>
    <x v="5"/>
    <n v="33.893345150000002"/>
    <n v="3"/>
    <x v="0"/>
    <s v="Female"/>
    <n v="8"/>
    <x v="9"/>
  </r>
  <r>
    <x v="222"/>
    <x v="5"/>
    <n v="53.078894400000003"/>
    <n v="0"/>
    <x v="3"/>
    <s v="Male"/>
    <n v="23"/>
    <x v="6"/>
  </r>
  <r>
    <x v="30"/>
    <x v="5"/>
    <n v="61.461969760000002"/>
    <n v="0"/>
    <x v="3"/>
    <s v="Male"/>
    <n v="11"/>
    <x v="4"/>
  </r>
  <r>
    <x v="241"/>
    <x v="5"/>
    <n v="42.36869239"/>
    <n v="1"/>
    <x v="0"/>
    <s v="Male"/>
    <n v="3"/>
    <x v="10"/>
  </r>
  <r>
    <x v="6"/>
    <x v="5"/>
    <n v="62.108959560000002"/>
    <n v="3"/>
    <x v="1"/>
    <s v="Male"/>
    <n v="8"/>
    <x v="4"/>
  </r>
  <r>
    <x v="45"/>
    <x v="5"/>
    <n v="57.52444611"/>
    <n v="2"/>
    <x v="1"/>
    <s v="Male"/>
    <n v="19"/>
    <x v="4"/>
  </r>
  <r>
    <x v="240"/>
    <x v="5"/>
    <n v="46.809224690000001"/>
    <n v="1"/>
    <x v="0"/>
    <s v="Female"/>
    <n v="22"/>
    <x v="0"/>
  </r>
  <r>
    <x v="12"/>
    <x v="5"/>
    <n v="54.437561719999998"/>
    <n v="4"/>
    <x v="1"/>
    <s v="Female"/>
    <n v="7"/>
    <x v="3"/>
  </r>
  <r>
    <x v="112"/>
    <x v="5"/>
    <n v="57.534192879999999"/>
    <n v="2"/>
    <x v="3"/>
    <s v="Female"/>
    <n v="7"/>
    <x v="1"/>
  </r>
  <r>
    <x v="223"/>
    <x v="5"/>
    <n v="38.248817320000001"/>
    <n v="1"/>
    <x v="5"/>
    <s v="Female"/>
    <n v="8"/>
    <x v="7"/>
  </r>
  <r>
    <x v="5"/>
    <x v="5"/>
    <n v="59.548853700000002"/>
    <n v="1"/>
    <x v="1"/>
    <s v="Male"/>
    <n v="13"/>
    <x v="2"/>
  </r>
  <r>
    <x v="34"/>
    <x v="5"/>
    <n v="57.432007310000003"/>
    <n v="2"/>
    <x v="3"/>
    <s v="Female"/>
    <n v="20"/>
    <x v="2"/>
  </r>
  <r>
    <x v="80"/>
    <x v="5"/>
    <n v="37.414114189999999"/>
    <n v="0"/>
    <x v="5"/>
    <s v="Male"/>
    <n v="11"/>
    <x v="12"/>
  </r>
  <r>
    <x v="148"/>
    <x v="5"/>
    <n v="58.214624370000003"/>
    <n v="3"/>
    <x v="8"/>
    <s v="Female"/>
    <n v="13"/>
    <x v="6"/>
  </r>
  <r>
    <x v="32"/>
    <x v="5"/>
    <n v="54.380931539999999"/>
    <n v="2"/>
    <x v="3"/>
    <s v="Female"/>
    <n v="6"/>
    <x v="3"/>
  </r>
  <r>
    <x v="4"/>
    <x v="5"/>
    <n v="51.828357060000002"/>
    <n v="1"/>
    <x v="1"/>
    <s v="Male"/>
    <n v="21"/>
    <x v="3"/>
  </r>
  <r>
    <x v="111"/>
    <x v="5"/>
    <n v="42.575707090000002"/>
    <n v="1"/>
    <x v="5"/>
    <s v="Male"/>
    <n v="20"/>
    <x v="3"/>
  </r>
  <r>
    <x v="48"/>
    <x v="5"/>
    <n v="58.891816439999999"/>
    <n v="2"/>
    <x v="1"/>
    <s v="Male"/>
    <n v="18"/>
    <x v="1"/>
  </r>
  <r>
    <x v="145"/>
    <x v="5"/>
    <n v="53.303184549999997"/>
    <n v="2"/>
    <x v="8"/>
    <s v="Female"/>
    <n v="18"/>
    <x v="5"/>
  </r>
  <r>
    <x v="184"/>
    <x v="5"/>
    <n v="51.939950920000001"/>
    <n v="0"/>
    <x v="3"/>
    <s v="Male"/>
    <n v="8"/>
    <x v="2"/>
  </r>
  <r>
    <x v="143"/>
    <x v="5"/>
    <n v="60.131862169999998"/>
    <n v="2"/>
    <x v="8"/>
    <s v="Female"/>
    <n v="17"/>
    <x v="1"/>
  </r>
  <r>
    <x v="50"/>
    <x v="5"/>
    <n v="62.253596899999998"/>
    <n v="2"/>
    <x v="1"/>
    <s v="Male"/>
    <n v="15"/>
    <x v="5"/>
  </r>
  <r>
    <x v="33"/>
    <x v="5"/>
    <n v="56.176384519999999"/>
    <n v="1"/>
    <x v="3"/>
    <s v="Female"/>
    <n v="17"/>
    <x v="5"/>
  </r>
  <r>
    <x v="187"/>
    <x v="5"/>
    <n v="56.174457850000003"/>
    <n v="0"/>
    <x v="3"/>
    <s v="Male"/>
    <n v="18"/>
    <x v="3"/>
  </r>
  <r>
    <x v="51"/>
    <x v="5"/>
    <n v="56.720095450000002"/>
    <n v="0"/>
    <x v="1"/>
    <s v="Female"/>
    <n v="3"/>
    <x v="6"/>
  </r>
  <r>
    <x v="0"/>
    <x v="5"/>
    <n v="43.262144829999997"/>
    <n v="1"/>
    <x v="0"/>
    <s v="Female"/>
    <n v="9"/>
    <x v="0"/>
  </r>
  <r>
    <x v="246"/>
    <x v="5"/>
    <n v="37.695431540000001"/>
    <n v="1"/>
    <x v="0"/>
    <s v="Female"/>
    <n v="3"/>
    <x v="10"/>
  </r>
  <r>
    <x v="47"/>
    <x v="5"/>
    <n v="53.179814710000002"/>
    <n v="1"/>
    <x v="1"/>
    <s v="Female"/>
    <n v="11"/>
    <x v="1"/>
  </r>
  <r>
    <x v="146"/>
    <x v="5"/>
    <n v="53.405870530000001"/>
    <n v="2"/>
    <x v="8"/>
    <s v="Female"/>
    <n v="16"/>
    <x v="3"/>
  </r>
  <r>
    <x v="49"/>
    <x v="5"/>
    <n v="61.102305749999999"/>
    <n v="1"/>
    <x v="1"/>
    <s v="Male"/>
    <n v="24"/>
    <x v="2"/>
  </r>
  <r>
    <x v="179"/>
    <x v="5"/>
    <n v="55.767148169999999"/>
    <n v="3"/>
    <x v="9"/>
    <s v="Female"/>
    <n v="24"/>
    <x v="2"/>
  </r>
  <r>
    <x v="41"/>
    <x v="5"/>
    <n v="52.780489299999999"/>
    <n v="4"/>
    <x v="3"/>
    <s v="Female"/>
    <n v="1"/>
    <x v="2"/>
  </r>
  <r>
    <x v="192"/>
    <x v="5"/>
    <n v="55.65083791"/>
    <n v="1"/>
    <x v="3"/>
    <s v="Male"/>
    <n v="3"/>
    <x v="1"/>
  </r>
  <r>
    <x v="225"/>
    <x v="5"/>
    <n v="44.555225950000001"/>
    <n v="0"/>
    <x v="0"/>
    <s v="Female"/>
    <n v="21"/>
    <x v="8"/>
  </r>
  <r>
    <x v="191"/>
    <x v="5"/>
    <n v="57.408638000000003"/>
    <n v="0"/>
    <x v="3"/>
    <s v="Male"/>
    <n v="23"/>
    <x v="6"/>
  </r>
  <r>
    <x v="40"/>
    <x v="5"/>
    <n v="56.289062309999998"/>
    <n v="2"/>
    <x v="1"/>
    <s v="Male"/>
    <n v="22"/>
    <x v="3"/>
  </r>
  <r>
    <x v="42"/>
    <x v="5"/>
    <n v="56.059634090000003"/>
    <n v="0"/>
    <x v="1"/>
    <s v="Male"/>
    <n v="17"/>
    <x v="3"/>
  </r>
  <r>
    <x v="39"/>
    <x v="5"/>
    <n v="56.687863919999998"/>
    <n v="3"/>
    <x v="3"/>
    <s v="Female"/>
    <n v="23"/>
    <x v="1"/>
  </r>
  <r>
    <x v="147"/>
    <x v="5"/>
    <n v="64.11914213"/>
    <n v="2"/>
    <x v="8"/>
    <s v="Female"/>
    <n v="4"/>
    <x v="2"/>
  </r>
  <r>
    <x v="28"/>
    <x v="5"/>
    <n v="56.95791715"/>
    <n v="2"/>
    <x v="1"/>
    <s v="Female"/>
    <n v="18"/>
    <x v="6"/>
  </r>
  <r>
    <x v="43"/>
    <x v="5"/>
    <n v="56.075230009999999"/>
    <n v="1"/>
    <x v="1"/>
    <s v="Female"/>
    <n v="22"/>
    <x v="2"/>
  </r>
  <r>
    <x v="38"/>
    <x v="5"/>
    <n v="57.414645700000001"/>
    <n v="1"/>
    <x v="3"/>
    <s v="Female"/>
    <n v="21"/>
    <x v="3"/>
  </r>
  <r>
    <x v="178"/>
    <x v="5"/>
    <n v="53.18065678"/>
    <n v="2"/>
    <x v="9"/>
    <s v="Male"/>
    <n v="18"/>
    <x v="6"/>
  </r>
  <r>
    <x v="27"/>
    <x v="5"/>
    <n v="59.503903919999999"/>
    <n v="3"/>
    <x v="1"/>
    <s v="Male"/>
    <n v="22"/>
    <x v="1"/>
  </r>
  <r>
    <x v="237"/>
    <x v="5"/>
    <n v="34.973437609999998"/>
    <n v="0"/>
    <x v="0"/>
    <s v="Female"/>
    <n v="23"/>
    <x v="7"/>
  </r>
  <r>
    <x v="7"/>
    <x v="5"/>
    <n v="56.855464980000001"/>
    <n v="2"/>
    <x v="1"/>
    <s v="Male"/>
    <n v="19"/>
    <x v="2"/>
  </r>
  <r>
    <x v="79"/>
    <x v="5"/>
    <n v="44.664594319999999"/>
    <n v="1"/>
    <x v="5"/>
    <s v="Male"/>
    <n v="8"/>
    <x v="11"/>
  </r>
  <r>
    <x v="77"/>
    <x v="5"/>
    <n v="33.205008239999998"/>
    <n v="0"/>
    <x v="5"/>
    <s v="Male"/>
    <n v="4"/>
    <x v="9"/>
  </r>
  <r>
    <x v="142"/>
    <x v="5"/>
    <n v="52.713187859999998"/>
    <n v="2"/>
    <x v="8"/>
    <s v="Male"/>
    <n v="17"/>
    <x v="5"/>
  </r>
  <r>
    <x v="239"/>
    <x v="5"/>
    <n v="38.992733899999998"/>
    <n v="2"/>
    <x v="0"/>
    <s v="Male"/>
    <n v="17"/>
    <x v="9"/>
  </r>
  <r>
    <x v="37"/>
    <x v="5"/>
    <n v="54.316406819999997"/>
    <n v="2"/>
    <x v="3"/>
    <s v="Female"/>
    <n v="24"/>
    <x v="3"/>
  </r>
  <r>
    <x v="78"/>
    <x v="5"/>
    <n v="36.338568940000002"/>
    <n v="0"/>
    <x v="5"/>
    <s v="Male"/>
    <n v="1"/>
    <x v="9"/>
  </r>
  <r>
    <x v="113"/>
    <x v="5"/>
    <n v="56.793208319999998"/>
    <n v="1"/>
    <x v="3"/>
    <s v="Female"/>
    <n v="20"/>
    <x v="14"/>
  </r>
  <r>
    <x v="50"/>
    <x v="6"/>
    <n v="64.901887549999998"/>
    <n v="3"/>
    <x v="1"/>
    <s v="Male"/>
    <n v="15"/>
    <x v="5"/>
  </r>
  <r>
    <x v="146"/>
    <x v="6"/>
    <n v="55.413659610000003"/>
    <n v="3"/>
    <x v="8"/>
    <s v="Female"/>
    <n v="16"/>
    <x v="3"/>
  </r>
  <r>
    <x v="80"/>
    <x v="6"/>
    <n v="37.81593487"/>
    <n v="0"/>
    <x v="5"/>
    <s v="Male"/>
    <n v="11"/>
    <x v="12"/>
  </r>
  <r>
    <x v="67"/>
    <x v="6"/>
    <n v="44.118270279999997"/>
    <n v="1"/>
    <x v="5"/>
    <s v="Male"/>
    <n v="9"/>
    <x v="9"/>
  </r>
  <r>
    <x v="235"/>
    <x v="6"/>
    <n v="40.752216259999997"/>
    <n v="2"/>
    <x v="0"/>
    <s v="Female"/>
    <n v="19"/>
    <x v="8"/>
  </r>
  <r>
    <x v="95"/>
    <x v="6"/>
    <n v="60.605439789999998"/>
    <n v="3"/>
    <x v="4"/>
    <s v="Female"/>
    <n v="13"/>
    <x v="3"/>
  </r>
  <r>
    <x v="206"/>
    <x v="6"/>
    <n v="60.328717050000002"/>
    <n v="1"/>
    <x v="6"/>
    <s v="Male"/>
    <n v="16"/>
    <x v="1"/>
  </r>
  <r>
    <x v="87"/>
    <x v="6"/>
    <n v="54.984407670000003"/>
    <n v="3"/>
    <x v="2"/>
    <s v="Male"/>
    <n v="9"/>
    <x v="5"/>
  </r>
  <r>
    <x v="198"/>
    <x v="6"/>
    <n v="56.924974310000003"/>
    <n v="3"/>
    <x v="6"/>
    <s v="Male"/>
    <n v="22"/>
    <x v="6"/>
  </r>
  <r>
    <x v="200"/>
    <x v="6"/>
    <n v="55.841410070000002"/>
    <n v="1"/>
    <x v="6"/>
    <s v="Male"/>
    <n v="8"/>
    <x v="3"/>
  </r>
  <r>
    <x v="30"/>
    <x v="6"/>
    <n v="64.149870770000007"/>
    <n v="1"/>
    <x v="3"/>
    <s v="Male"/>
    <n v="11"/>
    <x v="4"/>
  </r>
  <r>
    <x v="28"/>
    <x v="6"/>
    <n v="60.09663467"/>
    <n v="3"/>
    <x v="1"/>
    <s v="Female"/>
    <n v="18"/>
    <x v="6"/>
  </r>
  <r>
    <x v="228"/>
    <x v="6"/>
    <n v="39.167949499999999"/>
    <n v="0"/>
    <x v="0"/>
    <s v="Male"/>
    <n v="7"/>
    <x v="8"/>
  </r>
  <r>
    <x v="245"/>
    <x v="6"/>
    <n v="45.261383809999998"/>
    <n v="0"/>
    <x v="0"/>
    <s v="Female"/>
    <n v="1"/>
    <x v="11"/>
  </r>
  <r>
    <x v="233"/>
    <x v="6"/>
    <n v="35.978334400000001"/>
    <n v="2"/>
    <x v="0"/>
    <s v="Male"/>
    <n v="18"/>
    <x v="9"/>
  </r>
  <r>
    <x v="240"/>
    <x v="6"/>
    <n v="44.221479879999997"/>
    <n v="2"/>
    <x v="0"/>
    <s v="Female"/>
    <n v="22"/>
    <x v="0"/>
  </r>
  <r>
    <x v="81"/>
    <x v="6"/>
    <n v="43.419380769999997"/>
    <n v="1"/>
    <x v="5"/>
    <s v="Female"/>
    <n v="5"/>
    <x v="3"/>
  </r>
  <r>
    <x v="52"/>
    <x v="6"/>
    <n v="60.85654272"/>
    <n v="4"/>
    <x v="1"/>
    <s v="Male"/>
    <n v="18"/>
    <x v="4"/>
  </r>
  <r>
    <x v="88"/>
    <x v="6"/>
    <n v="56.458728639999997"/>
    <n v="3"/>
    <x v="2"/>
    <s v="Male"/>
    <n v="8"/>
    <x v="5"/>
  </r>
  <r>
    <x v="113"/>
    <x v="6"/>
    <n v="59.523197279999998"/>
    <n v="1"/>
    <x v="3"/>
    <s v="Female"/>
    <n v="20"/>
    <x v="14"/>
  </r>
  <r>
    <x v="70"/>
    <x v="6"/>
    <n v="37.211120630000003"/>
    <n v="0"/>
    <x v="5"/>
    <s v="Female"/>
    <n v="7"/>
    <x v="9"/>
  </r>
  <r>
    <x v="89"/>
    <x v="6"/>
    <n v="60.007209779999997"/>
    <n v="1"/>
    <x v="2"/>
    <s v="Male"/>
    <n v="23"/>
    <x v="5"/>
  </r>
  <r>
    <x v="204"/>
    <x v="6"/>
    <n v="58.406472559999997"/>
    <n v="1"/>
    <x v="6"/>
    <s v="Female"/>
    <n v="2"/>
    <x v="4"/>
  </r>
  <r>
    <x v="92"/>
    <x v="6"/>
    <n v="63.269245519999998"/>
    <n v="0"/>
    <x v="4"/>
    <s v="Male"/>
    <n v="3"/>
    <x v="2"/>
  </r>
  <r>
    <x v="112"/>
    <x v="6"/>
    <n v="60.969711330000003"/>
    <n v="2"/>
    <x v="3"/>
    <s v="Female"/>
    <n v="7"/>
    <x v="1"/>
  </r>
  <r>
    <x v="69"/>
    <x v="6"/>
    <n v="38.242066389999998"/>
    <n v="0"/>
    <x v="5"/>
    <s v="Male"/>
    <n v="9"/>
    <x v="10"/>
  </r>
  <r>
    <x v="40"/>
    <x v="6"/>
    <n v="58.046569409999996"/>
    <n v="3"/>
    <x v="1"/>
    <s v="Male"/>
    <n v="22"/>
    <x v="3"/>
  </r>
  <r>
    <x v="222"/>
    <x v="6"/>
    <n v="54.363797310000002"/>
    <n v="1"/>
    <x v="3"/>
    <s v="Male"/>
    <n v="23"/>
    <x v="6"/>
  </r>
  <r>
    <x v="162"/>
    <x v="6"/>
    <n v="62.030593639999999"/>
    <n v="1"/>
    <x v="8"/>
    <s v="Female"/>
    <n v="2"/>
    <x v="1"/>
  </r>
  <r>
    <x v="79"/>
    <x v="6"/>
    <n v="45.350232419999998"/>
    <n v="1"/>
    <x v="5"/>
    <s v="Male"/>
    <n v="8"/>
    <x v="11"/>
  </r>
  <r>
    <x v="93"/>
    <x v="6"/>
    <n v="60.907614809999998"/>
    <n v="2"/>
    <x v="4"/>
    <s v="Female"/>
    <n v="4"/>
    <x v="6"/>
  </r>
  <r>
    <x v="90"/>
    <x v="6"/>
    <n v="63.668966779999998"/>
    <n v="1"/>
    <x v="4"/>
    <s v="Female"/>
    <n v="3"/>
    <x v="1"/>
  </r>
  <r>
    <x v="161"/>
    <x v="6"/>
    <n v="57.704113720000002"/>
    <n v="3"/>
    <x v="8"/>
    <s v="Female"/>
    <n v="10"/>
    <x v="2"/>
  </r>
  <r>
    <x v="211"/>
    <x v="6"/>
    <n v="58.952829110000003"/>
    <n v="3"/>
    <x v="6"/>
    <s v="Male"/>
    <n v="8"/>
    <x v="1"/>
  </r>
  <r>
    <x v="164"/>
    <x v="6"/>
    <n v="60.098571839999998"/>
    <n v="2"/>
    <x v="8"/>
    <s v="Male"/>
    <n v="9"/>
    <x v="5"/>
  </r>
  <r>
    <x v="94"/>
    <x v="6"/>
    <n v="60.59185755"/>
    <n v="0"/>
    <x v="4"/>
    <s v="Male"/>
    <n v="23"/>
    <x v="1"/>
  </r>
  <r>
    <x v="202"/>
    <x v="6"/>
    <n v="53.5970382"/>
    <n v="2"/>
    <x v="6"/>
    <s v="Male"/>
    <n v="21"/>
    <x v="6"/>
  </r>
  <r>
    <x v="205"/>
    <x v="6"/>
    <n v="60.008782629999999"/>
    <n v="2"/>
    <x v="6"/>
    <s v="Male"/>
    <n v="22"/>
    <x v="3"/>
  </r>
  <r>
    <x v="100"/>
    <x v="6"/>
    <n v="63.743194279999997"/>
    <n v="2"/>
    <x v="4"/>
    <s v="Female"/>
    <n v="1"/>
    <x v="5"/>
  </r>
  <r>
    <x v="167"/>
    <x v="6"/>
    <n v="54.379345049999998"/>
    <n v="0"/>
    <x v="6"/>
    <s v="Female"/>
    <n v="5"/>
    <x v="4"/>
  </r>
  <r>
    <x v="115"/>
    <x v="6"/>
    <n v="57.823915560000003"/>
    <n v="2"/>
    <x v="7"/>
    <s v="Female"/>
    <n v="11"/>
    <x v="5"/>
  </r>
  <r>
    <x v="128"/>
    <x v="6"/>
    <n v="57.052805460000002"/>
    <n v="1"/>
    <x v="7"/>
    <s v="Female"/>
    <n v="5"/>
    <x v="4"/>
  </r>
  <r>
    <x v="45"/>
    <x v="6"/>
    <n v="61.108186000000003"/>
    <n v="2"/>
    <x v="1"/>
    <s v="Male"/>
    <n v="19"/>
    <x v="4"/>
  </r>
  <r>
    <x v="63"/>
    <x v="6"/>
    <n v="38.71825638"/>
    <n v="2"/>
    <x v="5"/>
    <s v="Female"/>
    <n v="8"/>
    <x v="10"/>
  </r>
  <r>
    <x v="226"/>
    <x v="6"/>
    <n v="32.680654590000003"/>
    <n v="3"/>
    <x v="0"/>
    <s v="Female"/>
    <n v="8"/>
    <x v="9"/>
  </r>
  <r>
    <x v="127"/>
    <x v="6"/>
    <n v="54.404881760000002"/>
    <n v="1"/>
    <x v="7"/>
    <s v="Male"/>
    <n v="24"/>
    <x v="4"/>
  </r>
  <r>
    <x v="37"/>
    <x v="6"/>
    <n v="56.286749909999997"/>
    <n v="2"/>
    <x v="3"/>
    <s v="Female"/>
    <n v="24"/>
    <x v="3"/>
  </r>
  <r>
    <x v="82"/>
    <x v="6"/>
    <n v="56.20104104"/>
    <n v="1"/>
    <x v="4"/>
    <s v="Male"/>
    <n v="20"/>
    <x v="3"/>
  </r>
  <r>
    <x v="62"/>
    <x v="6"/>
    <n v="42.786278350000003"/>
    <n v="0"/>
    <x v="5"/>
    <s v="Female"/>
    <n v="10"/>
    <x v="3"/>
  </r>
  <r>
    <x v="142"/>
    <x v="6"/>
    <n v="55.036206249999999"/>
    <n v="2"/>
    <x v="8"/>
    <s v="Male"/>
    <n v="17"/>
    <x v="5"/>
  </r>
  <r>
    <x v="137"/>
    <x v="6"/>
    <n v="55.910161590000001"/>
    <n v="3"/>
    <x v="7"/>
    <s v="Female"/>
    <n v="8"/>
    <x v="3"/>
  </r>
  <r>
    <x v="117"/>
    <x v="6"/>
    <n v="65.893986069999997"/>
    <n v="1"/>
    <x v="7"/>
    <s v="Female"/>
    <n v="20"/>
    <x v="6"/>
  </r>
  <r>
    <x v="68"/>
    <x v="6"/>
    <n v="54.351584629999998"/>
    <n v="3"/>
    <x v="4"/>
    <s v="Male"/>
    <n v="21"/>
    <x v="4"/>
  </r>
  <r>
    <x v="57"/>
    <x v="6"/>
    <n v="56.87381654"/>
    <n v="2"/>
    <x v="4"/>
    <s v="Male"/>
    <n v="14"/>
    <x v="4"/>
  </r>
  <r>
    <x v="38"/>
    <x v="6"/>
    <n v="59.861241290000002"/>
    <n v="1"/>
    <x v="3"/>
    <s v="Female"/>
    <n v="21"/>
    <x v="3"/>
  </r>
  <r>
    <x v="124"/>
    <x v="6"/>
    <n v="58.057252570000003"/>
    <n v="1"/>
    <x v="7"/>
    <s v="Male"/>
    <n v="12"/>
    <x v="3"/>
  </r>
  <r>
    <x v="58"/>
    <x v="6"/>
    <n v="38.342008229999998"/>
    <n v="2"/>
    <x v="5"/>
    <s v="Female"/>
    <n v="23"/>
    <x v="7"/>
  </r>
  <r>
    <x v="43"/>
    <x v="6"/>
    <n v="57.990553779999999"/>
    <n v="1"/>
    <x v="1"/>
    <s v="Female"/>
    <n v="22"/>
    <x v="2"/>
  </r>
  <r>
    <x v="225"/>
    <x v="6"/>
    <n v="38.044082019999998"/>
    <n v="1"/>
    <x v="0"/>
    <s v="Female"/>
    <n v="21"/>
    <x v="8"/>
  </r>
  <r>
    <x v="122"/>
    <x v="6"/>
    <n v="60.153065239999997"/>
    <n v="1"/>
    <x v="7"/>
    <s v="Female"/>
    <n v="16"/>
    <x v="4"/>
  </r>
  <r>
    <x v="236"/>
    <x v="6"/>
    <n v="40.993110129999998"/>
    <n v="0"/>
    <x v="0"/>
    <s v="Male"/>
    <n v="24"/>
    <x v="8"/>
  </r>
  <r>
    <x v="59"/>
    <x v="6"/>
    <n v="40.668342559999999"/>
    <n v="1"/>
    <x v="5"/>
    <s v="Female"/>
    <n v="18"/>
    <x v="8"/>
  </r>
  <r>
    <x v="39"/>
    <x v="6"/>
    <n v="59.133640290000002"/>
    <n v="3"/>
    <x v="3"/>
    <s v="Female"/>
    <n v="23"/>
    <x v="1"/>
  </r>
  <r>
    <x v="248"/>
    <x v="6"/>
    <n v="31.758274910000001"/>
    <n v="1"/>
    <x v="0"/>
    <s v="Male"/>
    <n v="22"/>
    <x v="9"/>
  </r>
  <r>
    <x v="118"/>
    <x v="6"/>
    <n v="54.400122789999998"/>
    <n v="3"/>
    <x v="7"/>
    <s v="Female"/>
    <n v="13"/>
    <x v="1"/>
  </r>
  <r>
    <x v="42"/>
    <x v="6"/>
    <n v="57.31407239"/>
    <n v="0"/>
    <x v="1"/>
    <s v="Male"/>
    <n v="17"/>
    <x v="3"/>
  </r>
  <r>
    <x v="120"/>
    <x v="6"/>
    <n v="57.99770642"/>
    <n v="3"/>
    <x v="7"/>
    <s v="Female"/>
    <n v="14"/>
    <x v="1"/>
  </r>
  <r>
    <x v="60"/>
    <x v="6"/>
    <n v="34.757240459999998"/>
    <n v="0"/>
    <x v="5"/>
    <s v="Female"/>
    <n v="4"/>
    <x v="9"/>
  </r>
  <r>
    <x v="41"/>
    <x v="6"/>
    <n v="54.656548720000004"/>
    <n v="4"/>
    <x v="3"/>
    <s v="Female"/>
    <n v="1"/>
    <x v="2"/>
  </r>
  <r>
    <x v="223"/>
    <x v="6"/>
    <n v="39.005554349999997"/>
    <n v="1"/>
    <x v="5"/>
    <s v="Female"/>
    <n v="8"/>
    <x v="7"/>
  </r>
  <r>
    <x v="229"/>
    <x v="6"/>
    <n v="32.915291860000004"/>
    <n v="0"/>
    <x v="0"/>
    <s v="Female"/>
    <n v="16"/>
    <x v="15"/>
  </r>
  <r>
    <x v="36"/>
    <x v="6"/>
    <n v="54.832628800000002"/>
    <n v="1"/>
    <x v="3"/>
    <s v="Male"/>
    <n v="3"/>
    <x v="3"/>
  </r>
  <r>
    <x v="129"/>
    <x v="6"/>
    <n v="57.146143879999997"/>
    <n v="2"/>
    <x v="7"/>
    <s v="Female"/>
    <n v="19"/>
    <x v="4"/>
  </r>
  <r>
    <x v="49"/>
    <x v="6"/>
    <n v="66.330663470000005"/>
    <n v="1"/>
    <x v="1"/>
    <s v="Male"/>
    <n v="24"/>
    <x v="2"/>
  </r>
  <r>
    <x v="140"/>
    <x v="6"/>
    <n v="59.916934429999998"/>
    <n v="3"/>
    <x v="8"/>
    <s v="Male"/>
    <n v="7"/>
    <x v="4"/>
  </r>
  <r>
    <x v="32"/>
    <x v="6"/>
    <n v="57.03186187"/>
    <n v="2"/>
    <x v="3"/>
    <s v="Female"/>
    <n v="6"/>
    <x v="3"/>
  </r>
  <r>
    <x v="99"/>
    <x v="6"/>
    <n v="61.240505730000002"/>
    <n v="1"/>
    <x v="4"/>
    <s v="Female"/>
    <n v="2"/>
    <x v="2"/>
  </r>
  <r>
    <x v="111"/>
    <x v="6"/>
    <n v="43.339161230000002"/>
    <n v="1"/>
    <x v="5"/>
    <s v="Male"/>
    <n v="20"/>
    <x v="3"/>
  </r>
  <r>
    <x v="66"/>
    <x v="6"/>
    <n v="31.099497530000001"/>
    <n v="1"/>
    <x v="5"/>
    <s v="Male"/>
    <n v="21"/>
    <x v="12"/>
  </r>
  <r>
    <x v="138"/>
    <x v="6"/>
    <n v="55.879908960000002"/>
    <n v="1"/>
    <x v="6"/>
    <s v="Male"/>
    <n v="7"/>
    <x v="6"/>
  </r>
  <r>
    <x v="48"/>
    <x v="6"/>
    <n v="60.496375790000002"/>
    <n v="2"/>
    <x v="1"/>
    <s v="Male"/>
    <n v="18"/>
    <x v="1"/>
  </r>
  <r>
    <x v="227"/>
    <x v="6"/>
    <n v="32.959670780000003"/>
    <n v="1"/>
    <x v="0"/>
    <s v="Female"/>
    <n v="3"/>
    <x v="9"/>
  </r>
  <r>
    <x v="192"/>
    <x v="6"/>
    <n v="58.268442479999997"/>
    <n v="1"/>
    <x v="3"/>
    <s v="Male"/>
    <n v="3"/>
    <x v="1"/>
  </r>
  <r>
    <x v="33"/>
    <x v="6"/>
    <n v="59.412537239999999"/>
    <n v="2"/>
    <x v="3"/>
    <s v="Female"/>
    <n v="17"/>
    <x v="5"/>
  </r>
  <r>
    <x v="107"/>
    <x v="6"/>
    <n v="59.08229394"/>
    <n v="1"/>
    <x v="6"/>
    <s v="Female"/>
    <n v="21"/>
    <x v="6"/>
  </r>
  <r>
    <x v="101"/>
    <x v="6"/>
    <n v="55.455289749999999"/>
    <n v="2"/>
    <x v="4"/>
    <s v="Male"/>
    <n v="21"/>
    <x v="5"/>
  </r>
  <r>
    <x v="143"/>
    <x v="6"/>
    <n v="64.958091780000004"/>
    <n v="3"/>
    <x v="8"/>
    <s v="Female"/>
    <n v="17"/>
    <x v="1"/>
  </r>
  <r>
    <x v="98"/>
    <x v="6"/>
    <n v="60.720635909999999"/>
    <n v="3"/>
    <x v="4"/>
    <s v="Female"/>
    <n v="14"/>
    <x v="2"/>
  </r>
  <r>
    <x v="103"/>
    <x v="6"/>
    <n v="56.339104319999997"/>
    <n v="1"/>
    <x v="4"/>
    <s v="Male"/>
    <n v="20"/>
    <x v="1"/>
  </r>
  <r>
    <x v="139"/>
    <x v="6"/>
    <n v="57.419743889999999"/>
    <n v="3"/>
    <x v="7"/>
    <s v="Female"/>
    <n v="10"/>
    <x v="1"/>
  </r>
  <r>
    <x v="104"/>
    <x v="6"/>
    <n v="59.275822679999997"/>
    <n v="0"/>
    <x v="4"/>
    <s v="Male"/>
    <n v="8"/>
    <x v="1"/>
  </r>
  <r>
    <x v="34"/>
    <x v="6"/>
    <n v="59.747077079999997"/>
    <n v="2"/>
    <x v="3"/>
    <s v="Female"/>
    <n v="20"/>
    <x v="2"/>
  </r>
  <r>
    <x v="132"/>
    <x v="6"/>
    <n v="59.3643535"/>
    <n v="1"/>
    <x v="7"/>
    <s v="Female"/>
    <n v="2"/>
    <x v="4"/>
  </r>
  <r>
    <x v="47"/>
    <x v="6"/>
    <n v="57.76995952"/>
    <n v="1"/>
    <x v="1"/>
    <s v="Female"/>
    <n v="11"/>
    <x v="1"/>
  </r>
  <r>
    <x v="242"/>
    <x v="6"/>
    <n v="39.352792010000002"/>
    <n v="1"/>
    <x v="0"/>
    <s v="Male"/>
    <n v="17"/>
    <x v="10"/>
  </r>
  <r>
    <x v="64"/>
    <x v="6"/>
    <n v="34.671781070000002"/>
    <n v="1"/>
    <x v="5"/>
    <s v="Male"/>
    <n v="8"/>
    <x v="10"/>
  </r>
  <r>
    <x v="241"/>
    <x v="6"/>
    <n v="42.874460560000003"/>
    <n v="1"/>
    <x v="0"/>
    <s v="Male"/>
    <n v="3"/>
    <x v="10"/>
  </r>
  <r>
    <x v="131"/>
    <x v="6"/>
    <n v="52.747717680000001"/>
    <n v="3"/>
    <x v="7"/>
    <s v="Male"/>
    <n v="14"/>
    <x v="5"/>
  </r>
  <r>
    <x v="105"/>
    <x v="6"/>
    <n v="53.401667379999999"/>
    <n v="1"/>
    <x v="4"/>
    <s v="Female"/>
    <n v="23"/>
    <x v="5"/>
  </r>
  <r>
    <x v="35"/>
    <x v="6"/>
    <n v="59.24061511"/>
    <n v="2"/>
    <x v="3"/>
    <s v="Female"/>
    <n v="23"/>
    <x v="1"/>
  </r>
  <r>
    <x v="46"/>
    <x v="6"/>
    <n v="55.341341569999997"/>
    <n v="0"/>
    <x v="1"/>
    <s v="Male"/>
    <n v="18"/>
    <x v="5"/>
  </r>
  <r>
    <x v="130"/>
    <x v="6"/>
    <n v="60.413709079999997"/>
    <n v="1"/>
    <x v="7"/>
    <s v="Male"/>
    <n v="5"/>
    <x v="2"/>
  </r>
  <r>
    <x v="106"/>
    <x v="6"/>
    <n v="67.712509879999999"/>
    <n v="1"/>
    <x v="4"/>
    <s v="Female"/>
    <n v="22"/>
    <x v="4"/>
  </r>
  <r>
    <x v="134"/>
    <x v="6"/>
    <n v="56.917398380000002"/>
    <n v="3"/>
    <x v="7"/>
    <s v="Male"/>
    <n v="15"/>
    <x v="1"/>
  </r>
  <r>
    <x v="0"/>
    <x v="6"/>
    <n v="40.605334859999999"/>
    <n v="1"/>
    <x v="0"/>
    <s v="Female"/>
    <n v="9"/>
    <x v="0"/>
  </r>
  <r>
    <x v="91"/>
    <x v="6"/>
    <n v="63.44068627"/>
    <n v="1"/>
    <x v="4"/>
    <s v="Female"/>
    <n v="16"/>
    <x v="1"/>
  </r>
  <r>
    <x v="54"/>
    <x v="6"/>
    <n v="60.341818719999999"/>
    <n v="1"/>
    <x v="2"/>
    <s v="Male"/>
    <n v="21"/>
    <x v="3"/>
  </r>
  <r>
    <x v="246"/>
    <x v="6"/>
    <n v="38.212479389999999"/>
    <n v="1"/>
    <x v="0"/>
    <s v="Female"/>
    <n v="3"/>
    <x v="10"/>
  </r>
  <r>
    <x v="23"/>
    <x v="6"/>
    <n v="59.333772019999998"/>
    <n v="3"/>
    <x v="2"/>
    <s v="Female"/>
    <n v="2"/>
    <x v="5"/>
  </r>
  <r>
    <x v="174"/>
    <x v="6"/>
    <n v="55.742828690000003"/>
    <n v="1"/>
    <x v="9"/>
    <s v="Female"/>
    <n v="12"/>
    <x v="3"/>
  </r>
  <r>
    <x v="77"/>
    <x v="6"/>
    <n v="33.817757999999998"/>
    <n v="0"/>
    <x v="5"/>
    <s v="Male"/>
    <n v="4"/>
    <x v="9"/>
  </r>
  <r>
    <x v="15"/>
    <x v="6"/>
    <n v="65.841012739999996"/>
    <n v="3"/>
    <x v="2"/>
    <s v="Male"/>
    <n v="9"/>
    <x v="2"/>
  </r>
  <r>
    <x v="182"/>
    <x v="6"/>
    <n v="56.767158209999998"/>
    <n v="2"/>
    <x v="9"/>
    <s v="Male"/>
    <n v="24"/>
    <x v="3"/>
  </r>
  <r>
    <x v="19"/>
    <x v="6"/>
    <n v="56.653215000000003"/>
    <n v="1"/>
    <x v="2"/>
    <s v="Female"/>
    <n v="18"/>
    <x v="5"/>
  </r>
  <r>
    <x v="219"/>
    <x v="6"/>
    <n v="54.503001220000002"/>
    <n v="3"/>
    <x v="9"/>
    <s v="Male"/>
    <n v="2"/>
    <x v="4"/>
  </r>
  <r>
    <x v="26"/>
    <x v="6"/>
    <n v="64.234594700000002"/>
    <n v="2"/>
    <x v="2"/>
    <s v="Female"/>
    <n v="2"/>
    <x v="3"/>
  </r>
  <r>
    <x v="238"/>
    <x v="6"/>
    <n v="41.680791110000001"/>
    <n v="1"/>
    <x v="0"/>
    <s v="Male"/>
    <n v="12"/>
    <x v="3"/>
  </r>
  <r>
    <x v="159"/>
    <x v="6"/>
    <n v="52.813115179999997"/>
    <n v="4"/>
    <x v="8"/>
    <s v="Female"/>
    <n v="21"/>
    <x v="2"/>
  </r>
  <r>
    <x v="230"/>
    <x v="6"/>
    <n v="44.708054730000001"/>
    <n v="2"/>
    <x v="0"/>
    <s v="Male"/>
    <n v="17"/>
    <x v="8"/>
  </r>
  <r>
    <x v="195"/>
    <x v="6"/>
    <n v="54.44471317"/>
    <n v="2"/>
    <x v="9"/>
    <s v="Female"/>
    <n v="20"/>
    <x v="4"/>
  </r>
  <r>
    <x v="2"/>
    <x v="6"/>
    <n v="69.160519820000005"/>
    <n v="0"/>
    <x v="1"/>
    <s v="Female"/>
    <n v="2"/>
    <x v="1"/>
  </r>
  <r>
    <x v="78"/>
    <x v="6"/>
    <n v="35.474022349999998"/>
    <n v="0"/>
    <x v="5"/>
    <s v="Male"/>
    <n v="1"/>
    <x v="9"/>
  </r>
  <r>
    <x v="175"/>
    <x v="6"/>
    <n v="58.093604460000002"/>
    <n v="1"/>
    <x v="9"/>
    <s v="Female"/>
    <n v="7"/>
    <x v="4"/>
  </r>
  <r>
    <x v="74"/>
    <x v="6"/>
    <n v="47.622816360000002"/>
    <n v="2"/>
    <x v="5"/>
    <s v="Male"/>
    <n v="18"/>
    <x v="3"/>
  </r>
  <r>
    <x v="217"/>
    <x v="6"/>
    <n v="56.406421729999998"/>
    <n v="0"/>
    <x v="9"/>
    <s v="Female"/>
    <n v="11"/>
    <x v="6"/>
  </r>
  <r>
    <x v="179"/>
    <x v="6"/>
    <n v="56.803061210000003"/>
    <n v="3"/>
    <x v="9"/>
    <s v="Female"/>
    <n v="24"/>
    <x v="2"/>
  </r>
  <r>
    <x v="7"/>
    <x v="6"/>
    <n v="59.632560519999998"/>
    <n v="3"/>
    <x v="1"/>
    <s v="Male"/>
    <n v="19"/>
    <x v="2"/>
  </r>
  <r>
    <x v="61"/>
    <x v="6"/>
    <n v="39.130737240000002"/>
    <n v="1"/>
    <x v="5"/>
    <s v="Male"/>
    <n v="3"/>
    <x v="0"/>
  </r>
  <r>
    <x v="171"/>
    <x v="6"/>
    <n v="56.319065369999997"/>
    <n v="1"/>
    <x v="9"/>
    <s v="Female"/>
    <n v="4"/>
    <x v="2"/>
  </r>
  <r>
    <x v="6"/>
    <x v="6"/>
    <n v="67.10453665"/>
    <n v="4"/>
    <x v="1"/>
    <s v="Male"/>
    <n v="8"/>
    <x v="4"/>
  </r>
  <r>
    <x v="18"/>
    <x v="6"/>
    <n v="55.039019850000003"/>
    <n v="3"/>
    <x v="2"/>
    <s v="Male"/>
    <n v="9"/>
    <x v="6"/>
  </r>
  <r>
    <x v="157"/>
    <x v="6"/>
    <n v="52.6488935"/>
    <n v="2"/>
    <x v="8"/>
    <s v="Male"/>
    <n v="5"/>
    <x v="2"/>
  </r>
  <r>
    <x v="72"/>
    <x v="6"/>
    <n v="34.952582839999998"/>
    <n v="1"/>
    <x v="5"/>
    <s v="Male"/>
    <n v="11"/>
    <x v="12"/>
  </r>
  <r>
    <x v="187"/>
    <x v="6"/>
    <n v="60.165180460000002"/>
    <n v="0"/>
    <x v="3"/>
    <s v="Male"/>
    <n v="18"/>
    <x v="3"/>
  </r>
  <r>
    <x v="149"/>
    <x v="6"/>
    <n v="62.464385149999998"/>
    <n v="2"/>
    <x v="8"/>
    <s v="Male"/>
    <n v="1"/>
    <x v="2"/>
  </r>
  <r>
    <x v="155"/>
    <x v="6"/>
    <n v="68.217069739999999"/>
    <n v="4"/>
    <x v="8"/>
    <s v="Female"/>
    <n v="20"/>
    <x v="6"/>
  </r>
  <r>
    <x v="17"/>
    <x v="6"/>
    <n v="54.688215360000001"/>
    <n v="2"/>
    <x v="2"/>
    <s v="Male"/>
    <n v="7"/>
    <x v="2"/>
  </r>
  <r>
    <x v="196"/>
    <x v="6"/>
    <n v="55.492826020000003"/>
    <n v="3"/>
    <x v="9"/>
    <s v="Female"/>
    <n v="19"/>
    <x v="4"/>
  </r>
  <r>
    <x v="4"/>
    <x v="6"/>
    <n v="56.098998199999997"/>
    <n v="1"/>
    <x v="1"/>
    <s v="Male"/>
    <n v="21"/>
    <x v="3"/>
  </r>
  <r>
    <x v="173"/>
    <x v="6"/>
    <n v="57.918381320000002"/>
    <n v="3"/>
    <x v="9"/>
    <s v="Male"/>
    <n v="24"/>
    <x v="6"/>
  </r>
  <r>
    <x v="24"/>
    <x v="6"/>
    <n v="60.07237198"/>
    <n v="0"/>
    <x v="2"/>
    <s v="Female"/>
    <n v="12"/>
    <x v="4"/>
  </r>
  <r>
    <x v="148"/>
    <x v="6"/>
    <n v="60.255924499999999"/>
    <n v="3"/>
    <x v="8"/>
    <s v="Female"/>
    <n v="13"/>
    <x v="6"/>
  </r>
  <r>
    <x v="21"/>
    <x v="6"/>
    <n v="66.599545149999997"/>
    <n v="3"/>
    <x v="2"/>
    <s v="Female"/>
    <n v="8"/>
    <x v="6"/>
  </r>
  <r>
    <x v="220"/>
    <x v="6"/>
    <n v="54.952225849999998"/>
    <n v="1"/>
    <x v="9"/>
    <s v="Male"/>
    <n v="6"/>
    <x v="6"/>
  </r>
  <r>
    <x v="244"/>
    <x v="6"/>
    <n v="32.868916169999999"/>
    <n v="0"/>
    <x v="0"/>
    <s v="Female"/>
    <n v="20"/>
    <x v="9"/>
  </r>
  <r>
    <x v="234"/>
    <x v="6"/>
    <n v="43.013681140000003"/>
    <n v="1"/>
    <x v="0"/>
    <s v="Female"/>
    <n v="7"/>
    <x v="14"/>
  </r>
  <r>
    <x v="178"/>
    <x v="6"/>
    <n v="55.329099360000001"/>
    <n v="2"/>
    <x v="9"/>
    <s v="Male"/>
    <n v="18"/>
    <x v="6"/>
  </r>
  <r>
    <x v="75"/>
    <x v="6"/>
    <n v="37.969933650000002"/>
    <n v="0"/>
    <x v="5"/>
    <s v="Male"/>
    <n v="18"/>
    <x v="12"/>
  </r>
  <r>
    <x v="169"/>
    <x v="6"/>
    <n v="55.44515483"/>
    <n v="2"/>
    <x v="9"/>
    <s v="Male"/>
    <n v="3"/>
    <x v="1"/>
  </r>
  <r>
    <x v="194"/>
    <x v="6"/>
    <n v="59.989509759999997"/>
    <n v="1"/>
    <x v="9"/>
    <s v="Male"/>
    <n v="15"/>
    <x v="4"/>
  </r>
  <r>
    <x v="160"/>
    <x v="6"/>
    <n v="67.197871860000006"/>
    <n v="0"/>
    <x v="8"/>
    <s v="Female"/>
    <n v="6"/>
    <x v="4"/>
  </r>
  <r>
    <x v="5"/>
    <x v="6"/>
    <n v="63.599609540000003"/>
    <n v="1"/>
    <x v="1"/>
    <s v="Male"/>
    <n v="13"/>
    <x v="2"/>
  </r>
  <r>
    <x v="231"/>
    <x v="6"/>
    <n v="43.571703229999997"/>
    <n v="1"/>
    <x v="0"/>
    <s v="Female"/>
    <n v="1"/>
    <x v="14"/>
  </r>
  <r>
    <x v="214"/>
    <x v="6"/>
    <n v="62.743643079999998"/>
    <n v="3"/>
    <x v="6"/>
    <s v="Female"/>
    <n v="10"/>
    <x v="2"/>
  </r>
  <r>
    <x v="11"/>
    <x v="6"/>
    <n v="61.190386629999999"/>
    <n v="1"/>
    <x v="2"/>
    <s v="Male"/>
    <n v="20"/>
    <x v="6"/>
  </r>
  <r>
    <x v="237"/>
    <x v="6"/>
    <n v="35.578779869999998"/>
    <n v="1"/>
    <x v="0"/>
    <s v="Female"/>
    <n v="23"/>
    <x v="7"/>
  </r>
  <r>
    <x v="85"/>
    <x v="6"/>
    <n v="59.7896359"/>
    <n v="2"/>
    <x v="2"/>
    <s v="Female"/>
    <n v="13"/>
    <x v="1"/>
  </r>
  <r>
    <x v="150"/>
    <x v="6"/>
    <n v="59.005902069999998"/>
    <n v="1"/>
    <x v="8"/>
    <s v="Male"/>
    <n v="12"/>
    <x v="5"/>
  </r>
  <r>
    <x v="191"/>
    <x v="6"/>
    <n v="57.992797430000003"/>
    <n v="1"/>
    <x v="3"/>
    <s v="Male"/>
    <n v="23"/>
    <x v="6"/>
  </r>
  <r>
    <x v="27"/>
    <x v="6"/>
    <n v="63.469441549999999"/>
    <n v="4"/>
    <x v="1"/>
    <s v="Male"/>
    <n v="22"/>
    <x v="1"/>
  </r>
  <r>
    <x v="177"/>
    <x v="6"/>
    <n v="61.071948859999999"/>
    <n v="3"/>
    <x v="9"/>
    <s v="Female"/>
    <n v="6"/>
    <x v="5"/>
  </r>
  <r>
    <x v="213"/>
    <x v="6"/>
    <n v="59.653524529999999"/>
    <n v="1"/>
    <x v="6"/>
    <s v="Female"/>
    <n v="4"/>
    <x v="3"/>
  </r>
  <r>
    <x v="71"/>
    <x v="6"/>
    <n v="34.71147302"/>
    <n v="1"/>
    <x v="5"/>
    <s v="Male"/>
    <n v="10"/>
    <x v="13"/>
  </r>
  <r>
    <x v="156"/>
    <x v="6"/>
    <n v="59.374614520000002"/>
    <n v="1"/>
    <x v="8"/>
    <s v="Female"/>
    <n v="3"/>
    <x v="3"/>
  </r>
  <r>
    <x v="176"/>
    <x v="6"/>
    <n v="59.0332753"/>
    <n v="3"/>
    <x v="9"/>
    <s v="Male"/>
    <n v="23"/>
    <x v="6"/>
  </r>
  <r>
    <x v="73"/>
    <x v="6"/>
    <n v="36.947709809999999"/>
    <n v="1"/>
    <x v="5"/>
    <s v="Male"/>
    <n v="13"/>
    <x v="8"/>
  </r>
  <r>
    <x v="56"/>
    <x v="6"/>
    <n v="58.158694230000002"/>
    <n v="3"/>
    <x v="2"/>
    <s v="Female"/>
    <n v="21"/>
    <x v="5"/>
  </r>
  <r>
    <x v="184"/>
    <x v="6"/>
    <n v="55.453855189999999"/>
    <n v="1"/>
    <x v="3"/>
    <s v="Male"/>
    <n v="8"/>
    <x v="2"/>
  </r>
  <r>
    <x v="239"/>
    <x v="6"/>
    <n v="35.726023140000002"/>
    <n v="2"/>
    <x v="0"/>
    <s v="Male"/>
    <n v="17"/>
    <x v="9"/>
  </r>
  <r>
    <x v="12"/>
    <x v="6"/>
    <n v="58.582676339999999"/>
    <n v="4"/>
    <x v="1"/>
    <s v="Female"/>
    <n v="7"/>
    <x v="3"/>
  </r>
  <r>
    <x v="215"/>
    <x v="6"/>
    <n v="60.753924599999998"/>
    <n v="2"/>
    <x v="6"/>
    <s v="Female"/>
    <n v="4"/>
    <x v="6"/>
  </r>
  <r>
    <x v="223"/>
    <x v="7"/>
    <n v="39.769552099999999"/>
    <n v="2"/>
    <x v="5"/>
    <s v="Female"/>
    <n v="8"/>
    <x v="7"/>
  </r>
  <r>
    <x v="242"/>
    <x v="7"/>
    <n v="37.682766639999997"/>
    <n v="1"/>
    <x v="0"/>
    <s v="Male"/>
    <n v="17"/>
    <x v="10"/>
  </r>
  <r>
    <x v="36"/>
    <x v="7"/>
    <n v="55.62942846"/>
    <n v="1"/>
    <x v="3"/>
    <s v="Male"/>
    <n v="3"/>
    <x v="3"/>
  </r>
  <r>
    <x v="73"/>
    <x v="7"/>
    <n v="37.624710260000001"/>
    <n v="1"/>
    <x v="5"/>
    <s v="Male"/>
    <n v="13"/>
    <x v="8"/>
  </r>
  <r>
    <x v="6"/>
    <x v="7"/>
    <n v="67.873776750000005"/>
    <n v="4"/>
    <x v="1"/>
    <s v="Male"/>
    <n v="8"/>
    <x v="4"/>
  </r>
  <r>
    <x v="34"/>
    <x v="7"/>
    <n v="60.541561590000001"/>
    <n v="2"/>
    <x v="3"/>
    <s v="Female"/>
    <n v="20"/>
    <x v="2"/>
  </r>
  <r>
    <x v="169"/>
    <x v="7"/>
    <n v="56.796566650000003"/>
    <n v="2"/>
    <x v="9"/>
    <s v="Male"/>
    <n v="3"/>
    <x v="1"/>
  </r>
  <r>
    <x v="105"/>
    <x v="7"/>
    <n v="56.813976459999999"/>
    <n v="1"/>
    <x v="4"/>
    <s v="Female"/>
    <n v="23"/>
    <x v="5"/>
  </r>
  <r>
    <x v="21"/>
    <x v="7"/>
    <n v="69.125701730000003"/>
    <n v="3"/>
    <x v="2"/>
    <s v="Female"/>
    <n v="8"/>
    <x v="6"/>
  </r>
  <r>
    <x v="171"/>
    <x v="7"/>
    <n v="57.600797739999997"/>
    <n v="1"/>
    <x v="9"/>
    <s v="Female"/>
    <n v="4"/>
    <x v="2"/>
  </r>
  <r>
    <x v="106"/>
    <x v="7"/>
    <n v="68.689917350000002"/>
    <n v="1"/>
    <x v="4"/>
    <s v="Female"/>
    <n v="22"/>
    <x v="4"/>
  </r>
  <r>
    <x v="156"/>
    <x v="7"/>
    <n v="61.888026779999997"/>
    <n v="1"/>
    <x v="8"/>
    <s v="Female"/>
    <n v="3"/>
    <x v="3"/>
  </r>
  <r>
    <x v="227"/>
    <x v="7"/>
    <n v="28.32853059"/>
    <n v="1"/>
    <x v="0"/>
    <s v="Female"/>
    <n v="3"/>
    <x v="9"/>
  </r>
  <r>
    <x v="131"/>
    <x v="7"/>
    <n v="54.810812509999998"/>
    <n v="3"/>
    <x v="7"/>
    <s v="Male"/>
    <n v="14"/>
    <x v="5"/>
  </r>
  <r>
    <x v="47"/>
    <x v="7"/>
    <n v="60.242219310000003"/>
    <n v="1"/>
    <x v="1"/>
    <s v="Female"/>
    <n v="11"/>
    <x v="1"/>
  </r>
  <r>
    <x v="46"/>
    <x v="7"/>
    <n v="56.479112569999998"/>
    <n v="0"/>
    <x v="1"/>
    <s v="Male"/>
    <n v="18"/>
    <x v="5"/>
  </r>
  <r>
    <x v="5"/>
    <x v="7"/>
    <n v="67.211270099999993"/>
    <n v="2"/>
    <x v="1"/>
    <s v="Male"/>
    <n v="13"/>
    <x v="2"/>
  </r>
  <r>
    <x v="64"/>
    <x v="7"/>
    <n v="35.115589800000002"/>
    <n v="1"/>
    <x v="5"/>
    <s v="Male"/>
    <n v="8"/>
    <x v="10"/>
  </r>
  <r>
    <x v="35"/>
    <x v="7"/>
    <n v="62.11727887"/>
    <n v="2"/>
    <x v="3"/>
    <s v="Female"/>
    <n v="23"/>
    <x v="1"/>
  </r>
  <r>
    <x v="149"/>
    <x v="7"/>
    <n v="66.949121360000007"/>
    <n v="3"/>
    <x v="8"/>
    <s v="Male"/>
    <n v="1"/>
    <x v="2"/>
  </r>
  <r>
    <x v="182"/>
    <x v="7"/>
    <n v="58.339140950000001"/>
    <n v="2"/>
    <x v="9"/>
    <s v="Male"/>
    <n v="24"/>
    <x v="3"/>
  </r>
  <r>
    <x v="132"/>
    <x v="7"/>
    <n v="60.838660590000003"/>
    <n v="1"/>
    <x v="7"/>
    <s v="Female"/>
    <n v="2"/>
    <x v="4"/>
  </r>
  <r>
    <x v="19"/>
    <x v="7"/>
    <n v="61.462603540000003"/>
    <n v="1"/>
    <x v="2"/>
    <s v="Female"/>
    <n v="18"/>
    <x v="5"/>
  </r>
  <r>
    <x v="104"/>
    <x v="7"/>
    <n v="63.75698964"/>
    <n v="0"/>
    <x v="4"/>
    <s v="Male"/>
    <n v="8"/>
    <x v="1"/>
  </r>
  <r>
    <x v="79"/>
    <x v="7"/>
    <n v="43.22027636"/>
    <n v="1"/>
    <x v="5"/>
    <s v="Male"/>
    <n v="8"/>
    <x v="11"/>
  </r>
  <r>
    <x v="37"/>
    <x v="7"/>
    <n v="58.628398779999998"/>
    <n v="3"/>
    <x v="3"/>
    <s v="Female"/>
    <n v="24"/>
    <x v="3"/>
  </r>
  <r>
    <x v="115"/>
    <x v="7"/>
    <n v="61.07479506"/>
    <n v="2"/>
    <x v="7"/>
    <s v="Female"/>
    <n v="11"/>
    <x v="5"/>
  </r>
  <r>
    <x v="236"/>
    <x v="7"/>
    <n v="41.66491577"/>
    <n v="1"/>
    <x v="0"/>
    <s v="Male"/>
    <n v="24"/>
    <x v="8"/>
  </r>
  <r>
    <x v="178"/>
    <x v="7"/>
    <n v="56.474128710000002"/>
    <n v="2"/>
    <x v="9"/>
    <s v="Male"/>
    <n v="18"/>
    <x v="6"/>
  </r>
  <r>
    <x v="43"/>
    <x v="7"/>
    <n v="63.189431839999997"/>
    <n v="1"/>
    <x v="1"/>
    <s v="Female"/>
    <n v="22"/>
    <x v="2"/>
  </r>
  <r>
    <x v="225"/>
    <x v="7"/>
    <n v="38.753265480000003"/>
    <n v="1"/>
    <x v="0"/>
    <s v="Female"/>
    <n v="21"/>
    <x v="8"/>
  </r>
  <r>
    <x v="59"/>
    <x v="7"/>
    <n v="36.561652289999998"/>
    <n v="2"/>
    <x v="5"/>
    <s v="Female"/>
    <n v="18"/>
    <x v="8"/>
  </r>
  <r>
    <x v="230"/>
    <x v="7"/>
    <n v="40.207288499999997"/>
    <n v="2"/>
    <x v="0"/>
    <s v="Male"/>
    <n v="17"/>
    <x v="8"/>
  </r>
  <r>
    <x v="75"/>
    <x v="7"/>
    <n v="38.627535809999998"/>
    <n v="1"/>
    <x v="5"/>
    <s v="Male"/>
    <n v="18"/>
    <x v="12"/>
  </r>
  <r>
    <x v="122"/>
    <x v="7"/>
    <n v="63.686445030000002"/>
    <n v="2"/>
    <x v="7"/>
    <s v="Female"/>
    <n v="16"/>
    <x v="4"/>
  </r>
  <r>
    <x v="39"/>
    <x v="7"/>
    <n v="64.925420369999998"/>
    <n v="3"/>
    <x v="3"/>
    <s v="Female"/>
    <n v="23"/>
    <x v="1"/>
  </r>
  <r>
    <x v="176"/>
    <x v="7"/>
    <n v="61.15313991"/>
    <n v="3"/>
    <x v="9"/>
    <s v="Male"/>
    <n v="23"/>
    <x v="6"/>
  </r>
  <r>
    <x v="77"/>
    <x v="7"/>
    <n v="34.487522040000002"/>
    <n v="1"/>
    <x v="5"/>
    <s v="Male"/>
    <n v="4"/>
    <x v="9"/>
  </r>
  <r>
    <x v="237"/>
    <x v="7"/>
    <n v="36.175952690000003"/>
    <n v="1"/>
    <x v="0"/>
    <s v="Female"/>
    <n v="23"/>
    <x v="7"/>
  </r>
  <r>
    <x v="118"/>
    <x v="7"/>
    <n v="55.362662380000003"/>
    <n v="4"/>
    <x v="7"/>
    <s v="Female"/>
    <n v="13"/>
    <x v="1"/>
  </r>
  <r>
    <x v="150"/>
    <x v="7"/>
    <n v="59.887654750000003"/>
    <n v="1"/>
    <x v="8"/>
    <s v="Male"/>
    <n v="12"/>
    <x v="5"/>
  </r>
  <r>
    <x v="120"/>
    <x v="7"/>
    <n v="60.384519779999998"/>
    <n v="4"/>
    <x v="7"/>
    <s v="Female"/>
    <n v="14"/>
    <x v="1"/>
  </r>
  <r>
    <x v="42"/>
    <x v="7"/>
    <n v="58.089028370000001"/>
    <n v="1"/>
    <x v="1"/>
    <s v="Male"/>
    <n v="17"/>
    <x v="3"/>
  </r>
  <r>
    <x v="60"/>
    <x v="7"/>
    <n v="35.170148429999998"/>
    <n v="0"/>
    <x v="5"/>
    <s v="Female"/>
    <n v="4"/>
    <x v="9"/>
  </r>
  <r>
    <x v="177"/>
    <x v="7"/>
    <n v="63.430632209999999"/>
    <n v="3"/>
    <x v="9"/>
    <s v="Female"/>
    <n v="6"/>
    <x v="5"/>
  </r>
  <r>
    <x v="248"/>
    <x v="7"/>
    <n v="30.83435704"/>
    <n v="1"/>
    <x v="0"/>
    <s v="Male"/>
    <n v="22"/>
    <x v="9"/>
  </r>
  <r>
    <x v="62"/>
    <x v="7"/>
    <n v="41.73595083"/>
    <n v="0"/>
    <x v="5"/>
    <s v="Female"/>
    <n v="10"/>
    <x v="3"/>
  </r>
  <r>
    <x v="124"/>
    <x v="7"/>
    <n v="63.125659300000002"/>
    <n v="1"/>
    <x v="7"/>
    <s v="Male"/>
    <n v="12"/>
    <x v="3"/>
  </r>
  <r>
    <x v="175"/>
    <x v="7"/>
    <n v="61.40599916"/>
    <n v="1"/>
    <x v="9"/>
    <s v="Female"/>
    <n v="7"/>
    <x v="4"/>
  </r>
  <r>
    <x v="38"/>
    <x v="7"/>
    <n v="60.903884550000001"/>
    <n v="1"/>
    <x v="3"/>
    <s v="Female"/>
    <n v="21"/>
    <x v="3"/>
  </r>
  <r>
    <x v="229"/>
    <x v="7"/>
    <n v="30.206824879999999"/>
    <n v="0"/>
    <x v="0"/>
    <s v="Female"/>
    <n v="16"/>
    <x v="15"/>
  </r>
  <r>
    <x v="18"/>
    <x v="7"/>
    <n v="57.122419260000001"/>
    <n v="4"/>
    <x v="2"/>
    <s v="Male"/>
    <n v="9"/>
    <x v="6"/>
  </r>
  <r>
    <x v="155"/>
    <x v="7"/>
    <n v="69.085094150000003"/>
    <n v="4"/>
    <x v="8"/>
    <s v="Female"/>
    <n v="20"/>
    <x v="6"/>
  </r>
  <r>
    <x v="128"/>
    <x v="7"/>
    <n v="57.630781949999999"/>
    <n v="1"/>
    <x v="7"/>
    <s v="Female"/>
    <n v="5"/>
    <x v="4"/>
  </r>
  <r>
    <x v="7"/>
    <x v="7"/>
    <n v="60.356294320000003"/>
    <n v="3"/>
    <x v="1"/>
    <s v="Male"/>
    <n v="19"/>
    <x v="2"/>
  </r>
  <r>
    <x v="17"/>
    <x v="7"/>
    <n v="59.217000149999997"/>
    <n v="2"/>
    <x v="2"/>
    <s v="Male"/>
    <n v="7"/>
    <x v="2"/>
  </r>
  <r>
    <x v="244"/>
    <x v="7"/>
    <n v="33.515670630000002"/>
    <n v="0"/>
    <x v="0"/>
    <s v="Female"/>
    <n v="20"/>
    <x v="9"/>
  </r>
  <r>
    <x v="63"/>
    <x v="7"/>
    <n v="37.708529419999998"/>
    <n v="2"/>
    <x v="5"/>
    <s v="Female"/>
    <n v="8"/>
    <x v="10"/>
  </r>
  <r>
    <x v="127"/>
    <x v="7"/>
    <n v="56.961200159999997"/>
    <n v="2"/>
    <x v="7"/>
    <s v="Male"/>
    <n v="24"/>
    <x v="4"/>
  </r>
  <r>
    <x v="129"/>
    <x v="7"/>
    <n v="59.455040740000001"/>
    <n v="2"/>
    <x v="7"/>
    <s v="Female"/>
    <n v="19"/>
    <x v="4"/>
  </r>
  <r>
    <x v="82"/>
    <x v="7"/>
    <n v="57.308553789999998"/>
    <n v="1"/>
    <x v="4"/>
    <s v="Male"/>
    <n v="20"/>
    <x v="3"/>
  </r>
  <r>
    <x v="45"/>
    <x v="7"/>
    <n v="64.094889300000006"/>
    <n v="2"/>
    <x v="1"/>
    <s v="Male"/>
    <n v="19"/>
    <x v="4"/>
  </r>
  <r>
    <x v="15"/>
    <x v="7"/>
    <n v="69.176246070000005"/>
    <n v="4"/>
    <x v="2"/>
    <s v="Male"/>
    <n v="9"/>
    <x v="2"/>
  </r>
  <r>
    <x v="137"/>
    <x v="7"/>
    <n v="60.347144669999999"/>
    <n v="3"/>
    <x v="7"/>
    <s v="Female"/>
    <n v="8"/>
    <x v="3"/>
  </r>
  <r>
    <x v="117"/>
    <x v="7"/>
    <n v="66.742924169999995"/>
    <n v="1"/>
    <x v="7"/>
    <s v="Female"/>
    <n v="20"/>
    <x v="6"/>
  </r>
  <r>
    <x v="74"/>
    <x v="7"/>
    <n v="47.001465420000002"/>
    <n v="2"/>
    <x v="5"/>
    <s v="Male"/>
    <n v="18"/>
    <x v="3"/>
  </r>
  <r>
    <x v="68"/>
    <x v="7"/>
    <n v="55.240962230000001"/>
    <n v="3"/>
    <x v="4"/>
    <s v="Male"/>
    <n v="21"/>
    <x v="4"/>
  </r>
  <r>
    <x v="226"/>
    <x v="7"/>
    <n v="33.069337050000001"/>
    <n v="3"/>
    <x v="0"/>
    <s v="Female"/>
    <n v="8"/>
    <x v="9"/>
  </r>
  <r>
    <x v="142"/>
    <x v="7"/>
    <n v="60.333852419999999"/>
    <n v="3"/>
    <x v="8"/>
    <s v="Male"/>
    <n v="17"/>
    <x v="5"/>
  </r>
  <r>
    <x v="57"/>
    <x v="7"/>
    <n v="57.748758309999999"/>
    <n v="2"/>
    <x v="4"/>
    <s v="Male"/>
    <n v="14"/>
    <x v="4"/>
  </r>
  <r>
    <x v="179"/>
    <x v="7"/>
    <n v="58.714482959999998"/>
    <n v="3"/>
    <x v="9"/>
    <s v="Female"/>
    <n v="24"/>
    <x v="2"/>
  </r>
  <r>
    <x v="139"/>
    <x v="7"/>
    <n v="62.236571570000002"/>
    <n v="3"/>
    <x v="7"/>
    <s v="Female"/>
    <n v="10"/>
    <x v="1"/>
  </r>
  <r>
    <x v="48"/>
    <x v="7"/>
    <n v="61.124487170000002"/>
    <n v="2"/>
    <x v="1"/>
    <s v="Male"/>
    <n v="18"/>
    <x v="1"/>
  </r>
  <r>
    <x v="241"/>
    <x v="7"/>
    <n v="38.954114580000002"/>
    <n v="1"/>
    <x v="0"/>
    <s v="Male"/>
    <n v="3"/>
    <x v="10"/>
  </r>
  <r>
    <x v="222"/>
    <x v="7"/>
    <n v="56.523327260000002"/>
    <n v="1"/>
    <x v="3"/>
    <s v="Male"/>
    <n v="23"/>
    <x v="6"/>
  </r>
  <r>
    <x v="2"/>
    <x v="7"/>
    <n v="71.90511721"/>
    <n v="0"/>
    <x v="1"/>
    <s v="Female"/>
    <n v="2"/>
    <x v="1"/>
  </r>
  <r>
    <x v="11"/>
    <x v="7"/>
    <n v="65.705762750000005"/>
    <n v="1"/>
    <x v="2"/>
    <s v="Male"/>
    <n v="20"/>
    <x v="6"/>
  </r>
  <r>
    <x v="54"/>
    <x v="7"/>
    <n v="64.730010449999995"/>
    <n v="1"/>
    <x v="2"/>
    <s v="Male"/>
    <n v="21"/>
    <x v="3"/>
  </r>
  <r>
    <x v="52"/>
    <x v="7"/>
    <n v="62.539153859999999"/>
    <n v="4"/>
    <x v="1"/>
    <s v="Male"/>
    <n v="18"/>
    <x v="4"/>
  </r>
  <r>
    <x v="159"/>
    <x v="7"/>
    <n v="55.19273639"/>
    <n v="4"/>
    <x v="8"/>
    <s v="Female"/>
    <n v="21"/>
    <x v="2"/>
  </r>
  <r>
    <x v="0"/>
    <x v="7"/>
    <n v="37.967644370000002"/>
    <n v="1"/>
    <x v="0"/>
    <s v="Female"/>
    <n v="9"/>
    <x v="0"/>
  </r>
  <r>
    <x v="92"/>
    <x v="7"/>
    <n v="66.492203799999999"/>
    <n v="1"/>
    <x v="4"/>
    <s v="Male"/>
    <n v="3"/>
    <x v="2"/>
  </r>
  <r>
    <x v="26"/>
    <x v="7"/>
    <n v="67.744327949999999"/>
    <n v="2"/>
    <x v="2"/>
    <s v="Female"/>
    <n v="2"/>
    <x v="3"/>
  </r>
  <r>
    <x v="90"/>
    <x v="7"/>
    <n v="64.776579089999998"/>
    <n v="2"/>
    <x v="4"/>
    <s v="Female"/>
    <n v="3"/>
    <x v="1"/>
  </r>
  <r>
    <x v="69"/>
    <x v="7"/>
    <n v="36.003020159999998"/>
    <n v="1"/>
    <x v="5"/>
    <s v="Male"/>
    <n v="9"/>
    <x v="10"/>
  </r>
  <r>
    <x v="202"/>
    <x v="7"/>
    <n v="55.679996559999999"/>
    <n v="2"/>
    <x v="6"/>
    <s v="Male"/>
    <n v="21"/>
    <x v="6"/>
  </r>
  <r>
    <x v="219"/>
    <x v="7"/>
    <n v="55.118290289999997"/>
    <n v="4"/>
    <x v="9"/>
    <s v="Male"/>
    <n v="2"/>
    <x v="4"/>
  </r>
  <r>
    <x v="148"/>
    <x v="7"/>
    <n v="65.952367910000007"/>
    <n v="4"/>
    <x v="8"/>
    <s v="Female"/>
    <n v="13"/>
    <x v="6"/>
  </r>
  <r>
    <x v="134"/>
    <x v="7"/>
    <n v="58.593993179999998"/>
    <n v="3"/>
    <x v="7"/>
    <s v="Male"/>
    <n v="15"/>
    <x v="1"/>
  </r>
  <r>
    <x v="238"/>
    <x v="7"/>
    <n v="40.401765419999997"/>
    <n v="2"/>
    <x v="0"/>
    <s v="Male"/>
    <n v="12"/>
    <x v="3"/>
  </r>
  <r>
    <x v="94"/>
    <x v="7"/>
    <n v="62.127335610000003"/>
    <n v="0"/>
    <x v="4"/>
    <s v="Male"/>
    <n v="23"/>
    <x v="1"/>
  </r>
  <r>
    <x v="240"/>
    <x v="7"/>
    <n v="44.702832960000002"/>
    <n v="2"/>
    <x v="0"/>
    <s v="Female"/>
    <n v="22"/>
    <x v="0"/>
  </r>
  <r>
    <x v="24"/>
    <x v="7"/>
    <n v="63.298545859999997"/>
    <n v="0"/>
    <x v="2"/>
    <s v="Female"/>
    <n v="12"/>
    <x v="4"/>
  </r>
  <r>
    <x v="50"/>
    <x v="7"/>
    <n v="69.265746809999996"/>
    <n v="4"/>
    <x v="1"/>
    <s v="Male"/>
    <n v="15"/>
    <x v="5"/>
  </r>
  <r>
    <x v="93"/>
    <x v="7"/>
    <n v="64.260886330000005"/>
    <n v="2"/>
    <x v="4"/>
    <s v="Female"/>
    <n v="4"/>
    <x v="6"/>
  </r>
  <r>
    <x v="80"/>
    <x v="7"/>
    <n v="38.50482444"/>
    <n v="0"/>
    <x v="5"/>
    <s v="Male"/>
    <n v="11"/>
    <x v="12"/>
  </r>
  <r>
    <x v="146"/>
    <x v="7"/>
    <n v="57.382412960000003"/>
    <n v="3"/>
    <x v="8"/>
    <s v="Female"/>
    <n v="16"/>
    <x v="3"/>
  </r>
  <r>
    <x v="239"/>
    <x v="7"/>
    <n v="36.3278696"/>
    <n v="2"/>
    <x v="0"/>
    <s v="Male"/>
    <n v="17"/>
    <x v="9"/>
  </r>
  <r>
    <x v="233"/>
    <x v="7"/>
    <n v="35.459489779999998"/>
    <n v="2"/>
    <x v="0"/>
    <s v="Male"/>
    <n v="18"/>
    <x v="9"/>
  </r>
  <r>
    <x v="27"/>
    <x v="7"/>
    <n v="66.079184830000003"/>
    <n v="4"/>
    <x v="1"/>
    <s v="Male"/>
    <n v="22"/>
    <x v="1"/>
  </r>
  <r>
    <x v="161"/>
    <x v="7"/>
    <n v="60.46389851"/>
    <n v="3"/>
    <x v="8"/>
    <s v="Female"/>
    <n v="10"/>
    <x v="2"/>
  </r>
  <r>
    <x v="87"/>
    <x v="7"/>
    <n v="58.086559889999997"/>
    <n v="3"/>
    <x v="2"/>
    <s v="Male"/>
    <n v="9"/>
    <x v="5"/>
  </r>
  <r>
    <x v="191"/>
    <x v="7"/>
    <n v="60.064340199999997"/>
    <n v="1"/>
    <x v="3"/>
    <s v="Male"/>
    <n v="23"/>
    <x v="6"/>
  </r>
  <r>
    <x v="214"/>
    <x v="7"/>
    <n v="63.895312939999997"/>
    <n v="4"/>
    <x v="6"/>
    <s v="Female"/>
    <n v="10"/>
    <x v="2"/>
  </r>
  <r>
    <x v="211"/>
    <x v="7"/>
    <n v="60.862158829999998"/>
    <n v="4"/>
    <x v="6"/>
    <s v="Male"/>
    <n v="8"/>
    <x v="1"/>
  </r>
  <r>
    <x v="85"/>
    <x v="7"/>
    <n v="60.435654159999999"/>
    <n v="2"/>
    <x v="2"/>
    <s v="Female"/>
    <n v="13"/>
    <x v="1"/>
  </r>
  <r>
    <x v="245"/>
    <x v="7"/>
    <n v="45.941949010000002"/>
    <n v="0"/>
    <x v="0"/>
    <s v="Female"/>
    <n v="1"/>
    <x v="11"/>
  </r>
  <r>
    <x v="217"/>
    <x v="7"/>
    <n v="57.538555459999998"/>
    <n v="1"/>
    <x v="9"/>
    <s v="Female"/>
    <n v="11"/>
    <x v="6"/>
  </r>
  <r>
    <x v="160"/>
    <x v="7"/>
    <n v="68.134288170000005"/>
    <n v="0"/>
    <x v="8"/>
    <s v="Female"/>
    <n v="6"/>
    <x v="4"/>
  </r>
  <r>
    <x v="71"/>
    <x v="7"/>
    <n v="35.152166200000003"/>
    <n v="1"/>
    <x v="5"/>
    <s v="Male"/>
    <n v="10"/>
    <x v="13"/>
  </r>
  <r>
    <x v="113"/>
    <x v="7"/>
    <n v="61.931650070000003"/>
    <n v="2"/>
    <x v="3"/>
    <s v="Female"/>
    <n v="20"/>
    <x v="14"/>
  </r>
  <r>
    <x v="70"/>
    <x v="7"/>
    <n v="35.128630829999999"/>
    <n v="0"/>
    <x v="5"/>
    <s v="Female"/>
    <n v="7"/>
    <x v="9"/>
  </r>
  <r>
    <x v="215"/>
    <x v="7"/>
    <n v="61.872273649999997"/>
    <n v="3"/>
    <x v="6"/>
    <s v="Female"/>
    <n v="4"/>
    <x v="6"/>
  </r>
  <r>
    <x v="89"/>
    <x v="7"/>
    <n v="62.732857600000003"/>
    <n v="1"/>
    <x v="2"/>
    <s v="Male"/>
    <n v="23"/>
    <x v="5"/>
  </r>
  <r>
    <x v="12"/>
    <x v="7"/>
    <n v="59.603558210000003"/>
    <n v="4"/>
    <x v="1"/>
    <s v="Female"/>
    <n v="7"/>
    <x v="3"/>
  </r>
  <r>
    <x v="28"/>
    <x v="7"/>
    <n v="61.409619939999999"/>
    <n v="4"/>
    <x v="1"/>
    <s v="Female"/>
    <n v="18"/>
    <x v="6"/>
  </r>
  <r>
    <x v="56"/>
    <x v="7"/>
    <n v="61.299607780000002"/>
    <n v="4"/>
    <x v="2"/>
    <s v="Female"/>
    <n v="21"/>
    <x v="5"/>
  </r>
  <r>
    <x v="206"/>
    <x v="7"/>
    <n v="62.330420400000001"/>
    <n v="2"/>
    <x v="6"/>
    <s v="Male"/>
    <n v="16"/>
    <x v="1"/>
  </r>
  <r>
    <x v="88"/>
    <x v="7"/>
    <n v="58.245854350000002"/>
    <n v="3"/>
    <x v="2"/>
    <s v="Male"/>
    <n v="8"/>
    <x v="5"/>
  </r>
  <r>
    <x v="220"/>
    <x v="7"/>
    <n v="59.253484329999999"/>
    <n v="1"/>
    <x v="9"/>
    <s v="Male"/>
    <n v="6"/>
    <x v="6"/>
  </r>
  <r>
    <x v="164"/>
    <x v="7"/>
    <n v="64.291163510000004"/>
    <n v="2"/>
    <x v="8"/>
    <s v="Male"/>
    <n v="9"/>
    <x v="5"/>
  </r>
  <r>
    <x v="61"/>
    <x v="7"/>
    <n v="39.717235889999998"/>
    <n v="1"/>
    <x v="5"/>
    <s v="Male"/>
    <n v="3"/>
    <x v="0"/>
  </r>
  <r>
    <x v="213"/>
    <x v="7"/>
    <n v="65.360767420000002"/>
    <n v="1"/>
    <x v="6"/>
    <s v="Female"/>
    <n v="4"/>
    <x v="3"/>
  </r>
  <r>
    <x v="184"/>
    <x v="7"/>
    <n v="58.092629250000002"/>
    <n v="1"/>
    <x v="3"/>
    <s v="Male"/>
    <n v="8"/>
    <x v="2"/>
  </r>
  <r>
    <x v="140"/>
    <x v="7"/>
    <n v="64.052873099999999"/>
    <n v="3"/>
    <x v="8"/>
    <s v="Male"/>
    <n v="7"/>
    <x v="4"/>
  </r>
  <r>
    <x v="107"/>
    <x v="7"/>
    <n v="62.570879609999999"/>
    <n v="2"/>
    <x v="6"/>
    <s v="Female"/>
    <n v="21"/>
    <x v="6"/>
  </r>
  <r>
    <x v="49"/>
    <x v="7"/>
    <n v="70.126237540000005"/>
    <n v="2"/>
    <x v="1"/>
    <s v="Male"/>
    <n v="24"/>
    <x v="2"/>
  </r>
  <r>
    <x v="111"/>
    <x v="7"/>
    <n v="43.807201419999998"/>
    <n v="1"/>
    <x v="5"/>
    <s v="Male"/>
    <n v="20"/>
    <x v="3"/>
  </r>
  <r>
    <x v="99"/>
    <x v="7"/>
    <n v="64.055398960000005"/>
    <n v="1"/>
    <x v="4"/>
    <s v="Female"/>
    <n v="2"/>
    <x v="2"/>
  </r>
  <r>
    <x v="23"/>
    <x v="7"/>
    <n v="61.893152669999999"/>
    <n v="3"/>
    <x v="2"/>
    <s v="Female"/>
    <n v="2"/>
    <x v="5"/>
  </r>
  <r>
    <x v="157"/>
    <x v="7"/>
    <n v="53.71315792"/>
    <n v="2"/>
    <x v="8"/>
    <s v="Male"/>
    <n v="5"/>
    <x v="2"/>
  </r>
  <r>
    <x v="95"/>
    <x v="7"/>
    <n v="66.580722440000002"/>
    <n v="3"/>
    <x v="4"/>
    <s v="Female"/>
    <n v="13"/>
    <x v="3"/>
  </r>
  <r>
    <x v="234"/>
    <x v="7"/>
    <n v="43.765705369999999"/>
    <n v="1"/>
    <x v="0"/>
    <s v="Female"/>
    <n v="7"/>
    <x v="14"/>
  </r>
  <r>
    <x v="194"/>
    <x v="7"/>
    <n v="63.329330229999997"/>
    <n v="1"/>
    <x v="9"/>
    <s v="Male"/>
    <n v="15"/>
    <x v="4"/>
  </r>
  <r>
    <x v="33"/>
    <x v="7"/>
    <n v="61.730195620000003"/>
    <n v="2"/>
    <x v="3"/>
    <s v="Female"/>
    <n v="17"/>
    <x v="5"/>
  </r>
  <r>
    <x v="195"/>
    <x v="7"/>
    <n v="56.353538039999997"/>
    <n v="2"/>
    <x v="9"/>
    <s v="Female"/>
    <n v="20"/>
    <x v="4"/>
  </r>
  <r>
    <x v="138"/>
    <x v="7"/>
    <n v="56.683557579999999"/>
    <n v="1"/>
    <x v="6"/>
    <s v="Male"/>
    <n v="7"/>
    <x v="6"/>
  </r>
  <r>
    <x v="78"/>
    <x v="7"/>
    <n v="35.846140699999999"/>
    <n v="0"/>
    <x v="5"/>
    <s v="Male"/>
    <n v="1"/>
    <x v="9"/>
  </r>
  <r>
    <x v="66"/>
    <x v="7"/>
    <n v="26.546993430000001"/>
    <n v="1"/>
    <x v="5"/>
    <s v="Male"/>
    <n v="21"/>
    <x v="12"/>
  </r>
  <r>
    <x v="167"/>
    <x v="7"/>
    <n v="56.510682340000002"/>
    <n v="1"/>
    <x v="6"/>
    <s v="Female"/>
    <n v="5"/>
    <x v="4"/>
  </r>
  <r>
    <x v="231"/>
    <x v="7"/>
    <n v="44.160518789999998"/>
    <n v="1"/>
    <x v="0"/>
    <s v="Female"/>
    <n v="1"/>
    <x v="14"/>
  </r>
  <r>
    <x v="100"/>
    <x v="7"/>
    <n v="65.807962700000004"/>
    <n v="2"/>
    <x v="4"/>
    <s v="Female"/>
    <n v="1"/>
    <x v="5"/>
  </r>
  <r>
    <x v="4"/>
    <x v="7"/>
    <n v="57.729534659999999"/>
    <n v="1"/>
    <x v="1"/>
    <s v="Male"/>
    <n v="21"/>
    <x v="3"/>
  </r>
  <r>
    <x v="196"/>
    <x v="7"/>
    <n v="58.077582929999998"/>
    <n v="3"/>
    <x v="9"/>
    <s v="Female"/>
    <n v="19"/>
    <x v="4"/>
  </r>
  <r>
    <x v="30"/>
    <x v="7"/>
    <n v="67.821419689999999"/>
    <n v="1"/>
    <x v="3"/>
    <s v="Male"/>
    <n v="11"/>
    <x v="4"/>
  </r>
  <r>
    <x v="143"/>
    <x v="7"/>
    <n v="66.561963019999993"/>
    <n v="4"/>
    <x v="8"/>
    <s v="Female"/>
    <n v="17"/>
    <x v="1"/>
  </r>
  <r>
    <x v="246"/>
    <x v="7"/>
    <n v="32.562839140000001"/>
    <n v="1"/>
    <x v="0"/>
    <s v="Female"/>
    <n v="3"/>
    <x v="10"/>
  </r>
  <r>
    <x v="228"/>
    <x v="7"/>
    <n v="39.847575560000003"/>
    <n v="0"/>
    <x v="0"/>
    <s v="Male"/>
    <n v="7"/>
    <x v="8"/>
  </r>
  <r>
    <x v="67"/>
    <x v="7"/>
    <n v="37.802385460000004"/>
    <n v="1"/>
    <x v="5"/>
    <s v="Male"/>
    <n v="9"/>
    <x v="9"/>
  </r>
  <r>
    <x v="235"/>
    <x v="7"/>
    <n v="41.439241559999999"/>
    <n v="2"/>
    <x v="0"/>
    <s v="Female"/>
    <n v="19"/>
    <x v="8"/>
  </r>
  <r>
    <x v="98"/>
    <x v="7"/>
    <n v="63.68904216"/>
    <n v="3"/>
    <x v="4"/>
    <s v="Female"/>
    <n v="14"/>
    <x v="2"/>
  </r>
  <r>
    <x v="103"/>
    <x v="7"/>
    <n v="59.131022969999997"/>
    <n v="1"/>
    <x v="4"/>
    <s v="Male"/>
    <n v="20"/>
    <x v="1"/>
  </r>
  <r>
    <x v="198"/>
    <x v="7"/>
    <n v="57.735941160000003"/>
    <n v="3"/>
    <x v="6"/>
    <s v="Male"/>
    <n v="22"/>
    <x v="6"/>
  </r>
  <r>
    <x v="72"/>
    <x v="7"/>
    <n v="30.960391940000001"/>
    <n v="1"/>
    <x v="5"/>
    <s v="Male"/>
    <n v="11"/>
    <x v="12"/>
  </r>
  <r>
    <x v="143"/>
    <x v="8"/>
    <n v="69.592731979999996"/>
    <n v="4"/>
    <x v="8"/>
    <s v="Female"/>
    <n v="17"/>
    <x v="1"/>
  </r>
  <r>
    <x v="70"/>
    <x v="8"/>
    <n v="35.779450859999997"/>
    <n v="0"/>
    <x v="5"/>
    <s v="Female"/>
    <n v="7"/>
    <x v="9"/>
  </r>
  <r>
    <x v="223"/>
    <x v="8"/>
    <n v="40.442370369999999"/>
    <n v="2"/>
    <x v="5"/>
    <s v="Female"/>
    <n v="8"/>
    <x v="7"/>
  </r>
  <r>
    <x v="73"/>
    <x v="8"/>
    <n v="38.259724970000001"/>
    <n v="1"/>
    <x v="5"/>
    <s v="Male"/>
    <n v="13"/>
    <x v="8"/>
  </r>
  <r>
    <x v="118"/>
    <x v="8"/>
    <n v="58.647056159999998"/>
    <n v="4"/>
    <x v="7"/>
    <s v="Female"/>
    <n v="13"/>
    <x v="1"/>
  </r>
  <r>
    <x v="79"/>
    <x v="8"/>
    <n v="44.00672385"/>
    <n v="2"/>
    <x v="5"/>
    <s v="Male"/>
    <n v="8"/>
    <x v="11"/>
  </r>
  <r>
    <x v="77"/>
    <x v="8"/>
    <n v="34.954733109999999"/>
    <n v="1"/>
    <x v="5"/>
    <s v="Male"/>
    <n v="4"/>
    <x v="9"/>
  </r>
  <r>
    <x v="66"/>
    <x v="8"/>
    <n v="24.36550471"/>
    <n v="1"/>
    <x v="5"/>
    <s v="Male"/>
    <n v="21"/>
    <x v="12"/>
  </r>
  <r>
    <x v="0"/>
    <x v="8"/>
    <n v="38.379725899999997"/>
    <n v="2"/>
    <x v="0"/>
    <s v="Female"/>
    <n v="9"/>
    <x v="0"/>
  </r>
  <r>
    <x v="71"/>
    <x v="8"/>
    <n v="35.557932790000002"/>
    <n v="2"/>
    <x v="5"/>
    <s v="Male"/>
    <n v="10"/>
    <x v="13"/>
  </r>
  <r>
    <x v="139"/>
    <x v="8"/>
    <n v="63.281071480000001"/>
    <n v="4"/>
    <x v="7"/>
    <s v="Female"/>
    <n v="10"/>
    <x v="1"/>
  </r>
  <r>
    <x v="78"/>
    <x v="8"/>
    <n v="32.798171189999998"/>
    <n v="0"/>
    <x v="5"/>
    <s v="Male"/>
    <n v="1"/>
    <x v="9"/>
  </r>
  <r>
    <x v="156"/>
    <x v="8"/>
    <n v="65.971120170000006"/>
    <n v="1"/>
    <x v="8"/>
    <s v="Female"/>
    <n v="3"/>
    <x v="3"/>
  </r>
  <r>
    <x v="161"/>
    <x v="8"/>
    <n v="61.530398900000002"/>
    <n v="3"/>
    <x v="8"/>
    <s v="Female"/>
    <n v="10"/>
    <x v="2"/>
  </r>
  <r>
    <x v="150"/>
    <x v="8"/>
    <n v="65.021799439999995"/>
    <n v="2"/>
    <x v="8"/>
    <s v="Male"/>
    <n v="12"/>
    <x v="5"/>
  </r>
  <r>
    <x v="155"/>
    <x v="8"/>
    <n v="70.26647887"/>
    <n v="4"/>
    <x v="8"/>
    <s v="Female"/>
    <n v="20"/>
    <x v="6"/>
  </r>
  <r>
    <x v="75"/>
    <x v="8"/>
    <n v="35.114575199999997"/>
    <n v="1"/>
    <x v="5"/>
    <s v="Male"/>
    <n v="18"/>
    <x v="12"/>
  </r>
  <r>
    <x v="80"/>
    <x v="8"/>
    <n v="34.02209336"/>
    <n v="0"/>
    <x v="5"/>
    <s v="Male"/>
    <n v="11"/>
    <x v="12"/>
  </r>
  <r>
    <x v="72"/>
    <x v="8"/>
    <n v="31.36940573"/>
    <n v="1"/>
    <x v="5"/>
    <s v="Male"/>
    <n v="11"/>
    <x v="12"/>
  </r>
  <r>
    <x v="67"/>
    <x v="8"/>
    <n v="32.833188579999998"/>
    <n v="1"/>
    <x v="5"/>
    <s v="Male"/>
    <n v="9"/>
    <x v="9"/>
  </r>
  <r>
    <x v="63"/>
    <x v="8"/>
    <n v="38.265403790000001"/>
    <n v="2"/>
    <x v="5"/>
    <s v="Female"/>
    <n v="8"/>
    <x v="10"/>
  </r>
  <r>
    <x v="115"/>
    <x v="8"/>
    <n v="65.708322719999998"/>
    <n v="2"/>
    <x v="7"/>
    <s v="Female"/>
    <n v="11"/>
    <x v="5"/>
  </r>
  <r>
    <x v="74"/>
    <x v="8"/>
    <n v="43.453686789999999"/>
    <n v="2"/>
    <x v="5"/>
    <s v="Male"/>
    <n v="18"/>
    <x v="3"/>
  </r>
  <r>
    <x v="164"/>
    <x v="8"/>
    <n v="66.604367710000005"/>
    <n v="2"/>
    <x v="8"/>
    <s v="Male"/>
    <n v="9"/>
    <x v="5"/>
  </r>
  <r>
    <x v="69"/>
    <x v="8"/>
    <n v="36.520032899999997"/>
    <n v="1"/>
    <x v="5"/>
    <s v="Male"/>
    <n v="9"/>
    <x v="10"/>
  </r>
  <r>
    <x v="148"/>
    <x v="8"/>
    <n v="67.685294560000003"/>
    <n v="4"/>
    <x v="8"/>
    <s v="Female"/>
    <n v="13"/>
    <x v="6"/>
  </r>
  <r>
    <x v="149"/>
    <x v="8"/>
    <n v="70.715217600000003"/>
    <n v="3"/>
    <x v="8"/>
    <s v="Male"/>
    <n v="1"/>
    <x v="2"/>
  </r>
  <r>
    <x v="146"/>
    <x v="8"/>
    <n v="58.011145829999997"/>
    <n v="4"/>
    <x v="8"/>
    <s v="Female"/>
    <n v="16"/>
    <x v="3"/>
  </r>
  <r>
    <x v="117"/>
    <x v="8"/>
    <n v="71.108118349999998"/>
    <n v="1"/>
    <x v="7"/>
    <s v="Female"/>
    <n v="20"/>
    <x v="6"/>
  </r>
  <r>
    <x v="238"/>
    <x v="8"/>
    <n v="41.0420449"/>
    <n v="2"/>
    <x v="0"/>
    <s v="Male"/>
    <n v="12"/>
    <x v="3"/>
  </r>
  <r>
    <x v="159"/>
    <x v="8"/>
    <n v="55.987675510000003"/>
    <n v="4"/>
    <x v="8"/>
    <s v="Female"/>
    <n v="21"/>
    <x v="2"/>
  </r>
  <r>
    <x v="227"/>
    <x v="8"/>
    <n v="25.472143259999999"/>
    <n v="1"/>
    <x v="0"/>
    <s v="Female"/>
    <n v="3"/>
    <x v="9"/>
  </r>
  <r>
    <x v="140"/>
    <x v="8"/>
    <n v="67.211742790000002"/>
    <n v="4"/>
    <x v="8"/>
    <s v="Male"/>
    <n v="7"/>
    <x v="4"/>
  </r>
  <r>
    <x v="142"/>
    <x v="8"/>
    <n v="62.034126700000002"/>
    <n v="3"/>
    <x v="8"/>
    <s v="Male"/>
    <n v="17"/>
    <x v="5"/>
  </r>
  <r>
    <x v="62"/>
    <x v="8"/>
    <n v="42.504925540000002"/>
    <n v="0"/>
    <x v="5"/>
    <s v="Female"/>
    <n v="10"/>
    <x v="3"/>
  </r>
  <r>
    <x v="248"/>
    <x v="8"/>
    <n v="31.3780453"/>
    <n v="1"/>
    <x v="0"/>
    <s v="Male"/>
    <n v="22"/>
    <x v="9"/>
  </r>
  <r>
    <x v="244"/>
    <x v="8"/>
    <n v="33.949341310000001"/>
    <n v="0"/>
    <x v="0"/>
    <s v="Female"/>
    <n v="20"/>
    <x v="9"/>
  </r>
  <r>
    <x v="111"/>
    <x v="8"/>
    <n v="44.471821210000002"/>
    <n v="2"/>
    <x v="5"/>
    <s v="Male"/>
    <n v="20"/>
    <x v="3"/>
  </r>
  <r>
    <x v="64"/>
    <x v="8"/>
    <n v="35.501190139999999"/>
    <n v="1"/>
    <x v="5"/>
    <s v="Male"/>
    <n v="8"/>
    <x v="10"/>
  </r>
  <r>
    <x v="42"/>
    <x v="8"/>
    <n v="60.466545410000002"/>
    <n v="1"/>
    <x v="1"/>
    <s v="Male"/>
    <n v="17"/>
    <x v="3"/>
  </r>
  <r>
    <x v="93"/>
    <x v="8"/>
    <n v="67.189126659999999"/>
    <n v="2"/>
    <x v="4"/>
    <s v="Female"/>
    <n v="4"/>
    <x v="6"/>
  </r>
  <r>
    <x v="89"/>
    <x v="8"/>
    <n v="67.207710300000002"/>
    <n v="1"/>
    <x v="2"/>
    <s v="Male"/>
    <n v="23"/>
    <x v="5"/>
  </r>
  <r>
    <x v="12"/>
    <x v="8"/>
    <n v="60.914176269999999"/>
    <n v="4"/>
    <x v="1"/>
    <s v="Female"/>
    <n v="7"/>
    <x v="3"/>
  </r>
  <r>
    <x v="206"/>
    <x v="8"/>
    <n v="68.525856160000004"/>
    <n v="2"/>
    <x v="6"/>
    <s v="Male"/>
    <n v="16"/>
    <x v="1"/>
  </r>
  <r>
    <x v="195"/>
    <x v="8"/>
    <n v="60.921538679999998"/>
    <n v="3"/>
    <x v="9"/>
    <s v="Female"/>
    <n v="20"/>
    <x v="4"/>
  </r>
  <r>
    <x v="231"/>
    <x v="8"/>
    <n v="40.171920110000002"/>
    <n v="1"/>
    <x v="0"/>
    <s v="Female"/>
    <n v="1"/>
    <x v="14"/>
  </r>
  <r>
    <x v="90"/>
    <x v="8"/>
    <n v="67.221006979999999"/>
    <n v="2"/>
    <x v="4"/>
    <s v="Female"/>
    <n v="3"/>
    <x v="1"/>
  </r>
  <r>
    <x v="92"/>
    <x v="8"/>
    <n v="69.038876180000003"/>
    <n v="1"/>
    <x v="4"/>
    <s v="Male"/>
    <n v="3"/>
    <x v="2"/>
  </r>
  <r>
    <x v="175"/>
    <x v="8"/>
    <n v="63.844857849999997"/>
    <n v="1"/>
    <x v="9"/>
    <s v="Female"/>
    <n v="7"/>
    <x v="4"/>
  </r>
  <r>
    <x v="202"/>
    <x v="8"/>
    <n v="56.842435139999999"/>
    <n v="3"/>
    <x v="6"/>
    <s v="Male"/>
    <n v="21"/>
    <x v="6"/>
  </r>
  <r>
    <x v="191"/>
    <x v="8"/>
    <n v="61.525275829999998"/>
    <n v="1"/>
    <x v="3"/>
    <s v="Male"/>
    <n v="23"/>
    <x v="6"/>
  </r>
  <r>
    <x v="27"/>
    <x v="8"/>
    <n v="67.420955210000002"/>
    <n v="4"/>
    <x v="1"/>
    <s v="Male"/>
    <n v="22"/>
    <x v="1"/>
  </r>
  <r>
    <x v="234"/>
    <x v="8"/>
    <n v="44.585089600000003"/>
    <n v="1"/>
    <x v="0"/>
    <s v="Female"/>
    <n v="7"/>
    <x v="14"/>
  </r>
  <r>
    <x v="94"/>
    <x v="8"/>
    <n v="64.303454509999995"/>
    <n v="0"/>
    <x v="4"/>
    <s v="Male"/>
    <n v="23"/>
    <x v="1"/>
  </r>
  <r>
    <x v="113"/>
    <x v="8"/>
    <n v="63.593490019999997"/>
    <n v="2"/>
    <x v="3"/>
    <s v="Female"/>
    <n v="20"/>
    <x v="14"/>
  </r>
  <r>
    <x v="228"/>
    <x v="8"/>
    <n v="38.255627400000002"/>
    <n v="0"/>
    <x v="0"/>
    <s v="Male"/>
    <n v="7"/>
    <x v="8"/>
  </r>
  <r>
    <x v="28"/>
    <x v="8"/>
    <n v="63.072584669999998"/>
    <n v="4"/>
    <x v="1"/>
    <s v="Female"/>
    <n v="18"/>
    <x v="6"/>
  </r>
  <r>
    <x v="95"/>
    <x v="8"/>
    <n v="67.571341279999999"/>
    <n v="4"/>
    <x v="4"/>
    <s v="Female"/>
    <n v="13"/>
    <x v="3"/>
  </r>
  <r>
    <x v="198"/>
    <x v="8"/>
    <n v="59.129959970000002"/>
    <n v="4"/>
    <x v="6"/>
    <s v="Male"/>
    <n v="22"/>
    <x v="6"/>
  </r>
  <r>
    <x v="194"/>
    <x v="8"/>
    <n v="66.622836280000001"/>
    <n v="2"/>
    <x v="9"/>
    <s v="Male"/>
    <n v="15"/>
    <x v="4"/>
  </r>
  <r>
    <x v="167"/>
    <x v="8"/>
    <n v="58.605448160000002"/>
    <n v="1"/>
    <x v="6"/>
    <s v="Female"/>
    <n v="5"/>
    <x v="4"/>
  </r>
  <r>
    <x v="222"/>
    <x v="8"/>
    <n v="58.315592500000001"/>
    <n v="1"/>
    <x v="3"/>
    <s v="Male"/>
    <n v="23"/>
    <x v="6"/>
  </r>
  <r>
    <x v="235"/>
    <x v="8"/>
    <n v="42.151014799999999"/>
    <n v="2"/>
    <x v="0"/>
    <s v="Female"/>
    <n v="19"/>
    <x v="8"/>
  </r>
  <r>
    <x v="52"/>
    <x v="8"/>
    <n v="68.210720190000004"/>
    <n v="4"/>
    <x v="1"/>
    <s v="Male"/>
    <n v="18"/>
    <x v="4"/>
  </r>
  <r>
    <x v="178"/>
    <x v="8"/>
    <n v="59.205668760000002"/>
    <n v="3"/>
    <x v="9"/>
    <s v="Male"/>
    <n v="18"/>
    <x v="6"/>
  </r>
  <r>
    <x v="219"/>
    <x v="8"/>
    <n v="57.197192899999997"/>
    <n v="4"/>
    <x v="9"/>
    <s v="Male"/>
    <n v="2"/>
    <x v="4"/>
  </r>
  <r>
    <x v="23"/>
    <x v="8"/>
    <n v="65.46607444"/>
    <n v="3"/>
    <x v="2"/>
    <s v="Female"/>
    <n v="2"/>
    <x v="5"/>
  </r>
  <r>
    <x v="88"/>
    <x v="8"/>
    <n v="60.236547969999997"/>
    <n v="3"/>
    <x v="2"/>
    <s v="Male"/>
    <n v="8"/>
    <x v="5"/>
  </r>
  <r>
    <x v="182"/>
    <x v="8"/>
    <n v="62.187950389999997"/>
    <n v="2"/>
    <x v="9"/>
    <s v="Male"/>
    <n v="24"/>
    <x v="3"/>
  </r>
  <r>
    <x v="6"/>
    <x v="8"/>
    <n v="74.106090769999994"/>
    <n v="4"/>
    <x v="1"/>
    <s v="Male"/>
    <n v="8"/>
    <x v="4"/>
  </r>
  <r>
    <x v="26"/>
    <x v="8"/>
    <n v="69.728325589999997"/>
    <n v="2"/>
    <x v="2"/>
    <s v="Female"/>
    <n v="2"/>
    <x v="3"/>
  </r>
  <r>
    <x v="220"/>
    <x v="8"/>
    <n v="64.192341139999996"/>
    <n v="1"/>
    <x v="9"/>
    <s v="Male"/>
    <n v="6"/>
    <x v="6"/>
  </r>
  <r>
    <x v="54"/>
    <x v="8"/>
    <n v="66.640721780000007"/>
    <n v="1"/>
    <x v="2"/>
    <s v="Male"/>
    <n v="21"/>
    <x v="3"/>
  </r>
  <r>
    <x v="217"/>
    <x v="8"/>
    <n v="59.305288060000002"/>
    <n v="1"/>
    <x v="9"/>
    <s v="Female"/>
    <n v="11"/>
    <x v="6"/>
  </r>
  <r>
    <x v="24"/>
    <x v="8"/>
    <n v="69.273813739999994"/>
    <n v="1"/>
    <x v="2"/>
    <s v="Female"/>
    <n v="12"/>
    <x v="4"/>
  </r>
  <r>
    <x v="56"/>
    <x v="8"/>
    <n v="63.283288210000002"/>
    <n v="4"/>
    <x v="2"/>
    <s v="Female"/>
    <n v="21"/>
    <x v="5"/>
  </r>
  <r>
    <x v="215"/>
    <x v="8"/>
    <n v="64.183229179999998"/>
    <n v="4"/>
    <x v="6"/>
    <s v="Female"/>
    <n v="4"/>
    <x v="6"/>
  </r>
  <r>
    <x v="61"/>
    <x v="8"/>
    <n v="40.258817649999997"/>
    <n v="1"/>
    <x v="5"/>
    <s v="Male"/>
    <n v="3"/>
    <x v="0"/>
  </r>
  <r>
    <x v="179"/>
    <x v="8"/>
    <n v="60.072688479999997"/>
    <n v="3"/>
    <x v="9"/>
    <s v="Female"/>
    <n v="24"/>
    <x v="2"/>
  </r>
  <r>
    <x v="184"/>
    <x v="8"/>
    <n v="60.567903710000003"/>
    <n v="2"/>
    <x v="3"/>
    <s v="Male"/>
    <n v="8"/>
    <x v="2"/>
  </r>
  <r>
    <x v="85"/>
    <x v="8"/>
    <n v="62.376638839999998"/>
    <n v="3"/>
    <x v="2"/>
    <s v="Female"/>
    <n v="13"/>
    <x v="1"/>
  </r>
  <r>
    <x v="214"/>
    <x v="8"/>
    <n v="64.851128599999996"/>
    <n v="4"/>
    <x v="6"/>
    <s v="Female"/>
    <n v="10"/>
    <x v="2"/>
  </r>
  <r>
    <x v="5"/>
    <x v="8"/>
    <n v="71.150834680000003"/>
    <n v="2"/>
    <x v="1"/>
    <s v="Male"/>
    <n v="13"/>
    <x v="2"/>
  </r>
  <r>
    <x v="233"/>
    <x v="8"/>
    <n v="36.024137519999996"/>
    <n v="2"/>
    <x v="0"/>
    <s v="Male"/>
    <n v="18"/>
    <x v="9"/>
  </r>
  <r>
    <x v="213"/>
    <x v="8"/>
    <n v="71.172463210000004"/>
    <n v="1"/>
    <x v="6"/>
    <s v="Female"/>
    <n v="4"/>
    <x v="3"/>
  </r>
  <r>
    <x v="246"/>
    <x v="8"/>
    <n v="32.94761484"/>
    <n v="1"/>
    <x v="0"/>
    <s v="Female"/>
    <n v="3"/>
    <x v="10"/>
  </r>
  <r>
    <x v="4"/>
    <x v="8"/>
    <n v="62.17570465"/>
    <n v="1"/>
    <x v="1"/>
    <s v="Male"/>
    <n v="21"/>
    <x v="3"/>
  </r>
  <r>
    <x v="196"/>
    <x v="8"/>
    <n v="60.28040549"/>
    <n v="3"/>
    <x v="9"/>
    <s v="Female"/>
    <n v="19"/>
    <x v="4"/>
  </r>
  <r>
    <x v="87"/>
    <x v="8"/>
    <n v="62.816870829999999"/>
    <n v="4"/>
    <x v="2"/>
    <s v="Male"/>
    <n v="9"/>
    <x v="5"/>
  </r>
  <r>
    <x v="211"/>
    <x v="8"/>
    <n v="61.774962680000002"/>
    <n v="4"/>
    <x v="6"/>
    <s v="Male"/>
    <n v="8"/>
    <x v="1"/>
  </r>
  <r>
    <x v="239"/>
    <x v="8"/>
    <n v="31.475410759999999"/>
    <n v="2"/>
    <x v="0"/>
    <s v="Male"/>
    <n v="17"/>
    <x v="9"/>
  </r>
  <r>
    <x v="245"/>
    <x v="8"/>
    <n v="46.821069719999997"/>
    <n v="1"/>
    <x v="0"/>
    <s v="Female"/>
    <n v="1"/>
    <x v="11"/>
  </r>
  <r>
    <x v="99"/>
    <x v="8"/>
    <n v="67.777080359999999"/>
    <n v="1"/>
    <x v="4"/>
    <s v="Female"/>
    <n v="2"/>
    <x v="2"/>
  </r>
  <r>
    <x v="21"/>
    <x v="8"/>
    <n v="73.69349382"/>
    <n v="3"/>
    <x v="2"/>
    <s v="Female"/>
    <n v="8"/>
    <x v="6"/>
  </r>
  <r>
    <x v="240"/>
    <x v="8"/>
    <n v="45.565821030000002"/>
    <n v="2"/>
    <x v="0"/>
    <s v="Female"/>
    <n v="22"/>
    <x v="0"/>
  </r>
  <r>
    <x v="128"/>
    <x v="8"/>
    <n v="61.380248870000003"/>
    <n v="1"/>
    <x v="7"/>
    <s v="Female"/>
    <n v="5"/>
    <x v="4"/>
  </r>
  <r>
    <x v="17"/>
    <x v="8"/>
    <n v="60.186115309999998"/>
    <n v="2"/>
    <x v="2"/>
    <s v="Male"/>
    <n v="7"/>
    <x v="2"/>
  </r>
  <r>
    <x v="82"/>
    <x v="8"/>
    <n v="57.92849897"/>
    <n v="1"/>
    <x v="4"/>
    <s v="Male"/>
    <n v="20"/>
    <x v="3"/>
  </r>
  <r>
    <x v="34"/>
    <x v="8"/>
    <n v="64.138724890000006"/>
    <n v="3"/>
    <x v="3"/>
    <s v="Female"/>
    <n v="20"/>
    <x v="2"/>
  </r>
  <r>
    <x v="47"/>
    <x v="8"/>
    <n v="64.487812460000001"/>
    <n v="2"/>
    <x v="1"/>
    <s v="Female"/>
    <n v="11"/>
    <x v="1"/>
  </r>
  <r>
    <x v="127"/>
    <x v="8"/>
    <n v="62.32717066"/>
    <n v="2"/>
    <x v="7"/>
    <s v="Male"/>
    <n v="24"/>
    <x v="4"/>
  </r>
  <r>
    <x v="46"/>
    <x v="8"/>
    <n v="60.233732779999997"/>
    <n v="1"/>
    <x v="1"/>
    <s v="Male"/>
    <n v="18"/>
    <x v="5"/>
  </r>
  <r>
    <x v="230"/>
    <x v="8"/>
    <n v="40.770812589999998"/>
    <n v="2"/>
    <x v="0"/>
    <s v="Male"/>
    <n v="17"/>
    <x v="8"/>
  </r>
  <r>
    <x v="37"/>
    <x v="8"/>
    <n v="60.053739630000003"/>
    <n v="3"/>
    <x v="3"/>
    <s v="Female"/>
    <n v="24"/>
    <x v="3"/>
  </r>
  <r>
    <x v="137"/>
    <x v="8"/>
    <n v="61.768605379999997"/>
    <n v="4"/>
    <x v="7"/>
    <s v="Female"/>
    <n v="8"/>
    <x v="3"/>
  </r>
  <r>
    <x v="45"/>
    <x v="8"/>
    <n v="67.742814060000001"/>
    <n v="2"/>
    <x v="1"/>
    <s v="Male"/>
    <n v="19"/>
    <x v="4"/>
  </r>
  <r>
    <x v="68"/>
    <x v="8"/>
    <n v="56.691722939999998"/>
    <n v="3"/>
    <x v="4"/>
    <s v="Male"/>
    <n v="21"/>
    <x v="4"/>
  </r>
  <r>
    <x v="176"/>
    <x v="8"/>
    <n v="63.469549460000003"/>
    <n v="3"/>
    <x v="9"/>
    <s v="Male"/>
    <n v="23"/>
    <x v="6"/>
  </r>
  <r>
    <x v="124"/>
    <x v="8"/>
    <n v="68.498638760000006"/>
    <n v="2"/>
    <x v="7"/>
    <s v="Male"/>
    <n v="12"/>
    <x v="3"/>
  </r>
  <r>
    <x v="15"/>
    <x v="8"/>
    <n v="70.314904110000001"/>
    <n v="4"/>
    <x v="2"/>
    <s v="Male"/>
    <n v="9"/>
    <x v="2"/>
  </r>
  <r>
    <x v="38"/>
    <x v="8"/>
    <n v="63.095075649999998"/>
    <n v="1"/>
    <x v="3"/>
    <s v="Female"/>
    <n v="21"/>
    <x v="3"/>
  </r>
  <r>
    <x v="236"/>
    <x v="8"/>
    <n v="35.611308610000002"/>
    <n v="2"/>
    <x v="0"/>
    <s v="Male"/>
    <n v="24"/>
    <x v="8"/>
  </r>
  <r>
    <x v="122"/>
    <x v="8"/>
    <n v="64.938406209999997"/>
    <n v="3"/>
    <x v="7"/>
    <s v="Female"/>
    <n v="16"/>
    <x v="4"/>
  </r>
  <r>
    <x v="226"/>
    <x v="8"/>
    <n v="31.804841329999999"/>
    <n v="3"/>
    <x v="0"/>
    <s v="Female"/>
    <n v="8"/>
    <x v="9"/>
  </r>
  <r>
    <x v="39"/>
    <x v="8"/>
    <n v="67.28962147"/>
    <n v="4"/>
    <x v="3"/>
    <s v="Female"/>
    <n v="23"/>
    <x v="1"/>
  </r>
  <r>
    <x v="60"/>
    <x v="8"/>
    <n v="31.001860780000001"/>
    <n v="1"/>
    <x v="5"/>
    <s v="Female"/>
    <n v="4"/>
    <x v="9"/>
  </r>
  <r>
    <x v="120"/>
    <x v="8"/>
    <n v="62.221914929999997"/>
    <n v="4"/>
    <x v="7"/>
    <s v="Female"/>
    <n v="14"/>
    <x v="1"/>
  </r>
  <r>
    <x v="237"/>
    <x v="8"/>
    <n v="36.843897990000002"/>
    <n v="2"/>
    <x v="0"/>
    <s v="Female"/>
    <n v="23"/>
    <x v="7"/>
  </r>
  <r>
    <x v="48"/>
    <x v="8"/>
    <n v="62.572318160000002"/>
    <n v="2"/>
    <x v="1"/>
    <s v="Male"/>
    <n v="18"/>
    <x v="1"/>
  </r>
  <r>
    <x v="129"/>
    <x v="8"/>
    <n v="60.861844310000002"/>
    <n v="3"/>
    <x v="7"/>
    <s v="Female"/>
    <n v="19"/>
    <x v="4"/>
  </r>
  <r>
    <x v="229"/>
    <x v="8"/>
    <n v="28.167397319999999"/>
    <n v="0"/>
    <x v="0"/>
    <s v="Female"/>
    <n v="16"/>
    <x v="15"/>
  </r>
  <r>
    <x v="18"/>
    <x v="8"/>
    <n v="59.830506669999998"/>
    <n v="4"/>
    <x v="2"/>
    <s v="Male"/>
    <n v="9"/>
    <x v="6"/>
  </r>
  <r>
    <x v="138"/>
    <x v="8"/>
    <n v="62.324347690000003"/>
    <n v="2"/>
    <x v="6"/>
    <s v="Male"/>
    <n v="7"/>
    <x v="6"/>
  </r>
  <r>
    <x v="50"/>
    <x v="8"/>
    <n v="70.797067870000006"/>
    <n v="4"/>
    <x v="1"/>
    <s v="Male"/>
    <n v="15"/>
    <x v="5"/>
  </r>
  <r>
    <x v="100"/>
    <x v="8"/>
    <n v="70.222296790000001"/>
    <n v="2"/>
    <x v="4"/>
    <s v="Female"/>
    <n v="1"/>
    <x v="5"/>
  </r>
  <r>
    <x v="11"/>
    <x v="8"/>
    <n v="69.969616450000004"/>
    <n v="1"/>
    <x v="2"/>
    <s v="Male"/>
    <n v="20"/>
    <x v="6"/>
  </r>
  <r>
    <x v="134"/>
    <x v="8"/>
    <n v="59.903044479999998"/>
    <n v="3"/>
    <x v="7"/>
    <s v="Male"/>
    <n v="15"/>
    <x v="1"/>
  </r>
  <r>
    <x v="30"/>
    <x v="8"/>
    <n v="69.42814095"/>
    <n v="2"/>
    <x v="3"/>
    <s v="Male"/>
    <n v="11"/>
    <x v="4"/>
  </r>
  <r>
    <x v="242"/>
    <x v="8"/>
    <n v="38.343901539999997"/>
    <n v="1"/>
    <x v="0"/>
    <s v="Male"/>
    <n v="17"/>
    <x v="10"/>
  </r>
  <r>
    <x v="169"/>
    <x v="8"/>
    <n v="59.555684659999997"/>
    <n v="2"/>
    <x v="9"/>
    <s v="Male"/>
    <n v="3"/>
    <x v="1"/>
  </r>
  <r>
    <x v="19"/>
    <x v="8"/>
    <n v="62.986677980000003"/>
    <n v="1"/>
    <x v="2"/>
    <s v="Female"/>
    <n v="18"/>
    <x v="5"/>
  </r>
  <r>
    <x v="104"/>
    <x v="8"/>
    <n v="67.654795989999997"/>
    <n v="1"/>
    <x v="4"/>
    <s v="Male"/>
    <n v="8"/>
    <x v="1"/>
  </r>
  <r>
    <x v="33"/>
    <x v="8"/>
    <n v="63.620679580000001"/>
    <n v="2"/>
    <x v="3"/>
    <s v="Female"/>
    <n v="17"/>
    <x v="5"/>
  </r>
  <r>
    <x v="132"/>
    <x v="8"/>
    <n v="63.194428070000001"/>
    <n v="2"/>
    <x v="7"/>
    <s v="Female"/>
    <n v="2"/>
    <x v="4"/>
  </r>
  <r>
    <x v="171"/>
    <x v="8"/>
    <n v="59.443506499999998"/>
    <n v="1"/>
    <x v="9"/>
    <s v="Female"/>
    <n v="4"/>
    <x v="2"/>
  </r>
  <r>
    <x v="106"/>
    <x v="8"/>
    <n v="70.214644190000001"/>
    <n v="1"/>
    <x v="4"/>
    <s v="Female"/>
    <n v="22"/>
    <x v="4"/>
  </r>
  <r>
    <x v="177"/>
    <x v="8"/>
    <n v="64.251027609999994"/>
    <n v="4"/>
    <x v="9"/>
    <s v="Female"/>
    <n v="6"/>
    <x v="5"/>
  </r>
  <r>
    <x v="241"/>
    <x v="8"/>
    <n v="36.356851210000002"/>
    <n v="1"/>
    <x v="0"/>
    <s v="Male"/>
    <n v="3"/>
    <x v="10"/>
  </r>
  <r>
    <x v="7"/>
    <x v="8"/>
    <n v="66.229605539999994"/>
    <n v="3"/>
    <x v="1"/>
    <s v="Male"/>
    <n v="19"/>
    <x v="2"/>
  </r>
  <r>
    <x v="105"/>
    <x v="8"/>
    <n v="58.463786849999998"/>
    <n v="1"/>
    <x v="4"/>
    <s v="Female"/>
    <n v="23"/>
    <x v="5"/>
  </r>
  <r>
    <x v="49"/>
    <x v="8"/>
    <n v="71.447742509999998"/>
    <n v="3"/>
    <x v="1"/>
    <s v="Male"/>
    <n v="24"/>
    <x v="2"/>
  </r>
  <r>
    <x v="131"/>
    <x v="8"/>
    <n v="56.994815889999998"/>
    <n v="4"/>
    <x v="7"/>
    <s v="Male"/>
    <n v="14"/>
    <x v="5"/>
  </r>
  <r>
    <x v="77"/>
    <x v="9"/>
    <n v="31.095335049999999"/>
    <n v="1"/>
    <x v="5"/>
    <s v="Male"/>
    <n v="4"/>
    <x v="9"/>
  </r>
  <r>
    <x v="0"/>
    <x v="9"/>
    <n v="38.982877739999999"/>
    <n v="2"/>
    <x v="0"/>
    <s v="Female"/>
    <n v="9"/>
    <x v="0"/>
  </r>
  <r>
    <x v="178"/>
    <x v="9"/>
    <n v="59.851955519999997"/>
    <n v="3"/>
    <x v="9"/>
    <s v="Male"/>
    <n v="18"/>
    <x v="6"/>
  </r>
  <r>
    <x v="176"/>
    <x v="9"/>
    <n v="64.729836550000002"/>
    <n v="3"/>
    <x v="9"/>
    <s v="Male"/>
    <n v="23"/>
    <x v="6"/>
  </r>
  <r>
    <x v="177"/>
    <x v="9"/>
    <n v="68.594744980000002"/>
    <n v="4"/>
    <x v="9"/>
    <s v="Female"/>
    <n v="6"/>
    <x v="5"/>
  </r>
  <r>
    <x v="11"/>
    <x v="9"/>
    <n v="73.051363390000006"/>
    <n v="1"/>
    <x v="2"/>
    <s v="Male"/>
    <n v="20"/>
    <x v="6"/>
  </r>
  <r>
    <x v="244"/>
    <x v="9"/>
    <n v="34.455297989999998"/>
    <n v="0"/>
    <x v="0"/>
    <s v="Female"/>
    <n v="20"/>
    <x v="9"/>
  </r>
  <r>
    <x v="150"/>
    <x v="9"/>
    <n v="65.815165350000001"/>
    <n v="2"/>
    <x v="8"/>
    <s v="Male"/>
    <n v="12"/>
    <x v="5"/>
  </r>
  <r>
    <x v="230"/>
    <x v="9"/>
    <n v="41.483007649999998"/>
    <n v="3"/>
    <x v="0"/>
    <s v="Male"/>
    <n v="17"/>
    <x v="8"/>
  </r>
  <r>
    <x v="179"/>
    <x v="9"/>
    <n v="61.849023359999997"/>
    <n v="3"/>
    <x v="9"/>
    <s v="Female"/>
    <n v="24"/>
    <x v="2"/>
  </r>
  <r>
    <x v="61"/>
    <x v="9"/>
    <n v="38.407618300000003"/>
    <n v="1"/>
    <x v="5"/>
    <s v="Male"/>
    <n v="3"/>
    <x v="0"/>
  </r>
  <r>
    <x v="6"/>
    <x v="9"/>
    <n v="75.294935899999999"/>
    <n v="4"/>
    <x v="1"/>
    <s v="Male"/>
    <n v="8"/>
    <x v="4"/>
  </r>
  <r>
    <x v="50"/>
    <x v="9"/>
    <n v="73.901399119999994"/>
    <n v="4"/>
    <x v="1"/>
    <s v="Male"/>
    <n v="15"/>
    <x v="5"/>
  </r>
  <r>
    <x v="111"/>
    <x v="9"/>
    <n v="45.220868879999998"/>
    <n v="2"/>
    <x v="5"/>
    <s v="Male"/>
    <n v="20"/>
    <x v="3"/>
  </r>
  <r>
    <x v="241"/>
    <x v="9"/>
    <n v="37.074024219999998"/>
    <n v="1"/>
    <x v="0"/>
    <s v="Male"/>
    <n v="3"/>
    <x v="10"/>
  </r>
  <r>
    <x v="49"/>
    <x v="9"/>
    <n v="78.567013619999997"/>
    <n v="4"/>
    <x v="1"/>
    <s v="Male"/>
    <n v="24"/>
    <x v="2"/>
  </r>
  <r>
    <x v="33"/>
    <x v="9"/>
    <n v="67.685568619999998"/>
    <n v="3"/>
    <x v="3"/>
    <s v="Female"/>
    <n v="17"/>
    <x v="5"/>
  </r>
  <r>
    <x v="223"/>
    <x v="9"/>
    <n v="36.374510389999998"/>
    <n v="2"/>
    <x v="5"/>
    <s v="Female"/>
    <n v="8"/>
    <x v="7"/>
  </r>
  <r>
    <x v="30"/>
    <x v="9"/>
    <n v="72.226730900000007"/>
    <n v="2"/>
    <x v="3"/>
    <s v="Male"/>
    <n v="11"/>
    <x v="4"/>
  </r>
  <r>
    <x v="48"/>
    <x v="9"/>
    <n v="65.415954510000006"/>
    <n v="3"/>
    <x v="1"/>
    <s v="Male"/>
    <n v="18"/>
    <x v="1"/>
  </r>
  <r>
    <x v="143"/>
    <x v="9"/>
    <n v="70.717620580000002"/>
    <n v="4"/>
    <x v="8"/>
    <s v="Female"/>
    <n v="17"/>
    <x v="1"/>
  </r>
  <r>
    <x v="37"/>
    <x v="9"/>
    <n v="62.754451410000001"/>
    <n v="3"/>
    <x v="3"/>
    <s v="Female"/>
    <n v="24"/>
    <x v="3"/>
  </r>
  <r>
    <x v="45"/>
    <x v="9"/>
    <n v="69.872250789999995"/>
    <n v="2"/>
    <x v="1"/>
    <s v="Male"/>
    <n v="19"/>
    <x v="4"/>
  </r>
  <r>
    <x v="38"/>
    <x v="9"/>
    <n v="65.52574285"/>
    <n v="1"/>
    <x v="3"/>
    <s v="Female"/>
    <n v="21"/>
    <x v="3"/>
  </r>
  <r>
    <x v="142"/>
    <x v="9"/>
    <n v="66.09647477"/>
    <n v="3"/>
    <x v="8"/>
    <s v="Male"/>
    <n v="17"/>
    <x v="5"/>
  </r>
  <r>
    <x v="226"/>
    <x v="9"/>
    <n v="32.377356839999997"/>
    <n v="3"/>
    <x v="0"/>
    <s v="Female"/>
    <n v="8"/>
    <x v="9"/>
  </r>
  <r>
    <x v="34"/>
    <x v="9"/>
    <n v="66.196911510000007"/>
    <n v="3"/>
    <x v="3"/>
    <s v="Female"/>
    <n v="20"/>
    <x v="2"/>
  </r>
  <r>
    <x v="182"/>
    <x v="9"/>
    <n v="67.527482370000001"/>
    <n v="3"/>
    <x v="9"/>
    <s v="Male"/>
    <n v="24"/>
    <x v="3"/>
  </r>
  <r>
    <x v="240"/>
    <x v="9"/>
    <n v="40.159220300000001"/>
    <n v="2"/>
    <x v="0"/>
    <s v="Female"/>
    <n v="22"/>
    <x v="0"/>
  </r>
  <r>
    <x v="52"/>
    <x v="9"/>
    <n v="69.253503120000005"/>
    <n v="4"/>
    <x v="1"/>
    <s v="Male"/>
    <n v="18"/>
    <x v="4"/>
  </r>
  <r>
    <x v="149"/>
    <x v="9"/>
    <n v="73.212938510000001"/>
    <n v="3"/>
    <x v="8"/>
    <s v="Male"/>
    <n v="1"/>
    <x v="2"/>
  </r>
  <r>
    <x v="184"/>
    <x v="9"/>
    <n v="66.08306589"/>
    <n v="3"/>
    <x v="3"/>
    <s v="Male"/>
    <n v="8"/>
    <x v="2"/>
  </r>
  <r>
    <x v="78"/>
    <x v="9"/>
    <n v="30.276231750000001"/>
    <n v="0"/>
    <x v="5"/>
    <s v="Male"/>
    <n v="1"/>
    <x v="9"/>
  </r>
  <r>
    <x v="5"/>
    <x v="9"/>
    <n v="74.104085670000003"/>
    <n v="2"/>
    <x v="1"/>
    <s v="Male"/>
    <n v="13"/>
    <x v="2"/>
  </r>
  <r>
    <x v="239"/>
    <x v="9"/>
    <n v="31.896238400000001"/>
    <n v="2"/>
    <x v="0"/>
    <s v="Male"/>
    <n v="17"/>
    <x v="9"/>
  </r>
  <r>
    <x v="148"/>
    <x v="9"/>
    <n v="69.823145769999996"/>
    <n v="4"/>
    <x v="8"/>
    <s v="Female"/>
    <n v="13"/>
    <x v="6"/>
  </r>
  <r>
    <x v="80"/>
    <x v="9"/>
    <n v="30.63869575"/>
    <n v="0"/>
    <x v="5"/>
    <s v="Male"/>
    <n v="11"/>
    <x v="12"/>
  </r>
  <r>
    <x v="246"/>
    <x v="9"/>
    <n v="33.329097779999998"/>
    <n v="1"/>
    <x v="0"/>
    <s v="Female"/>
    <n v="3"/>
    <x v="10"/>
  </r>
  <r>
    <x v="79"/>
    <x v="9"/>
    <n v="40.659006269999999"/>
    <n v="2"/>
    <x v="5"/>
    <s v="Male"/>
    <n v="8"/>
    <x v="11"/>
  </r>
  <r>
    <x v="191"/>
    <x v="9"/>
    <n v="62.43540402"/>
    <n v="1"/>
    <x v="3"/>
    <s v="Male"/>
    <n v="23"/>
    <x v="6"/>
  </r>
  <r>
    <x v="27"/>
    <x v="9"/>
    <n v="73.715619000000004"/>
    <n v="4"/>
    <x v="1"/>
    <s v="Male"/>
    <n v="22"/>
    <x v="1"/>
  </r>
  <r>
    <x v="113"/>
    <x v="9"/>
    <n v="67.973418780000003"/>
    <n v="2"/>
    <x v="3"/>
    <s v="Female"/>
    <n v="20"/>
    <x v="14"/>
  </r>
  <r>
    <x v="28"/>
    <x v="9"/>
    <n v="67.989530009999996"/>
    <n v="4"/>
    <x v="1"/>
    <s v="Female"/>
    <n v="18"/>
    <x v="6"/>
  </r>
  <r>
    <x v="222"/>
    <x v="9"/>
    <n v="60.918766519999998"/>
    <n v="1"/>
    <x v="3"/>
    <s v="Male"/>
    <n v="23"/>
    <x v="6"/>
  </r>
  <r>
    <x v="12"/>
    <x v="9"/>
    <n v="62.909440619999998"/>
    <n v="4"/>
    <x v="1"/>
    <s v="Female"/>
    <n v="7"/>
    <x v="3"/>
  </r>
  <r>
    <x v="75"/>
    <x v="9"/>
    <n v="30.56462509"/>
    <n v="1"/>
    <x v="5"/>
    <s v="Male"/>
    <n v="18"/>
    <x v="12"/>
  </r>
  <r>
    <x v="24"/>
    <x v="9"/>
    <n v="74.997764430000004"/>
    <n v="2"/>
    <x v="2"/>
    <s v="Female"/>
    <n v="12"/>
    <x v="4"/>
  </r>
  <r>
    <x v="175"/>
    <x v="9"/>
    <n v="67.748661740000003"/>
    <n v="1"/>
    <x v="9"/>
    <s v="Female"/>
    <n v="7"/>
    <x v="4"/>
  </r>
  <r>
    <x v="131"/>
    <x v="9"/>
    <n v="62.109651020000001"/>
    <n v="4"/>
    <x v="7"/>
    <s v="Male"/>
    <n v="14"/>
    <x v="5"/>
  </r>
  <r>
    <x v="105"/>
    <x v="9"/>
    <n v="62.76509317"/>
    <n v="1"/>
    <x v="4"/>
    <s v="Female"/>
    <n v="23"/>
    <x v="5"/>
  </r>
  <r>
    <x v="132"/>
    <x v="9"/>
    <n v="68.611060749999993"/>
    <n v="3"/>
    <x v="7"/>
    <s v="Female"/>
    <n v="2"/>
    <x v="4"/>
  </r>
  <r>
    <x v="66"/>
    <x v="9"/>
    <n v="22.05012627"/>
    <n v="1"/>
    <x v="5"/>
    <s v="Male"/>
    <n v="21"/>
    <x v="12"/>
  </r>
  <r>
    <x v="104"/>
    <x v="9"/>
    <n v="68.711630200000002"/>
    <n v="1"/>
    <x v="4"/>
    <s v="Male"/>
    <n v="8"/>
    <x v="1"/>
  </r>
  <r>
    <x v="134"/>
    <x v="9"/>
    <n v="62.327966060000001"/>
    <n v="4"/>
    <x v="7"/>
    <s v="Male"/>
    <n v="15"/>
    <x v="1"/>
  </r>
  <r>
    <x v="242"/>
    <x v="9"/>
    <n v="38.846875689999997"/>
    <n v="1"/>
    <x v="0"/>
    <s v="Male"/>
    <n v="17"/>
    <x v="10"/>
  </r>
  <r>
    <x v="139"/>
    <x v="9"/>
    <n v="64.575221569999997"/>
    <n v="4"/>
    <x v="7"/>
    <s v="Female"/>
    <n v="10"/>
    <x v="1"/>
  </r>
  <r>
    <x v="138"/>
    <x v="9"/>
    <n v="64.957561850000005"/>
    <n v="2"/>
    <x v="6"/>
    <s v="Male"/>
    <n v="7"/>
    <x v="6"/>
  </r>
  <r>
    <x v="100"/>
    <x v="9"/>
    <n v="74.040390180000003"/>
    <n v="3"/>
    <x v="4"/>
    <s v="Female"/>
    <n v="1"/>
    <x v="5"/>
  </r>
  <r>
    <x v="235"/>
    <x v="9"/>
    <n v="40.658123660000001"/>
    <n v="2"/>
    <x v="0"/>
    <s v="Female"/>
    <n v="19"/>
    <x v="8"/>
  </r>
  <r>
    <x v="67"/>
    <x v="9"/>
    <n v="33.39765251"/>
    <n v="1"/>
    <x v="5"/>
    <s v="Male"/>
    <n v="9"/>
    <x v="9"/>
  </r>
  <r>
    <x v="99"/>
    <x v="9"/>
    <n v="70.653831620000005"/>
    <n v="1"/>
    <x v="4"/>
    <s v="Female"/>
    <n v="2"/>
    <x v="2"/>
  </r>
  <r>
    <x v="167"/>
    <x v="9"/>
    <n v="62.191414369999997"/>
    <n v="1"/>
    <x v="6"/>
    <s v="Female"/>
    <n v="5"/>
    <x v="4"/>
  </r>
  <r>
    <x v="140"/>
    <x v="9"/>
    <n v="72.255963059999999"/>
    <n v="4"/>
    <x v="8"/>
    <s v="Male"/>
    <n v="7"/>
    <x v="4"/>
  </r>
  <r>
    <x v="198"/>
    <x v="9"/>
    <n v="64.911362679999996"/>
    <n v="4"/>
    <x v="6"/>
    <s v="Male"/>
    <n v="22"/>
    <x v="6"/>
  </r>
  <r>
    <x v="95"/>
    <x v="9"/>
    <n v="69.299149069999999"/>
    <n v="4"/>
    <x v="4"/>
    <s v="Female"/>
    <n v="13"/>
    <x v="3"/>
  </r>
  <r>
    <x v="64"/>
    <x v="9"/>
    <n v="36.134852430000002"/>
    <n v="1"/>
    <x v="5"/>
    <s v="Male"/>
    <n v="8"/>
    <x v="10"/>
  </r>
  <r>
    <x v="228"/>
    <x v="9"/>
    <n v="38.939632629999998"/>
    <n v="0"/>
    <x v="0"/>
    <s v="Male"/>
    <n v="7"/>
    <x v="8"/>
  </r>
  <r>
    <x v="106"/>
    <x v="9"/>
    <n v="75.123689549999995"/>
    <n v="1"/>
    <x v="4"/>
    <s v="Female"/>
    <n v="22"/>
    <x v="4"/>
  </r>
  <r>
    <x v="115"/>
    <x v="9"/>
    <n v="67.942121069999999"/>
    <n v="2"/>
    <x v="7"/>
    <s v="Female"/>
    <n v="11"/>
    <x v="5"/>
  </r>
  <r>
    <x v="120"/>
    <x v="9"/>
    <n v="68.163195169999995"/>
    <n v="4"/>
    <x v="7"/>
    <s v="Female"/>
    <n v="14"/>
    <x v="1"/>
  </r>
  <r>
    <x v="60"/>
    <x v="9"/>
    <n v="31.560469550000001"/>
    <n v="1"/>
    <x v="5"/>
    <s v="Female"/>
    <n v="4"/>
    <x v="9"/>
  </r>
  <r>
    <x v="122"/>
    <x v="9"/>
    <n v="68.40128593"/>
    <n v="3"/>
    <x v="7"/>
    <s v="Female"/>
    <n v="16"/>
    <x v="4"/>
  </r>
  <r>
    <x v="118"/>
    <x v="9"/>
    <n v="60.752704170000001"/>
    <n v="4"/>
    <x v="7"/>
    <s v="Female"/>
    <n v="13"/>
    <x v="1"/>
  </r>
  <r>
    <x v="62"/>
    <x v="9"/>
    <n v="43.0475426"/>
    <n v="0"/>
    <x v="5"/>
    <s v="Female"/>
    <n v="10"/>
    <x v="3"/>
  </r>
  <r>
    <x v="124"/>
    <x v="9"/>
    <n v="70.827796309999997"/>
    <n v="2"/>
    <x v="7"/>
    <s v="Male"/>
    <n v="12"/>
    <x v="3"/>
  </r>
  <r>
    <x v="236"/>
    <x v="9"/>
    <n v="36.04104736"/>
    <n v="2"/>
    <x v="0"/>
    <s v="Male"/>
    <n v="24"/>
    <x v="8"/>
  </r>
  <r>
    <x v="137"/>
    <x v="9"/>
    <n v="66.794155989999993"/>
    <n v="4"/>
    <x v="7"/>
    <s v="Female"/>
    <n v="8"/>
    <x v="3"/>
  </r>
  <r>
    <x v="117"/>
    <x v="9"/>
    <n v="73.324432279999996"/>
    <n v="1"/>
    <x v="7"/>
    <s v="Female"/>
    <n v="20"/>
    <x v="6"/>
  </r>
  <r>
    <x v="68"/>
    <x v="9"/>
    <n v="61.619606150000003"/>
    <n v="3"/>
    <x v="4"/>
    <s v="Male"/>
    <n v="21"/>
    <x v="4"/>
  </r>
  <r>
    <x v="127"/>
    <x v="9"/>
    <n v="64.294084929999997"/>
    <n v="2"/>
    <x v="7"/>
    <s v="Male"/>
    <n v="24"/>
    <x v="4"/>
  </r>
  <r>
    <x v="248"/>
    <x v="9"/>
    <n v="28.430964110000001"/>
    <n v="1"/>
    <x v="0"/>
    <s v="Male"/>
    <n v="22"/>
    <x v="9"/>
  </r>
  <r>
    <x v="63"/>
    <x v="9"/>
    <n v="37.311235519999997"/>
    <n v="2"/>
    <x v="5"/>
    <s v="Female"/>
    <n v="8"/>
    <x v="10"/>
  </r>
  <r>
    <x v="82"/>
    <x v="9"/>
    <n v="60.122010520000003"/>
    <n v="1"/>
    <x v="4"/>
    <s v="Male"/>
    <n v="20"/>
    <x v="3"/>
  </r>
  <r>
    <x v="229"/>
    <x v="9"/>
    <n v="28.484032809999999"/>
    <n v="0"/>
    <x v="0"/>
    <s v="Female"/>
    <n v="16"/>
    <x v="15"/>
  </r>
  <r>
    <x v="128"/>
    <x v="9"/>
    <n v="63.488696779999998"/>
    <n v="2"/>
    <x v="7"/>
    <s v="Female"/>
    <n v="5"/>
    <x v="4"/>
  </r>
  <r>
    <x v="129"/>
    <x v="9"/>
    <n v="61.840058419999998"/>
    <n v="4"/>
    <x v="7"/>
    <s v="Female"/>
    <n v="19"/>
    <x v="4"/>
  </r>
  <r>
    <x v="227"/>
    <x v="9"/>
    <n v="23.34359787"/>
    <n v="1"/>
    <x v="0"/>
    <s v="Female"/>
    <n v="3"/>
    <x v="9"/>
  </r>
  <r>
    <x v="237"/>
    <x v="9"/>
    <n v="37.311845769999998"/>
    <n v="2"/>
    <x v="0"/>
    <s v="Female"/>
    <n v="23"/>
    <x v="7"/>
  </r>
  <r>
    <x v="94"/>
    <x v="9"/>
    <n v="65.341810870000003"/>
    <n v="0"/>
    <x v="4"/>
    <s v="Male"/>
    <n v="23"/>
    <x v="1"/>
  </r>
  <r>
    <x v="164"/>
    <x v="9"/>
    <n v="69.042840819999995"/>
    <n v="3"/>
    <x v="8"/>
    <s v="Male"/>
    <n v="9"/>
    <x v="5"/>
  </r>
  <r>
    <x v="26"/>
    <x v="9"/>
    <n v="75.113288010000005"/>
    <n v="2"/>
    <x v="2"/>
    <s v="Female"/>
    <n v="2"/>
    <x v="3"/>
  </r>
  <r>
    <x v="231"/>
    <x v="9"/>
    <n v="40.728577870000002"/>
    <n v="1"/>
    <x v="0"/>
    <s v="Female"/>
    <n v="1"/>
    <x v="14"/>
  </r>
  <r>
    <x v="196"/>
    <x v="9"/>
    <n v="64.634948870000002"/>
    <n v="3"/>
    <x v="9"/>
    <s v="Female"/>
    <n v="19"/>
    <x v="4"/>
  </r>
  <r>
    <x v="195"/>
    <x v="9"/>
    <n v="62.99935619"/>
    <n v="3"/>
    <x v="9"/>
    <s v="Female"/>
    <n v="20"/>
    <x v="4"/>
  </r>
  <r>
    <x v="73"/>
    <x v="9"/>
    <n v="38.810366330000001"/>
    <n v="1"/>
    <x v="5"/>
    <s v="Male"/>
    <n v="13"/>
    <x v="8"/>
  </r>
  <r>
    <x v="194"/>
    <x v="9"/>
    <n v="68.923184570000004"/>
    <n v="3"/>
    <x v="9"/>
    <s v="Male"/>
    <n v="15"/>
    <x v="4"/>
  </r>
  <r>
    <x v="234"/>
    <x v="9"/>
    <n v="38.125164400000003"/>
    <n v="1"/>
    <x v="0"/>
    <s v="Female"/>
    <n v="7"/>
    <x v="14"/>
  </r>
  <r>
    <x v="156"/>
    <x v="9"/>
    <n v="66.842634529999998"/>
    <n v="1"/>
    <x v="8"/>
    <s v="Female"/>
    <n v="3"/>
    <x v="3"/>
  </r>
  <r>
    <x v="21"/>
    <x v="9"/>
    <n v="76.668817419999996"/>
    <n v="3"/>
    <x v="2"/>
    <s v="Female"/>
    <n v="8"/>
    <x v="6"/>
  </r>
  <r>
    <x v="169"/>
    <x v="9"/>
    <n v="61.386660319999997"/>
    <n v="3"/>
    <x v="9"/>
    <s v="Male"/>
    <n v="3"/>
    <x v="1"/>
  </r>
  <r>
    <x v="19"/>
    <x v="9"/>
    <n v="63.946640440000003"/>
    <n v="1"/>
    <x v="2"/>
    <s v="Female"/>
    <n v="18"/>
    <x v="5"/>
  </r>
  <r>
    <x v="171"/>
    <x v="9"/>
    <n v="64.299830029999995"/>
    <n v="1"/>
    <x v="9"/>
    <s v="Female"/>
    <n v="4"/>
    <x v="2"/>
  </r>
  <r>
    <x v="18"/>
    <x v="9"/>
    <n v="63.58639514"/>
    <n v="4"/>
    <x v="2"/>
    <s v="Male"/>
    <n v="9"/>
    <x v="6"/>
  </r>
  <r>
    <x v="155"/>
    <x v="9"/>
    <n v="73.059454349999996"/>
    <n v="4"/>
    <x v="8"/>
    <s v="Female"/>
    <n v="20"/>
    <x v="6"/>
  </r>
  <r>
    <x v="74"/>
    <x v="9"/>
    <n v="40.66771292"/>
    <n v="3"/>
    <x v="5"/>
    <s v="Male"/>
    <n v="18"/>
    <x v="3"/>
  </r>
  <r>
    <x v="17"/>
    <x v="9"/>
    <n v="62.67075904"/>
    <n v="3"/>
    <x v="2"/>
    <s v="Male"/>
    <n v="7"/>
    <x v="2"/>
  </r>
  <r>
    <x v="15"/>
    <x v="9"/>
    <n v="73.867844759999997"/>
    <n v="4"/>
    <x v="2"/>
    <s v="Male"/>
    <n v="9"/>
    <x v="2"/>
  </r>
  <r>
    <x v="72"/>
    <x v="9"/>
    <n v="29.128471810000001"/>
    <n v="1"/>
    <x v="5"/>
    <s v="Male"/>
    <n v="11"/>
    <x v="12"/>
  </r>
  <r>
    <x v="202"/>
    <x v="9"/>
    <n v="58.633404140000003"/>
    <n v="3"/>
    <x v="6"/>
    <s v="Male"/>
    <n v="21"/>
    <x v="6"/>
  </r>
  <r>
    <x v="219"/>
    <x v="9"/>
    <n v="59.741900639999997"/>
    <n v="4"/>
    <x v="9"/>
    <s v="Male"/>
    <n v="2"/>
    <x v="4"/>
  </r>
  <r>
    <x v="54"/>
    <x v="9"/>
    <n v="69.778544069999995"/>
    <n v="1"/>
    <x v="2"/>
    <s v="Male"/>
    <n v="21"/>
    <x v="3"/>
  </r>
  <r>
    <x v="69"/>
    <x v="9"/>
    <n v="37.225650330000001"/>
    <n v="1"/>
    <x v="5"/>
    <s v="Male"/>
    <n v="9"/>
    <x v="10"/>
  </r>
  <r>
    <x v="42"/>
    <x v="9"/>
    <n v="66.268801330000002"/>
    <n v="2"/>
    <x v="1"/>
    <s v="Male"/>
    <n v="17"/>
    <x v="3"/>
  </r>
  <r>
    <x v="90"/>
    <x v="9"/>
    <n v="72.588964469999993"/>
    <n v="2"/>
    <x v="4"/>
    <s v="Female"/>
    <n v="3"/>
    <x v="1"/>
  </r>
  <r>
    <x v="206"/>
    <x v="9"/>
    <n v="70.492787629999995"/>
    <n v="2"/>
    <x v="6"/>
    <s v="Male"/>
    <n v="16"/>
    <x v="1"/>
  </r>
  <r>
    <x v="245"/>
    <x v="9"/>
    <n v="47.685963030000003"/>
    <n v="1"/>
    <x v="0"/>
    <s v="Female"/>
    <n v="1"/>
    <x v="11"/>
  </r>
  <r>
    <x v="70"/>
    <x v="9"/>
    <n v="32.978521919999999"/>
    <n v="1"/>
    <x v="5"/>
    <s v="Female"/>
    <n v="7"/>
    <x v="9"/>
  </r>
  <r>
    <x v="89"/>
    <x v="9"/>
    <n v="69.563620760000006"/>
    <n v="1"/>
    <x v="2"/>
    <s v="Male"/>
    <n v="23"/>
    <x v="5"/>
  </r>
  <r>
    <x v="88"/>
    <x v="9"/>
    <n v="63.105696299999998"/>
    <n v="4"/>
    <x v="2"/>
    <s v="Male"/>
    <n v="8"/>
    <x v="5"/>
  </r>
  <r>
    <x v="87"/>
    <x v="9"/>
    <n v="68.359776699999998"/>
    <n v="4"/>
    <x v="2"/>
    <s v="Male"/>
    <n v="9"/>
    <x v="5"/>
  </r>
  <r>
    <x v="161"/>
    <x v="9"/>
    <n v="63.423695170000002"/>
    <n v="4"/>
    <x v="8"/>
    <s v="Female"/>
    <n v="10"/>
    <x v="2"/>
  </r>
  <r>
    <x v="213"/>
    <x v="9"/>
    <n v="72.45542116"/>
    <n v="2"/>
    <x v="6"/>
    <s v="Female"/>
    <n v="4"/>
    <x v="3"/>
  </r>
  <r>
    <x v="71"/>
    <x v="9"/>
    <n v="33.562402169999999"/>
    <n v="3"/>
    <x v="5"/>
    <s v="Male"/>
    <n v="10"/>
    <x v="13"/>
  </r>
  <r>
    <x v="214"/>
    <x v="9"/>
    <n v="70.167748990000007"/>
    <n v="4"/>
    <x v="6"/>
    <s v="Female"/>
    <n v="10"/>
    <x v="2"/>
  </r>
  <r>
    <x v="85"/>
    <x v="9"/>
    <n v="65.741070289999996"/>
    <n v="3"/>
    <x v="2"/>
    <s v="Female"/>
    <n v="13"/>
    <x v="1"/>
  </r>
  <r>
    <x v="238"/>
    <x v="9"/>
    <n v="41.581520740000002"/>
    <n v="2"/>
    <x v="0"/>
    <s v="Male"/>
    <n v="12"/>
    <x v="3"/>
  </r>
  <r>
    <x v="233"/>
    <x v="9"/>
    <n v="31.023922939999999"/>
    <n v="3"/>
    <x v="0"/>
    <s v="Male"/>
    <n v="18"/>
    <x v="9"/>
  </r>
  <r>
    <x v="217"/>
    <x v="9"/>
    <n v="61.433892229999998"/>
    <n v="1"/>
    <x v="9"/>
    <s v="Female"/>
    <n v="11"/>
    <x v="6"/>
  </r>
  <r>
    <x v="159"/>
    <x v="9"/>
    <n v="58.634971489999998"/>
    <n v="4"/>
    <x v="8"/>
    <s v="Female"/>
    <n v="21"/>
    <x v="2"/>
  </r>
  <r>
    <x v="93"/>
    <x v="9"/>
    <n v="72.555238939999995"/>
    <n v="2"/>
    <x v="4"/>
    <s v="Female"/>
    <n v="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9">
  <r>
    <x v="0"/>
    <s v="Ramicane"/>
    <s v="Male"/>
    <n v="21"/>
    <n v="16"/>
  </r>
  <r>
    <x v="1"/>
    <s v="Capomulin"/>
    <s v="Female"/>
    <n v="3"/>
    <n v="17"/>
  </r>
  <r>
    <x v="2"/>
    <s v="Capomulin"/>
    <s v="Female"/>
    <n v="16"/>
    <n v="15"/>
  </r>
  <r>
    <x v="3"/>
    <s v="Capomulin"/>
    <s v="Male"/>
    <n v="22"/>
    <n v="17"/>
  </r>
  <r>
    <x v="4"/>
    <s v="Ramicane"/>
    <s v="Male"/>
    <n v="11"/>
    <n v="16"/>
  </r>
  <r>
    <x v="5"/>
    <s v="Ramicane"/>
    <s v="Male"/>
    <n v="1"/>
    <n v="17"/>
  </r>
  <r>
    <x v="6"/>
    <s v="Capomulin"/>
    <s v="Male"/>
    <n v="16"/>
    <n v="17"/>
  </r>
  <r>
    <x v="7"/>
    <s v="Ramicane"/>
    <s v="Male"/>
    <n v="18"/>
    <n v="16"/>
  </r>
  <r>
    <x v="8"/>
    <s v="Ramicane"/>
    <s v="Male"/>
    <n v="11"/>
    <n v="16"/>
  </r>
  <r>
    <x v="9"/>
    <s v="Ramicane"/>
    <s v="Female"/>
    <n v="4"/>
    <n v="17"/>
  </r>
  <r>
    <x v="10"/>
    <s v="Capomulin"/>
    <s v="Male"/>
    <n v="18"/>
    <n v="17"/>
  </r>
  <r>
    <x v="11"/>
    <s v="Ramicane"/>
    <s v="Male"/>
    <n v="4"/>
    <n v="17"/>
  </r>
  <r>
    <x v="12"/>
    <s v="Capomulin"/>
    <s v="Male"/>
    <n v="17"/>
    <n v="17"/>
  </r>
  <r>
    <x v="13"/>
    <s v="Capomulin"/>
    <s v="Female"/>
    <n v="8"/>
    <n v="17"/>
  </r>
  <r>
    <x v="14"/>
    <s v="Capomulin"/>
    <s v="Female"/>
    <n v="3"/>
    <n v="19"/>
  </r>
  <r>
    <x v="15"/>
    <s v="Ramicane"/>
    <s v="Male"/>
    <n v="9"/>
    <n v="17"/>
  </r>
  <r>
    <x v="16"/>
    <s v="Capomulin"/>
    <s v="Female"/>
    <n v="20"/>
    <n v="17"/>
  </r>
  <r>
    <x v="17"/>
    <s v="Ramicane"/>
    <s v="Female"/>
    <n v="7"/>
    <n v="17"/>
  </r>
  <r>
    <x v="18"/>
    <s v="Ramicane"/>
    <s v="Male"/>
    <n v="10"/>
    <n v="18"/>
  </r>
  <r>
    <x v="19"/>
    <s v="Ramicane"/>
    <s v="Male"/>
    <n v="8"/>
    <n v="19"/>
  </r>
  <r>
    <x v="20"/>
    <s v="Capomulin"/>
    <s v="Female"/>
    <n v="23"/>
    <n v="20"/>
  </r>
  <r>
    <x v="21"/>
    <s v="Ramicane"/>
    <s v="Male"/>
    <n v="13"/>
    <n v="21"/>
  </r>
  <r>
    <x v="22"/>
    <s v="Capomulin"/>
    <s v="Male"/>
    <n v="24"/>
    <n v="21"/>
  </r>
  <r>
    <x v="23"/>
    <s v="Ramicane"/>
    <s v="Male"/>
    <n v="9"/>
    <n v="19"/>
  </r>
  <r>
    <x v="24"/>
    <s v="Capomulin"/>
    <s v="Male"/>
    <n v="3"/>
    <n v="19"/>
  </r>
  <r>
    <x v="25"/>
    <s v="Ramicane"/>
    <s v="Female"/>
    <n v="8"/>
    <n v="20"/>
  </r>
  <r>
    <x v="26"/>
    <s v="Ramicane"/>
    <s v="Female"/>
    <n v="18"/>
    <n v="21"/>
  </r>
  <r>
    <x v="27"/>
    <s v="Ramicane"/>
    <s v="Female"/>
    <n v="8"/>
    <n v="19"/>
  </r>
  <r>
    <x v="28"/>
    <s v="Capomulin"/>
    <s v="Male"/>
    <n v="17"/>
    <n v="19"/>
  </r>
  <r>
    <x v="29"/>
    <s v="Ramicane"/>
    <s v="Female"/>
    <n v="23"/>
    <n v="20"/>
  </r>
  <r>
    <x v="30"/>
    <s v="Capomulin"/>
    <s v="Male"/>
    <n v="7"/>
    <n v="21"/>
  </r>
  <r>
    <x v="31"/>
    <s v="Capomulin"/>
    <s v="Female"/>
    <n v="9"/>
    <n v="22"/>
  </r>
  <r>
    <x v="32"/>
    <s v="Capomulin"/>
    <s v="Female"/>
    <n v="21"/>
    <n v="21"/>
  </r>
  <r>
    <x v="33"/>
    <s v="Ramicane"/>
    <s v="Male"/>
    <n v="3"/>
    <n v="22"/>
  </r>
  <r>
    <x v="34"/>
    <s v="Capomulin"/>
    <s v="Female"/>
    <n v="7"/>
    <n v="23"/>
  </r>
  <r>
    <x v="35"/>
    <s v="Capomulin"/>
    <s v="Male"/>
    <n v="23"/>
    <n v="23"/>
  </r>
  <r>
    <x v="36"/>
    <s v="Capomulin"/>
    <s v="Female"/>
    <n v="19"/>
    <n v="21"/>
  </r>
  <r>
    <x v="37"/>
    <s v="Capomulin"/>
    <s v="Female"/>
    <n v="22"/>
    <n v="22"/>
  </r>
  <r>
    <x v="38"/>
    <s v="Capomulin"/>
    <s v="Female"/>
    <n v="1"/>
    <n v="23"/>
  </r>
  <r>
    <x v="39"/>
    <s v="Capomulin"/>
    <s v="Male"/>
    <n v="17"/>
    <n v="21"/>
  </r>
  <r>
    <x v="40"/>
    <s v="Capomulin"/>
    <s v="Male"/>
    <n v="12"/>
    <n v="25"/>
  </r>
  <r>
    <x v="41"/>
    <s v="Ramicane"/>
    <s v="Male"/>
    <n v="8"/>
    <n v="24"/>
  </r>
  <r>
    <x v="42"/>
    <s v="Ramicane"/>
    <s v="Male"/>
    <n v="18"/>
    <n v="25"/>
  </r>
  <r>
    <x v="43"/>
    <s v="Ramicane"/>
    <s v="Male"/>
    <n v="20"/>
    <n v="25"/>
  </r>
  <r>
    <x v="44"/>
    <s v="Ramicane"/>
    <s v="Female"/>
    <n v="10"/>
    <n v="25"/>
  </r>
  <r>
    <x v="45"/>
    <s v="Capomulin"/>
    <s v="Female"/>
    <n v="1"/>
    <n v="24"/>
  </r>
  <r>
    <x v="46"/>
    <s v="Ramicane"/>
    <s v="Female"/>
    <n v="5"/>
    <n v="25"/>
  </r>
  <r>
    <x v="47"/>
    <s v="Ramicane"/>
    <s v="Female"/>
    <n v="5"/>
    <n v="24"/>
  </r>
  <r>
    <x v="48"/>
    <s v="Ramicane"/>
    <s v="Male"/>
    <n v="19"/>
    <n v="24"/>
  </r>
  <r>
    <x v="49"/>
    <s v="Infubinol"/>
    <s v="Female"/>
    <n v="20"/>
    <n v="23"/>
  </r>
  <r>
    <x v="50"/>
    <s v="Infubinol"/>
    <s v="Female"/>
    <n v="21"/>
    <n v="25"/>
  </r>
  <r>
    <x v="51"/>
    <s v="Placebo"/>
    <s v="Female"/>
    <n v="17"/>
    <n v="29"/>
  </r>
  <r>
    <x v="52"/>
    <s v="Ceftamin"/>
    <s v="Female"/>
    <n v="20"/>
    <n v="28"/>
  </r>
  <r>
    <x v="53"/>
    <s v="Stelasyn"/>
    <s v="Female"/>
    <n v="16"/>
    <n v="29"/>
  </r>
  <r>
    <x v="54"/>
    <s v="Zoniferol"/>
    <s v="Female"/>
    <n v="8"/>
    <n v="25"/>
  </r>
  <r>
    <x v="55"/>
    <s v="Ketapril"/>
    <s v="Female"/>
    <n v="11"/>
    <n v="30"/>
  </r>
  <r>
    <x v="56"/>
    <s v="Stelasyn"/>
    <s v="Male"/>
    <n v="20"/>
    <n v="25"/>
  </r>
  <r>
    <x v="57"/>
    <s v="Infubinol"/>
    <s v="Female"/>
    <n v="6"/>
    <n v="25"/>
  </r>
  <r>
    <x v="58"/>
    <s v="Infubinol"/>
    <s v="Male"/>
    <n v="8"/>
    <n v="30"/>
  </r>
  <r>
    <x v="59"/>
    <s v="Propriva"/>
    <s v="Female"/>
    <n v="5"/>
    <n v="28"/>
  </r>
  <r>
    <x v="60"/>
    <s v="Zoniferol"/>
    <s v="Male"/>
    <n v="5"/>
    <n v="30"/>
  </r>
  <r>
    <x v="61"/>
    <s v="Naftisol"/>
    <s v="Female"/>
    <n v="12"/>
    <n v="28"/>
  </r>
  <r>
    <x v="62"/>
    <s v="Placebo"/>
    <s v="Male"/>
    <n v="7"/>
    <n v="28"/>
  </r>
  <r>
    <x v="63"/>
    <s v="Stelasyn"/>
    <s v="Female"/>
    <n v="23"/>
    <n v="27"/>
  </r>
  <r>
    <x v="64"/>
    <s v="Zoniferol"/>
    <s v="Male"/>
    <n v="12"/>
    <n v="27"/>
  </r>
  <r>
    <x v="65"/>
    <s v="Ceftamin"/>
    <s v="Male"/>
    <n v="2"/>
    <n v="30"/>
  </r>
  <r>
    <x v="66"/>
    <s v="Ceftamin"/>
    <s v="Female"/>
    <n v="6"/>
    <n v="28"/>
  </r>
  <r>
    <x v="67"/>
    <s v="Naftisol"/>
    <s v="Male"/>
    <n v="20"/>
    <n v="26"/>
  </r>
  <r>
    <x v="68"/>
    <s v="Ceftamin"/>
    <s v="Female"/>
    <n v="12"/>
    <n v="25"/>
  </r>
  <r>
    <x v="69"/>
    <s v="Stelasyn"/>
    <s v="Female"/>
    <n v="4"/>
    <n v="26"/>
  </r>
  <r>
    <x v="70"/>
    <s v="Infubinol"/>
    <s v="Male"/>
    <n v="11"/>
    <n v="28"/>
  </r>
  <r>
    <x v="71"/>
    <s v="Zoniferol"/>
    <s v="Female"/>
    <n v="11"/>
    <n v="27"/>
  </r>
  <r>
    <x v="72"/>
    <s v="Placebo"/>
    <s v="Male"/>
    <n v="12"/>
    <n v="27"/>
  </r>
  <r>
    <x v="73"/>
    <s v="Zoniferol"/>
    <s v="Female"/>
    <n v="10"/>
    <n v="29"/>
  </r>
  <r>
    <x v="74"/>
    <s v="Infubinol"/>
    <s v="Female"/>
    <n v="18"/>
    <n v="25"/>
  </r>
  <r>
    <x v="75"/>
    <s v="Stelasyn"/>
    <s v="Female"/>
    <n v="1"/>
    <n v="27"/>
  </r>
  <r>
    <x v="76"/>
    <s v="Zoniferol"/>
    <s v="Female"/>
    <n v="19"/>
    <n v="28"/>
  </r>
  <r>
    <x v="77"/>
    <s v="Ketapril"/>
    <s v="Male"/>
    <n v="22"/>
    <n v="25"/>
  </r>
  <r>
    <x v="78"/>
    <s v="Placebo"/>
    <s v="Male"/>
    <n v="9"/>
    <n v="27"/>
  </r>
  <r>
    <x v="79"/>
    <s v="Placebo"/>
    <s v="Female"/>
    <n v="13"/>
    <n v="26"/>
  </r>
  <r>
    <x v="80"/>
    <s v="Ketapril"/>
    <s v="Male"/>
    <n v="21"/>
    <n v="25"/>
  </r>
  <r>
    <x v="81"/>
    <s v="Ketapril"/>
    <s v="Male"/>
    <n v="18"/>
    <n v="29"/>
  </r>
  <r>
    <x v="82"/>
    <s v="Infubinol"/>
    <s v="Female"/>
    <n v="7"/>
    <n v="29"/>
  </r>
  <r>
    <x v="83"/>
    <s v="Propriva"/>
    <s v="Female"/>
    <n v="4"/>
    <n v="26"/>
  </r>
  <r>
    <x v="84"/>
    <s v="Zoniferol"/>
    <s v="Male"/>
    <n v="5"/>
    <n v="30"/>
  </r>
  <r>
    <x v="85"/>
    <s v="Zoniferol"/>
    <s v="Male"/>
    <n v="21"/>
    <n v="28"/>
  </r>
  <r>
    <x v="86"/>
    <s v="Ketapril"/>
    <s v="Male"/>
    <n v="18"/>
    <n v="27"/>
  </r>
  <r>
    <x v="87"/>
    <s v="Naftisol"/>
    <s v="Male"/>
    <n v="8"/>
    <n v="27"/>
  </r>
  <r>
    <x v="88"/>
    <s v="Placebo"/>
    <s v="Male"/>
    <n v="1"/>
    <n v="30"/>
  </r>
  <r>
    <x v="89"/>
    <s v="Naftisol"/>
    <s v="Female"/>
    <n v="14"/>
    <n v="29"/>
  </r>
  <r>
    <x v="90"/>
    <s v="Infubinol"/>
    <s v="Male"/>
    <n v="23"/>
    <n v="26"/>
  </r>
  <r>
    <x v="91"/>
    <s v="Naftisol"/>
    <s v="Male"/>
    <n v="9"/>
    <n v="27"/>
  </r>
  <r>
    <x v="92"/>
    <s v="Zoniferol"/>
    <s v="Female"/>
    <n v="11"/>
    <n v="29"/>
  </r>
  <r>
    <x v="93"/>
    <s v="Stelasyn"/>
    <s v="Male"/>
    <n v="14"/>
    <n v="28"/>
  </r>
  <r>
    <x v="94"/>
    <s v="Ketapril"/>
    <s v="Male"/>
    <n v="12"/>
    <n v="30"/>
  </r>
  <r>
    <x v="95"/>
    <s v="Infubinol"/>
    <s v="Male"/>
    <n v="23"/>
    <n v="26"/>
  </r>
  <r>
    <x v="96"/>
    <s v="Zoniferol"/>
    <s v="Male"/>
    <n v="19"/>
    <n v="30"/>
  </r>
  <r>
    <x v="97"/>
    <s v="Ceftamin"/>
    <s v="Female"/>
    <n v="3"/>
    <n v="25"/>
  </r>
  <r>
    <x v="98"/>
    <s v="Zoniferol"/>
    <s v="Female"/>
    <n v="20"/>
    <n v="26"/>
  </r>
  <r>
    <x v="99"/>
    <s v="Ketapril"/>
    <s v="Male"/>
    <n v="15"/>
    <n v="29"/>
  </r>
  <r>
    <x v="100"/>
    <s v="Naftisol"/>
    <s v="Male"/>
    <n v="21"/>
    <n v="28"/>
  </r>
  <r>
    <x v="101"/>
    <s v="Ketapril"/>
    <s v="Female"/>
    <n v="2"/>
    <n v="29"/>
  </r>
  <r>
    <x v="102"/>
    <s v="Zoniferol"/>
    <s v="Female"/>
    <n v="14"/>
    <n v="29"/>
  </r>
  <r>
    <x v="103"/>
    <s v="Ketapril"/>
    <s v="Male"/>
    <n v="19"/>
    <n v="28"/>
  </r>
  <r>
    <x v="104"/>
    <s v="Propriva"/>
    <s v="Male"/>
    <n v="8"/>
    <n v="29"/>
  </r>
  <r>
    <x v="105"/>
    <s v="Propriva"/>
    <s v="Male"/>
    <n v="16"/>
    <n v="29"/>
  </r>
  <r>
    <x v="106"/>
    <s v="Stelasyn"/>
    <s v="Female"/>
    <n v="9"/>
    <n v="25"/>
  </r>
  <r>
    <x v="107"/>
    <s v="Propriva"/>
    <s v="Female"/>
    <n v="21"/>
    <n v="26"/>
  </r>
  <r>
    <x v="108"/>
    <s v="Ketapril"/>
    <s v="Male"/>
    <n v="13"/>
    <n v="30"/>
  </r>
  <r>
    <x v="109"/>
    <s v="Stelasyn"/>
    <s v="Male"/>
    <n v="21"/>
    <n v="27"/>
  </r>
  <r>
    <x v="110"/>
    <s v="Ketapril"/>
    <s v="Female"/>
    <n v="1"/>
    <n v="27"/>
  </r>
  <r>
    <x v="111"/>
    <s v="Ceftamin"/>
    <s v="Male"/>
    <n v="5"/>
    <n v="27"/>
  </r>
  <r>
    <x v="112"/>
    <s v="Infubinol"/>
    <s v="Female"/>
    <n v="23"/>
    <n v="29"/>
  </r>
  <r>
    <x v="113"/>
    <s v="Placebo"/>
    <s v="Female"/>
    <n v="3"/>
    <n v="30"/>
  </r>
  <r>
    <x v="114"/>
    <s v="Propriva"/>
    <s v="Male"/>
    <n v="21"/>
    <n v="26"/>
  </r>
  <r>
    <x v="115"/>
    <s v="Placebo"/>
    <s v="Female"/>
    <n v="18"/>
    <n v="27"/>
  </r>
  <r>
    <x v="116"/>
    <s v="Stelasyn"/>
    <s v="Male"/>
    <n v="23"/>
    <n v="29"/>
  </r>
  <r>
    <x v="117"/>
    <s v="Placebo"/>
    <s v="Male"/>
    <n v="6"/>
    <n v="30"/>
  </r>
  <r>
    <x v="118"/>
    <s v="Ceftamin"/>
    <s v="Female"/>
    <n v="24"/>
    <n v="30"/>
  </r>
  <r>
    <x v="119"/>
    <s v="Zoniferol"/>
    <s v="Male"/>
    <n v="24"/>
    <n v="28"/>
  </r>
  <r>
    <x v="120"/>
    <s v="Naftisol"/>
    <s v="Male"/>
    <n v="23"/>
    <n v="27"/>
  </r>
  <r>
    <x v="121"/>
    <s v="Stelasyn"/>
    <s v="Female"/>
    <n v="2"/>
    <n v="30"/>
  </r>
  <r>
    <x v="122"/>
    <s v="Ceftamin"/>
    <s v="Male"/>
    <n v="15"/>
    <n v="28"/>
  </r>
  <r>
    <x v="123"/>
    <s v="Ketapril"/>
    <s v="Male"/>
    <n v="22"/>
    <n v="29"/>
  </r>
  <r>
    <x v="124"/>
    <s v="Infubinol"/>
    <s v="Female"/>
    <n v="20"/>
    <n v="30"/>
  </r>
  <r>
    <x v="125"/>
    <s v="Stelasyn"/>
    <s v="Female"/>
    <n v="8"/>
    <n v="27"/>
  </r>
  <r>
    <x v="126"/>
    <s v="Propriva"/>
    <s v="Male"/>
    <n v="2"/>
    <n v="27"/>
  </r>
  <r>
    <x v="127"/>
    <s v="Zoniferol"/>
    <s v="Female"/>
    <n v="8"/>
    <n v="26"/>
  </r>
  <r>
    <x v="128"/>
    <s v="Infubinol"/>
    <s v="Female"/>
    <n v="23"/>
    <n v="29"/>
  </r>
  <r>
    <x v="129"/>
    <s v="Stelasyn"/>
    <s v="Female"/>
    <n v="13"/>
    <n v="25"/>
  </r>
  <r>
    <x v="130"/>
    <s v="Zoniferol"/>
    <s v="Female"/>
    <n v="13"/>
    <n v="29"/>
  </r>
  <r>
    <x v="131"/>
    <s v="Propriva"/>
    <s v="Male"/>
    <n v="10"/>
    <n v="29"/>
  </r>
  <r>
    <x v="132"/>
    <s v="Ketapril"/>
    <s v="Female"/>
    <n v="15"/>
    <n v="30"/>
  </r>
  <r>
    <x v="133"/>
    <s v="Ceftamin"/>
    <s v="Female"/>
    <n v="7"/>
    <n v="28"/>
  </r>
  <r>
    <x v="134"/>
    <s v="Ceftamin"/>
    <s v="Male"/>
    <n v="24"/>
    <n v="26"/>
  </r>
  <r>
    <x v="135"/>
    <s v="Ceftamin"/>
    <s v="Female"/>
    <n v="13"/>
    <n v="30"/>
  </r>
  <r>
    <x v="136"/>
    <s v="Ceftamin"/>
    <s v="Male"/>
    <n v="18"/>
    <n v="26"/>
  </r>
  <r>
    <x v="137"/>
    <s v="Naftisol"/>
    <s v="Female"/>
    <n v="18"/>
    <n v="27"/>
  </r>
  <r>
    <x v="138"/>
    <s v="Naftisol"/>
    <s v="Female"/>
    <n v="8"/>
    <n v="26"/>
  </r>
  <r>
    <x v="139"/>
    <s v="Ceftamin"/>
    <s v="Female"/>
    <n v="4"/>
    <n v="30"/>
  </r>
  <r>
    <x v="140"/>
    <s v="Placebo"/>
    <s v="Male"/>
    <n v="19"/>
    <n v="30"/>
  </r>
  <r>
    <x v="141"/>
    <s v="Naftisol"/>
    <s v="Female"/>
    <n v="2"/>
    <n v="26"/>
  </r>
  <r>
    <x v="142"/>
    <s v="Stelasyn"/>
    <s v="Female"/>
    <n v="22"/>
    <n v="28"/>
  </r>
  <r>
    <x v="143"/>
    <s v="Zoniferol"/>
    <s v="Female"/>
    <n v="19"/>
    <n v="26"/>
  </r>
  <r>
    <x v="144"/>
    <s v="Ketapril"/>
    <s v="Male"/>
    <n v="18"/>
    <n v="28"/>
  </r>
  <r>
    <x v="145"/>
    <s v="Ketapril"/>
    <s v="Male"/>
    <n v="15"/>
    <n v="27"/>
  </r>
  <r>
    <x v="146"/>
    <s v="Infubinol"/>
    <s v="Male"/>
    <n v="19"/>
    <n v="30"/>
  </r>
  <r>
    <x v="147"/>
    <s v="Naftisol"/>
    <s v="Male"/>
    <n v="9"/>
    <n v="26"/>
  </r>
  <r>
    <x v="148"/>
    <s v="Propriva"/>
    <s v="Female"/>
    <n v="4"/>
    <n v="29"/>
  </r>
  <r>
    <x v="149"/>
    <s v="Propriva"/>
    <s v="Female"/>
    <n v="15"/>
    <n v="29"/>
  </r>
  <r>
    <x v="150"/>
    <s v="Infubinol"/>
    <s v="Male"/>
    <n v="18"/>
    <n v="25"/>
  </r>
  <r>
    <x v="151"/>
    <s v="Propriva"/>
    <s v="Male"/>
    <n v="5"/>
    <n v="29"/>
  </r>
  <r>
    <x v="152"/>
    <s v="Placebo"/>
    <s v="Female"/>
    <n v="16"/>
    <n v="25"/>
  </r>
  <r>
    <x v="153"/>
    <s v="Ketapril"/>
    <s v="Male"/>
    <n v="19"/>
    <n v="30"/>
  </r>
  <r>
    <x v="154"/>
    <s v="Zoniferol"/>
    <s v="Male"/>
    <n v="11"/>
    <n v="27"/>
  </r>
  <r>
    <x v="155"/>
    <s v="Ceftamin"/>
    <s v="Male"/>
    <n v="2"/>
    <n v="28"/>
  </r>
  <r>
    <x v="156"/>
    <s v="Placebo"/>
    <s v="Female"/>
    <n v="2"/>
    <n v="29"/>
  </r>
  <r>
    <x v="157"/>
    <s v="Ketapril"/>
    <s v="Male"/>
    <n v="24"/>
    <n v="30"/>
  </r>
  <r>
    <x v="158"/>
    <s v="Propriva"/>
    <s v="Female"/>
    <n v="6"/>
    <n v="25"/>
  </r>
  <r>
    <x v="159"/>
    <s v="Propriva"/>
    <s v="Female"/>
    <n v="4"/>
    <n v="25"/>
  </r>
  <r>
    <x v="160"/>
    <s v="Naftisol"/>
    <s v="Male"/>
    <n v="4"/>
    <n v="26"/>
  </r>
  <r>
    <x v="161"/>
    <s v="Placebo"/>
    <s v="Female"/>
    <n v="20"/>
    <n v="26"/>
  </r>
  <r>
    <x v="162"/>
    <s v="Infubinol"/>
    <s v="Male"/>
    <n v="3"/>
    <n v="25"/>
  </r>
  <r>
    <x v="163"/>
    <s v="Infubinol"/>
    <s v="Male"/>
    <n v="24"/>
    <n v="28"/>
  </r>
  <r>
    <x v="164"/>
    <s v="Stelasyn"/>
    <s v="Female"/>
    <n v="14"/>
    <n v="27"/>
  </r>
  <r>
    <x v="165"/>
    <s v="Zoniferol"/>
    <s v="Male"/>
    <n v="15"/>
    <n v="29"/>
  </r>
  <r>
    <x v="166"/>
    <s v="Ketapril"/>
    <s v="Female"/>
    <n v="11"/>
    <n v="29"/>
  </r>
  <r>
    <x v="167"/>
    <s v="Zoniferol"/>
    <s v="Female"/>
    <n v="5"/>
    <n v="28"/>
  </r>
  <r>
    <x v="168"/>
    <s v="Ketapril"/>
    <s v="Male"/>
    <n v="8"/>
    <n v="28"/>
  </r>
  <r>
    <x v="169"/>
    <s v="Propriva"/>
    <s v="Male"/>
    <n v="6"/>
    <n v="26"/>
  </r>
  <r>
    <x v="170"/>
    <s v="Stelasyn"/>
    <s v="Male"/>
    <n v="3"/>
    <n v="30"/>
  </r>
  <r>
    <x v="171"/>
    <s v="Ceftamin"/>
    <s v="Female"/>
    <n v="11"/>
    <n v="26"/>
  </r>
  <r>
    <x v="172"/>
    <s v="Stelasyn"/>
    <s v="Male"/>
    <n v="20"/>
    <n v="29"/>
  </r>
  <r>
    <x v="173"/>
    <s v="Ketapril"/>
    <s v="Male"/>
    <n v="17"/>
    <n v="30"/>
  </r>
  <r>
    <x v="174"/>
    <s v="Infubinol"/>
    <s v="Female"/>
    <n v="1"/>
    <n v="30"/>
  </r>
  <r>
    <x v="175"/>
    <s v="Ceftamin"/>
    <s v="Male"/>
    <n v="6"/>
    <n v="26"/>
  </r>
  <r>
    <x v="176"/>
    <s v="Zoniferol"/>
    <s v="Female"/>
    <n v="2"/>
    <n v="28"/>
  </r>
  <r>
    <x v="177"/>
    <s v="Placebo"/>
    <s v="Male"/>
    <n v="5"/>
    <n v="30"/>
  </r>
  <r>
    <x v="178"/>
    <s v="Zoniferol"/>
    <s v="Male"/>
    <n v="12"/>
    <n v="25"/>
  </r>
  <r>
    <x v="179"/>
    <s v="Placebo"/>
    <s v="Male"/>
    <n v="17"/>
    <n v="27"/>
  </r>
  <r>
    <x v="180"/>
    <s v="Propriva"/>
    <s v="Female"/>
    <n v="2"/>
    <n v="28"/>
  </r>
  <r>
    <x v="181"/>
    <s v="Capomulin"/>
    <s v="Male"/>
    <n v="22"/>
    <n v="25"/>
  </r>
  <r>
    <x v="182"/>
    <s v="Naftisol"/>
    <s v="Male"/>
    <n v="7"/>
    <n v="30"/>
  </r>
  <r>
    <x v="183"/>
    <s v="Naftisol"/>
    <s v="Male"/>
    <n v="21"/>
    <n v="25"/>
  </r>
  <r>
    <x v="184"/>
    <s v="Placebo"/>
    <s v="Male"/>
    <n v="5"/>
    <n v="30"/>
  </r>
  <r>
    <x v="185"/>
    <s v="Infubinol"/>
    <s v="Male"/>
    <n v="23"/>
    <n v="26"/>
  </r>
  <r>
    <x v="186"/>
    <s v="Propriva"/>
    <s v="Male"/>
    <n v="8"/>
    <n v="25"/>
  </r>
  <r>
    <x v="187"/>
    <s v="Placebo"/>
    <s v="Female"/>
    <n v="4"/>
    <n v="30"/>
  </r>
  <r>
    <x v="188"/>
    <s v="Placebo"/>
    <s v="Male"/>
    <n v="19"/>
    <n v="27"/>
  </r>
  <r>
    <x v="189"/>
    <s v="Propriva"/>
    <s v="Male"/>
    <n v="22"/>
    <n v="25"/>
  </r>
  <r>
    <x v="190"/>
    <s v="Zoniferol"/>
    <s v="Male"/>
    <n v="14"/>
    <n v="27"/>
  </r>
  <r>
    <x v="191"/>
    <s v="Stelasyn"/>
    <s v="Female"/>
    <n v="3"/>
    <n v="29"/>
  </r>
  <r>
    <x v="192"/>
    <s v="Stelasyn"/>
    <s v="Male"/>
    <n v="22"/>
    <n v="30"/>
  </r>
  <r>
    <x v="193"/>
    <s v="Propriva"/>
    <s v="Male"/>
    <n v="22"/>
    <n v="26"/>
  </r>
  <r>
    <x v="194"/>
    <s v="Stelasyn"/>
    <s v="Male"/>
    <n v="8"/>
    <n v="29"/>
  </r>
  <r>
    <x v="195"/>
    <s v="Ceftamin"/>
    <s v="Female"/>
    <n v="15"/>
    <n v="27"/>
  </r>
  <r>
    <x v="196"/>
    <s v="Placebo"/>
    <s v="Female"/>
    <n v="10"/>
    <n v="30"/>
  </r>
  <r>
    <x v="197"/>
    <s v="Naftisol"/>
    <s v="Female"/>
    <n v="2"/>
    <n v="25"/>
  </r>
  <r>
    <x v="198"/>
    <s v="Placebo"/>
    <s v="Male"/>
    <n v="14"/>
    <n v="30"/>
  </r>
  <r>
    <x v="199"/>
    <s v="Ceftamin"/>
    <s v="Male"/>
    <n v="24"/>
    <n v="29"/>
  </r>
  <r>
    <x v="200"/>
    <s v="Ceftamin"/>
    <s v="Female"/>
    <n v="11"/>
    <n v="25"/>
  </r>
  <r>
    <x v="201"/>
    <s v="Ketapril"/>
    <s v="Male"/>
    <n v="17"/>
    <n v="25"/>
  </r>
  <r>
    <x v="202"/>
    <s v="Propriva"/>
    <s v="Male"/>
    <n v="5"/>
    <n v="30"/>
  </r>
  <r>
    <x v="203"/>
    <s v="Naftisol"/>
    <s v="Female"/>
    <n v="17"/>
    <n v="29"/>
  </r>
  <r>
    <x v="204"/>
    <s v="Ketapril"/>
    <s v="Female"/>
    <n v="3"/>
    <n v="26"/>
  </r>
  <r>
    <x v="205"/>
    <s v="Naftisol"/>
    <s v="Female"/>
    <n v="2"/>
    <n v="27"/>
  </r>
  <r>
    <x v="206"/>
    <s v="Infubinol"/>
    <s v="Male"/>
    <n v="20"/>
    <n v="26"/>
  </r>
  <r>
    <x v="207"/>
    <s v="Placebo"/>
    <s v="Female"/>
    <n v="16"/>
    <n v="25"/>
  </r>
  <r>
    <x v="208"/>
    <s v="Ketapril"/>
    <s v="Female"/>
    <n v="22"/>
    <n v="30"/>
  </r>
  <r>
    <x v="209"/>
    <s v="Infubinol"/>
    <s v="Female"/>
    <n v="17"/>
    <n v="30"/>
  </r>
  <r>
    <x v="210"/>
    <s v="Stelasyn"/>
    <s v="Female"/>
    <n v="5"/>
    <n v="30"/>
  </r>
  <r>
    <x v="211"/>
    <s v="Infubinol"/>
    <s v="Male"/>
    <n v="16"/>
    <n v="27"/>
  </r>
  <r>
    <x v="212"/>
    <s v="Naftisol"/>
    <s v="Male"/>
    <n v="7"/>
    <n v="29"/>
  </r>
  <r>
    <x v="213"/>
    <s v="Placebo"/>
    <s v="Male"/>
    <n v="4"/>
    <n v="25"/>
  </r>
  <r>
    <x v="214"/>
    <s v="Propriva"/>
    <s v="Female"/>
    <n v="10"/>
    <n v="30"/>
  </r>
  <r>
    <x v="215"/>
    <s v="Zoniferol"/>
    <s v="Female"/>
    <n v="19"/>
    <n v="30"/>
  </r>
  <r>
    <x v="216"/>
    <s v="Ceftamin"/>
    <s v="Male"/>
    <n v="24"/>
    <n v="25"/>
  </r>
  <r>
    <x v="217"/>
    <s v="Placebo"/>
    <s v="Female"/>
    <n v="6"/>
    <n v="28"/>
  </r>
  <r>
    <x v="218"/>
    <s v="Infubinol"/>
    <s v="Male"/>
    <n v="22"/>
    <n v="30"/>
  </r>
  <r>
    <x v="219"/>
    <s v="Propriva"/>
    <s v="Male"/>
    <n v="7"/>
    <n v="26"/>
  </r>
  <r>
    <x v="220"/>
    <s v="Ketapril"/>
    <s v="Female"/>
    <n v="18"/>
    <n v="26"/>
  </r>
  <r>
    <x v="221"/>
    <s v="Stelasyn"/>
    <s v="Female"/>
    <n v="8"/>
    <n v="26"/>
  </r>
  <r>
    <x v="222"/>
    <s v="Zoniferol"/>
    <s v="Female"/>
    <n v="16"/>
    <n v="28"/>
  </r>
  <r>
    <x v="223"/>
    <s v="Infubinol"/>
    <s v="Male"/>
    <n v="3"/>
    <n v="29"/>
  </r>
  <r>
    <x v="224"/>
    <s v="Stelasyn"/>
    <s v="Female"/>
    <n v="14"/>
    <n v="30"/>
  </r>
  <r>
    <x v="225"/>
    <s v="Propriva"/>
    <s v="Male"/>
    <n v="1"/>
    <n v="26"/>
  </r>
  <r>
    <x v="226"/>
    <s v="Propriva"/>
    <s v="Female"/>
    <n v="24"/>
    <n v="27"/>
  </r>
  <r>
    <x v="227"/>
    <s v="Propriva"/>
    <s v="Female"/>
    <n v="7"/>
    <n v="29"/>
  </r>
  <r>
    <x v="228"/>
    <s v="Ceftamin"/>
    <s v="Male"/>
    <n v="23"/>
    <n v="28"/>
  </r>
  <r>
    <x v="229"/>
    <s v="Naftisol"/>
    <s v="Female"/>
    <n v="21"/>
    <n v="27"/>
  </r>
  <r>
    <x v="230"/>
    <s v="Naftisol"/>
    <s v="Female"/>
    <n v="4"/>
    <n v="29"/>
  </r>
  <r>
    <x v="231"/>
    <s v="Stelasyn"/>
    <s v="Male"/>
    <n v="21"/>
    <n v="28"/>
  </r>
  <r>
    <x v="232"/>
    <s v="Ceftamin"/>
    <s v="Female"/>
    <n v="19"/>
    <n v="28"/>
  </r>
  <r>
    <x v="233"/>
    <s v="Zoniferol"/>
    <s v="Female"/>
    <n v="2"/>
    <n v="29"/>
  </r>
  <r>
    <x v="234"/>
    <s v="Placebo"/>
    <s v="Female"/>
    <n v="21"/>
    <n v="30"/>
  </r>
  <r>
    <x v="235"/>
    <s v="Ceftamin"/>
    <s v="Male"/>
    <n v="3"/>
    <n v="29"/>
  </r>
  <r>
    <x v="236"/>
    <s v="Naftisol"/>
    <s v="Male"/>
    <n v="13"/>
    <n v="26"/>
  </r>
  <r>
    <x v="237"/>
    <s v="Infubinol"/>
    <s v="Female"/>
    <n v="17"/>
    <n v="27"/>
  </r>
  <r>
    <x v="238"/>
    <s v="Ketapril"/>
    <s v="Female"/>
    <n v="7"/>
    <n v="25"/>
  </r>
  <r>
    <x v="239"/>
    <s v="Placebo"/>
    <s v="Female"/>
    <n v="3"/>
    <n v="25"/>
  </r>
  <r>
    <x v="240"/>
    <s v="Naftisol"/>
    <s v="Female"/>
    <n v="23"/>
    <n v="25"/>
  </r>
  <r>
    <x v="241"/>
    <s v="Ceftamin"/>
    <s v="Female"/>
    <n v="6"/>
    <n v="27"/>
  </r>
  <r>
    <x v="242"/>
    <s v="Ceftamin"/>
    <s v="Male"/>
    <n v="23"/>
    <n v="26"/>
  </r>
  <r>
    <x v="243"/>
    <s v="Naftisol"/>
    <s v="Female"/>
    <n v="19"/>
    <n v="27"/>
  </r>
  <r>
    <x v="244"/>
    <s v="Stelasyn"/>
    <s v="Female"/>
    <n v="21"/>
    <n v="28"/>
  </r>
  <r>
    <x v="245"/>
    <s v="Propriva"/>
    <s v="Female"/>
    <n v="12"/>
    <n v="26"/>
  </r>
  <r>
    <x v="246"/>
    <s v="Infubinol"/>
    <s v="Female"/>
    <n v="24"/>
    <n v="25"/>
  </r>
  <r>
    <x v="247"/>
    <s v="Naftisol"/>
    <s v="Female"/>
    <n v="13"/>
    <n v="29"/>
  </r>
  <r>
    <x v="248"/>
    <s v="Naftisol"/>
    <s v="Male"/>
    <n v="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 rowPageCount="1" colPageCount="1"/>
  <pivotFields count="8">
    <pivotField axis="axisRow" dataField="1"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multipleItemSelectionAllowed="1" showAll="0">
      <items count="11">
        <item x="0"/>
        <item x="9"/>
        <item x="3"/>
        <item h="1" x="1"/>
        <item h="1" x="2"/>
        <item h="1" x="8"/>
        <item h="1" x="6"/>
        <item x="5"/>
        <item h="1" x="4"/>
        <item h="1" x="7"/>
        <item t="default"/>
      </items>
    </pivotField>
    <pivotField showAll="0"/>
    <pivotField showAll="0"/>
    <pivotField showAll="0">
      <items count="17">
        <item x="15"/>
        <item x="12"/>
        <item x="9"/>
        <item x="13"/>
        <item x="10"/>
        <item x="7"/>
        <item x="8"/>
        <item x="0"/>
        <item x="14"/>
        <item x="11"/>
        <item x="3"/>
        <item x="6"/>
        <item x="5"/>
        <item x="4"/>
        <item x="1"/>
        <item x="2"/>
        <item t="default"/>
      </items>
    </pivotField>
  </pivotFields>
  <rowFields count="1">
    <field x="0"/>
  </rowFields>
  <rowItems count="101">
    <i>
      <x/>
    </i>
    <i>
      <x v="1"/>
    </i>
    <i>
      <x v="3"/>
    </i>
    <i>
      <x v="6"/>
    </i>
    <i>
      <x v="7"/>
    </i>
    <i>
      <x v="10"/>
    </i>
    <i>
      <x v="11"/>
    </i>
    <i>
      <x v="12"/>
    </i>
    <i>
      <x v="13"/>
    </i>
    <i>
      <x v="19"/>
    </i>
    <i>
      <x v="21"/>
    </i>
    <i>
      <x v="22"/>
    </i>
    <i>
      <x v="24"/>
    </i>
    <i>
      <x v="25"/>
    </i>
    <i>
      <x v="27"/>
    </i>
    <i>
      <x v="31"/>
    </i>
    <i>
      <x v="33"/>
    </i>
    <i>
      <x v="37"/>
    </i>
    <i>
      <x v="41"/>
    </i>
    <i>
      <x v="45"/>
    </i>
    <i>
      <x v="50"/>
    </i>
    <i>
      <x v="52"/>
    </i>
    <i>
      <x v="56"/>
    </i>
    <i>
      <x v="58"/>
    </i>
    <i>
      <x v="61"/>
    </i>
    <i>
      <x v="64"/>
    </i>
    <i>
      <x v="66"/>
    </i>
    <i>
      <x v="70"/>
    </i>
    <i>
      <x v="76"/>
    </i>
    <i>
      <x v="77"/>
    </i>
    <i>
      <x v="78"/>
    </i>
    <i>
      <x v="79"/>
    </i>
    <i>
      <x v="81"/>
    </i>
    <i>
      <x v="84"/>
    </i>
    <i>
      <x v="86"/>
    </i>
    <i>
      <x v="88"/>
    </i>
    <i>
      <x v="89"/>
    </i>
    <i>
      <x v="92"/>
    </i>
    <i>
      <x v="94"/>
    </i>
    <i>
      <x v="95"/>
    </i>
    <i>
      <x v="97"/>
    </i>
    <i>
      <x v="98"/>
    </i>
    <i>
      <x v="102"/>
    </i>
    <i>
      <x v="107"/>
    </i>
    <i>
      <x v="108"/>
    </i>
    <i>
      <x v="109"/>
    </i>
    <i>
      <x v="110"/>
    </i>
    <i>
      <x v="111"/>
    </i>
    <i>
      <x v="114"/>
    </i>
    <i>
      <x v="116"/>
    </i>
    <i>
      <x v="120"/>
    </i>
    <i>
      <x v="122"/>
    </i>
    <i>
      <x v="124"/>
    </i>
    <i>
      <x v="125"/>
    </i>
    <i>
      <x v="127"/>
    </i>
    <i>
      <x v="130"/>
    </i>
    <i>
      <x v="135"/>
    </i>
    <i>
      <x v="142"/>
    </i>
    <i>
      <x v="143"/>
    </i>
    <i>
      <x v="151"/>
    </i>
    <i>
      <x v="154"/>
    </i>
    <i>
      <x v="155"/>
    </i>
    <i>
      <x v="158"/>
    </i>
    <i>
      <x v="159"/>
    </i>
    <i>
      <x v="163"/>
    </i>
    <i>
      <x v="164"/>
    </i>
    <i>
      <x v="167"/>
    </i>
    <i>
      <x v="169"/>
    </i>
    <i>
      <x v="170"/>
    </i>
    <i>
      <x v="171"/>
    </i>
    <i>
      <x v="175"/>
    </i>
    <i>
      <x v="178"/>
    </i>
    <i>
      <x v="181"/>
    </i>
    <i>
      <x v="184"/>
    </i>
    <i>
      <x v="185"/>
    </i>
    <i>
      <x v="189"/>
    </i>
    <i>
      <x v="190"/>
    </i>
    <i>
      <x v="191"/>
    </i>
    <i>
      <x v="193"/>
    </i>
    <i>
      <x v="198"/>
    </i>
    <i>
      <x v="201"/>
    </i>
    <i>
      <x v="203"/>
    </i>
    <i>
      <x v="205"/>
    </i>
    <i>
      <x v="209"/>
    </i>
    <i>
      <x v="210"/>
    </i>
    <i>
      <x v="212"/>
    </i>
    <i>
      <x v="217"/>
    </i>
    <i>
      <x v="218"/>
    </i>
    <i>
      <x v="221"/>
    </i>
    <i>
      <x v="224"/>
    </i>
    <i>
      <x v="227"/>
    </i>
    <i>
      <x v="229"/>
    </i>
    <i>
      <x v="232"/>
    </i>
    <i>
      <x v="234"/>
    </i>
    <i>
      <x v="236"/>
    </i>
    <i>
      <x v="239"/>
    </i>
    <i>
      <x v="240"/>
    </i>
    <i>
      <x v="241"/>
    </i>
    <i>
      <x v="245"/>
    </i>
    <i>
      <x v="246"/>
    </i>
    <i t="grand">
      <x/>
    </i>
  </rowItems>
  <colItems count="1">
    <i/>
  </colItems>
  <pageFields count="1">
    <pageField fld="4" hier="-1"/>
  </pageFields>
  <dataFields count="1">
    <dataField name="Count of Mous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3" firstHeaderRow="1" firstDataRow="1" firstDataCol="1"/>
  <pivotFields count="5">
    <pivotField axis="axisRow" dataField="1" showAll="0">
      <items count="250">
        <item x="49"/>
        <item x="50"/>
        <item x="51"/>
        <item x="52"/>
        <item x="53"/>
        <item x="54"/>
        <item x="33"/>
        <item x="44"/>
        <item x="55"/>
        <item x="56"/>
        <item x="21"/>
        <item x="57"/>
        <item x="17"/>
        <item x="58"/>
        <item x="59"/>
        <item x="60"/>
        <item x="61"/>
        <item x="62"/>
        <item x="63"/>
        <item x="31"/>
        <item x="64"/>
        <item x="65"/>
        <item x="66"/>
        <item x="67"/>
        <item x="30"/>
        <item x="68"/>
        <item x="69"/>
        <item x="70"/>
        <item x="71"/>
        <item x="72"/>
        <item x="73"/>
        <item x="74"/>
        <item x="75"/>
        <item x="29"/>
        <item x="76"/>
        <item x="77"/>
        <item x="78"/>
        <item x="15"/>
        <item x="79"/>
        <item x="80"/>
        <item x="81"/>
        <item x="82"/>
        <item x="83"/>
        <item x="84"/>
        <item x="85"/>
        <item x="27"/>
        <item x="86"/>
        <item x="87"/>
        <item x="88"/>
        <item x="89"/>
        <item x="90"/>
        <item x="91"/>
        <item x="41"/>
        <item x="92"/>
        <item x="93"/>
        <item x="94"/>
        <item x="95"/>
        <item x="96"/>
        <item x="97"/>
        <item x="98"/>
        <item x="99"/>
        <item x="6"/>
        <item x="100"/>
        <item x="101"/>
        <item x="24"/>
        <item x="102"/>
        <item x="37"/>
        <item x="103"/>
        <item x="104"/>
        <item x="105"/>
        <item x="4"/>
        <item x="106"/>
        <item x="107"/>
        <item x="108"/>
        <item x="109"/>
        <item x="110"/>
        <item x="111"/>
        <item x="18"/>
        <item x="25"/>
        <item x="112"/>
        <item x="113"/>
        <item x="45"/>
        <item x="114"/>
        <item x="115"/>
        <item x="20"/>
        <item x="116"/>
        <item x="34"/>
        <item x="117"/>
        <item x="32"/>
        <item x="118"/>
        <item x="119"/>
        <item x="120"/>
        <item x="9"/>
        <item x="121"/>
        <item x="19"/>
        <item x="122"/>
        <item x="123"/>
        <item x="0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39"/>
        <item x="135"/>
        <item x="136"/>
        <item x="137"/>
        <item x="138"/>
        <item x="139"/>
        <item x="140"/>
        <item x="28"/>
        <item x="141"/>
        <item x="142"/>
        <item x="143"/>
        <item x="7"/>
        <item x="144"/>
        <item x="3"/>
        <item x="145"/>
        <item x="146"/>
        <item x="14"/>
        <item x="147"/>
        <item x="11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43"/>
        <item x="26"/>
        <item x="178"/>
        <item x="179"/>
        <item x="180"/>
        <item x="181"/>
        <item x="13"/>
        <item x="182"/>
        <item x="183"/>
        <item x="23"/>
        <item x="184"/>
        <item x="46"/>
        <item x="40"/>
        <item x="185"/>
        <item x="186"/>
        <item x="187"/>
        <item x="188"/>
        <item x="1"/>
        <item x="189"/>
        <item x="190"/>
        <item x="5"/>
        <item x="191"/>
        <item x="192"/>
        <item x="38"/>
        <item x="193"/>
        <item x="194"/>
        <item x="16"/>
        <item x="195"/>
        <item x="196"/>
        <item x="197"/>
        <item x="198"/>
        <item x="199"/>
        <item x="200"/>
        <item x="42"/>
        <item x="201"/>
        <item x="1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36"/>
        <item x="213"/>
        <item x="214"/>
        <item x="215"/>
        <item x="35"/>
        <item x="216"/>
        <item x="217"/>
        <item x="218"/>
        <item x="219"/>
        <item x="220"/>
        <item x="221"/>
        <item x="222"/>
        <item x="223"/>
        <item x="47"/>
        <item x="224"/>
        <item x="225"/>
        <item x="22"/>
        <item x="226"/>
        <item x="227"/>
        <item x="228"/>
        <item x="229"/>
        <item x="230"/>
        <item x="2"/>
        <item x="231"/>
        <item x="232"/>
        <item x="233"/>
        <item x="234"/>
        <item x="235"/>
        <item x="236"/>
        <item x="237"/>
        <item x="238"/>
        <item x="48"/>
        <item x="239"/>
        <item x="240"/>
        <item x="241"/>
        <item x="12"/>
        <item x="242"/>
        <item x="243"/>
        <item x="244"/>
        <item x="245"/>
        <item x="8"/>
        <item x="246"/>
        <item x="247"/>
        <item x="248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Items count="1">
    <i/>
  </colItems>
  <dataFields count="1">
    <dataField name="Count of Mous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890/notebooks/pymaceuticals_working.ipyn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"/>
  <sheetViews>
    <sheetView workbookViewId="0">
      <selection activeCell="B6" sqref="B6"/>
    </sheetView>
  </sheetViews>
  <sheetFormatPr defaultRowHeight="15"/>
  <cols>
    <col min="1" max="1" width="13.5703125" bestFit="1" customWidth="1"/>
    <col min="2" max="2" width="17.85546875" bestFit="1" customWidth="1"/>
    <col min="3" max="7" width="20.7109375" bestFit="1" customWidth="1"/>
    <col min="8" max="10" width="12" bestFit="1" customWidth="1"/>
    <col min="11" max="11" width="31.28515625" bestFit="1" customWidth="1"/>
    <col min="12" max="17" width="12" bestFit="1" customWidth="1"/>
    <col min="18" max="18" width="11" bestFit="1" customWidth="1"/>
    <col min="19" max="19" width="12" bestFit="1" customWidth="1"/>
    <col min="20" max="20" width="28.7109375" bestFit="1" customWidth="1"/>
    <col min="21" max="28" width="12" bestFit="1" customWidth="1"/>
    <col min="29" max="29" width="18.42578125" bestFit="1" customWidth="1"/>
    <col min="30" max="37" width="3" bestFit="1" customWidth="1"/>
    <col min="38" max="38" width="37.28515625" bestFit="1" customWidth="1"/>
    <col min="39" max="39" width="36.28515625" bestFit="1" customWidth="1"/>
    <col min="40" max="40" width="33.85546875" bestFit="1" customWidth="1"/>
    <col min="41" max="41" width="23.42578125" bestFit="1" customWidth="1"/>
  </cols>
  <sheetData>
    <row r="1" spans="1:2">
      <c r="A1" s="1" t="s">
        <v>253</v>
      </c>
      <c r="B1" t="s">
        <v>276</v>
      </c>
    </row>
    <row r="3" spans="1:2">
      <c r="A3" s="1" t="s">
        <v>269</v>
      </c>
      <c r="B3" t="s">
        <v>271</v>
      </c>
    </row>
    <row r="4" spans="1:2">
      <c r="A4" s="2" t="s">
        <v>117</v>
      </c>
      <c r="B4" s="3">
        <v>10</v>
      </c>
    </row>
    <row r="5" spans="1:2">
      <c r="A5" s="2" t="s">
        <v>42</v>
      </c>
      <c r="B5" s="3">
        <v>10</v>
      </c>
    </row>
    <row r="6" spans="1:2">
      <c r="A6" s="2" t="s">
        <v>199</v>
      </c>
      <c r="B6" s="3">
        <v>10</v>
      </c>
    </row>
    <row r="7" spans="1:2">
      <c r="A7" s="2" t="s">
        <v>65</v>
      </c>
      <c r="B7" s="3">
        <v>10</v>
      </c>
    </row>
    <row r="8" spans="1:2">
      <c r="A8" s="2" t="s">
        <v>66</v>
      </c>
      <c r="B8" s="3">
        <v>10</v>
      </c>
    </row>
    <row r="9" spans="1:2">
      <c r="A9" s="2" t="s">
        <v>77</v>
      </c>
      <c r="B9" s="3">
        <v>10</v>
      </c>
    </row>
    <row r="10" spans="1:2">
      <c r="A10" s="2" t="s">
        <v>36</v>
      </c>
      <c r="B10" s="3">
        <v>7</v>
      </c>
    </row>
    <row r="11" spans="1:2">
      <c r="A11" s="2" t="s">
        <v>74</v>
      </c>
      <c r="B11" s="3">
        <v>10</v>
      </c>
    </row>
    <row r="12" spans="1:2">
      <c r="A12" s="2" t="s">
        <v>188</v>
      </c>
      <c r="B12" s="3">
        <v>10</v>
      </c>
    </row>
    <row r="13" spans="1:2">
      <c r="A13" s="2" t="s">
        <v>4</v>
      </c>
      <c r="B13" s="3">
        <v>10</v>
      </c>
    </row>
    <row r="14" spans="1:2">
      <c r="A14" s="2" t="s">
        <v>197</v>
      </c>
      <c r="B14" s="3">
        <v>1</v>
      </c>
    </row>
    <row r="15" spans="1:2">
      <c r="A15" s="2" t="s">
        <v>222</v>
      </c>
      <c r="B15" s="3">
        <v>6</v>
      </c>
    </row>
    <row r="16" spans="1:2">
      <c r="A16" s="2" t="s">
        <v>232</v>
      </c>
      <c r="B16" s="3">
        <v>10</v>
      </c>
    </row>
    <row r="17" spans="1:2">
      <c r="A17" s="2" t="s">
        <v>178</v>
      </c>
      <c r="B17" s="3">
        <v>7</v>
      </c>
    </row>
    <row r="18" spans="1:2">
      <c r="A18" s="2" t="s">
        <v>34</v>
      </c>
      <c r="B18" s="3">
        <v>10</v>
      </c>
    </row>
    <row r="19" spans="1:2">
      <c r="A19" s="2" t="s">
        <v>33</v>
      </c>
      <c r="B19" s="3">
        <v>2</v>
      </c>
    </row>
    <row r="20" spans="1:2">
      <c r="A20" s="2" t="s">
        <v>62</v>
      </c>
      <c r="B20" s="3">
        <v>7</v>
      </c>
    </row>
    <row r="21" spans="1:2">
      <c r="A21" s="2" t="s">
        <v>71</v>
      </c>
      <c r="B21" s="3">
        <v>10</v>
      </c>
    </row>
    <row r="22" spans="1:2">
      <c r="A22" s="2" t="s">
        <v>116</v>
      </c>
      <c r="B22" s="3">
        <v>7</v>
      </c>
    </row>
    <row r="23" spans="1:2">
      <c r="A23" s="2" t="s">
        <v>67</v>
      </c>
      <c r="B23" s="3">
        <v>10</v>
      </c>
    </row>
    <row r="24" spans="1:2">
      <c r="A24" s="2" t="s">
        <v>195</v>
      </c>
      <c r="B24" s="3">
        <v>10</v>
      </c>
    </row>
    <row r="25" spans="1:2">
      <c r="A25" s="2" t="s">
        <v>83</v>
      </c>
      <c r="B25" s="3">
        <v>10</v>
      </c>
    </row>
    <row r="26" spans="1:2">
      <c r="A26" s="2" t="s">
        <v>226</v>
      </c>
      <c r="B26" s="3">
        <v>10</v>
      </c>
    </row>
    <row r="27" spans="1:2">
      <c r="A27" s="2" t="s">
        <v>176</v>
      </c>
      <c r="B27" s="3">
        <v>4</v>
      </c>
    </row>
    <row r="28" spans="1:2">
      <c r="A28" s="2" t="s">
        <v>251</v>
      </c>
      <c r="B28" s="3">
        <v>5</v>
      </c>
    </row>
    <row r="29" spans="1:2">
      <c r="A29" s="2" t="s">
        <v>245</v>
      </c>
      <c r="B29" s="3">
        <v>10</v>
      </c>
    </row>
    <row r="30" spans="1:2">
      <c r="A30" s="2" t="s">
        <v>244</v>
      </c>
      <c r="B30" s="3">
        <v>10</v>
      </c>
    </row>
    <row r="31" spans="1:2">
      <c r="A31" s="2" t="s">
        <v>76</v>
      </c>
      <c r="B31" s="3">
        <v>10</v>
      </c>
    </row>
    <row r="32" spans="1:2">
      <c r="A32" s="2" t="s">
        <v>187</v>
      </c>
      <c r="B32" s="3">
        <v>2</v>
      </c>
    </row>
    <row r="33" spans="1:2">
      <c r="A33" s="2" t="s">
        <v>75</v>
      </c>
      <c r="B33" s="3">
        <v>10</v>
      </c>
    </row>
    <row r="34" spans="1:2">
      <c r="A34" s="2" t="s">
        <v>227</v>
      </c>
      <c r="B34" s="3">
        <v>10</v>
      </c>
    </row>
    <row r="35" spans="1:2">
      <c r="A35" s="2" t="s">
        <v>43</v>
      </c>
      <c r="B35" s="3">
        <v>9</v>
      </c>
    </row>
    <row r="36" spans="1:2">
      <c r="A36" s="2" t="s">
        <v>249</v>
      </c>
      <c r="B36" s="3">
        <v>10</v>
      </c>
    </row>
    <row r="37" spans="1:2">
      <c r="A37" s="2" t="s">
        <v>241</v>
      </c>
      <c r="B37" s="3">
        <v>10</v>
      </c>
    </row>
    <row r="38" spans="1:2">
      <c r="A38" s="2" t="s">
        <v>238</v>
      </c>
      <c r="B38" s="3">
        <v>10</v>
      </c>
    </row>
    <row r="39" spans="1:2">
      <c r="A39" s="2" t="s">
        <v>229</v>
      </c>
      <c r="B39" s="3">
        <v>8</v>
      </c>
    </row>
    <row r="40" spans="1:2">
      <c r="A40" s="2" t="s">
        <v>183</v>
      </c>
      <c r="B40" s="3">
        <v>10</v>
      </c>
    </row>
    <row r="41" spans="1:2">
      <c r="A41" s="2" t="s">
        <v>64</v>
      </c>
      <c r="B41" s="3">
        <v>10</v>
      </c>
    </row>
    <row r="42" spans="1:2">
      <c r="A42" s="2" t="s">
        <v>68</v>
      </c>
      <c r="B42" s="3">
        <v>10</v>
      </c>
    </row>
    <row r="43" spans="1:2">
      <c r="A43" s="2" t="s">
        <v>198</v>
      </c>
      <c r="B43" s="3">
        <v>10</v>
      </c>
    </row>
    <row r="44" spans="1:2">
      <c r="A44" s="2" t="s">
        <v>70</v>
      </c>
      <c r="B44" s="3">
        <v>10</v>
      </c>
    </row>
    <row r="45" spans="1:2">
      <c r="A45" s="2" t="s">
        <v>38</v>
      </c>
      <c r="B45" s="3">
        <v>10</v>
      </c>
    </row>
    <row r="46" spans="1:2">
      <c r="A46" s="2" t="s">
        <v>39</v>
      </c>
      <c r="B46" s="3">
        <v>8</v>
      </c>
    </row>
    <row r="47" spans="1:2">
      <c r="A47" s="2" t="s">
        <v>179</v>
      </c>
      <c r="B47" s="3">
        <v>10</v>
      </c>
    </row>
    <row r="48" spans="1:2">
      <c r="A48" s="2" t="s">
        <v>177</v>
      </c>
      <c r="B48" s="3">
        <v>7</v>
      </c>
    </row>
    <row r="49" spans="1:2">
      <c r="A49" s="2" t="s">
        <v>234</v>
      </c>
      <c r="B49" s="3">
        <v>10</v>
      </c>
    </row>
    <row r="50" spans="1:2">
      <c r="A50" s="2" t="s">
        <v>174</v>
      </c>
      <c r="B50" s="3">
        <v>3</v>
      </c>
    </row>
    <row r="51" spans="1:2">
      <c r="A51" s="2" t="s">
        <v>182</v>
      </c>
      <c r="B51" s="3">
        <v>10</v>
      </c>
    </row>
    <row r="52" spans="1:2">
      <c r="A52" s="2" t="s">
        <v>175</v>
      </c>
      <c r="B52" s="3">
        <v>10</v>
      </c>
    </row>
    <row r="53" spans="1:2">
      <c r="A53" s="2" t="s">
        <v>246</v>
      </c>
      <c r="B53" s="3">
        <v>10</v>
      </c>
    </row>
    <row r="54" spans="1:2">
      <c r="A54" s="2" t="s">
        <v>79</v>
      </c>
      <c r="B54" s="3">
        <v>10</v>
      </c>
    </row>
    <row r="55" spans="1:2">
      <c r="A55" s="2" t="s">
        <v>252</v>
      </c>
      <c r="B55" s="3">
        <v>10</v>
      </c>
    </row>
    <row r="56" spans="1:2">
      <c r="A56" s="2" t="s">
        <v>190</v>
      </c>
      <c r="B56" s="3">
        <v>2</v>
      </c>
    </row>
    <row r="57" spans="1:2">
      <c r="A57" s="2" t="s">
        <v>250</v>
      </c>
      <c r="B57" s="3">
        <v>10</v>
      </c>
    </row>
    <row r="58" spans="1:2">
      <c r="A58" s="2" t="s">
        <v>81</v>
      </c>
      <c r="B58" s="3">
        <v>10</v>
      </c>
    </row>
    <row r="59" spans="1:2">
      <c r="A59" s="2" t="s">
        <v>191</v>
      </c>
      <c r="B59" s="3">
        <v>7</v>
      </c>
    </row>
    <row r="60" spans="1:2">
      <c r="A60" s="2" t="s">
        <v>223</v>
      </c>
      <c r="B60" s="3">
        <v>10</v>
      </c>
    </row>
    <row r="61" spans="1:2">
      <c r="A61" s="2" t="s">
        <v>40</v>
      </c>
      <c r="B61" s="3">
        <v>8</v>
      </c>
    </row>
    <row r="62" spans="1:2">
      <c r="A62" s="2" t="s">
        <v>189</v>
      </c>
      <c r="B62" s="3">
        <v>2</v>
      </c>
    </row>
    <row r="63" spans="1:2">
      <c r="A63" s="2" t="s">
        <v>221</v>
      </c>
      <c r="B63" s="3">
        <v>10</v>
      </c>
    </row>
    <row r="64" spans="1:2">
      <c r="A64" s="2" t="s">
        <v>45</v>
      </c>
      <c r="B64" s="3">
        <v>7</v>
      </c>
    </row>
    <row r="65" spans="1:2">
      <c r="A65" s="2" t="s">
        <v>224</v>
      </c>
      <c r="B65" s="3">
        <v>9</v>
      </c>
    </row>
    <row r="66" spans="1:2">
      <c r="A66" s="2" t="s">
        <v>115</v>
      </c>
      <c r="B66" s="3">
        <v>10</v>
      </c>
    </row>
    <row r="67" spans="1:2">
      <c r="A67" s="2" t="s">
        <v>63</v>
      </c>
      <c r="B67" s="3">
        <v>8</v>
      </c>
    </row>
    <row r="68" spans="1:2">
      <c r="A68" s="2" t="s">
        <v>236</v>
      </c>
      <c r="B68" s="3">
        <v>4</v>
      </c>
    </row>
    <row r="69" spans="1:2">
      <c r="A69" s="2" t="s">
        <v>230</v>
      </c>
      <c r="B69" s="3">
        <v>10</v>
      </c>
    </row>
    <row r="70" spans="1:2">
      <c r="A70" s="2" t="s">
        <v>73</v>
      </c>
      <c r="B70" s="3">
        <v>10</v>
      </c>
    </row>
    <row r="71" spans="1:2">
      <c r="A71" s="2" t="s">
        <v>85</v>
      </c>
      <c r="B71" s="3">
        <v>7</v>
      </c>
    </row>
    <row r="72" spans="1:2">
      <c r="A72" s="2" t="s">
        <v>242</v>
      </c>
      <c r="B72" s="3">
        <v>10</v>
      </c>
    </row>
    <row r="73" spans="1:2">
      <c r="A73" s="2" t="s">
        <v>192</v>
      </c>
      <c r="B73" s="3">
        <v>6</v>
      </c>
    </row>
    <row r="74" spans="1:2">
      <c r="A74" s="2" t="s">
        <v>231</v>
      </c>
      <c r="B74" s="3">
        <v>10</v>
      </c>
    </row>
    <row r="75" spans="1:2">
      <c r="A75" s="2" t="s">
        <v>82</v>
      </c>
      <c r="B75" s="3">
        <v>10</v>
      </c>
    </row>
    <row r="76" spans="1:2">
      <c r="A76" s="2" t="s">
        <v>235</v>
      </c>
      <c r="B76" s="3">
        <v>10</v>
      </c>
    </row>
    <row r="77" spans="1:2">
      <c r="A77" s="2" t="s">
        <v>248</v>
      </c>
      <c r="B77" s="3">
        <v>10</v>
      </c>
    </row>
    <row r="78" spans="1:2">
      <c r="A78" s="2" t="s">
        <v>225</v>
      </c>
      <c r="B78" s="3">
        <v>1</v>
      </c>
    </row>
    <row r="79" spans="1:2">
      <c r="A79" s="2" t="s">
        <v>184</v>
      </c>
      <c r="B79" s="3">
        <v>6</v>
      </c>
    </row>
    <row r="80" spans="1:2">
      <c r="A80" s="2" t="s">
        <v>185</v>
      </c>
      <c r="B80" s="3">
        <v>1</v>
      </c>
    </row>
    <row r="81" spans="1:2">
      <c r="A81" s="2" t="s">
        <v>78</v>
      </c>
      <c r="B81" s="3">
        <v>10</v>
      </c>
    </row>
    <row r="82" spans="1:2">
      <c r="A82" s="2" t="s">
        <v>237</v>
      </c>
      <c r="B82" s="3">
        <v>10</v>
      </c>
    </row>
    <row r="83" spans="1:2">
      <c r="A83" s="2" t="s">
        <v>35</v>
      </c>
      <c r="B83" s="3">
        <v>2</v>
      </c>
    </row>
    <row r="84" spans="1:2">
      <c r="A84" s="2" t="s">
        <v>114</v>
      </c>
      <c r="B84" s="3">
        <v>5</v>
      </c>
    </row>
    <row r="85" spans="1:2">
      <c r="A85" s="2" t="s">
        <v>193</v>
      </c>
      <c r="B85" s="3">
        <v>4</v>
      </c>
    </row>
    <row r="86" spans="1:2">
      <c r="A86" s="2" t="s">
        <v>239</v>
      </c>
      <c r="B86" s="3">
        <v>10</v>
      </c>
    </row>
    <row r="87" spans="1:2">
      <c r="A87" s="2" t="s">
        <v>247</v>
      </c>
      <c r="B87" s="3">
        <v>3</v>
      </c>
    </row>
    <row r="88" spans="1:2">
      <c r="A88" s="2" t="s">
        <v>186</v>
      </c>
      <c r="B88" s="3">
        <v>10</v>
      </c>
    </row>
    <row r="89" spans="1:2">
      <c r="A89" s="2" t="s">
        <v>194</v>
      </c>
      <c r="B89" s="3">
        <v>5</v>
      </c>
    </row>
    <row r="90" spans="1:2">
      <c r="A90" s="2" t="s">
        <v>196</v>
      </c>
      <c r="B90" s="3">
        <v>7</v>
      </c>
    </row>
    <row r="91" spans="1:2">
      <c r="A91" s="2" t="s">
        <v>80</v>
      </c>
      <c r="B91" s="3">
        <v>2</v>
      </c>
    </row>
    <row r="92" spans="1:2">
      <c r="A92" s="2" t="s">
        <v>240</v>
      </c>
      <c r="B92" s="3">
        <v>10</v>
      </c>
    </row>
    <row r="93" spans="1:2">
      <c r="A93" s="2" t="s">
        <v>220</v>
      </c>
      <c r="B93" s="3">
        <v>1</v>
      </c>
    </row>
    <row r="94" spans="1:2">
      <c r="A94" s="2" t="s">
        <v>233</v>
      </c>
      <c r="B94" s="3">
        <v>10</v>
      </c>
    </row>
    <row r="95" spans="1:2">
      <c r="A95" s="2" t="s">
        <v>200</v>
      </c>
      <c r="B95" s="3">
        <v>10</v>
      </c>
    </row>
    <row r="96" spans="1:2">
      <c r="A96" s="2" t="s">
        <v>173</v>
      </c>
      <c r="B96" s="3">
        <v>10</v>
      </c>
    </row>
    <row r="97" spans="1:2">
      <c r="A97" s="2" t="s">
        <v>37</v>
      </c>
      <c r="B97" s="3">
        <v>10</v>
      </c>
    </row>
    <row r="98" spans="1:2">
      <c r="A98" s="2" t="s">
        <v>69</v>
      </c>
      <c r="B98" s="3">
        <v>4</v>
      </c>
    </row>
    <row r="99" spans="1:2">
      <c r="A99" s="2" t="s">
        <v>181</v>
      </c>
      <c r="B99" s="3">
        <v>10</v>
      </c>
    </row>
    <row r="100" spans="1:2">
      <c r="A100" s="2" t="s">
        <v>243</v>
      </c>
      <c r="B100" s="3">
        <v>10</v>
      </c>
    </row>
    <row r="101" spans="1:2">
      <c r="A101" s="2" t="s">
        <v>180</v>
      </c>
      <c r="B101" s="3">
        <v>10</v>
      </c>
    </row>
    <row r="102" spans="1:2">
      <c r="A102" s="2" t="s">
        <v>84</v>
      </c>
      <c r="B102" s="3">
        <v>10</v>
      </c>
    </row>
    <row r="103" spans="1:2">
      <c r="A103" s="2" t="s">
        <v>41</v>
      </c>
      <c r="B103" s="3">
        <v>10</v>
      </c>
    </row>
    <row r="104" spans="1:2">
      <c r="A104" s="2" t="s">
        <v>270</v>
      </c>
      <c r="B104" s="3">
        <v>814</v>
      </c>
    </row>
  </sheetData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916"/>
  <sheetViews>
    <sheetView tabSelected="1" workbookViewId="0">
      <selection activeCell="B1" sqref="B1"/>
    </sheetView>
  </sheetViews>
  <sheetFormatPr defaultRowHeight="15"/>
  <cols>
    <col min="1" max="1" width="9.28515625" bestFit="1" customWidth="1"/>
    <col min="2" max="2" width="12.42578125" bestFit="1" customWidth="1"/>
    <col min="3" max="3" width="24.28515625" bestFit="1" customWidth="1"/>
    <col min="4" max="4" width="17.42578125" bestFit="1" customWidth="1"/>
    <col min="5" max="5" width="13.5703125" bestFit="1" customWidth="1"/>
    <col min="6" max="6" width="7.5703125" bestFit="1" customWidth="1"/>
    <col min="7" max="7" width="12.140625" bestFit="1" customWidth="1"/>
    <col min="8" max="8" width="10.28515625" bestFit="1" customWidth="1"/>
    <col min="9" max="18" width="12.71093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253</v>
      </c>
      <c r="F1" t="s">
        <v>254</v>
      </c>
      <c r="G1" t="s">
        <v>255</v>
      </c>
      <c r="H1" t="s">
        <v>256</v>
      </c>
      <c r="I1" t="s">
        <v>259</v>
      </c>
      <c r="J1" t="s">
        <v>263</v>
      </c>
      <c r="K1" t="s">
        <v>261</v>
      </c>
      <c r="L1" t="s">
        <v>266</v>
      </c>
      <c r="M1" t="s">
        <v>268</v>
      </c>
      <c r="N1" t="s">
        <v>262</v>
      </c>
      <c r="O1" t="s">
        <v>267</v>
      </c>
      <c r="P1" t="s">
        <v>257</v>
      </c>
      <c r="Q1" t="s">
        <v>264</v>
      </c>
      <c r="R1" t="s">
        <v>265</v>
      </c>
    </row>
    <row r="2" spans="1:18" hidden="1">
      <c r="A2" t="s">
        <v>4</v>
      </c>
      <c r="B2">
        <v>0</v>
      </c>
      <c r="C2">
        <v>45</v>
      </c>
      <c r="D2">
        <v>0</v>
      </c>
      <c r="E2" t="str">
        <f>VLOOKUP(A2,Mouse_metadata!$A$2:$E$250,2,FALSE)</f>
        <v>Capomulin</v>
      </c>
      <c r="F2" t="str">
        <f>VLOOKUP(A2,Mouse_metadata!$A$2:$E$250,3,FALSE)</f>
        <v>Female</v>
      </c>
      <c r="G2">
        <f>VLOOKUP(A2,Mouse_metadata!$A$2:$E$250,4,FALSE)</f>
        <v>9</v>
      </c>
      <c r="H2">
        <f>VLOOKUP(A2,Mouse_metadata!$A$2:$E$250,5,FALSE)</f>
        <v>22</v>
      </c>
      <c r="I2">
        <f>IF($E2=I$1,$C2,"")</f>
        <v>45</v>
      </c>
      <c r="J2" t="str">
        <f t="shared" ref="J2:R15" si="0">IF($E2=J$1,$C2,"")</f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</row>
    <row r="3" spans="1:18" hidden="1">
      <c r="A3" t="s">
        <v>5</v>
      </c>
      <c r="B3">
        <v>0</v>
      </c>
      <c r="C3">
        <v>45</v>
      </c>
      <c r="D3">
        <v>0</v>
      </c>
      <c r="E3" t="str">
        <f>VLOOKUP(A3,Mouse_metadata!$A$2:$E$250,2,FALSE)</f>
        <v>Ketapril</v>
      </c>
      <c r="F3" t="str">
        <f>VLOOKUP(A3,Mouse_metadata!$A$2:$E$250,3,FALSE)</f>
        <v>Male</v>
      </c>
      <c r="G3">
        <f>VLOOKUP(A3,Mouse_metadata!$A$2:$E$250,4,FALSE)</f>
        <v>15</v>
      </c>
      <c r="H3">
        <f>VLOOKUP(A3,Mouse_metadata!$A$2:$E$250,5,FALSE)</f>
        <v>29</v>
      </c>
      <c r="I3" t="str">
        <f t="shared" ref="I3:I66" si="1">IF($E3=I$1,$C3,"")</f>
        <v/>
      </c>
      <c r="J3" t="str">
        <f t="shared" si="0"/>
        <v/>
      </c>
      <c r="K3" t="str">
        <f t="shared" si="0"/>
        <v/>
      </c>
      <c r="L3">
        <f t="shared" si="0"/>
        <v>45</v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</row>
    <row r="4" spans="1:18" hidden="1">
      <c r="A4" t="s">
        <v>6</v>
      </c>
      <c r="B4">
        <v>0</v>
      </c>
      <c r="C4">
        <v>45</v>
      </c>
      <c r="D4">
        <v>0</v>
      </c>
      <c r="E4" t="str">
        <f>VLOOKUP(A4,Mouse_metadata!$A$2:$E$250,2,FALSE)</f>
        <v>Ketapril</v>
      </c>
      <c r="F4" t="str">
        <f>VLOOKUP(A4,Mouse_metadata!$A$2:$E$250,3,FALSE)</f>
        <v>Female</v>
      </c>
      <c r="G4">
        <f>VLOOKUP(A4,Mouse_metadata!$A$2:$E$250,4,FALSE)</f>
        <v>2</v>
      </c>
      <c r="H4">
        <f>VLOOKUP(A4,Mouse_metadata!$A$2:$E$250,5,FALSE)</f>
        <v>29</v>
      </c>
      <c r="I4" t="str">
        <f t="shared" si="1"/>
        <v/>
      </c>
      <c r="J4" t="str">
        <f t="shared" si="0"/>
        <v/>
      </c>
      <c r="K4" t="str">
        <f t="shared" si="0"/>
        <v/>
      </c>
      <c r="L4">
        <f t="shared" si="0"/>
        <v>45</v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</row>
    <row r="5" spans="1:18" hidden="1">
      <c r="A5" t="s">
        <v>7</v>
      </c>
      <c r="B5">
        <v>0</v>
      </c>
      <c r="C5">
        <v>45</v>
      </c>
      <c r="D5">
        <v>0</v>
      </c>
      <c r="E5" t="str">
        <f>VLOOKUP(A5,Mouse_metadata!$A$2:$E$250,2,FALSE)</f>
        <v>Ketapril</v>
      </c>
      <c r="F5" t="str">
        <f>VLOOKUP(A5,Mouse_metadata!$A$2:$E$250,3,FALSE)</f>
        <v>Female</v>
      </c>
      <c r="G5">
        <f>VLOOKUP(A5,Mouse_metadata!$A$2:$E$250,4,FALSE)</f>
        <v>11</v>
      </c>
      <c r="H5">
        <f>VLOOKUP(A5,Mouse_metadata!$A$2:$E$250,5,FALSE)</f>
        <v>30</v>
      </c>
      <c r="I5" t="str">
        <f t="shared" si="1"/>
        <v/>
      </c>
      <c r="J5" t="str">
        <f t="shared" si="0"/>
        <v/>
      </c>
      <c r="K5" t="str">
        <f t="shared" si="0"/>
        <v/>
      </c>
      <c r="L5">
        <f t="shared" si="0"/>
        <v>45</v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</row>
    <row r="6" spans="1:18" hidden="1">
      <c r="A6" t="s">
        <v>8</v>
      </c>
      <c r="B6">
        <v>0</v>
      </c>
      <c r="C6">
        <v>45</v>
      </c>
      <c r="D6">
        <v>0</v>
      </c>
      <c r="E6" t="str">
        <f>VLOOKUP(A6,Mouse_metadata!$A$2:$E$250,2,FALSE)</f>
        <v>Ketapril</v>
      </c>
      <c r="F6" t="str">
        <f>VLOOKUP(A6,Mouse_metadata!$A$2:$E$250,3,FALSE)</f>
        <v>Male</v>
      </c>
      <c r="G6">
        <f>VLOOKUP(A6,Mouse_metadata!$A$2:$E$250,4,FALSE)</f>
        <v>21</v>
      </c>
      <c r="H6">
        <f>VLOOKUP(A6,Mouse_metadata!$A$2:$E$250,5,FALSE)</f>
        <v>25</v>
      </c>
      <c r="I6" t="str">
        <f t="shared" si="1"/>
        <v/>
      </c>
      <c r="J6" t="str">
        <f t="shared" si="0"/>
        <v/>
      </c>
      <c r="K6" t="str">
        <f t="shared" si="0"/>
        <v/>
      </c>
      <c r="L6">
        <f t="shared" si="0"/>
        <v>45</v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</row>
    <row r="7" spans="1:18" hidden="1">
      <c r="A7" t="s">
        <v>9</v>
      </c>
      <c r="B7">
        <v>0</v>
      </c>
      <c r="C7">
        <v>45</v>
      </c>
      <c r="D7">
        <v>0</v>
      </c>
      <c r="E7" t="str">
        <f>VLOOKUP(A7,Mouse_metadata!$A$2:$E$250,2,FALSE)</f>
        <v>Ketapril</v>
      </c>
      <c r="F7" t="str">
        <f>VLOOKUP(A7,Mouse_metadata!$A$2:$E$250,3,FALSE)</f>
        <v>Male</v>
      </c>
      <c r="G7">
        <f>VLOOKUP(A7,Mouse_metadata!$A$2:$E$250,4,FALSE)</f>
        <v>13</v>
      </c>
      <c r="H7">
        <f>VLOOKUP(A7,Mouse_metadata!$A$2:$E$250,5,FALSE)</f>
        <v>30</v>
      </c>
      <c r="I7" t="str">
        <f t="shared" si="1"/>
        <v/>
      </c>
      <c r="J7" t="str">
        <f t="shared" si="0"/>
        <v/>
      </c>
      <c r="K7" t="str">
        <f t="shared" si="0"/>
        <v/>
      </c>
      <c r="L7">
        <f t="shared" si="0"/>
        <v>45</v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</row>
    <row r="8" spans="1:18" hidden="1">
      <c r="A8" t="s">
        <v>10</v>
      </c>
      <c r="B8">
        <v>0</v>
      </c>
      <c r="C8">
        <v>45</v>
      </c>
      <c r="D8">
        <v>0</v>
      </c>
      <c r="E8" t="str">
        <f>VLOOKUP(A8,Mouse_metadata!$A$2:$E$250,2,FALSE)</f>
        <v>Ketapril</v>
      </c>
      <c r="F8" t="str">
        <f>VLOOKUP(A8,Mouse_metadata!$A$2:$E$250,3,FALSE)</f>
        <v>Male</v>
      </c>
      <c r="G8">
        <f>VLOOKUP(A8,Mouse_metadata!$A$2:$E$250,4,FALSE)</f>
        <v>8</v>
      </c>
      <c r="H8">
        <f>VLOOKUP(A8,Mouse_metadata!$A$2:$E$250,5,FALSE)</f>
        <v>28</v>
      </c>
      <c r="I8" t="str">
        <f t="shared" si="1"/>
        <v/>
      </c>
      <c r="J8" t="str">
        <f t="shared" si="0"/>
        <v/>
      </c>
      <c r="K8" t="str">
        <f t="shared" si="0"/>
        <v/>
      </c>
      <c r="L8">
        <f t="shared" si="0"/>
        <v>45</v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</row>
    <row r="9" spans="1:18" hidden="1">
      <c r="A9" t="s">
        <v>11</v>
      </c>
      <c r="B9">
        <v>0</v>
      </c>
      <c r="C9">
        <v>45</v>
      </c>
      <c r="D9">
        <v>0</v>
      </c>
      <c r="E9" t="str">
        <f>VLOOKUP(A9,Mouse_metadata!$A$2:$E$250,2,FALSE)</f>
        <v>Ketapril</v>
      </c>
      <c r="F9" t="str">
        <f>VLOOKUP(A9,Mouse_metadata!$A$2:$E$250,3,FALSE)</f>
        <v>Male</v>
      </c>
      <c r="G9">
        <f>VLOOKUP(A9,Mouse_metadata!$A$2:$E$250,4,FALSE)</f>
        <v>19</v>
      </c>
      <c r="H9">
        <f>VLOOKUP(A9,Mouse_metadata!$A$2:$E$250,5,FALSE)</f>
        <v>30</v>
      </c>
      <c r="I9" t="str">
        <f t="shared" si="1"/>
        <v/>
      </c>
      <c r="J9" t="str">
        <f t="shared" si="0"/>
        <v/>
      </c>
      <c r="K9" t="str">
        <f t="shared" si="0"/>
        <v/>
      </c>
      <c r="L9">
        <f t="shared" si="0"/>
        <v>45</v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</row>
    <row r="10" spans="1:18" hidden="1">
      <c r="A10" t="s">
        <v>12</v>
      </c>
      <c r="B10">
        <v>0</v>
      </c>
      <c r="C10">
        <v>45</v>
      </c>
      <c r="D10">
        <v>0</v>
      </c>
      <c r="E10" t="str">
        <f>VLOOKUP(A10,Mouse_metadata!$A$2:$E$250,2,FALSE)</f>
        <v>Ketapril</v>
      </c>
      <c r="F10" t="str">
        <f>VLOOKUP(A10,Mouse_metadata!$A$2:$E$250,3,FALSE)</f>
        <v>Male</v>
      </c>
      <c r="G10">
        <f>VLOOKUP(A10,Mouse_metadata!$A$2:$E$250,4,FALSE)</f>
        <v>17</v>
      </c>
      <c r="H10">
        <f>VLOOKUP(A10,Mouse_metadata!$A$2:$E$250,5,FALSE)</f>
        <v>30</v>
      </c>
      <c r="I10" t="str">
        <f t="shared" si="1"/>
        <v/>
      </c>
      <c r="J10" t="str">
        <f t="shared" si="0"/>
        <v/>
      </c>
      <c r="K10" t="str">
        <f t="shared" si="0"/>
        <v/>
      </c>
      <c r="L10">
        <f t="shared" si="0"/>
        <v>45</v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</row>
    <row r="11" spans="1:18" hidden="1">
      <c r="A11" t="s">
        <v>13</v>
      </c>
      <c r="B11">
        <v>0</v>
      </c>
      <c r="C11">
        <v>45</v>
      </c>
      <c r="D11">
        <v>0</v>
      </c>
      <c r="E11" t="str">
        <f>VLOOKUP(A11,Mouse_metadata!$A$2:$E$250,2,FALSE)</f>
        <v>Naftisol</v>
      </c>
      <c r="F11" t="str">
        <f>VLOOKUP(A11,Mouse_metadata!$A$2:$E$250,3,FALSE)</f>
        <v>Male</v>
      </c>
      <c r="G11">
        <f>VLOOKUP(A11,Mouse_metadata!$A$2:$E$250,4,FALSE)</f>
        <v>21</v>
      </c>
      <c r="H11">
        <f>VLOOKUP(A11,Mouse_metadata!$A$2:$E$250,5,FALSE)</f>
        <v>28</v>
      </c>
      <c r="I11" t="str">
        <f t="shared" si="1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>
        <f t="shared" si="0"/>
        <v>45</v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</row>
    <row r="12" spans="1:18" hidden="1">
      <c r="A12" t="s">
        <v>14</v>
      </c>
      <c r="B12">
        <v>0</v>
      </c>
      <c r="C12">
        <v>45</v>
      </c>
      <c r="D12">
        <v>0</v>
      </c>
      <c r="E12" t="str">
        <f>VLOOKUP(A12,Mouse_metadata!$A$2:$E$250,2,FALSE)</f>
        <v>Naftisol</v>
      </c>
      <c r="F12" t="str">
        <f>VLOOKUP(A12,Mouse_metadata!$A$2:$E$250,3,FALSE)</f>
        <v>Female</v>
      </c>
      <c r="G12">
        <f>VLOOKUP(A12,Mouse_metadata!$A$2:$E$250,4,FALSE)</f>
        <v>19</v>
      </c>
      <c r="H12">
        <f>VLOOKUP(A12,Mouse_metadata!$A$2:$E$250,5,FALSE)</f>
        <v>27</v>
      </c>
      <c r="I12" t="str">
        <f t="shared" si="1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>
        <f t="shared" si="0"/>
        <v>45</v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</row>
    <row r="13" spans="1:18" hidden="1">
      <c r="A13" t="s">
        <v>15</v>
      </c>
      <c r="B13">
        <v>0</v>
      </c>
      <c r="C13">
        <v>45</v>
      </c>
      <c r="D13">
        <v>0</v>
      </c>
      <c r="E13" t="str">
        <f>VLOOKUP(A13,Mouse_metadata!$A$2:$E$250,2,FALSE)</f>
        <v>Naftisol</v>
      </c>
      <c r="F13" t="str">
        <f>VLOOKUP(A13,Mouse_metadata!$A$2:$E$250,3,FALSE)</f>
        <v>Male</v>
      </c>
      <c r="G13">
        <f>VLOOKUP(A13,Mouse_metadata!$A$2:$E$250,4,FALSE)</f>
        <v>20</v>
      </c>
      <c r="H13">
        <f>VLOOKUP(A13,Mouse_metadata!$A$2:$E$250,5,FALSE)</f>
        <v>26</v>
      </c>
      <c r="I13" t="str">
        <f t="shared" si="1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>
        <f t="shared" si="0"/>
        <v>45</v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</row>
    <row r="14" spans="1:18" hidden="1">
      <c r="A14" t="s">
        <v>16</v>
      </c>
      <c r="B14">
        <v>0</v>
      </c>
      <c r="C14">
        <v>45</v>
      </c>
      <c r="D14">
        <v>0</v>
      </c>
      <c r="E14" t="str">
        <f>VLOOKUP(A14,Mouse_metadata!$A$2:$E$250,2,FALSE)</f>
        <v>Ketapril</v>
      </c>
      <c r="F14" t="str">
        <f>VLOOKUP(A14,Mouse_metadata!$A$2:$E$250,3,FALSE)</f>
        <v>Female</v>
      </c>
      <c r="G14">
        <f>VLOOKUP(A14,Mouse_metadata!$A$2:$E$250,4,FALSE)</f>
        <v>7</v>
      </c>
      <c r="H14">
        <f>VLOOKUP(A14,Mouse_metadata!$A$2:$E$250,5,FALSE)</f>
        <v>25</v>
      </c>
      <c r="I14" t="str">
        <f t="shared" si="1"/>
        <v/>
      </c>
      <c r="J14" t="str">
        <f t="shared" si="0"/>
        <v/>
      </c>
      <c r="K14" t="str">
        <f t="shared" si="0"/>
        <v/>
      </c>
      <c r="L14">
        <f t="shared" si="0"/>
        <v>45</v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</row>
    <row r="15" spans="1:18" hidden="1">
      <c r="A15" t="s">
        <v>17</v>
      </c>
      <c r="B15">
        <v>0</v>
      </c>
      <c r="C15">
        <v>45</v>
      </c>
      <c r="D15">
        <v>0</v>
      </c>
      <c r="E15" t="str">
        <f>VLOOKUP(A15,Mouse_metadata!$A$2:$E$250,2,FALSE)</f>
        <v>Naftisol</v>
      </c>
      <c r="F15" t="str">
        <f>VLOOKUP(A15,Mouse_metadata!$A$2:$E$250,3,FALSE)</f>
        <v>Male</v>
      </c>
      <c r="G15">
        <f>VLOOKUP(A15,Mouse_metadata!$A$2:$E$250,4,FALSE)</f>
        <v>13</v>
      </c>
      <c r="H15">
        <f>VLOOKUP(A15,Mouse_metadata!$A$2:$E$250,5,FALSE)</f>
        <v>26</v>
      </c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ref="J15:R43" si="2">IF($E15=L$1,$C15,"")</f>
        <v/>
      </c>
      <c r="M15">
        <f t="shared" si="2"/>
        <v>45</v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</row>
    <row r="16" spans="1:18" hidden="1">
      <c r="A16" t="s">
        <v>18</v>
      </c>
      <c r="B16">
        <v>0</v>
      </c>
      <c r="C16">
        <v>45</v>
      </c>
      <c r="D16">
        <v>0</v>
      </c>
      <c r="E16" t="str">
        <f>VLOOKUP(A16,Mouse_metadata!$A$2:$E$250,2,FALSE)</f>
        <v>Naftisol</v>
      </c>
      <c r="F16" t="str">
        <f>VLOOKUP(A16,Mouse_metadata!$A$2:$E$250,3,FALSE)</f>
        <v>Male</v>
      </c>
      <c r="G16">
        <f>VLOOKUP(A16,Mouse_metadata!$A$2:$E$250,4,FALSE)</f>
        <v>4</v>
      </c>
      <c r="H16">
        <f>VLOOKUP(A16,Mouse_metadata!$A$2:$E$250,5,FALSE)</f>
        <v>26</v>
      </c>
      <c r="I16" t="str">
        <f t="shared" si="1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>
        <f t="shared" si="2"/>
        <v>45</v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</row>
    <row r="17" spans="1:18" hidden="1">
      <c r="A17" t="s">
        <v>19</v>
      </c>
      <c r="B17">
        <v>0</v>
      </c>
      <c r="C17">
        <v>45</v>
      </c>
      <c r="D17">
        <v>0</v>
      </c>
      <c r="E17" t="str">
        <f>VLOOKUP(A17,Mouse_metadata!$A$2:$E$250,2,FALSE)</f>
        <v>Naftisol</v>
      </c>
      <c r="F17" t="str">
        <f>VLOOKUP(A17,Mouse_metadata!$A$2:$E$250,3,FALSE)</f>
        <v>Male</v>
      </c>
      <c r="G17">
        <f>VLOOKUP(A17,Mouse_metadata!$A$2:$E$250,4,FALSE)</f>
        <v>9</v>
      </c>
      <c r="H17">
        <f>VLOOKUP(A17,Mouse_metadata!$A$2:$E$250,5,FALSE)</f>
        <v>30</v>
      </c>
      <c r="I17" t="str">
        <f t="shared" si="1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>
        <f t="shared" si="2"/>
        <v>45</v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</row>
    <row r="18" spans="1:18" hidden="1">
      <c r="A18" t="s">
        <v>20</v>
      </c>
      <c r="B18">
        <v>0</v>
      </c>
      <c r="C18">
        <v>45</v>
      </c>
      <c r="D18">
        <v>0</v>
      </c>
      <c r="E18" t="str">
        <f>VLOOKUP(A18,Mouse_metadata!$A$2:$E$250,2,FALSE)</f>
        <v>Naftisol</v>
      </c>
      <c r="F18" t="str">
        <f>VLOOKUP(A18,Mouse_metadata!$A$2:$E$250,3,FALSE)</f>
        <v>Male</v>
      </c>
      <c r="G18">
        <f>VLOOKUP(A18,Mouse_metadata!$A$2:$E$250,4,FALSE)</f>
        <v>7</v>
      </c>
      <c r="H18">
        <f>VLOOKUP(A18,Mouse_metadata!$A$2:$E$250,5,FALSE)</f>
        <v>29</v>
      </c>
      <c r="I18" t="str">
        <f t="shared" si="1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>
        <f t="shared" si="2"/>
        <v>45</v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</row>
    <row r="19" spans="1:18" hidden="1">
      <c r="A19" t="s">
        <v>21</v>
      </c>
      <c r="B19">
        <v>0</v>
      </c>
      <c r="C19">
        <v>45</v>
      </c>
      <c r="D19">
        <v>0</v>
      </c>
      <c r="E19" t="str">
        <f>VLOOKUP(A19,Mouse_metadata!$A$2:$E$250,2,FALSE)</f>
        <v>Naftisol</v>
      </c>
      <c r="F19" t="str">
        <f>VLOOKUP(A19,Mouse_metadata!$A$2:$E$250,3,FALSE)</f>
        <v>Male</v>
      </c>
      <c r="G19">
        <f>VLOOKUP(A19,Mouse_metadata!$A$2:$E$250,4,FALSE)</f>
        <v>7</v>
      </c>
      <c r="H19">
        <f>VLOOKUP(A19,Mouse_metadata!$A$2:$E$250,5,FALSE)</f>
        <v>30</v>
      </c>
      <c r="I19" t="str">
        <f t="shared" si="1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>
        <f t="shared" si="2"/>
        <v>45</v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</row>
    <row r="20" spans="1:18" hidden="1">
      <c r="A20" t="s">
        <v>22</v>
      </c>
      <c r="B20">
        <v>0</v>
      </c>
      <c r="C20">
        <v>45</v>
      </c>
      <c r="D20">
        <v>0</v>
      </c>
      <c r="E20" t="str">
        <f>VLOOKUP(A20,Mouse_metadata!$A$2:$E$250,2,FALSE)</f>
        <v>Naftisol</v>
      </c>
      <c r="F20" t="str">
        <f>VLOOKUP(A20,Mouse_metadata!$A$2:$E$250,3,FALSE)</f>
        <v>Male</v>
      </c>
      <c r="G20">
        <f>VLOOKUP(A20,Mouse_metadata!$A$2:$E$250,4,FALSE)</f>
        <v>9</v>
      </c>
      <c r="H20">
        <f>VLOOKUP(A20,Mouse_metadata!$A$2:$E$250,5,FALSE)</f>
        <v>26</v>
      </c>
      <c r="I20" t="str">
        <f t="shared" si="1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>
        <f t="shared" si="2"/>
        <v>45</v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</row>
    <row r="21" spans="1:18" hidden="1">
      <c r="A21" t="s">
        <v>23</v>
      </c>
      <c r="B21">
        <v>0</v>
      </c>
      <c r="C21">
        <v>45</v>
      </c>
      <c r="D21">
        <v>0</v>
      </c>
      <c r="E21" t="str">
        <f>VLOOKUP(A21,Mouse_metadata!$A$2:$E$250,2,FALSE)</f>
        <v>Naftisol</v>
      </c>
      <c r="F21" t="str">
        <f>VLOOKUP(A21,Mouse_metadata!$A$2:$E$250,3,FALSE)</f>
        <v>Female</v>
      </c>
      <c r="G21">
        <f>VLOOKUP(A21,Mouse_metadata!$A$2:$E$250,4,FALSE)</f>
        <v>18</v>
      </c>
      <c r="H21">
        <f>VLOOKUP(A21,Mouse_metadata!$A$2:$E$250,5,FALSE)</f>
        <v>27</v>
      </c>
      <c r="I21" t="str">
        <f t="shared" si="1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>
        <f t="shared" si="2"/>
        <v>45</v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</row>
    <row r="22" spans="1:18" hidden="1">
      <c r="A22" t="s">
        <v>24</v>
      </c>
      <c r="B22">
        <v>0</v>
      </c>
      <c r="C22">
        <v>45</v>
      </c>
      <c r="D22">
        <v>0</v>
      </c>
      <c r="E22" t="str">
        <f>VLOOKUP(A22,Mouse_metadata!$A$2:$E$250,2,FALSE)</f>
        <v>Naftisol</v>
      </c>
      <c r="F22" t="str">
        <f>VLOOKUP(A22,Mouse_metadata!$A$2:$E$250,3,FALSE)</f>
        <v>Female</v>
      </c>
      <c r="G22">
        <f>VLOOKUP(A22,Mouse_metadata!$A$2:$E$250,4,FALSE)</f>
        <v>4</v>
      </c>
      <c r="H22">
        <f>VLOOKUP(A22,Mouse_metadata!$A$2:$E$250,5,FALSE)</f>
        <v>29</v>
      </c>
      <c r="I22" t="str">
        <f t="shared" si="1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>
        <f t="shared" si="2"/>
        <v>45</v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</row>
    <row r="23" spans="1:18" hidden="1">
      <c r="A23" t="s">
        <v>25</v>
      </c>
      <c r="B23">
        <v>0</v>
      </c>
      <c r="C23">
        <v>45</v>
      </c>
      <c r="D23">
        <v>0</v>
      </c>
      <c r="E23" t="str">
        <f>VLOOKUP(A23,Mouse_metadata!$A$2:$E$250,2,FALSE)</f>
        <v>Naftisol</v>
      </c>
      <c r="F23" t="str">
        <f>VLOOKUP(A23,Mouse_metadata!$A$2:$E$250,3,FALSE)</f>
        <v>Female</v>
      </c>
      <c r="G23">
        <f>VLOOKUP(A23,Mouse_metadata!$A$2:$E$250,4,FALSE)</f>
        <v>8</v>
      </c>
      <c r="H23">
        <f>VLOOKUP(A23,Mouse_metadata!$A$2:$E$250,5,FALSE)</f>
        <v>26</v>
      </c>
      <c r="I23" t="str">
        <f t="shared" si="1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>
        <f t="shared" si="2"/>
        <v>45</v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</row>
    <row r="24" spans="1:18" hidden="1">
      <c r="A24" t="s">
        <v>26</v>
      </c>
      <c r="B24">
        <v>0</v>
      </c>
      <c r="C24">
        <v>45</v>
      </c>
      <c r="D24">
        <v>0</v>
      </c>
      <c r="E24" t="str">
        <f>VLOOKUP(A24,Mouse_metadata!$A$2:$E$250,2,FALSE)</f>
        <v>Naftisol</v>
      </c>
      <c r="F24" t="str">
        <f>VLOOKUP(A24,Mouse_metadata!$A$2:$E$250,3,FALSE)</f>
        <v>Female</v>
      </c>
      <c r="G24">
        <f>VLOOKUP(A24,Mouse_metadata!$A$2:$E$250,4,FALSE)</f>
        <v>2</v>
      </c>
      <c r="H24">
        <f>VLOOKUP(A24,Mouse_metadata!$A$2:$E$250,5,FALSE)</f>
        <v>26</v>
      </c>
      <c r="I24" t="str">
        <f t="shared" si="1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>
        <f t="shared" si="2"/>
        <v>45</v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</row>
    <row r="25" spans="1:18" hidden="1">
      <c r="A25" t="s">
        <v>27</v>
      </c>
      <c r="B25">
        <v>0</v>
      </c>
      <c r="C25">
        <v>45</v>
      </c>
      <c r="D25">
        <v>0</v>
      </c>
      <c r="E25" t="str">
        <f>VLOOKUP(A25,Mouse_metadata!$A$2:$E$250,2,FALSE)</f>
        <v>Naftisol</v>
      </c>
      <c r="F25" t="str">
        <f>VLOOKUP(A25,Mouse_metadata!$A$2:$E$250,3,FALSE)</f>
        <v>Female</v>
      </c>
      <c r="G25">
        <f>VLOOKUP(A25,Mouse_metadata!$A$2:$E$250,4,FALSE)</f>
        <v>2</v>
      </c>
      <c r="H25">
        <f>VLOOKUP(A25,Mouse_metadata!$A$2:$E$250,5,FALSE)</f>
        <v>27</v>
      </c>
      <c r="I25" t="str">
        <f t="shared" si="1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>
        <f t="shared" si="2"/>
        <v>45</v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2"/>
        <v/>
      </c>
      <c r="R25" t="str">
        <f t="shared" si="2"/>
        <v/>
      </c>
    </row>
    <row r="26" spans="1:18" hidden="1">
      <c r="A26" t="s">
        <v>28</v>
      </c>
      <c r="B26">
        <v>0</v>
      </c>
      <c r="C26">
        <v>45</v>
      </c>
      <c r="D26">
        <v>0</v>
      </c>
      <c r="E26" t="str">
        <f>VLOOKUP(A26,Mouse_metadata!$A$2:$E$250,2,FALSE)</f>
        <v>Naftisol</v>
      </c>
      <c r="F26" t="str">
        <f>VLOOKUP(A26,Mouse_metadata!$A$2:$E$250,3,FALSE)</f>
        <v>Female</v>
      </c>
      <c r="G26">
        <f>VLOOKUP(A26,Mouse_metadata!$A$2:$E$250,4,FALSE)</f>
        <v>12</v>
      </c>
      <c r="H26">
        <f>VLOOKUP(A26,Mouse_metadata!$A$2:$E$250,5,FALSE)</f>
        <v>28</v>
      </c>
      <c r="I26" t="str">
        <f t="shared" si="1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>
        <f t="shared" si="2"/>
        <v>45</v>
      </c>
      <c r="N26" t="str">
        <f t="shared" si="2"/>
        <v/>
      </c>
      <c r="O26" t="str">
        <f t="shared" si="2"/>
        <v/>
      </c>
      <c r="P26" t="str">
        <f t="shared" si="2"/>
        <v/>
      </c>
      <c r="Q26" t="str">
        <f t="shared" si="2"/>
        <v/>
      </c>
      <c r="R26" t="str">
        <f t="shared" si="2"/>
        <v/>
      </c>
    </row>
    <row r="27" spans="1:18" hidden="1">
      <c r="A27" t="s">
        <v>29</v>
      </c>
      <c r="B27">
        <v>0</v>
      </c>
      <c r="C27">
        <v>45</v>
      </c>
      <c r="D27">
        <v>0</v>
      </c>
      <c r="E27" t="str">
        <f>VLOOKUP(A27,Mouse_metadata!$A$2:$E$250,2,FALSE)</f>
        <v>Naftisol</v>
      </c>
      <c r="F27" t="str">
        <f>VLOOKUP(A27,Mouse_metadata!$A$2:$E$250,3,FALSE)</f>
        <v>Female</v>
      </c>
      <c r="G27">
        <f>VLOOKUP(A27,Mouse_metadata!$A$2:$E$250,4,FALSE)</f>
        <v>23</v>
      </c>
      <c r="H27">
        <f>VLOOKUP(A27,Mouse_metadata!$A$2:$E$250,5,FALSE)</f>
        <v>25</v>
      </c>
      <c r="I27" t="str">
        <f t="shared" si="1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>
        <f t="shared" si="2"/>
        <v>45</v>
      </c>
      <c r="N27" t="str">
        <f t="shared" si="2"/>
        <v/>
      </c>
      <c r="O27" t="str">
        <f t="shared" si="2"/>
        <v/>
      </c>
      <c r="P27" t="str">
        <f t="shared" si="2"/>
        <v/>
      </c>
      <c r="Q27" t="str">
        <f t="shared" si="2"/>
        <v/>
      </c>
      <c r="R27" t="str">
        <f t="shared" si="2"/>
        <v/>
      </c>
    </row>
    <row r="28" spans="1:18" hidden="1">
      <c r="A28" t="s">
        <v>30</v>
      </c>
      <c r="B28">
        <v>0</v>
      </c>
      <c r="C28">
        <v>45</v>
      </c>
      <c r="D28">
        <v>0</v>
      </c>
      <c r="E28" t="str">
        <f>VLOOKUP(A28,Mouse_metadata!$A$2:$E$250,2,FALSE)</f>
        <v>Naftisol</v>
      </c>
      <c r="F28" t="str">
        <f>VLOOKUP(A28,Mouse_metadata!$A$2:$E$250,3,FALSE)</f>
        <v>Female</v>
      </c>
      <c r="G28">
        <f>VLOOKUP(A28,Mouse_metadata!$A$2:$E$250,4,FALSE)</f>
        <v>2</v>
      </c>
      <c r="H28">
        <f>VLOOKUP(A28,Mouse_metadata!$A$2:$E$250,5,FALSE)</f>
        <v>25</v>
      </c>
      <c r="I28" t="str">
        <f t="shared" si="1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>
        <f t="shared" si="2"/>
        <v>45</v>
      </c>
      <c r="N28" t="str">
        <f t="shared" si="2"/>
        <v/>
      </c>
      <c r="O28" t="str">
        <f t="shared" si="2"/>
        <v/>
      </c>
      <c r="P28" t="str">
        <f t="shared" si="2"/>
        <v/>
      </c>
      <c r="Q28" t="str">
        <f t="shared" si="2"/>
        <v/>
      </c>
      <c r="R28" t="str">
        <f t="shared" si="2"/>
        <v/>
      </c>
    </row>
    <row r="29" spans="1:18" hidden="1">
      <c r="A29" t="s">
        <v>31</v>
      </c>
      <c r="B29">
        <v>0</v>
      </c>
      <c r="C29">
        <v>45</v>
      </c>
      <c r="D29">
        <v>0</v>
      </c>
      <c r="E29" t="str">
        <f>VLOOKUP(A29,Mouse_metadata!$A$2:$E$250,2,FALSE)</f>
        <v>Ketapril</v>
      </c>
      <c r="F29" t="str">
        <f>VLOOKUP(A29,Mouse_metadata!$A$2:$E$250,3,FALSE)</f>
        <v>Male</v>
      </c>
      <c r="G29">
        <f>VLOOKUP(A29,Mouse_metadata!$A$2:$E$250,4,FALSE)</f>
        <v>22</v>
      </c>
      <c r="H29">
        <f>VLOOKUP(A29,Mouse_metadata!$A$2:$E$250,5,FALSE)</f>
        <v>29</v>
      </c>
      <c r="I29" t="str">
        <f t="shared" si="1"/>
        <v/>
      </c>
      <c r="J29" t="str">
        <f t="shared" si="2"/>
        <v/>
      </c>
      <c r="K29" t="str">
        <f t="shared" si="2"/>
        <v/>
      </c>
      <c r="L29">
        <f t="shared" si="2"/>
        <v>45</v>
      </c>
      <c r="M29" t="str">
        <f t="shared" si="2"/>
        <v/>
      </c>
      <c r="N29" t="str">
        <f t="shared" si="2"/>
        <v/>
      </c>
      <c r="O29" t="str">
        <f t="shared" si="2"/>
        <v/>
      </c>
      <c r="P29" t="str">
        <f t="shared" si="2"/>
        <v/>
      </c>
      <c r="Q29" t="str">
        <f t="shared" si="2"/>
        <v/>
      </c>
      <c r="R29" t="str">
        <f t="shared" si="2"/>
        <v/>
      </c>
    </row>
    <row r="30" spans="1:18" hidden="1">
      <c r="A30" t="s">
        <v>32</v>
      </c>
      <c r="B30">
        <v>0</v>
      </c>
      <c r="C30">
        <v>45</v>
      </c>
      <c r="D30">
        <v>0</v>
      </c>
      <c r="E30" t="str">
        <f>VLOOKUP(A30,Mouse_metadata!$A$2:$E$250,2,FALSE)</f>
        <v>Ketapril</v>
      </c>
      <c r="F30" t="str">
        <f>VLOOKUP(A30,Mouse_metadata!$A$2:$E$250,3,FALSE)</f>
        <v>Female</v>
      </c>
      <c r="G30">
        <f>VLOOKUP(A30,Mouse_metadata!$A$2:$E$250,4,FALSE)</f>
        <v>18</v>
      </c>
      <c r="H30">
        <f>VLOOKUP(A30,Mouse_metadata!$A$2:$E$250,5,FALSE)</f>
        <v>26</v>
      </c>
      <c r="I30" t="str">
        <f t="shared" si="1"/>
        <v/>
      </c>
      <c r="J30" t="str">
        <f t="shared" si="2"/>
        <v/>
      </c>
      <c r="K30" t="str">
        <f t="shared" si="2"/>
        <v/>
      </c>
      <c r="L30">
        <f t="shared" si="2"/>
        <v>45</v>
      </c>
      <c r="M30" t="str">
        <f t="shared" si="2"/>
        <v/>
      </c>
      <c r="N30" t="str">
        <f t="shared" si="2"/>
        <v/>
      </c>
      <c r="O30" t="str">
        <f t="shared" si="2"/>
        <v/>
      </c>
      <c r="P30" t="str">
        <f t="shared" si="2"/>
        <v/>
      </c>
      <c r="Q30" t="str">
        <f t="shared" si="2"/>
        <v/>
      </c>
      <c r="R30" t="str">
        <f t="shared" si="2"/>
        <v/>
      </c>
    </row>
    <row r="31" spans="1:18" hidden="1">
      <c r="A31" t="s">
        <v>33</v>
      </c>
      <c r="B31">
        <v>0</v>
      </c>
      <c r="C31">
        <v>45</v>
      </c>
      <c r="D31">
        <v>0</v>
      </c>
      <c r="E31" t="str">
        <f>VLOOKUP(A31,Mouse_metadata!$A$2:$E$250,2,FALSE)</f>
        <v>Infubinol</v>
      </c>
      <c r="F31" t="str">
        <f>VLOOKUP(A31,Mouse_metadata!$A$2:$E$250,3,FALSE)</f>
        <v>Female</v>
      </c>
      <c r="G31">
        <f>VLOOKUP(A31,Mouse_metadata!$A$2:$E$250,4,FALSE)</f>
        <v>18</v>
      </c>
      <c r="H31">
        <f>VLOOKUP(A31,Mouse_metadata!$A$2:$E$250,5,FALSE)</f>
        <v>25</v>
      </c>
      <c r="I31" t="str">
        <f t="shared" si="1"/>
        <v/>
      </c>
      <c r="J31" t="str">
        <f t="shared" si="2"/>
        <v/>
      </c>
      <c r="K31">
        <f t="shared" si="2"/>
        <v>45</v>
      </c>
      <c r="L31" t="str">
        <f t="shared" si="2"/>
        <v/>
      </c>
      <c r="M31" t="str">
        <f t="shared" si="2"/>
        <v/>
      </c>
      <c r="N31" t="str">
        <f t="shared" si="2"/>
        <v/>
      </c>
      <c r="O31" t="str">
        <f t="shared" si="2"/>
        <v/>
      </c>
      <c r="P31" t="str">
        <f t="shared" si="2"/>
        <v/>
      </c>
      <c r="Q31" t="str">
        <f t="shared" si="2"/>
        <v/>
      </c>
      <c r="R31" t="str">
        <f t="shared" si="2"/>
        <v/>
      </c>
    </row>
    <row r="32" spans="1:18" hidden="1">
      <c r="A32" t="s">
        <v>34</v>
      </c>
      <c r="B32">
        <v>0</v>
      </c>
      <c r="C32">
        <v>45</v>
      </c>
      <c r="D32">
        <v>0</v>
      </c>
      <c r="E32" t="str">
        <f>VLOOKUP(A32,Mouse_metadata!$A$2:$E$250,2,FALSE)</f>
        <v>Infubinol</v>
      </c>
      <c r="F32" t="str">
        <f>VLOOKUP(A32,Mouse_metadata!$A$2:$E$250,3,FALSE)</f>
        <v>Male</v>
      </c>
      <c r="G32">
        <f>VLOOKUP(A32,Mouse_metadata!$A$2:$E$250,4,FALSE)</f>
        <v>11</v>
      </c>
      <c r="H32">
        <f>VLOOKUP(A32,Mouse_metadata!$A$2:$E$250,5,FALSE)</f>
        <v>28</v>
      </c>
      <c r="I32" t="str">
        <f t="shared" si="1"/>
        <v/>
      </c>
      <c r="J32" t="str">
        <f t="shared" si="2"/>
        <v/>
      </c>
      <c r="K32">
        <f t="shared" si="2"/>
        <v>45</v>
      </c>
      <c r="L32" t="str">
        <f t="shared" si="2"/>
        <v/>
      </c>
      <c r="M32" t="str">
        <f t="shared" si="2"/>
        <v/>
      </c>
      <c r="N32" t="str">
        <f t="shared" si="2"/>
        <v/>
      </c>
      <c r="O32" t="str">
        <f t="shared" si="2"/>
        <v/>
      </c>
      <c r="P32" t="str">
        <f t="shared" si="2"/>
        <v/>
      </c>
      <c r="Q32" t="str">
        <f t="shared" si="2"/>
        <v/>
      </c>
      <c r="R32" t="str">
        <f t="shared" si="2"/>
        <v/>
      </c>
    </row>
    <row r="33" spans="1:18" hidden="1">
      <c r="A33" t="s">
        <v>35</v>
      </c>
      <c r="B33">
        <v>0</v>
      </c>
      <c r="C33">
        <v>45</v>
      </c>
      <c r="D33">
        <v>0</v>
      </c>
      <c r="E33" t="str">
        <f>VLOOKUP(A33,Mouse_metadata!$A$2:$E$250,2,FALSE)</f>
        <v>Infubinol</v>
      </c>
      <c r="F33" t="str">
        <f>VLOOKUP(A33,Mouse_metadata!$A$2:$E$250,3,FALSE)</f>
        <v>Male</v>
      </c>
      <c r="G33">
        <f>VLOOKUP(A33,Mouse_metadata!$A$2:$E$250,4,FALSE)</f>
        <v>20</v>
      </c>
      <c r="H33">
        <f>VLOOKUP(A33,Mouse_metadata!$A$2:$E$250,5,FALSE)</f>
        <v>26</v>
      </c>
      <c r="I33" t="str">
        <f t="shared" si="1"/>
        <v/>
      </c>
      <c r="J33" t="str">
        <f t="shared" si="2"/>
        <v/>
      </c>
      <c r="K33">
        <f t="shared" si="2"/>
        <v>45</v>
      </c>
      <c r="L33" t="str">
        <f t="shared" si="2"/>
        <v/>
      </c>
      <c r="M33" t="str">
        <f t="shared" si="2"/>
        <v/>
      </c>
      <c r="N33" t="str">
        <f t="shared" si="2"/>
        <v/>
      </c>
      <c r="O33" t="str">
        <f t="shared" si="2"/>
        <v/>
      </c>
      <c r="P33" t="str">
        <f t="shared" si="2"/>
        <v/>
      </c>
      <c r="Q33" t="str">
        <f t="shared" si="2"/>
        <v/>
      </c>
      <c r="R33" t="str">
        <f t="shared" si="2"/>
        <v/>
      </c>
    </row>
    <row r="34" spans="1:18" hidden="1">
      <c r="A34" t="s">
        <v>36</v>
      </c>
      <c r="B34">
        <v>0</v>
      </c>
      <c r="C34">
        <v>45</v>
      </c>
      <c r="D34">
        <v>0</v>
      </c>
      <c r="E34" t="str">
        <f>VLOOKUP(A34,Mouse_metadata!$A$2:$E$250,2,FALSE)</f>
        <v>Infubinol</v>
      </c>
      <c r="F34" t="str">
        <f>VLOOKUP(A34,Mouse_metadata!$A$2:$E$250,3,FALSE)</f>
        <v>Female</v>
      </c>
      <c r="G34">
        <f>VLOOKUP(A34,Mouse_metadata!$A$2:$E$250,4,FALSE)</f>
        <v>6</v>
      </c>
      <c r="H34">
        <f>VLOOKUP(A34,Mouse_metadata!$A$2:$E$250,5,FALSE)</f>
        <v>25</v>
      </c>
      <c r="I34" t="str">
        <f t="shared" si="1"/>
        <v/>
      </c>
      <c r="J34" t="str">
        <f t="shared" si="2"/>
        <v/>
      </c>
      <c r="K34">
        <f t="shared" si="2"/>
        <v>45</v>
      </c>
      <c r="L34" t="str">
        <f t="shared" si="2"/>
        <v/>
      </c>
      <c r="M34" t="str">
        <f t="shared" si="2"/>
        <v/>
      </c>
      <c r="N34" t="str">
        <f t="shared" si="2"/>
        <v/>
      </c>
      <c r="O34" t="str">
        <f t="shared" si="2"/>
        <v/>
      </c>
      <c r="P34" t="str">
        <f t="shared" si="2"/>
        <v/>
      </c>
      <c r="Q34" t="str">
        <f t="shared" si="2"/>
        <v/>
      </c>
      <c r="R34" t="str">
        <f t="shared" si="2"/>
        <v/>
      </c>
    </row>
    <row r="35" spans="1:18" hidden="1">
      <c r="A35" t="s">
        <v>37</v>
      </c>
      <c r="B35">
        <v>0</v>
      </c>
      <c r="C35">
        <v>45</v>
      </c>
      <c r="D35">
        <v>0</v>
      </c>
      <c r="E35" t="str">
        <f>VLOOKUP(A35,Mouse_metadata!$A$2:$E$250,2,FALSE)</f>
        <v>Infubinol</v>
      </c>
      <c r="F35" t="str">
        <f>VLOOKUP(A35,Mouse_metadata!$A$2:$E$250,3,FALSE)</f>
        <v>Female</v>
      </c>
      <c r="G35">
        <f>VLOOKUP(A35,Mouse_metadata!$A$2:$E$250,4,FALSE)</f>
        <v>17</v>
      </c>
      <c r="H35">
        <f>VLOOKUP(A35,Mouse_metadata!$A$2:$E$250,5,FALSE)</f>
        <v>27</v>
      </c>
      <c r="I35" t="str">
        <f t="shared" si="1"/>
        <v/>
      </c>
      <c r="J35" t="str">
        <f t="shared" si="2"/>
        <v/>
      </c>
      <c r="K35">
        <f t="shared" si="2"/>
        <v>45</v>
      </c>
      <c r="L35" t="str">
        <f t="shared" si="2"/>
        <v/>
      </c>
      <c r="M35" t="str">
        <f t="shared" si="2"/>
        <v/>
      </c>
      <c r="N35" t="str">
        <f t="shared" si="2"/>
        <v/>
      </c>
      <c r="O35" t="str">
        <f t="shared" si="2"/>
        <v/>
      </c>
      <c r="P35" t="str">
        <f t="shared" si="2"/>
        <v/>
      </c>
      <c r="Q35" t="str">
        <f t="shared" si="2"/>
        <v/>
      </c>
      <c r="R35" t="str">
        <f t="shared" si="2"/>
        <v/>
      </c>
    </row>
    <row r="36" spans="1:18" hidden="1">
      <c r="A36" t="s">
        <v>38</v>
      </c>
      <c r="B36">
        <v>0</v>
      </c>
      <c r="C36">
        <v>45</v>
      </c>
      <c r="D36">
        <v>0</v>
      </c>
      <c r="E36" t="str">
        <f>VLOOKUP(A36,Mouse_metadata!$A$2:$E$250,2,FALSE)</f>
        <v>Infubinol</v>
      </c>
      <c r="F36" t="str">
        <f>VLOOKUP(A36,Mouse_metadata!$A$2:$E$250,3,FALSE)</f>
        <v>Female</v>
      </c>
      <c r="G36">
        <f>VLOOKUP(A36,Mouse_metadata!$A$2:$E$250,4,FALSE)</f>
        <v>20</v>
      </c>
      <c r="H36">
        <f>VLOOKUP(A36,Mouse_metadata!$A$2:$E$250,5,FALSE)</f>
        <v>30</v>
      </c>
      <c r="I36" t="str">
        <f t="shared" si="1"/>
        <v/>
      </c>
      <c r="J36" t="str">
        <f t="shared" si="2"/>
        <v/>
      </c>
      <c r="K36">
        <f t="shared" si="2"/>
        <v>45</v>
      </c>
      <c r="L36" t="str">
        <f t="shared" si="2"/>
        <v/>
      </c>
      <c r="M36" t="str">
        <f t="shared" si="2"/>
        <v/>
      </c>
      <c r="N36" t="str">
        <f t="shared" si="2"/>
        <v/>
      </c>
      <c r="O36" t="str">
        <f t="shared" si="2"/>
        <v/>
      </c>
      <c r="P36" t="str">
        <f t="shared" si="2"/>
        <v/>
      </c>
      <c r="Q36" t="str">
        <f t="shared" si="2"/>
        <v/>
      </c>
      <c r="R36" t="str">
        <f t="shared" si="2"/>
        <v/>
      </c>
    </row>
    <row r="37" spans="1:18" hidden="1">
      <c r="A37" t="s">
        <v>39</v>
      </c>
      <c r="B37">
        <v>0</v>
      </c>
      <c r="C37">
        <v>45</v>
      </c>
      <c r="D37">
        <v>0</v>
      </c>
      <c r="E37" t="str">
        <f>VLOOKUP(A37,Mouse_metadata!$A$2:$E$250,2,FALSE)</f>
        <v>Infubinol</v>
      </c>
      <c r="F37" t="str">
        <f>VLOOKUP(A37,Mouse_metadata!$A$2:$E$250,3,FALSE)</f>
        <v>Female</v>
      </c>
      <c r="G37">
        <f>VLOOKUP(A37,Mouse_metadata!$A$2:$E$250,4,FALSE)</f>
        <v>23</v>
      </c>
      <c r="H37">
        <f>VLOOKUP(A37,Mouse_metadata!$A$2:$E$250,5,FALSE)</f>
        <v>29</v>
      </c>
      <c r="I37" t="str">
        <f t="shared" si="1"/>
        <v/>
      </c>
      <c r="J37" t="str">
        <f t="shared" si="2"/>
        <v/>
      </c>
      <c r="K37">
        <f t="shared" si="2"/>
        <v>45</v>
      </c>
      <c r="L37" t="str">
        <f t="shared" si="2"/>
        <v/>
      </c>
      <c r="M37" t="str">
        <f t="shared" si="2"/>
        <v/>
      </c>
      <c r="N37" t="str">
        <f t="shared" si="2"/>
        <v/>
      </c>
      <c r="O37" t="str">
        <f t="shared" si="2"/>
        <v/>
      </c>
      <c r="P37" t="str">
        <f t="shared" si="2"/>
        <v/>
      </c>
      <c r="Q37" t="str">
        <f t="shared" si="2"/>
        <v/>
      </c>
      <c r="R37" t="str">
        <f t="shared" si="2"/>
        <v/>
      </c>
    </row>
    <row r="38" spans="1:18" hidden="1">
      <c r="A38" t="s">
        <v>40</v>
      </c>
      <c r="B38">
        <v>0</v>
      </c>
      <c r="C38">
        <v>45</v>
      </c>
      <c r="D38">
        <v>0</v>
      </c>
      <c r="E38" t="str">
        <f>VLOOKUP(A38,Mouse_metadata!$A$2:$E$250,2,FALSE)</f>
        <v>Infubinol</v>
      </c>
      <c r="F38" t="str">
        <f>VLOOKUP(A38,Mouse_metadata!$A$2:$E$250,3,FALSE)</f>
        <v>Male</v>
      </c>
      <c r="G38">
        <f>VLOOKUP(A38,Mouse_metadata!$A$2:$E$250,4,FALSE)</f>
        <v>3</v>
      </c>
      <c r="H38">
        <f>VLOOKUP(A38,Mouse_metadata!$A$2:$E$250,5,FALSE)</f>
        <v>25</v>
      </c>
      <c r="I38" t="str">
        <f t="shared" si="1"/>
        <v/>
      </c>
      <c r="J38" t="str">
        <f t="shared" si="2"/>
        <v/>
      </c>
      <c r="K38">
        <f t="shared" si="2"/>
        <v>45</v>
      </c>
      <c r="L38" t="str">
        <f t="shared" si="2"/>
        <v/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2"/>
        <v/>
      </c>
      <c r="Q38" t="str">
        <f t="shared" si="2"/>
        <v/>
      </c>
      <c r="R38" t="str">
        <f t="shared" si="2"/>
        <v/>
      </c>
    </row>
    <row r="39" spans="1:18" hidden="1">
      <c r="A39" t="s">
        <v>41</v>
      </c>
      <c r="B39">
        <v>0</v>
      </c>
      <c r="C39">
        <v>45</v>
      </c>
      <c r="D39">
        <v>0</v>
      </c>
      <c r="E39" t="str">
        <f>VLOOKUP(A39,Mouse_metadata!$A$2:$E$250,2,FALSE)</f>
        <v>Infubinol</v>
      </c>
      <c r="F39" t="str">
        <f>VLOOKUP(A39,Mouse_metadata!$A$2:$E$250,3,FALSE)</f>
        <v>Female</v>
      </c>
      <c r="G39">
        <f>VLOOKUP(A39,Mouse_metadata!$A$2:$E$250,4,FALSE)</f>
        <v>24</v>
      </c>
      <c r="H39">
        <f>VLOOKUP(A39,Mouse_metadata!$A$2:$E$250,5,FALSE)</f>
        <v>25</v>
      </c>
      <c r="I39" t="str">
        <f t="shared" si="1"/>
        <v/>
      </c>
      <c r="J39" t="str">
        <f t="shared" si="2"/>
        <v/>
      </c>
      <c r="K39">
        <f t="shared" si="2"/>
        <v>45</v>
      </c>
      <c r="L39" t="str">
        <f t="shared" si="2"/>
        <v/>
      </c>
      <c r="M39" t="str">
        <f t="shared" si="2"/>
        <v/>
      </c>
      <c r="N39" t="str">
        <f t="shared" si="2"/>
        <v/>
      </c>
      <c r="O39" t="str">
        <f t="shared" si="2"/>
        <v/>
      </c>
      <c r="P39" t="str">
        <f t="shared" si="2"/>
        <v/>
      </c>
      <c r="Q39" t="str">
        <f t="shared" si="2"/>
        <v/>
      </c>
      <c r="R39" t="str">
        <f t="shared" si="2"/>
        <v/>
      </c>
    </row>
    <row r="40" spans="1:18" hidden="1">
      <c r="A40" t="s">
        <v>42</v>
      </c>
      <c r="B40">
        <v>0</v>
      </c>
      <c r="C40">
        <v>45</v>
      </c>
      <c r="D40">
        <v>0</v>
      </c>
      <c r="E40" t="str">
        <f>VLOOKUP(A40,Mouse_metadata!$A$2:$E$250,2,FALSE)</f>
        <v>Infubinol</v>
      </c>
      <c r="F40" t="str">
        <f>VLOOKUP(A40,Mouse_metadata!$A$2:$E$250,3,FALSE)</f>
        <v>Female</v>
      </c>
      <c r="G40">
        <f>VLOOKUP(A40,Mouse_metadata!$A$2:$E$250,4,FALSE)</f>
        <v>21</v>
      </c>
      <c r="H40">
        <f>VLOOKUP(A40,Mouse_metadata!$A$2:$E$250,5,FALSE)</f>
        <v>25</v>
      </c>
      <c r="I40" t="str">
        <f t="shared" si="1"/>
        <v/>
      </c>
      <c r="J40" t="str">
        <f t="shared" si="2"/>
        <v/>
      </c>
      <c r="K40">
        <f t="shared" si="2"/>
        <v>45</v>
      </c>
      <c r="L40" t="str">
        <f t="shared" si="2"/>
        <v/>
      </c>
      <c r="M40" t="str">
        <f t="shared" si="2"/>
        <v/>
      </c>
      <c r="N40" t="str">
        <f t="shared" si="2"/>
        <v/>
      </c>
      <c r="O40" t="str">
        <f t="shared" si="2"/>
        <v/>
      </c>
      <c r="P40" t="str">
        <f t="shared" si="2"/>
        <v/>
      </c>
      <c r="Q40" t="str">
        <f t="shared" si="2"/>
        <v/>
      </c>
      <c r="R40" t="str">
        <f t="shared" si="2"/>
        <v/>
      </c>
    </row>
    <row r="41" spans="1:18" hidden="1">
      <c r="A41" t="s">
        <v>43</v>
      </c>
      <c r="B41">
        <v>0</v>
      </c>
      <c r="C41">
        <v>45</v>
      </c>
      <c r="D41">
        <v>0</v>
      </c>
      <c r="E41" t="str">
        <f>VLOOKUP(A41,Mouse_metadata!$A$2:$E$250,2,FALSE)</f>
        <v>Infubinol</v>
      </c>
      <c r="F41" t="str">
        <f>VLOOKUP(A41,Mouse_metadata!$A$2:$E$250,3,FALSE)</f>
        <v>Female</v>
      </c>
      <c r="G41">
        <f>VLOOKUP(A41,Mouse_metadata!$A$2:$E$250,4,FALSE)</f>
        <v>23</v>
      </c>
      <c r="H41">
        <f>VLOOKUP(A41,Mouse_metadata!$A$2:$E$250,5,FALSE)</f>
        <v>29</v>
      </c>
      <c r="I41" t="str">
        <f t="shared" si="1"/>
        <v/>
      </c>
      <c r="J41" t="str">
        <f t="shared" si="2"/>
        <v/>
      </c>
      <c r="K41">
        <f t="shared" si="2"/>
        <v>45</v>
      </c>
      <c r="L41" t="str">
        <f t="shared" si="2"/>
        <v/>
      </c>
      <c r="M41" t="str">
        <f t="shared" si="2"/>
        <v/>
      </c>
      <c r="N41" t="str">
        <f t="shared" si="2"/>
        <v/>
      </c>
      <c r="O41" t="str">
        <f t="shared" si="2"/>
        <v/>
      </c>
      <c r="P41" t="str">
        <f t="shared" si="2"/>
        <v/>
      </c>
      <c r="Q41" t="str">
        <f t="shared" si="2"/>
        <v/>
      </c>
      <c r="R41" t="str">
        <f t="shared" si="2"/>
        <v/>
      </c>
    </row>
    <row r="42" spans="1:18" hidden="1">
      <c r="A42" t="s">
        <v>44</v>
      </c>
      <c r="B42">
        <v>0</v>
      </c>
      <c r="C42">
        <v>45</v>
      </c>
      <c r="D42">
        <v>0</v>
      </c>
      <c r="E42" t="str">
        <f>VLOOKUP(A42,Mouse_metadata!$A$2:$E$250,2,FALSE)</f>
        <v>Ketapril</v>
      </c>
      <c r="F42" t="str">
        <f>VLOOKUP(A42,Mouse_metadata!$A$2:$E$250,3,FALSE)</f>
        <v>Male</v>
      </c>
      <c r="G42">
        <f>VLOOKUP(A42,Mouse_metadata!$A$2:$E$250,4,FALSE)</f>
        <v>22</v>
      </c>
      <c r="H42">
        <f>VLOOKUP(A42,Mouse_metadata!$A$2:$E$250,5,FALSE)</f>
        <v>25</v>
      </c>
      <c r="I42" t="str">
        <f t="shared" si="1"/>
        <v/>
      </c>
      <c r="J42" t="str">
        <f t="shared" si="2"/>
        <v/>
      </c>
      <c r="K42" t="str">
        <f t="shared" si="2"/>
        <v/>
      </c>
      <c r="L42">
        <f t="shared" si="2"/>
        <v>45</v>
      </c>
      <c r="M42" t="str">
        <f t="shared" si="2"/>
        <v/>
      </c>
      <c r="N42" t="str">
        <f t="shared" si="2"/>
        <v/>
      </c>
      <c r="O42" t="str">
        <f t="shared" si="2"/>
        <v/>
      </c>
      <c r="P42" t="str">
        <f t="shared" si="2"/>
        <v/>
      </c>
      <c r="Q42" t="str">
        <f t="shared" si="2"/>
        <v/>
      </c>
      <c r="R42" t="str">
        <f t="shared" si="2"/>
        <v/>
      </c>
    </row>
    <row r="43" spans="1:18" hidden="1">
      <c r="A43" t="s">
        <v>45</v>
      </c>
      <c r="B43">
        <v>0</v>
      </c>
      <c r="C43">
        <v>45</v>
      </c>
      <c r="D43">
        <v>0</v>
      </c>
      <c r="E43" t="str">
        <f>VLOOKUP(A43,Mouse_metadata!$A$2:$E$250,2,FALSE)</f>
        <v>Infubinol</v>
      </c>
      <c r="F43" t="str">
        <f>VLOOKUP(A43,Mouse_metadata!$A$2:$E$250,3,FALSE)</f>
        <v>Female</v>
      </c>
      <c r="G43">
        <f>VLOOKUP(A43,Mouse_metadata!$A$2:$E$250,4,FALSE)</f>
        <v>1</v>
      </c>
      <c r="H43">
        <f>VLOOKUP(A43,Mouse_metadata!$A$2:$E$250,5,FALSE)</f>
        <v>30</v>
      </c>
      <c r="I43" t="str">
        <f t="shared" si="1"/>
        <v/>
      </c>
      <c r="J43" t="str">
        <f t="shared" si="2"/>
        <v/>
      </c>
      <c r="K43">
        <f t="shared" si="2"/>
        <v>45</v>
      </c>
      <c r="L43" t="str">
        <f t="shared" si="2"/>
        <v/>
      </c>
      <c r="M43" t="str">
        <f t="shared" si="2"/>
        <v/>
      </c>
      <c r="N43" t="str">
        <f t="shared" si="2"/>
        <v/>
      </c>
      <c r="O43" t="str">
        <f t="shared" ref="J43:R71" si="3">IF($E43=O$1,$C43,"")</f>
        <v/>
      </c>
      <c r="P43" t="str">
        <f t="shared" si="3"/>
        <v/>
      </c>
      <c r="Q43" t="str">
        <f t="shared" si="3"/>
        <v/>
      </c>
      <c r="R43" t="str">
        <f t="shared" si="3"/>
        <v/>
      </c>
    </row>
    <row r="44" spans="1:18" hidden="1">
      <c r="A44" t="s">
        <v>46</v>
      </c>
      <c r="B44">
        <v>0</v>
      </c>
      <c r="C44">
        <v>45</v>
      </c>
      <c r="D44">
        <v>0</v>
      </c>
      <c r="E44" t="str">
        <f>VLOOKUP(A44,Mouse_metadata!$A$2:$E$250,2,FALSE)</f>
        <v>Ketapril</v>
      </c>
      <c r="F44" t="str">
        <f>VLOOKUP(A44,Mouse_metadata!$A$2:$E$250,3,FALSE)</f>
        <v>Male</v>
      </c>
      <c r="G44">
        <f>VLOOKUP(A44,Mouse_metadata!$A$2:$E$250,4,FALSE)</f>
        <v>17</v>
      </c>
      <c r="H44">
        <f>VLOOKUP(A44,Mouse_metadata!$A$2:$E$250,5,FALSE)</f>
        <v>25</v>
      </c>
      <c r="I44" t="str">
        <f t="shared" si="1"/>
        <v/>
      </c>
      <c r="J44" t="str">
        <f t="shared" si="3"/>
        <v/>
      </c>
      <c r="K44" t="str">
        <f t="shared" si="3"/>
        <v/>
      </c>
      <c r="L44">
        <f t="shared" si="3"/>
        <v>45</v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  <c r="R44" t="str">
        <f t="shared" si="3"/>
        <v/>
      </c>
    </row>
    <row r="45" spans="1:18" hidden="1">
      <c r="A45" t="s">
        <v>47</v>
      </c>
      <c r="B45">
        <v>0</v>
      </c>
      <c r="C45">
        <v>45</v>
      </c>
      <c r="D45">
        <v>0</v>
      </c>
      <c r="E45" t="str">
        <f>VLOOKUP(A45,Mouse_metadata!$A$2:$E$250,2,FALSE)</f>
        <v>Ketapril</v>
      </c>
      <c r="F45" t="str">
        <f>VLOOKUP(A45,Mouse_metadata!$A$2:$E$250,3,FALSE)</f>
        <v>Female</v>
      </c>
      <c r="G45">
        <f>VLOOKUP(A45,Mouse_metadata!$A$2:$E$250,4,FALSE)</f>
        <v>22</v>
      </c>
      <c r="H45">
        <f>VLOOKUP(A45,Mouse_metadata!$A$2:$E$250,5,FALSE)</f>
        <v>30</v>
      </c>
      <c r="I45" t="str">
        <f t="shared" si="1"/>
        <v/>
      </c>
      <c r="J45" t="str">
        <f t="shared" si="3"/>
        <v/>
      </c>
      <c r="K45" t="str">
        <f t="shared" si="3"/>
        <v/>
      </c>
      <c r="L45">
        <f t="shared" si="3"/>
        <v>45</v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R45" t="str">
        <f t="shared" si="3"/>
        <v/>
      </c>
    </row>
    <row r="46" spans="1:18" hidden="1">
      <c r="A46" t="s">
        <v>48</v>
      </c>
      <c r="B46">
        <v>0</v>
      </c>
      <c r="C46">
        <v>45</v>
      </c>
      <c r="D46">
        <v>0</v>
      </c>
      <c r="E46" t="str">
        <f>VLOOKUP(A46,Mouse_metadata!$A$2:$E$250,2,FALSE)</f>
        <v>Ketapril</v>
      </c>
      <c r="F46" t="str">
        <f>VLOOKUP(A46,Mouse_metadata!$A$2:$E$250,3,FALSE)</f>
        <v>Male</v>
      </c>
      <c r="G46">
        <f>VLOOKUP(A46,Mouse_metadata!$A$2:$E$250,4,FALSE)</f>
        <v>12</v>
      </c>
      <c r="H46">
        <f>VLOOKUP(A46,Mouse_metadata!$A$2:$E$250,5,FALSE)</f>
        <v>30</v>
      </c>
      <c r="I46" t="str">
        <f t="shared" si="1"/>
        <v/>
      </c>
      <c r="J46" t="str">
        <f t="shared" si="3"/>
        <v/>
      </c>
      <c r="K46" t="str">
        <f t="shared" si="3"/>
        <v/>
      </c>
      <c r="L46">
        <f t="shared" si="3"/>
        <v>45</v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</row>
    <row r="47" spans="1:18" hidden="1">
      <c r="A47" t="s">
        <v>49</v>
      </c>
      <c r="B47">
        <v>0</v>
      </c>
      <c r="C47">
        <v>45</v>
      </c>
      <c r="D47">
        <v>0</v>
      </c>
      <c r="E47" t="str">
        <f>VLOOKUP(A47,Mouse_metadata!$A$2:$E$250,2,FALSE)</f>
        <v>Ketapril</v>
      </c>
      <c r="F47" t="str">
        <f>VLOOKUP(A47,Mouse_metadata!$A$2:$E$250,3,FALSE)</f>
        <v>Male</v>
      </c>
      <c r="G47">
        <f>VLOOKUP(A47,Mouse_metadata!$A$2:$E$250,4,FALSE)</f>
        <v>19</v>
      </c>
      <c r="H47">
        <f>VLOOKUP(A47,Mouse_metadata!$A$2:$E$250,5,FALSE)</f>
        <v>28</v>
      </c>
      <c r="I47" t="str">
        <f t="shared" si="1"/>
        <v/>
      </c>
      <c r="J47" t="str">
        <f t="shared" si="3"/>
        <v/>
      </c>
      <c r="K47" t="str">
        <f t="shared" si="3"/>
        <v/>
      </c>
      <c r="L47">
        <f t="shared" si="3"/>
        <v>45</v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R47" t="str">
        <f t="shared" si="3"/>
        <v/>
      </c>
    </row>
    <row r="48" spans="1:18" hidden="1">
      <c r="A48" t="s">
        <v>50</v>
      </c>
      <c r="B48">
        <v>0</v>
      </c>
      <c r="C48">
        <v>45</v>
      </c>
      <c r="D48">
        <v>0</v>
      </c>
      <c r="E48" t="str">
        <f>VLOOKUP(A48,Mouse_metadata!$A$2:$E$250,2,FALSE)</f>
        <v>Ketapril</v>
      </c>
      <c r="F48" t="str">
        <f>VLOOKUP(A48,Mouse_metadata!$A$2:$E$250,3,FALSE)</f>
        <v>Male</v>
      </c>
      <c r="G48">
        <f>VLOOKUP(A48,Mouse_metadata!$A$2:$E$250,4,FALSE)</f>
        <v>18</v>
      </c>
      <c r="H48">
        <f>VLOOKUP(A48,Mouse_metadata!$A$2:$E$250,5,FALSE)</f>
        <v>27</v>
      </c>
      <c r="I48" t="str">
        <f t="shared" si="1"/>
        <v/>
      </c>
      <c r="J48" t="str">
        <f t="shared" si="3"/>
        <v/>
      </c>
      <c r="K48" t="str">
        <f t="shared" si="3"/>
        <v/>
      </c>
      <c r="L48">
        <f t="shared" si="3"/>
        <v>45</v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R48" t="str">
        <f t="shared" si="3"/>
        <v/>
      </c>
    </row>
    <row r="49" spans="1:18" hidden="1">
      <c r="A49" t="s">
        <v>51</v>
      </c>
      <c r="B49">
        <v>0</v>
      </c>
      <c r="C49">
        <v>45</v>
      </c>
      <c r="D49">
        <v>0</v>
      </c>
      <c r="E49" t="str">
        <f>VLOOKUP(A49,Mouse_metadata!$A$2:$E$250,2,FALSE)</f>
        <v>Ketapril</v>
      </c>
      <c r="F49" t="str">
        <f>VLOOKUP(A49,Mouse_metadata!$A$2:$E$250,3,FALSE)</f>
        <v>Female</v>
      </c>
      <c r="G49">
        <f>VLOOKUP(A49,Mouse_metadata!$A$2:$E$250,4,FALSE)</f>
        <v>11</v>
      </c>
      <c r="H49">
        <f>VLOOKUP(A49,Mouse_metadata!$A$2:$E$250,5,FALSE)</f>
        <v>29</v>
      </c>
      <c r="I49" t="str">
        <f t="shared" si="1"/>
        <v/>
      </c>
      <c r="J49" t="str">
        <f t="shared" si="3"/>
        <v/>
      </c>
      <c r="K49" t="str">
        <f t="shared" si="3"/>
        <v/>
      </c>
      <c r="L49">
        <f t="shared" si="3"/>
        <v>45</v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R49" t="str">
        <f t="shared" si="3"/>
        <v/>
      </c>
    </row>
    <row r="50" spans="1:18" hidden="1">
      <c r="A50" t="s">
        <v>52</v>
      </c>
      <c r="B50">
        <v>0</v>
      </c>
      <c r="C50">
        <v>45</v>
      </c>
      <c r="D50">
        <v>0</v>
      </c>
      <c r="E50" t="str">
        <f>VLOOKUP(A50,Mouse_metadata!$A$2:$E$250,2,FALSE)</f>
        <v>Ketapril</v>
      </c>
      <c r="F50" t="str">
        <f>VLOOKUP(A50,Mouse_metadata!$A$2:$E$250,3,FALSE)</f>
        <v>Male</v>
      </c>
      <c r="G50">
        <f>VLOOKUP(A50,Mouse_metadata!$A$2:$E$250,4,FALSE)</f>
        <v>18</v>
      </c>
      <c r="H50">
        <f>VLOOKUP(A50,Mouse_metadata!$A$2:$E$250,5,FALSE)</f>
        <v>29</v>
      </c>
      <c r="I50" t="str">
        <f t="shared" si="1"/>
        <v/>
      </c>
      <c r="J50" t="str">
        <f t="shared" si="3"/>
        <v/>
      </c>
      <c r="K50" t="str">
        <f t="shared" si="3"/>
        <v/>
      </c>
      <c r="L50">
        <f t="shared" si="3"/>
        <v>45</v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R50" t="str">
        <f t="shared" si="3"/>
        <v/>
      </c>
    </row>
    <row r="51" spans="1:18" hidden="1">
      <c r="A51" t="s">
        <v>53</v>
      </c>
      <c r="B51">
        <v>0</v>
      </c>
      <c r="C51">
        <v>45</v>
      </c>
      <c r="D51">
        <v>0</v>
      </c>
      <c r="E51" t="str">
        <f>VLOOKUP(A51,Mouse_metadata!$A$2:$E$250,2,FALSE)</f>
        <v>Ketapril</v>
      </c>
      <c r="F51" t="str">
        <f>VLOOKUP(A51,Mouse_metadata!$A$2:$E$250,3,FALSE)</f>
        <v>Male</v>
      </c>
      <c r="G51">
        <f>VLOOKUP(A51,Mouse_metadata!$A$2:$E$250,4,FALSE)</f>
        <v>24</v>
      </c>
      <c r="H51">
        <f>VLOOKUP(A51,Mouse_metadata!$A$2:$E$250,5,FALSE)</f>
        <v>30</v>
      </c>
      <c r="I51" t="str">
        <f t="shared" si="1"/>
        <v/>
      </c>
      <c r="J51" t="str">
        <f t="shared" si="3"/>
        <v/>
      </c>
      <c r="K51" t="str">
        <f t="shared" si="3"/>
        <v/>
      </c>
      <c r="L51">
        <f t="shared" si="3"/>
        <v>45</v>
      </c>
      <c r="M51" t="str">
        <f t="shared" si="3"/>
        <v/>
      </c>
      <c r="N51" t="str">
        <f t="shared" si="3"/>
        <v/>
      </c>
      <c r="O51" t="str">
        <f t="shared" si="3"/>
        <v/>
      </c>
      <c r="P51" t="str">
        <f t="shared" si="3"/>
        <v/>
      </c>
      <c r="Q51" t="str">
        <f t="shared" si="3"/>
        <v/>
      </c>
      <c r="R51" t="str">
        <f t="shared" si="3"/>
        <v/>
      </c>
    </row>
    <row r="52" spans="1:18" hidden="1">
      <c r="A52" t="s">
        <v>54</v>
      </c>
      <c r="B52">
        <v>0</v>
      </c>
      <c r="C52">
        <v>45</v>
      </c>
      <c r="D52">
        <v>0</v>
      </c>
      <c r="E52" t="str">
        <f>VLOOKUP(A52,Mouse_metadata!$A$2:$E$250,2,FALSE)</f>
        <v>Ketapril</v>
      </c>
      <c r="F52" t="str">
        <f>VLOOKUP(A52,Mouse_metadata!$A$2:$E$250,3,FALSE)</f>
        <v>Male</v>
      </c>
      <c r="G52">
        <f>VLOOKUP(A52,Mouse_metadata!$A$2:$E$250,4,FALSE)</f>
        <v>15</v>
      </c>
      <c r="H52">
        <f>VLOOKUP(A52,Mouse_metadata!$A$2:$E$250,5,FALSE)</f>
        <v>27</v>
      </c>
      <c r="I52" t="str">
        <f t="shared" si="1"/>
        <v/>
      </c>
      <c r="J52" t="str">
        <f t="shared" si="3"/>
        <v/>
      </c>
      <c r="K52" t="str">
        <f t="shared" si="3"/>
        <v/>
      </c>
      <c r="L52">
        <f t="shared" si="3"/>
        <v>45</v>
      </c>
      <c r="M52" t="str">
        <f t="shared" si="3"/>
        <v/>
      </c>
      <c r="N52" t="str">
        <f t="shared" si="3"/>
        <v/>
      </c>
      <c r="O52" t="str">
        <f t="shared" si="3"/>
        <v/>
      </c>
      <c r="P52" t="str">
        <f t="shared" si="3"/>
        <v/>
      </c>
      <c r="Q52" t="str">
        <f t="shared" si="3"/>
        <v/>
      </c>
      <c r="R52" t="str">
        <f t="shared" si="3"/>
        <v/>
      </c>
    </row>
    <row r="53" spans="1:18" hidden="1">
      <c r="A53" t="s">
        <v>55</v>
      </c>
      <c r="B53">
        <v>0</v>
      </c>
      <c r="C53">
        <v>45</v>
      </c>
      <c r="D53">
        <v>0</v>
      </c>
      <c r="E53" t="str">
        <f>VLOOKUP(A53,Mouse_metadata!$A$2:$E$250,2,FALSE)</f>
        <v>Ketapril</v>
      </c>
      <c r="F53" t="str">
        <f>VLOOKUP(A53,Mouse_metadata!$A$2:$E$250,3,FALSE)</f>
        <v>Female</v>
      </c>
      <c r="G53">
        <f>VLOOKUP(A53,Mouse_metadata!$A$2:$E$250,4,FALSE)</f>
        <v>3</v>
      </c>
      <c r="H53">
        <f>VLOOKUP(A53,Mouse_metadata!$A$2:$E$250,5,FALSE)</f>
        <v>26</v>
      </c>
      <c r="I53" t="str">
        <f t="shared" si="1"/>
        <v/>
      </c>
      <c r="J53" t="str">
        <f t="shared" si="3"/>
        <v/>
      </c>
      <c r="K53" t="str">
        <f t="shared" si="3"/>
        <v/>
      </c>
      <c r="L53">
        <f t="shared" si="3"/>
        <v>45</v>
      </c>
      <c r="M53" t="str">
        <f t="shared" si="3"/>
        <v/>
      </c>
      <c r="N53" t="str">
        <f t="shared" si="3"/>
        <v/>
      </c>
      <c r="O53" t="str">
        <f t="shared" si="3"/>
        <v/>
      </c>
      <c r="P53" t="str">
        <f t="shared" si="3"/>
        <v/>
      </c>
      <c r="Q53" t="str">
        <f t="shared" si="3"/>
        <v/>
      </c>
      <c r="R53" t="str">
        <f t="shared" si="3"/>
        <v/>
      </c>
    </row>
    <row r="54" spans="1:18" hidden="1">
      <c r="A54" t="s">
        <v>56</v>
      </c>
      <c r="B54">
        <v>0</v>
      </c>
      <c r="C54">
        <v>45</v>
      </c>
      <c r="D54">
        <v>0</v>
      </c>
      <c r="E54" t="str">
        <f>VLOOKUP(A54,Mouse_metadata!$A$2:$E$250,2,FALSE)</f>
        <v>Ketapril</v>
      </c>
      <c r="F54" t="str">
        <f>VLOOKUP(A54,Mouse_metadata!$A$2:$E$250,3,FALSE)</f>
        <v>Male</v>
      </c>
      <c r="G54">
        <f>VLOOKUP(A54,Mouse_metadata!$A$2:$E$250,4,FALSE)</f>
        <v>18</v>
      </c>
      <c r="H54">
        <f>VLOOKUP(A54,Mouse_metadata!$A$2:$E$250,5,FALSE)</f>
        <v>28</v>
      </c>
      <c r="I54" t="str">
        <f t="shared" si="1"/>
        <v/>
      </c>
      <c r="J54" t="str">
        <f t="shared" si="3"/>
        <v/>
      </c>
      <c r="K54" t="str">
        <f t="shared" si="3"/>
        <v/>
      </c>
      <c r="L54">
        <f t="shared" si="3"/>
        <v>45</v>
      </c>
      <c r="M54" t="str">
        <f t="shared" si="3"/>
        <v/>
      </c>
      <c r="N54" t="str">
        <f t="shared" si="3"/>
        <v/>
      </c>
      <c r="O54" t="str">
        <f t="shared" si="3"/>
        <v/>
      </c>
      <c r="P54" t="str">
        <f t="shared" si="3"/>
        <v/>
      </c>
      <c r="Q54" t="str">
        <f t="shared" si="3"/>
        <v/>
      </c>
      <c r="R54" t="str">
        <f t="shared" si="3"/>
        <v/>
      </c>
    </row>
    <row r="55" spans="1:18" hidden="1">
      <c r="A55" t="s">
        <v>57</v>
      </c>
      <c r="B55">
        <v>0</v>
      </c>
      <c r="C55">
        <v>45</v>
      </c>
      <c r="D55">
        <v>0</v>
      </c>
      <c r="E55" t="str">
        <f>VLOOKUP(A55,Mouse_metadata!$A$2:$E$250,2,FALSE)</f>
        <v>Ketapril</v>
      </c>
      <c r="F55" t="str">
        <f>VLOOKUP(A55,Mouse_metadata!$A$2:$E$250,3,FALSE)</f>
        <v>Female</v>
      </c>
      <c r="G55">
        <f>VLOOKUP(A55,Mouse_metadata!$A$2:$E$250,4,FALSE)</f>
        <v>1</v>
      </c>
      <c r="H55">
        <f>VLOOKUP(A55,Mouse_metadata!$A$2:$E$250,5,FALSE)</f>
        <v>27</v>
      </c>
      <c r="I55" t="str">
        <f t="shared" si="1"/>
        <v/>
      </c>
      <c r="J55" t="str">
        <f t="shared" si="3"/>
        <v/>
      </c>
      <c r="K55" t="str">
        <f t="shared" si="3"/>
        <v/>
      </c>
      <c r="L55">
        <f t="shared" si="3"/>
        <v>45</v>
      </c>
      <c r="M55" t="str">
        <f t="shared" si="3"/>
        <v/>
      </c>
      <c r="N55" t="str">
        <f t="shared" si="3"/>
        <v/>
      </c>
      <c r="O55" t="str">
        <f t="shared" si="3"/>
        <v/>
      </c>
      <c r="P55" t="str">
        <f t="shared" si="3"/>
        <v/>
      </c>
      <c r="Q55" t="str">
        <f t="shared" si="3"/>
        <v/>
      </c>
      <c r="R55" t="str">
        <f t="shared" si="3"/>
        <v/>
      </c>
    </row>
    <row r="56" spans="1:18" hidden="1">
      <c r="A56" t="s">
        <v>58</v>
      </c>
      <c r="B56">
        <v>0</v>
      </c>
      <c r="C56">
        <v>45</v>
      </c>
      <c r="D56">
        <v>0</v>
      </c>
      <c r="E56" t="str">
        <f>VLOOKUP(A56,Mouse_metadata!$A$2:$E$250,2,FALSE)</f>
        <v>Naftisol</v>
      </c>
      <c r="F56" t="str">
        <f>VLOOKUP(A56,Mouse_metadata!$A$2:$E$250,3,FALSE)</f>
        <v>Male</v>
      </c>
      <c r="G56">
        <f>VLOOKUP(A56,Mouse_metadata!$A$2:$E$250,4,FALSE)</f>
        <v>21</v>
      </c>
      <c r="H56">
        <f>VLOOKUP(A56,Mouse_metadata!$A$2:$E$250,5,FALSE)</f>
        <v>25</v>
      </c>
      <c r="I56" t="str">
        <f t="shared" si="1"/>
        <v/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45</v>
      </c>
      <c r="N56" t="str">
        <f t="shared" si="3"/>
        <v/>
      </c>
      <c r="O56" t="str">
        <f t="shared" si="3"/>
        <v/>
      </c>
      <c r="P56" t="str">
        <f t="shared" si="3"/>
        <v/>
      </c>
      <c r="Q56" t="str">
        <f t="shared" si="3"/>
        <v/>
      </c>
      <c r="R56" t="str">
        <f t="shared" si="3"/>
        <v/>
      </c>
    </row>
    <row r="57" spans="1:18" hidden="1">
      <c r="A57" t="s">
        <v>59</v>
      </c>
      <c r="B57">
        <v>0</v>
      </c>
      <c r="C57">
        <v>45</v>
      </c>
      <c r="D57">
        <v>0</v>
      </c>
      <c r="E57" t="str">
        <f>VLOOKUP(A57,Mouse_metadata!$A$2:$E$250,2,FALSE)</f>
        <v>Naftisol</v>
      </c>
      <c r="F57" t="str">
        <f>VLOOKUP(A57,Mouse_metadata!$A$2:$E$250,3,FALSE)</f>
        <v>Female</v>
      </c>
      <c r="G57">
        <f>VLOOKUP(A57,Mouse_metadata!$A$2:$E$250,4,FALSE)</f>
        <v>17</v>
      </c>
      <c r="H57">
        <f>VLOOKUP(A57,Mouse_metadata!$A$2:$E$250,5,FALSE)</f>
        <v>29</v>
      </c>
      <c r="I57" t="str">
        <f t="shared" si="1"/>
        <v/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45</v>
      </c>
      <c r="N57" t="str">
        <f t="shared" si="3"/>
        <v/>
      </c>
      <c r="O57" t="str">
        <f t="shared" si="3"/>
        <v/>
      </c>
      <c r="P57" t="str">
        <f t="shared" si="3"/>
        <v/>
      </c>
      <c r="Q57" t="str">
        <f t="shared" si="3"/>
        <v/>
      </c>
      <c r="R57" t="str">
        <f t="shared" si="3"/>
        <v/>
      </c>
    </row>
    <row r="58" spans="1:18" hidden="1">
      <c r="A58" t="s">
        <v>60</v>
      </c>
      <c r="B58">
        <v>0</v>
      </c>
      <c r="C58">
        <v>45</v>
      </c>
      <c r="D58">
        <v>0</v>
      </c>
      <c r="E58" t="str">
        <f>VLOOKUP(A58,Mouse_metadata!$A$2:$E$250,2,FALSE)</f>
        <v>Naftisol</v>
      </c>
      <c r="F58" t="str">
        <f>VLOOKUP(A58,Mouse_metadata!$A$2:$E$250,3,FALSE)</f>
        <v>Female</v>
      </c>
      <c r="G58">
        <f>VLOOKUP(A58,Mouse_metadata!$A$2:$E$250,4,FALSE)</f>
        <v>21</v>
      </c>
      <c r="H58">
        <f>VLOOKUP(A58,Mouse_metadata!$A$2:$E$250,5,FALSE)</f>
        <v>27</v>
      </c>
      <c r="I58" t="str">
        <f t="shared" si="1"/>
        <v/>
      </c>
      <c r="J58" t="str">
        <f t="shared" si="3"/>
        <v/>
      </c>
      <c r="K58" t="str">
        <f t="shared" si="3"/>
        <v/>
      </c>
      <c r="L58" t="str">
        <f t="shared" si="3"/>
        <v/>
      </c>
      <c r="M58">
        <f t="shared" si="3"/>
        <v>45</v>
      </c>
      <c r="N58" t="str">
        <f t="shared" si="3"/>
        <v/>
      </c>
      <c r="O58" t="str">
        <f t="shared" si="3"/>
        <v/>
      </c>
      <c r="P58" t="str">
        <f t="shared" si="3"/>
        <v/>
      </c>
      <c r="Q58" t="str">
        <f t="shared" si="3"/>
        <v/>
      </c>
      <c r="R58" t="str">
        <f t="shared" si="3"/>
        <v/>
      </c>
    </row>
    <row r="59" spans="1:18" hidden="1">
      <c r="A59" t="s">
        <v>61</v>
      </c>
      <c r="B59">
        <v>0</v>
      </c>
      <c r="C59">
        <v>45</v>
      </c>
      <c r="D59">
        <v>0</v>
      </c>
      <c r="E59" t="str">
        <f>VLOOKUP(A59,Mouse_metadata!$A$2:$E$250,2,FALSE)</f>
        <v>Stelasyn</v>
      </c>
      <c r="F59" t="str">
        <f>VLOOKUP(A59,Mouse_metadata!$A$2:$E$250,3,FALSE)</f>
        <v>Male</v>
      </c>
      <c r="G59">
        <f>VLOOKUP(A59,Mouse_metadata!$A$2:$E$250,4,FALSE)</f>
        <v>14</v>
      </c>
      <c r="H59">
        <f>VLOOKUP(A59,Mouse_metadata!$A$2:$E$250,5,FALSE)</f>
        <v>28</v>
      </c>
      <c r="I59" t="str">
        <f t="shared" si="1"/>
        <v/>
      </c>
      <c r="J59" t="str">
        <f t="shared" si="3"/>
        <v/>
      </c>
      <c r="K59" t="str">
        <f t="shared" si="3"/>
        <v/>
      </c>
      <c r="L59" t="str">
        <f t="shared" si="3"/>
        <v/>
      </c>
      <c r="M59" t="str">
        <f t="shared" si="3"/>
        <v/>
      </c>
      <c r="N59" t="str">
        <f t="shared" si="3"/>
        <v/>
      </c>
      <c r="O59" t="str">
        <f t="shared" si="3"/>
        <v/>
      </c>
      <c r="P59" t="str">
        <f t="shared" si="3"/>
        <v/>
      </c>
      <c r="Q59">
        <f t="shared" si="3"/>
        <v>45</v>
      </c>
      <c r="R59" t="str">
        <f t="shared" si="3"/>
        <v/>
      </c>
    </row>
    <row r="60" spans="1:18" hidden="1">
      <c r="A60" t="s">
        <v>62</v>
      </c>
      <c r="B60">
        <v>0</v>
      </c>
      <c r="C60">
        <v>45</v>
      </c>
      <c r="D60">
        <v>0</v>
      </c>
      <c r="E60" t="str">
        <f>VLOOKUP(A60,Mouse_metadata!$A$2:$E$250,2,FALSE)</f>
        <v>Ramicane</v>
      </c>
      <c r="F60" t="str">
        <f>VLOOKUP(A60,Mouse_metadata!$A$2:$E$250,3,FALSE)</f>
        <v>Female</v>
      </c>
      <c r="G60">
        <f>VLOOKUP(A60,Mouse_metadata!$A$2:$E$250,4,FALSE)</f>
        <v>23</v>
      </c>
      <c r="H60">
        <f>VLOOKUP(A60,Mouse_metadata!$A$2:$E$250,5,FALSE)</f>
        <v>20</v>
      </c>
      <c r="I60" t="str">
        <f t="shared" si="1"/>
        <v/>
      </c>
      <c r="J60" t="str">
        <f t="shared" si="3"/>
        <v/>
      </c>
      <c r="K60" t="str">
        <f t="shared" si="3"/>
        <v/>
      </c>
      <c r="L60" t="str">
        <f t="shared" si="3"/>
        <v/>
      </c>
      <c r="M60" t="str">
        <f t="shared" si="3"/>
        <v/>
      </c>
      <c r="N60" t="str">
        <f t="shared" si="3"/>
        <v/>
      </c>
      <c r="O60" t="str">
        <f t="shared" si="3"/>
        <v/>
      </c>
      <c r="P60">
        <f t="shared" si="3"/>
        <v>45</v>
      </c>
      <c r="Q60" t="str">
        <f t="shared" si="3"/>
        <v/>
      </c>
      <c r="R60" t="str">
        <f t="shared" si="3"/>
        <v/>
      </c>
    </row>
    <row r="61" spans="1:18" hidden="1">
      <c r="A61" t="s">
        <v>63</v>
      </c>
      <c r="B61">
        <v>0</v>
      </c>
      <c r="C61">
        <v>45</v>
      </c>
      <c r="D61">
        <v>0</v>
      </c>
      <c r="E61" t="str">
        <f>VLOOKUP(A61,Mouse_metadata!$A$2:$E$250,2,FALSE)</f>
        <v>Ramicane</v>
      </c>
      <c r="F61" t="str">
        <f>VLOOKUP(A61,Mouse_metadata!$A$2:$E$250,3,FALSE)</f>
        <v>Female</v>
      </c>
      <c r="G61">
        <f>VLOOKUP(A61,Mouse_metadata!$A$2:$E$250,4,FALSE)</f>
        <v>18</v>
      </c>
      <c r="H61">
        <f>VLOOKUP(A61,Mouse_metadata!$A$2:$E$250,5,FALSE)</f>
        <v>21</v>
      </c>
      <c r="I61" t="str">
        <f t="shared" si="1"/>
        <v/>
      </c>
      <c r="J61" t="str">
        <f t="shared" si="3"/>
        <v/>
      </c>
      <c r="K61" t="str">
        <f t="shared" si="3"/>
        <v/>
      </c>
      <c r="L61" t="str">
        <f t="shared" si="3"/>
        <v/>
      </c>
      <c r="M61" t="str">
        <f t="shared" si="3"/>
        <v/>
      </c>
      <c r="N61" t="str">
        <f t="shared" si="3"/>
        <v/>
      </c>
      <c r="O61" t="str">
        <f t="shared" si="3"/>
        <v/>
      </c>
      <c r="P61">
        <f t="shared" si="3"/>
        <v>45</v>
      </c>
      <c r="Q61" t="str">
        <f t="shared" si="3"/>
        <v/>
      </c>
      <c r="R61" t="str">
        <f t="shared" si="3"/>
        <v/>
      </c>
    </row>
    <row r="62" spans="1:18" hidden="1">
      <c r="A62" t="s">
        <v>64</v>
      </c>
      <c r="B62">
        <v>0</v>
      </c>
      <c r="C62">
        <v>45</v>
      </c>
      <c r="D62">
        <v>0</v>
      </c>
      <c r="E62" t="str">
        <f>VLOOKUP(A62,Mouse_metadata!$A$2:$E$250,2,FALSE)</f>
        <v>Ramicane</v>
      </c>
      <c r="F62" t="str">
        <f>VLOOKUP(A62,Mouse_metadata!$A$2:$E$250,3,FALSE)</f>
        <v>Female</v>
      </c>
      <c r="G62">
        <f>VLOOKUP(A62,Mouse_metadata!$A$2:$E$250,4,FALSE)</f>
        <v>4</v>
      </c>
      <c r="H62">
        <f>VLOOKUP(A62,Mouse_metadata!$A$2:$E$250,5,FALSE)</f>
        <v>17</v>
      </c>
      <c r="I62" t="str">
        <f t="shared" si="1"/>
        <v/>
      </c>
      <c r="J62" t="str">
        <f t="shared" si="3"/>
        <v/>
      </c>
      <c r="K62" t="str">
        <f t="shared" si="3"/>
        <v/>
      </c>
      <c r="L62" t="str">
        <f t="shared" si="3"/>
        <v/>
      </c>
      <c r="M62" t="str">
        <f t="shared" si="3"/>
        <v/>
      </c>
      <c r="N62" t="str">
        <f t="shared" si="3"/>
        <v/>
      </c>
      <c r="O62" t="str">
        <f t="shared" si="3"/>
        <v/>
      </c>
      <c r="P62">
        <f t="shared" si="3"/>
        <v>45</v>
      </c>
      <c r="Q62" t="str">
        <f t="shared" si="3"/>
        <v/>
      </c>
      <c r="R62" t="str">
        <f t="shared" si="3"/>
        <v/>
      </c>
    </row>
    <row r="63" spans="1:18" hidden="1">
      <c r="A63" t="s">
        <v>65</v>
      </c>
      <c r="B63">
        <v>0</v>
      </c>
      <c r="C63">
        <v>45</v>
      </c>
      <c r="D63">
        <v>0</v>
      </c>
      <c r="E63" t="str">
        <f>VLOOKUP(A63,Mouse_metadata!$A$2:$E$250,2,FALSE)</f>
        <v>Ramicane</v>
      </c>
      <c r="F63" t="str">
        <f>VLOOKUP(A63,Mouse_metadata!$A$2:$E$250,3,FALSE)</f>
        <v>Male</v>
      </c>
      <c r="G63">
        <f>VLOOKUP(A63,Mouse_metadata!$A$2:$E$250,4,FALSE)</f>
        <v>3</v>
      </c>
      <c r="H63">
        <f>VLOOKUP(A63,Mouse_metadata!$A$2:$E$250,5,FALSE)</f>
        <v>22</v>
      </c>
      <c r="I63" t="str">
        <f t="shared" si="1"/>
        <v/>
      </c>
      <c r="J63" t="str">
        <f t="shared" si="3"/>
        <v/>
      </c>
      <c r="K63" t="str">
        <f t="shared" si="3"/>
        <v/>
      </c>
      <c r="L63" t="str">
        <f t="shared" si="3"/>
        <v/>
      </c>
      <c r="M63" t="str">
        <f t="shared" si="3"/>
        <v/>
      </c>
      <c r="N63" t="str">
        <f t="shared" si="3"/>
        <v/>
      </c>
      <c r="O63" t="str">
        <f t="shared" si="3"/>
        <v/>
      </c>
      <c r="P63">
        <f t="shared" si="3"/>
        <v>45</v>
      </c>
      <c r="Q63" t="str">
        <f t="shared" si="3"/>
        <v/>
      </c>
      <c r="R63" t="str">
        <f t="shared" si="3"/>
        <v/>
      </c>
    </row>
    <row r="64" spans="1:18" hidden="1">
      <c r="A64" t="s">
        <v>66</v>
      </c>
      <c r="B64">
        <v>0</v>
      </c>
      <c r="C64">
        <v>45</v>
      </c>
      <c r="D64">
        <v>0</v>
      </c>
      <c r="E64" t="str">
        <f>VLOOKUP(A64,Mouse_metadata!$A$2:$E$250,2,FALSE)</f>
        <v>Ramicane</v>
      </c>
      <c r="F64" t="str">
        <f>VLOOKUP(A64,Mouse_metadata!$A$2:$E$250,3,FALSE)</f>
        <v>Female</v>
      </c>
      <c r="G64">
        <f>VLOOKUP(A64,Mouse_metadata!$A$2:$E$250,4,FALSE)</f>
        <v>10</v>
      </c>
      <c r="H64">
        <f>VLOOKUP(A64,Mouse_metadata!$A$2:$E$250,5,FALSE)</f>
        <v>25</v>
      </c>
      <c r="I64" t="str">
        <f t="shared" si="1"/>
        <v/>
      </c>
      <c r="J64" t="str">
        <f t="shared" si="3"/>
        <v/>
      </c>
      <c r="K64" t="str">
        <f t="shared" si="3"/>
        <v/>
      </c>
      <c r="L64" t="str">
        <f t="shared" si="3"/>
        <v/>
      </c>
      <c r="M64" t="str">
        <f t="shared" si="3"/>
        <v/>
      </c>
      <c r="N64" t="str">
        <f t="shared" si="3"/>
        <v/>
      </c>
      <c r="O64" t="str">
        <f t="shared" si="3"/>
        <v/>
      </c>
      <c r="P64">
        <f t="shared" si="3"/>
        <v>45</v>
      </c>
      <c r="Q64" t="str">
        <f t="shared" si="3"/>
        <v/>
      </c>
      <c r="R64" t="str">
        <f t="shared" si="3"/>
        <v/>
      </c>
    </row>
    <row r="65" spans="1:18" hidden="1">
      <c r="A65" t="s">
        <v>67</v>
      </c>
      <c r="B65">
        <v>0</v>
      </c>
      <c r="C65">
        <v>45</v>
      </c>
      <c r="D65">
        <v>0</v>
      </c>
      <c r="E65" t="str">
        <f>VLOOKUP(A65,Mouse_metadata!$A$2:$E$250,2,FALSE)</f>
        <v>Ramicane</v>
      </c>
      <c r="F65" t="str">
        <f>VLOOKUP(A65,Mouse_metadata!$A$2:$E$250,3,FALSE)</f>
        <v>Female</v>
      </c>
      <c r="G65">
        <f>VLOOKUP(A65,Mouse_metadata!$A$2:$E$250,4,FALSE)</f>
        <v>8</v>
      </c>
      <c r="H65">
        <f>VLOOKUP(A65,Mouse_metadata!$A$2:$E$250,5,FALSE)</f>
        <v>19</v>
      </c>
      <c r="I65" t="str">
        <f t="shared" si="1"/>
        <v/>
      </c>
      <c r="J65" t="str">
        <f t="shared" si="3"/>
        <v/>
      </c>
      <c r="K65" t="str">
        <f t="shared" si="3"/>
        <v/>
      </c>
      <c r="L65" t="str">
        <f t="shared" si="3"/>
        <v/>
      </c>
      <c r="M65" t="str">
        <f t="shared" si="3"/>
        <v/>
      </c>
      <c r="N65" t="str">
        <f t="shared" si="3"/>
        <v/>
      </c>
      <c r="O65" t="str">
        <f t="shared" si="3"/>
        <v/>
      </c>
      <c r="P65">
        <f t="shared" si="3"/>
        <v>45</v>
      </c>
      <c r="Q65" t="str">
        <f t="shared" si="3"/>
        <v/>
      </c>
      <c r="R65" t="str">
        <f t="shared" si="3"/>
        <v/>
      </c>
    </row>
    <row r="66" spans="1:18" hidden="1">
      <c r="A66" t="s">
        <v>68</v>
      </c>
      <c r="B66">
        <v>0</v>
      </c>
      <c r="C66">
        <v>45</v>
      </c>
      <c r="D66">
        <v>0</v>
      </c>
      <c r="E66" t="str">
        <f>VLOOKUP(A66,Mouse_metadata!$A$2:$E$250,2,FALSE)</f>
        <v>Ramicane</v>
      </c>
      <c r="F66" t="str">
        <f>VLOOKUP(A66,Mouse_metadata!$A$2:$E$250,3,FALSE)</f>
        <v>Male</v>
      </c>
      <c r="G66">
        <f>VLOOKUP(A66,Mouse_metadata!$A$2:$E$250,4,FALSE)</f>
        <v>8</v>
      </c>
      <c r="H66">
        <f>VLOOKUP(A66,Mouse_metadata!$A$2:$E$250,5,FALSE)</f>
        <v>19</v>
      </c>
      <c r="I66" t="str">
        <f t="shared" si="1"/>
        <v/>
      </c>
      <c r="J66" t="str">
        <f t="shared" si="3"/>
        <v/>
      </c>
      <c r="K66" t="str">
        <f t="shared" si="3"/>
        <v/>
      </c>
      <c r="L66" t="str">
        <f t="shared" si="3"/>
        <v/>
      </c>
      <c r="M66" t="str">
        <f t="shared" si="3"/>
        <v/>
      </c>
      <c r="N66" t="str">
        <f t="shared" si="3"/>
        <v/>
      </c>
      <c r="O66" t="str">
        <f t="shared" si="3"/>
        <v/>
      </c>
      <c r="P66">
        <f t="shared" si="3"/>
        <v>45</v>
      </c>
      <c r="Q66" t="str">
        <f t="shared" si="3"/>
        <v/>
      </c>
      <c r="R66" t="str">
        <f t="shared" si="3"/>
        <v/>
      </c>
    </row>
    <row r="67" spans="1:18" hidden="1">
      <c r="A67" t="s">
        <v>69</v>
      </c>
      <c r="B67">
        <v>0</v>
      </c>
      <c r="C67">
        <v>45</v>
      </c>
      <c r="D67">
        <v>0</v>
      </c>
      <c r="E67" t="str">
        <f>VLOOKUP(A67,Mouse_metadata!$A$2:$E$250,2,FALSE)</f>
        <v>Ramicane</v>
      </c>
      <c r="F67" t="str">
        <f>VLOOKUP(A67,Mouse_metadata!$A$2:$E$250,3,FALSE)</f>
        <v>Male</v>
      </c>
      <c r="G67">
        <f>VLOOKUP(A67,Mouse_metadata!$A$2:$E$250,4,FALSE)</f>
        <v>19</v>
      </c>
      <c r="H67">
        <f>VLOOKUP(A67,Mouse_metadata!$A$2:$E$250,5,FALSE)</f>
        <v>24</v>
      </c>
      <c r="I67" t="str">
        <f t="shared" ref="I67:I130" si="4">IF($E67=I$1,$C67,"")</f>
        <v/>
      </c>
      <c r="J67" t="str">
        <f t="shared" si="3"/>
        <v/>
      </c>
      <c r="K67" t="str">
        <f t="shared" si="3"/>
        <v/>
      </c>
      <c r="L67" t="str">
        <f t="shared" si="3"/>
        <v/>
      </c>
      <c r="M67" t="str">
        <f t="shared" si="3"/>
        <v/>
      </c>
      <c r="N67" t="str">
        <f t="shared" si="3"/>
        <v/>
      </c>
      <c r="O67" t="str">
        <f t="shared" si="3"/>
        <v/>
      </c>
      <c r="P67">
        <f t="shared" si="3"/>
        <v>45</v>
      </c>
      <c r="Q67" t="str">
        <f t="shared" si="3"/>
        <v/>
      </c>
      <c r="R67" t="str">
        <f t="shared" si="3"/>
        <v/>
      </c>
    </row>
    <row r="68" spans="1:18" hidden="1">
      <c r="A68" t="s">
        <v>70</v>
      </c>
      <c r="B68">
        <v>0</v>
      </c>
      <c r="C68">
        <v>45</v>
      </c>
      <c r="D68">
        <v>0</v>
      </c>
      <c r="E68" t="str">
        <f>VLOOKUP(A68,Mouse_metadata!$A$2:$E$250,2,FALSE)</f>
        <v>Ramicane</v>
      </c>
      <c r="F68" t="str">
        <f>VLOOKUP(A68,Mouse_metadata!$A$2:$E$250,3,FALSE)</f>
        <v>Male</v>
      </c>
      <c r="G68">
        <f>VLOOKUP(A68,Mouse_metadata!$A$2:$E$250,4,FALSE)</f>
        <v>21</v>
      </c>
      <c r="H68">
        <f>VLOOKUP(A68,Mouse_metadata!$A$2:$E$250,5,FALSE)</f>
        <v>16</v>
      </c>
      <c r="I68" t="str">
        <f t="shared" si="4"/>
        <v/>
      </c>
      <c r="J68" t="str">
        <f t="shared" si="3"/>
        <v/>
      </c>
      <c r="K68" t="str">
        <f t="shared" si="3"/>
        <v/>
      </c>
      <c r="L68" t="str">
        <f t="shared" si="3"/>
        <v/>
      </c>
      <c r="M68" t="str">
        <f t="shared" si="3"/>
        <v/>
      </c>
      <c r="N68" t="str">
        <f t="shared" si="3"/>
        <v/>
      </c>
      <c r="O68" t="str">
        <f t="shared" si="3"/>
        <v/>
      </c>
      <c r="P68">
        <f t="shared" si="3"/>
        <v>45</v>
      </c>
      <c r="Q68" t="str">
        <f t="shared" si="3"/>
        <v/>
      </c>
      <c r="R68" t="str">
        <f t="shared" si="3"/>
        <v/>
      </c>
    </row>
    <row r="69" spans="1:18" hidden="1">
      <c r="A69" t="s">
        <v>71</v>
      </c>
      <c r="B69">
        <v>0</v>
      </c>
      <c r="C69">
        <v>45</v>
      </c>
      <c r="D69">
        <v>0</v>
      </c>
      <c r="E69" t="str">
        <f>VLOOKUP(A69,Mouse_metadata!$A$2:$E$250,2,FALSE)</f>
        <v>Ramicane</v>
      </c>
      <c r="F69" t="str">
        <f>VLOOKUP(A69,Mouse_metadata!$A$2:$E$250,3,FALSE)</f>
        <v>Male</v>
      </c>
      <c r="G69">
        <f>VLOOKUP(A69,Mouse_metadata!$A$2:$E$250,4,FALSE)</f>
        <v>9</v>
      </c>
      <c r="H69">
        <f>VLOOKUP(A69,Mouse_metadata!$A$2:$E$250,5,FALSE)</f>
        <v>17</v>
      </c>
      <c r="I69" t="str">
        <f t="shared" si="4"/>
        <v/>
      </c>
      <c r="J69" t="str">
        <f t="shared" si="3"/>
        <v/>
      </c>
      <c r="K69" t="str">
        <f t="shared" si="3"/>
        <v/>
      </c>
      <c r="L69" t="str">
        <f t="shared" si="3"/>
        <v/>
      </c>
      <c r="M69" t="str">
        <f t="shared" si="3"/>
        <v/>
      </c>
      <c r="N69" t="str">
        <f t="shared" si="3"/>
        <v/>
      </c>
      <c r="O69" t="str">
        <f t="shared" si="3"/>
        <v/>
      </c>
      <c r="P69">
        <f t="shared" si="3"/>
        <v>45</v>
      </c>
      <c r="Q69" t="str">
        <f t="shared" si="3"/>
        <v/>
      </c>
      <c r="R69" t="str">
        <f t="shared" si="3"/>
        <v/>
      </c>
    </row>
    <row r="70" spans="1:18" hidden="1">
      <c r="A70" t="s">
        <v>72</v>
      </c>
      <c r="B70">
        <v>0</v>
      </c>
      <c r="C70">
        <v>45</v>
      </c>
      <c r="D70">
        <v>0</v>
      </c>
      <c r="E70" t="str">
        <f>VLOOKUP(A70,Mouse_metadata!$A$2:$E$250,2,FALSE)</f>
        <v>Stelasyn</v>
      </c>
      <c r="F70" t="str">
        <f>VLOOKUP(A70,Mouse_metadata!$A$2:$E$250,3,FALSE)</f>
        <v>Male</v>
      </c>
      <c r="G70">
        <f>VLOOKUP(A70,Mouse_metadata!$A$2:$E$250,4,FALSE)</f>
        <v>21</v>
      </c>
      <c r="H70">
        <f>VLOOKUP(A70,Mouse_metadata!$A$2:$E$250,5,FALSE)</f>
        <v>28</v>
      </c>
      <c r="I70" t="str">
        <f t="shared" si="4"/>
        <v/>
      </c>
      <c r="J70" t="str">
        <f t="shared" si="3"/>
        <v/>
      </c>
      <c r="K70" t="str">
        <f t="shared" si="3"/>
        <v/>
      </c>
      <c r="L70" t="str">
        <f t="shared" si="3"/>
        <v/>
      </c>
      <c r="M70" t="str">
        <f t="shared" si="3"/>
        <v/>
      </c>
      <c r="N70" t="str">
        <f t="shared" si="3"/>
        <v/>
      </c>
      <c r="O70" t="str">
        <f t="shared" si="3"/>
        <v/>
      </c>
      <c r="P70" t="str">
        <f t="shared" si="3"/>
        <v/>
      </c>
      <c r="Q70">
        <f t="shared" si="3"/>
        <v>45</v>
      </c>
      <c r="R70" t="str">
        <f t="shared" si="3"/>
        <v/>
      </c>
    </row>
    <row r="71" spans="1:18" hidden="1">
      <c r="A71" t="s">
        <v>73</v>
      </c>
      <c r="B71">
        <v>0</v>
      </c>
      <c r="C71">
        <v>45</v>
      </c>
      <c r="D71">
        <v>0</v>
      </c>
      <c r="E71" t="str">
        <f>VLOOKUP(A71,Mouse_metadata!$A$2:$E$250,2,FALSE)</f>
        <v>Ramicane</v>
      </c>
      <c r="F71" t="str">
        <f>VLOOKUP(A71,Mouse_metadata!$A$2:$E$250,3,FALSE)</f>
        <v>Male</v>
      </c>
      <c r="G71">
        <f>VLOOKUP(A71,Mouse_metadata!$A$2:$E$250,4,FALSE)</f>
        <v>9</v>
      </c>
      <c r="H71">
        <f>VLOOKUP(A71,Mouse_metadata!$A$2:$E$250,5,FALSE)</f>
        <v>19</v>
      </c>
      <c r="I71" t="str">
        <f t="shared" si="4"/>
        <v/>
      </c>
      <c r="J71" t="str">
        <f t="shared" si="3"/>
        <v/>
      </c>
      <c r="K71" t="str">
        <f t="shared" si="3"/>
        <v/>
      </c>
      <c r="L71" t="str">
        <f t="shared" si="3"/>
        <v/>
      </c>
      <c r="M71" t="str">
        <f t="shared" si="3"/>
        <v/>
      </c>
      <c r="N71" t="str">
        <f t="shared" si="3"/>
        <v/>
      </c>
      <c r="O71" t="str">
        <f t="shared" si="3"/>
        <v/>
      </c>
      <c r="P71">
        <f t="shared" si="3"/>
        <v>45</v>
      </c>
      <c r="Q71" t="str">
        <f t="shared" si="3"/>
        <v/>
      </c>
      <c r="R71" t="str">
        <f t="shared" ref="J71:R100" si="5">IF($E71=R$1,$C71,"")</f>
        <v/>
      </c>
    </row>
    <row r="72" spans="1:18" hidden="1">
      <c r="A72" t="s">
        <v>74</v>
      </c>
      <c r="B72">
        <v>0</v>
      </c>
      <c r="C72">
        <v>45</v>
      </c>
      <c r="D72">
        <v>0</v>
      </c>
      <c r="E72" t="str">
        <f>VLOOKUP(A72,Mouse_metadata!$A$2:$E$250,2,FALSE)</f>
        <v>Ramicane</v>
      </c>
      <c r="F72" t="str">
        <f>VLOOKUP(A72,Mouse_metadata!$A$2:$E$250,3,FALSE)</f>
        <v>Female</v>
      </c>
      <c r="G72">
        <f>VLOOKUP(A72,Mouse_metadata!$A$2:$E$250,4,FALSE)</f>
        <v>7</v>
      </c>
      <c r="H72">
        <f>VLOOKUP(A72,Mouse_metadata!$A$2:$E$250,5,FALSE)</f>
        <v>17</v>
      </c>
      <c r="I72" t="str">
        <f t="shared" si="4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5"/>
        <v/>
      </c>
      <c r="N72" t="str">
        <f t="shared" si="5"/>
        <v/>
      </c>
      <c r="O72" t="str">
        <f t="shared" si="5"/>
        <v/>
      </c>
      <c r="P72">
        <f t="shared" si="5"/>
        <v>45</v>
      </c>
      <c r="Q72" t="str">
        <f t="shared" si="5"/>
        <v/>
      </c>
      <c r="R72" t="str">
        <f t="shared" si="5"/>
        <v/>
      </c>
    </row>
    <row r="73" spans="1:18" hidden="1">
      <c r="A73" t="s">
        <v>75</v>
      </c>
      <c r="B73">
        <v>0</v>
      </c>
      <c r="C73">
        <v>45</v>
      </c>
      <c r="D73">
        <v>0</v>
      </c>
      <c r="E73" t="str">
        <f>VLOOKUP(A73,Mouse_metadata!$A$2:$E$250,2,FALSE)</f>
        <v>Ramicane</v>
      </c>
      <c r="F73" t="str">
        <f>VLOOKUP(A73,Mouse_metadata!$A$2:$E$250,3,FALSE)</f>
        <v>Male</v>
      </c>
      <c r="G73">
        <f>VLOOKUP(A73,Mouse_metadata!$A$2:$E$250,4,FALSE)</f>
        <v>10</v>
      </c>
      <c r="H73">
        <f>VLOOKUP(A73,Mouse_metadata!$A$2:$E$250,5,FALSE)</f>
        <v>18</v>
      </c>
      <c r="I73" t="str">
        <f t="shared" si="4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5"/>
        <v/>
      </c>
      <c r="N73" t="str">
        <f t="shared" si="5"/>
        <v/>
      </c>
      <c r="O73" t="str">
        <f t="shared" si="5"/>
        <v/>
      </c>
      <c r="P73">
        <f t="shared" si="5"/>
        <v>45</v>
      </c>
      <c r="Q73" t="str">
        <f t="shared" si="5"/>
        <v/>
      </c>
      <c r="R73" t="str">
        <f t="shared" si="5"/>
        <v/>
      </c>
    </row>
    <row r="74" spans="1:18" hidden="1">
      <c r="A74" t="s">
        <v>76</v>
      </c>
      <c r="B74">
        <v>0</v>
      </c>
      <c r="C74">
        <v>45</v>
      </c>
      <c r="D74">
        <v>0</v>
      </c>
      <c r="E74" t="str">
        <f>VLOOKUP(A74,Mouse_metadata!$A$2:$E$250,2,FALSE)</f>
        <v>Ramicane</v>
      </c>
      <c r="F74" t="str">
        <f>VLOOKUP(A74,Mouse_metadata!$A$2:$E$250,3,FALSE)</f>
        <v>Male</v>
      </c>
      <c r="G74">
        <f>VLOOKUP(A74,Mouse_metadata!$A$2:$E$250,4,FALSE)</f>
        <v>11</v>
      </c>
      <c r="H74">
        <f>VLOOKUP(A74,Mouse_metadata!$A$2:$E$250,5,FALSE)</f>
        <v>16</v>
      </c>
      <c r="I74" t="str">
        <f t="shared" si="4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5"/>
        <v/>
      </c>
      <c r="N74" t="str">
        <f t="shared" si="5"/>
        <v/>
      </c>
      <c r="O74" t="str">
        <f t="shared" si="5"/>
        <v/>
      </c>
      <c r="P74">
        <f t="shared" si="5"/>
        <v>45</v>
      </c>
      <c r="Q74" t="str">
        <f t="shared" si="5"/>
        <v/>
      </c>
      <c r="R74" t="str">
        <f t="shared" si="5"/>
        <v/>
      </c>
    </row>
    <row r="75" spans="1:18" hidden="1">
      <c r="A75" t="s">
        <v>77</v>
      </c>
      <c r="B75">
        <v>0</v>
      </c>
      <c r="C75">
        <v>45</v>
      </c>
      <c r="D75">
        <v>0</v>
      </c>
      <c r="E75" t="str">
        <f>VLOOKUP(A75,Mouse_metadata!$A$2:$E$250,2,FALSE)</f>
        <v>Ramicane</v>
      </c>
      <c r="F75" t="str">
        <f>VLOOKUP(A75,Mouse_metadata!$A$2:$E$250,3,FALSE)</f>
        <v>Male</v>
      </c>
      <c r="G75">
        <f>VLOOKUP(A75,Mouse_metadata!$A$2:$E$250,4,FALSE)</f>
        <v>13</v>
      </c>
      <c r="H75">
        <f>VLOOKUP(A75,Mouse_metadata!$A$2:$E$250,5,FALSE)</f>
        <v>21</v>
      </c>
      <c r="I75" t="str">
        <f t="shared" si="4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5"/>
        <v/>
      </c>
      <c r="N75" t="str">
        <f t="shared" si="5"/>
        <v/>
      </c>
      <c r="O75" t="str">
        <f t="shared" si="5"/>
        <v/>
      </c>
      <c r="P75">
        <f t="shared" si="5"/>
        <v>45</v>
      </c>
      <c r="Q75" t="str">
        <f t="shared" si="5"/>
        <v/>
      </c>
      <c r="R75" t="str">
        <f t="shared" si="5"/>
        <v/>
      </c>
    </row>
    <row r="76" spans="1:18" hidden="1">
      <c r="A76" t="s">
        <v>78</v>
      </c>
      <c r="B76">
        <v>0</v>
      </c>
      <c r="C76">
        <v>45</v>
      </c>
      <c r="D76">
        <v>0</v>
      </c>
      <c r="E76" t="str">
        <f>VLOOKUP(A76,Mouse_metadata!$A$2:$E$250,2,FALSE)</f>
        <v>Ramicane</v>
      </c>
      <c r="F76" t="str">
        <f>VLOOKUP(A76,Mouse_metadata!$A$2:$E$250,3,FALSE)</f>
        <v>Male</v>
      </c>
      <c r="G76">
        <f>VLOOKUP(A76,Mouse_metadata!$A$2:$E$250,4,FALSE)</f>
        <v>18</v>
      </c>
      <c r="H76">
        <f>VLOOKUP(A76,Mouse_metadata!$A$2:$E$250,5,FALSE)</f>
        <v>25</v>
      </c>
      <c r="I76" t="str">
        <f t="shared" si="4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5"/>
        <v/>
      </c>
      <c r="N76" t="str">
        <f t="shared" si="5"/>
        <v/>
      </c>
      <c r="O76" t="str">
        <f t="shared" si="5"/>
        <v/>
      </c>
      <c r="P76">
        <f t="shared" si="5"/>
        <v>45</v>
      </c>
      <c r="Q76" t="str">
        <f t="shared" si="5"/>
        <v/>
      </c>
      <c r="R76" t="str">
        <f t="shared" si="5"/>
        <v/>
      </c>
    </row>
    <row r="77" spans="1:18" hidden="1">
      <c r="A77" t="s">
        <v>79</v>
      </c>
      <c r="B77">
        <v>0</v>
      </c>
      <c r="C77">
        <v>45</v>
      </c>
      <c r="D77">
        <v>0</v>
      </c>
      <c r="E77" t="str">
        <f>VLOOKUP(A77,Mouse_metadata!$A$2:$E$250,2,FALSE)</f>
        <v>Ramicane</v>
      </c>
      <c r="F77" t="str">
        <f>VLOOKUP(A77,Mouse_metadata!$A$2:$E$250,3,FALSE)</f>
        <v>Male</v>
      </c>
      <c r="G77">
        <f>VLOOKUP(A77,Mouse_metadata!$A$2:$E$250,4,FALSE)</f>
        <v>18</v>
      </c>
      <c r="H77">
        <f>VLOOKUP(A77,Mouse_metadata!$A$2:$E$250,5,FALSE)</f>
        <v>16</v>
      </c>
      <c r="I77" t="str">
        <f t="shared" si="4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5"/>
        <v/>
      </c>
      <c r="N77" t="str">
        <f t="shared" si="5"/>
        <v/>
      </c>
      <c r="O77" t="str">
        <f t="shared" si="5"/>
        <v/>
      </c>
      <c r="P77">
        <f t="shared" si="5"/>
        <v>45</v>
      </c>
      <c r="Q77" t="str">
        <f t="shared" si="5"/>
        <v/>
      </c>
      <c r="R77" t="str">
        <f t="shared" si="5"/>
        <v/>
      </c>
    </row>
    <row r="78" spans="1:18" hidden="1">
      <c r="A78" t="s">
        <v>80</v>
      </c>
      <c r="B78">
        <v>0</v>
      </c>
      <c r="C78">
        <v>45</v>
      </c>
      <c r="D78">
        <v>0</v>
      </c>
      <c r="E78" t="str">
        <f>VLOOKUP(A78,Mouse_metadata!$A$2:$E$250,2,FALSE)</f>
        <v>Ramicane</v>
      </c>
      <c r="F78" t="str">
        <f>VLOOKUP(A78,Mouse_metadata!$A$2:$E$250,3,FALSE)</f>
        <v>Female</v>
      </c>
      <c r="G78">
        <f>VLOOKUP(A78,Mouse_metadata!$A$2:$E$250,4,FALSE)</f>
        <v>5</v>
      </c>
      <c r="H78">
        <f>VLOOKUP(A78,Mouse_metadata!$A$2:$E$250,5,FALSE)</f>
        <v>24</v>
      </c>
      <c r="I78" t="str">
        <f t="shared" si="4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5"/>
        <v/>
      </c>
      <c r="N78" t="str">
        <f t="shared" si="5"/>
        <v/>
      </c>
      <c r="O78" t="str">
        <f t="shared" si="5"/>
        <v/>
      </c>
      <c r="P78">
        <f t="shared" si="5"/>
        <v>45</v>
      </c>
      <c r="Q78" t="str">
        <f t="shared" si="5"/>
        <v/>
      </c>
      <c r="R78" t="str">
        <f t="shared" si="5"/>
        <v/>
      </c>
    </row>
    <row r="79" spans="1:18" hidden="1">
      <c r="A79" t="s">
        <v>81</v>
      </c>
      <c r="B79">
        <v>0</v>
      </c>
      <c r="C79">
        <v>45</v>
      </c>
      <c r="D79">
        <v>0</v>
      </c>
      <c r="E79" t="str">
        <f>VLOOKUP(A79,Mouse_metadata!$A$2:$E$250,2,FALSE)</f>
        <v>Ramicane</v>
      </c>
      <c r="F79" t="str">
        <f>VLOOKUP(A79,Mouse_metadata!$A$2:$E$250,3,FALSE)</f>
        <v>Male</v>
      </c>
      <c r="G79">
        <f>VLOOKUP(A79,Mouse_metadata!$A$2:$E$250,4,FALSE)</f>
        <v>4</v>
      </c>
      <c r="H79">
        <f>VLOOKUP(A79,Mouse_metadata!$A$2:$E$250,5,FALSE)</f>
        <v>17</v>
      </c>
      <c r="I79" t="str">
        <f t="shared" si="4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5"/>
        <v/>
      </c>
      <c r="N79" t="str">
        <f t="shared" si="5"/>
        <v/>
      </c>
      <c r="O79" t="str">
        <f t="shared" si="5"/>
        <v/>
      </c>
      <c r="P79">
        <f t="shared" si="5"/>
        <v>45</v>
      </c>
      <c r="Q79" t="str">
        <f t="shared" si="5"/>
        <v/>
      </c>
      <c r="R79" t="str">
        <f t="shared" si="5"/>
        <v/>
      </c>
    </row>
    <row r="80" spans="1:18" hidden="1">
      <c r="A80" t="s">
        <v>82</v>
      </c>
      <c r="B80">
        <v>0</v>
      </c>
      <c r="C80">
        <v>45</v>
      </c>
      <c r="D80">
        <v>0</v>
      </c>
      <c r="E80" t="str">
        <f>VLOOKUP(A80,Mouse_metadata!$A$2:$E$250,2,FALSE)</f>
        <v>Ramicane</v>
      </c>
      <c r="F80" t="str">
        <f>VLOOKUP(A80,Mouse_metadata!$A$2:$E$250,3,FALSE)</f>
        <v>Male</v>
      </c>
      <c r="G80">
        <f>VLOOKUP(A80,Mouse_metadata!$A$2:$E$250,4,FALSE)</f>
        <v>1</v>
      </c>
      <c r="H80">
        <f>VLOOKUP(A80,Mouse_metadata!$A$2:$E$250,5,FALSE)</f>
        <v>17</v>
      </c>
      <c r="I80" t="str">
        <f t="shared" si="4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5"/>
        <v/>
      </c>
      <c r="N80" t="str">
        <f t="shared" si="5"/>
        <v/>
      </c>
      <c r="O80" t="str">
        <f t="shared" si="5"/>
        <v/>
      </c>
      <c r="P80">
        <f t="shared" si="5"/>
        <v>45</v>
      </c>
      <c r="Q80" t="str">
        <f t="shared" si="5"/>
        <v/>
      </c>
      <c r="R80" t="str">
        <f t="shared" si="5"/>
        <v/>
      </c>
    </row>
    <row r="81" spans="1:18" hidden="1">
      <c r="A81" t="s">
        <v>83</v>
      </c>
      <c r="B81">
        <v>0</v>
      </c>
      <c r="C81">
        <v>45</v>
      </c>
      <c r="D81">
        <v>0</v>
      </c>
      <c r="E81" t="str">
        <f>VLOOKUP(A81,Mouse_metadata!$A$2:$E$250,2,FALSE)</f>
        <v>Ramicane</v>
      </c>
      <c r="F81" t="str">
        <f>VLOOKUP(A81,Mouse_metadata!$A$2:$E$250,3,FALSE)</f>
        <v>Male</v>
      </c>
      <c r="G81">
        <f>VLOOKUP(A81,Mouse_metadata!$A$2:$E$250,4,FALSE)</f>
        <v>8</v>
      </c>
      <c r="H81">
        <f>VLOOKUP(A81,Mouse_metadata!$A$2:$E$250,5,FALSE)</f>
        <v>24</v>
      </c>
      <c r="I81" t="str">
        <f t="shared" si="4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5"/>
        <v/>
      </c>
      <c r="N81" t="str">
        <f t="shared" si="5"/>
        <v/>
      </c>
      <c r="O81" t="str">
        <f t="shared" si="5"/>
        <v/>
      </c>
      <c r="P81">
        <f t="shared" si="5"/>
        <v>45</v>
      </c>
      <c r="Q81" t="str">
        <f t="shared" si="5"/>
        <v/>
      </c>
      <c r="R81" t="str">
        <f t="shared" si="5"/>
        <v/>
      </c>
    </row>
    <row r="82" spans="1:18" hidden="1">
      <c r="A82" t="s">
        <v>84</v>
      </c>
      <c r="B82">
        <v>0</v>
      </c>
      <c r="C82">
        <v>45</v>
      </c>
      <c r="D82">
        <v>0</v>
      </c>
      <c r="E82" t="str">
        <f>VLOOKUP(A82,Mouse_metadata!$A$2:$E$250,2,FALSE)</f>
        <v>Ramicane</v>
      </c>
      <c r="F82" t="str">
        <f>VLOOKUP(A82,Mouse_metadata!$A$2:$E$250,3,FALSE)</f>
        <v>Male</v>
      </c>
      <c r="G82">
        <f>VLOOKUP(A82,Mouse_metadata!$A$2:$E$250,4,FALSE)</f>
        <v>11</v>
      </c>
      <c r="H82">
        <f>VLOOKUP(A82,Mouse_metadata!$A$2:$E$250,5,FALSE)</f>
        <v>16</v>
      </c>
      <c r="I82" t="str">
        <f t="shared" si="4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5"/>
        <v/>
      </c>
      <c r="N82" t="str">
        <f t="shared" si="5"/>
        <v/>
      </c>
      <c r="O82" t="str">
        <f t="shared" si="5"/>
        <v/>
      </c>
      <c r="P82">
        <f t="shared" si="5"/>
        <v>45</v>
      </c>
      <c r="Q82" t="str">
        <f t="shared" si="5"/>
        <v/>
      </c>
      <c r="R82" t="str">
        <f t="shared" si="5"/>
        <v/>
      </c>
    </row>
    <row r="83" spans="1:18" hidden="1">
      <c r="A83" t="s">
        <v>85</v>
      </c>
      <c r="B83">
        <v>0</v>
      </c>
      <c r="C83">
        <v>45</v>
      </c>
      <c r="D83">
        <v>0</v>
      </c>
      <c r="E83" t="str">
        <f>VLOOKUP(A83,Mouse_metadata!$A$2:$E$250,2,FALSE)</f>
        <v>Ramicane</v>
      </c>
      <c r="F83" t="str">
        <f>VLOOKUP(A83,Mouse_metadata!$A$2:$E$250,3,FALSE)</f>
        <v>Female</v>
      </c>
      <c r="G83">
        <f>VLOOKUP(A83,Mouse_metadata!$A$2:$E$250,4,FALSE)</f>
        <v>5</v>
      </c>
      <c r="H83">
        <f>VLOOKUP(A83,Mouse_metadata!$A$2:$E$250,5,FALSE)</f>
        <v>25</v>
      </c>
      <c r="I83" t="str">
        <f t="shared" si="4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5"/>
        <v/>
      </c>
      <c r="N83" t="str">
        <f t="shared" si="5"/>
        <v/>
      </c>
      <c r="O83" t="str">
        <f t="shared" si="5"/>
        <v/>
      </c>
      <c r="P83">
        <f t="shared" si="5"/>
        <v>45</v>
      </c>
      <c r="Q83" t="str">
        <f t="shared" si="5"/>
        <v/>
      </c>
      <c r="R83" t="str">
        <f t="shared" si="5"/>
        <v/>
      </c>
    </row>
    <row r="84" spans="1:18" hidden="1">
      <c r="A84" t="s">
        <v>86</v>
      </c>
      <c r="B84">
        <v>0</v>
      </c>
      <c r="C84">
        <v>45</v>
      </c>
      <c r="D84">
        <v>0</v>
      </c>
      <c r="E84" t="str">
        <f>VLOOKUP(A84,Mouse_metadata!$A$2:$E$250,2,FALSE)</f>
        <v>Stelasyn</v>
      </c>
      <c r="F84" t="str">
        <f>VLOOKUP(A84,Mouse_metadata!$A$2:$E$250,3,FALSE)</f>
        <v>Male</v>
      </c>
      <c r="G84">
        <f>VLOOKUP(A84,Mouse_metadata!$A$2:$E$250,4,FALSE)</f>
        <v>20</v>
      </c>
      <c r="H84">
        <f>VLOOKUP(A84,Mouse_metadata!$A$2:$E$250,5,FALSE)</f>
        <v>25</v>
      </c>
      <c r="I84" t="str">
        <f t="shared" si="4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5"/>
        <v/>
      </c>
      <c r="N84" t="str">
        <f t="shared" si="5"/>
        <v/>
      </c>
      <c r="O84" t="str">
        <f t="shared" si="5"/>
        <v/>
      </c>
      <c r="P84" t="str">
        <f t="shared" si="5"/>
        <v/>
      </c>
      <c r="Q84">
        <f t="shared" si="5"/>
        <v>45</v>
      </c>
      <c r="R84" t="str">
        <f t="shared" si="5"/>
        <v/>
      </c>
    </row>
    <row r="85" spans="1:18" hidden="1">
      <c r="A85" t="s">
        <v>87</v>
      </c>
      <c r="B85">
        <v>0</v>
      </c>
      <c r="C85">
        <v>45</v>
      </c>
      <c r="D85">
        <v>0</v>
      </c>
      <c r="E85" t="str">
        <f>VLOOKUP(A85,Mouse_metadata!$A$2:$E$250,2,FALSE)</f>
        <v>Stelasyn</v>
      </c>
      <c r="F85" t="str">
        <f>VLOOKUP(A85,Mouse_metadata!$A$2:$E$250,3,FALSE)</f>
        <v>Female</v>
      </c>
      <c r="G85">
        <f>VLOOKUP(A85,Mouse_metadata!$A$2:$E$250,4,FALSE)</f>
        <v>8</v>
      </c>
      <c r="H85">
        <f>VLOOKUP(A85,Mouse_metadata!$A$2:$E$250,5,FALSE)</f>
        <v>26</v>
      </c>
      <c r="I85" t="str">
        <f t="shared" si="4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5"/>
        <v/>
      </c>
      <c r="N85" t="str">
        <f t="shared" si="5"/>
        <v/>
      </c>
      <c r="O85" t="str">
        <f t="shared" si="5"/>
        <v/>
      </c>
      <c r="P85" t="str">
        <f t="shared" si="5"/>
        <v/>
      </c>
      <c r="Q85">
        <f t="shared" si="5"/>
        <v>45</v>
      </c>
      <c r="R85" t="str">
        <f t="shared" si="5"/>
        <v/>
      </c>
    </row>
    <row r="86" spans="1:18" hidden="1">
      <c r="A86" t="s">
        <v>88</v>
      </c>
      <c r="B86">
        <v>0</v>
      </c>
      <c r="C86">
        <v>45</v>
      </c>
      <c r="D86">
        <v>0</v>
      </c>
      <c r="E86" t="str">
        <f>VLOOKUP(A86,Mouse_metadata!$A$2:$E$250,2,FALSE)</f>
        <v>Stelasyn</v>
      </c>
      <c r="F86" t="str">
        <f>VLOOKUP(A86,Mouse_metadata!$A$2:$E$250,3,FALSE)</f>
        <v>Female</v>
      </c>
      <c r="G86">
        <f>VLOOKUP(A86,Mouse_metadata!$A$2:$E$250,4,FALSE)</f>
        <v>5</v>
      </c>
      <c r="H86">
        <f>VLOOKUP(A86,Mouse_metadata!$A$2:$E$250,5,FALSE)</f>
        <v>30</v>
      </c>
      <c r="I86" t="str">
        <f t="shared" si="4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5"/>
        <v/>
      </c>
      <c r="N86" t="str">
        <f t="shared" si="5"/>
        <v/>
      </c>
      <c r="O86" t="str">
        <f t="shared" si="5"/>
        <v/>
      </c>
      <c r="P86" t="str">
        <f t="shared" si="5"/>
        <v/>
      </c>
      <c r="Q86">
        <f t="shared" si="5"/>
        <v>45</v>
      </c>
      <c r="R86" t="str">
        <f t="shared" si="5"/>
        <v/>
      </c>
    </row>
    <row r="87" spans="1:18" hidden="1">
      <c r="A87" t="s">
        <v>89</v>
      </c>
      <c r="B87">
        <v>0</v>
      </c>
      <c r="C87">
        <v>45</v>
      </c>
      <c r="D87">
        <v>0</v>
      </c>
      <c r="E87" t="str">
        <f>VLOOKUP(A87,Mouse_metadata!$A$2:$E$250,2,FALSE)</f>
        <v>Naftisol</v>
      </c>
      <c r="F87" t="str">
        <f>VLOOKUP(A87,Mouse_metadata!$A$2:$E$250,3,FALSE)</f>
        <v>Female</v>
      </c>
      <c r="G87">
        <f>VLOOKUP(A87,Mouse_metadata!$A$2:$E$250,4,FALSE)</f>
        <v>13</v>
      </c>
      <c r="H87">
        <f>VLOOKUP(A87,Mouse_metadata!$A$2:$E$250,5,FALSE)</f>
        <v>29</v>
      </c>
      <c r="I87" t="str">
        <f t="shared" si="4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>
        <f t="shared" si="5"/>
        <v>45</v>
      </c>
      <c r="N87" t="str">
        <f t="shared" si="5"/>
        <v/>
      </c>
      <c r="O87" t="str">
        <f t="shared" si="5"/>
        <v/>
      </c>
      <c r="P87" t="str">
        <f t="shared" si="5"/>
        <v/>
      </c>
      <c r="Q87" t="str">
        <f t="shared" si="5"/>
        <v/>
      </c>
      <c r="R87" t="str">
        <f t="shared" si="5"/>
        <v/>
      </c>
    </row>
    <row r="88" spans="1:18" hidden="1">
      <c r="A88" t="s">
        <v>90</v>
      </c>
      <c r="B88">
        <v>0</v>
      </c>
      <c r="C88">
        <v>45</v>
      </c>
      <c r="D88">
        <v>0</v>
      </c>
      <c r="E88" t="str">
        <f>VLOOKUP(A88,Mouse_metadata!$A$2:$E$250,2,FALSE)</f>
        <v>Naftisol</v>
      </c>
      <c r="F88" t="str">
        <f>VLOOKUP(A88,Mouse_metadata!$A$2:$E$250,3,FALSE)</f>
        <v>Female</v>
      </c>
      <c r="G88">
        <f>VLOOKUP(A88,Mouse_metadata!$A$2:$E$250,4,FALSE)</f>
        <v>14</v>
      </c>
      <c r="H88">
        <f>VLOOKUP(A88,Mouse_metadata!$A$2:$E$250,5,FALSE)</f>
        <v>29</v>
      </c>
      <c r="I88" t="str">
        <f t="shared" si="4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>
        <f t="shared" si="5"/>
        <v>45</v>
      </c>
      <c r="N88" t="str">
        <f t="shared" si="5"/>
        <v/>
      </c>
      <c r="O88" t="str">
        <f t="shared" si="5"/>
        <v/>
      </c>
      <c r="P88" t="str">
        <f t="shared" si="5"/>
        <v/>
      </c>
      <c r="Q88" t="str">
        <f t="shared" si="5"/>
        <v/>
      </c>
      <c r="R88" t="str">
        <f t="shared" si="5"/>
        <v/>
      </c>
    </row>
    <row r="89" spans="1:18" hidden="1">
      <c r="A89" t="s">
        <v>91</v>
      </c>
      <c r="B89">
        <v>0</v>
      </c>
      <c r="C89">
        <v>45</v>
      </c>
      <c r="D89">
        <v>0</v>
      </c>
      <c r="E89" t="str">
        <f>VLOOKUP(A89,Mouse_metadata!$A$2:$E$250,2,FALSE)</f>
        <v>Naftisol</v>
      </c>
      <c r="F89" t="str">
        <f>VLOOKUP(A89,Mouse_metadata!$A$2:$E$250,3,FALSE)</f>
        <v>Male</v>
      </c>
      <c r="G89">
        <f>VLOOKUP(A89,Mouse_metadata!$A$2:$E$250,4,FALSE)</f>
        <v>9</v>
      </c>
      <c r="H89">
        <f>VLOOKUP(A89,Mouse_metadata!$A$2:$E$250,5,FALSE)</f>
        <v>27</v>
      </c>
      <c r="I89" t="str">
        <f t="shared" si="4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>
        <f t="shared" si="5"/>
        <v>45</v>
      </c>
      <c r="N89" t="str">
        <f t="shared" si="5"/>
        <v/>
      </c>
      <c r="O89" t="str">
        <f t="shared" si="5"/>
        <v/>
      </c>
      <c r="P89" t="str">
        <f t="shared" si="5"/>
        <v/>
      </c>
      <c r="Q89" t="str">
        <f t="shared" si="5"/>
        <v/>
      </c>
      <c r="R89" t="str">
        <f t="shared" si="5"/>
        <v/>
      </c>
    </row>
    <row r="90" spans="1:18" hidden="1">
      <c r="A90" t="s">
        <v>92</v>
      </c>
      <c r="B90">
        <v>0</v>
      </c>
      <c r="C90">
        <v>45</v>
      </c>
      <c r="D90">
        <v>0</v>
      </c>
      <c r="E90" t="str">
        <f>VLOOKUP(A90,Mouse_metadata!$A$2:$E$250,2,FALSE)</f>
        <v>Naftisol</v>
      </c>
      <c r="F90" t="str">
        <f>VLOOKUP(A90,Mouse_metadata!$A$2:$E$250,3,FALSE)</f>
        <v>Male</v>
      </c>
      <c r="G90">
        <f>VLOOKUP(A90,Mouse_metadata!$A$2:$E$250,4,FALSE)</f>
        <v>8</v>
      </c>
      <c r="H90">
        <f>VLOOKUP(A90,Mouse_metadata!$A$2:$E$250,5,FALSE)</f>
        <v>27</v>
      </c>
      <c r="I90" t="str">
        <f t="shared" si="4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>
        <f t="shared" si="5"/>
        <v>45</v>
      </c>
      <c r="N90" t="str">
        <f t="shared" si="5"/>
        <v/>
      </c>
      <c r="O90" t="str">
        <f t="shared" si="5"/>
        <v/>
      </c>
      <c r="P90" t="str">
        <f t="shared" si="5"/>
        <v/>
      </c>
      <c r="Q90" t="str">
        <f t="shared" si="5"/>
        <v/>
      </c>
      <c r="R90" t="str">
        <f t="shared" si="5"/>
        <v/>
      </c>
    </row>
    <row r="91" spans="1:18" hidden="1">
      <c r="A91" t="s">
        <v>93</v>
      </c>
      <c r="B91">
        <v>0</v>
      </c>
      <c r="C91">
        <v>45</v>
      </c>
      <c r="D91">
        <v>0</v>
      </c>
      <c r="E91" t="str">
        <f>VLOOKUP(A91,Mouse_metadata!$A$2:$E$250,2,FALSE)</f>
        <v>Naftisol</v>
      </c>
      <c r="F91" t="str">
        <f>VLOOKUP(A91,Mouse_metadata!$A$2:$E$250,3,FALSE)</f>
        <v>Male</v>
      </c>
      <c r="G91">
        <f>VLOOKUP(A91,Mouse_metadata!$A$2:$E$250,4,FALSE)</f>
        <v>23</v>
      </c>
      <c r="H91">
        <f>VLOOKUP(A91,Mouse_metadata!$A$2:$E$250,5,FALSE)</f>
        <v>27</v>
      </c>
      <c r="I91" t="str">
        <f t="shared" si="4"/>
        <v/>
      </c>
      <c r="J91" t="str">
        <f t="shared" si="5"/>
        <v/>
      </c>
      <c r="K91" t="str">
        <f t="shared" si="5"/>
        <v/>
      </c>
      <c r="L91" t="str">
        <f t="shared" si="5"/>
        <v/>
      </c>
      <c r="M91">
        <f t="shared" si="5"/>
        <v>45</v>
      </c>
      <c r="N91" t="str">
        <f t="shared" si="5"/>
        <v/>
      </c>
      <c r="O91" t="str">
        <f t="shared" si="5"/>
        <v/>
      </c>
      <c r="P91" t="str">
        <f t="shared" si="5"/>
        <v/>
      </c>
      <c r="Q91" t="str">
        <f t="shared" si="5"/>
        <v/>
      </c>
      <c r="R91" t="str">
        <f t="shared" si="5"/>
        <v/>
      </c>
    </row>
    <row r="92" spans="1:18" hidden="1">
      <c r="A92" t="s">
        <v>94</v>
      </c>
      <c r="B92">
        <v>0</v>
      </c>
      <c r="C92">
        <v>45</v>
      </c>
      <c r="D92">
        <v>0</v>
      </c>
      <c r="E92" t="str">
        <f>VLOOKUP(A92,Mouse_metadata!$A$2:$E$250,2,FALSE)</f>
        <v>Stelasyn</v>
      </c>
      <c r="F92" t="str">
        <f>VLOOKUP(A92,Mouse_metadata!$A$2:$E$250,3,FALSE)</f>
        <v>Female</v>
      </c>
      <c r="G92">
        <f>VLOOKUP(A92,Mouse_metadata!$A$2:$E$250,4,FALSE)</f>
        <v>3</v>
      </c>
      <c r="H92">
        <f>VLOOKUP(A92,Mouse_metadata!$A$2:$E$250,5,FALSE)</f>
        <v>29</v>
      </c>
      <c r="I92" t="str">
        <f t="shared" si="4"/>
        <v/>
      </c>
      <c r="J92" t="str">
        <f t="shared" si="5"/>
        <v/>
      </c>
      <c r="K92" t="str">
        <f t="shared" si="5"/>
        <v/>
      </c>
      <c r="L92" t="str">
        <f t="shared" si="5"/>
        <v/>
      </c>
      <c r="M92" t="str">
        <f t="shared" si="5"/>
        <v/>
      </c>
      <c r="N92" t="str">
        <f t="shared" si="5"/>
        <v/>
      </c>
      <c r="O92" t="str">
        <f t="shared" si="5"/>
        <v/>
      </c>
      <c r="P92" t="str">
        <f t="shared" si="5"/>
        <v/>
      </c>
      <c r="Q92">
        <f t="shared" si="5"/>
        <v>45</v>
      </c>
      <c r="R92" t="str">
        <f t="shared" si="5"/>
        <v/>
      </c>
    </row>
    <row r="93" spans="1:18" hidden="1">
      <c r="A93" t="s">
        <v>95</v>
      </c>
      <c r="B93">
        <v>0</v>
      </c>
      <c r="C93">
        <v>45</v>
      </c>
      <c r="D93">
        <v>0</v>
      </c>
      <c r="E93" t="str">
        <f>VLOOKUP(A93,Mouse_metadata!$A$2:$E$250,2,FALSE)</f>
        <v>Stelasyn</v>
      </c>
      <c r="F93" t="str">
        <f>VLOOKUP(A93,Mouse_metadata!$A$2:$E$250,3,FALSE)</f>
        <v>Female</v>
      </c>
      <c r="G93">
        <f>VLOOKUP(A93,Mouse_metadata!$A$2:$E$250,4,FALSE)</f>
        <v>16</v>
      </c>
      <c r="H93">
        <f>VLOOKUP(A93,Mouse_metadata!$A$2:$E$250,5,FALSE)</f>
        <v>29</v>
      </c>
      <c r="I93" t="str">
        <f t="shared" si="4"/>
        <v/>
      </c>
      <c r="J93" t="str">
        <f t="shared" si="5"/>
        <v/>
      </c>
      <c r="K93" t="str">
        <f t="shared" si="5"/>
        <v/>
      </c>
      <c r="L93" t="str">
        <f t="shared" si="5"/>
        <v/>
      </c>
      <c r="M93" t="str">
        <f t="shared" si="5"/>
        <v/>
      </c>
      <c r="N93" t="str">
        <f t="shared" si="5"/>
        <v/>
      </c>
      <c r="O93" t="str">
        <f t="shared" si="5"/>
        <v/>
      </c>
      <c r="P93" t="str">
        <f t="shared" si="5"/>
        <v/>
      </c>
      <c r="Q93">
        <f t="shared" si="5"/>
        <v>45</v>
      </c>
      <c r="R93" t="str">
        <f t="shared" si="5"/>
        <v/>
      </c>
    </row>
    <row r="94" spans="1:18" hidden="1">
      <c r="A94" t="s">
        <v>96</v>
      </c>
      <c r="B94">
        <v>0</v>
      </c>
      <c r="C94">
        <v>45</v>
      </c>
      <c r="D94">
        <v>0</v>
      </c>
      <c r="E94" t="str">
        <f>VLOOKUP(A94,Mouse_metadata!$A$2:$E$250,2,FALSE)</f>
        <v>Stelasyn</v>
      </c>
      <c r="F94" t="str">
        <f>VLOOKUP(A94,Mouse_metadata!$A$2:$E$250,3,FALSE)</f>
        <v>Male</v>
      </c>
      <c r="G94">
        <f>VLOOKUP(A94,Mouse_metadata!$A$2:$E$250,4,FALSE)</f>
        <v>3</v>
      </c>
      <c r="H94">
        <f>VLOOKUP(A94,Mouse_metadata!$A$2:$E$250,5,FALSE)</f>
        <v>30</v>
      </c>
      <c r="I94" t="str">
        <f t="shared" si="4"/>
        <v/>
      </c>
      <c r="J94" t="str">
        <f t="shared" si="5"/>
        <v/>
      </c>
      <c r="K94" t="str">
        <f t="shared" si="5"/>
        <v/>
      </c>
      <c r="L94" t="str">
        <f t="shared" si="5"/>
        <v/>
      </c>
      <c r="M94" t="str">
        <f t="shared" si="5"/>
        <v/>
      </c>
      <c r="N94" t="str">
        <f t="shared" si="5"/>
        <v/>
      </c>
      <c r="O94" t="str">
        <f t="shared" si="5"/>
        <v/>
      </c>
      <c r="P94" t="str">
        <f t="shared" si="5"/>
        <v/>
      </c>
      <c r="Q94">
        <f t="shared" si="5"/>
        <v>45</v>
      </c>
      <c r="R94" t="str">
        <f t="shared" si="5"/>
        <v/>
      </c>
    </row>
    <row r="95" spans="1:18" hidden="1">
      <c r="A95" t="s">
        <v>97</v>
      </c>
      <c r="B95">
        <v>0</v>
      </c>
      <c r="C95">
        <v>45</v>
      </c>
      <c r="D95">
        <v>0</v>
      </c>
      <c r="E95" t="str">
        <f>VLOOKUP(A95,Mouse_metadata!$A$2:$E$250,2,FALSE)</f>
        <v>Stelasyn</v>
      </c>
      <c r="F95" t="str">
        <f>VLOOKUP(A95,Mouse_metadata!$A$2:$E$250,3,FALSE)</f>
        <v>Female</v>
      </c>
      <c r="G95">
        <f>VLOOKUP(A95,Mouse_metadata!$A$2:$E$250,4,FALSE)</f>
        <v>4</v>
      </c>
      <c r="H95">
        <f>VLOOKUP(A95,Mouse_metadata!$A$2:$E$250,5,FALSE)</f>
        <v>26</v>
      </c>
      <c r="I95" t="str">
        <f t="shared" si="4"/>
        <v/>
      </c>
      <c r="J95" t="str">
        <f t="shared" si="5"/>
        <v/>
      </c>
      <c r="K95" t="str">
        <f t="shared" si="5"/>
        <v/>
      </c>
      <c r="L95" t="str">
        <f t="shared" si="5"/>
        <v/>
      </c>
      <c r="M95" t="str">
        <f t="shared" si="5"/>
        <v/>
      </c>
      <c r="N95" t="str">
        <f t="shared" si="5"/>
        <v/>
      </c>
      <c r="O95" t="str">
        <f t="shared" si="5"/>
        <v/>
      </c>
      <c r="P95" t="str">
        <f t="shared" si="5"/>
        <v/>
      </c>
      <c r="Q95">
        <f t="shared" si="5"/>
        <v>45</v>
      </c>
      <c r="R95" t="str">
        <f t="shared" si="5"/>
        <v/>
      </c>
    </row>
    <row r="96" spans="1:18" hidden="1">
      <c r="A96" t="s">
        <v>98</v>
      </c>
      <c r="B96">
        <v>0</v>
      </c>
      <c r="C96">
        <v>45</v>
      </c>
      <c r="D96">
        <v>0</v>
      </c>
      <c r="E96" t="str">
        <f>VLOOKUP(A96,Mouse_metadata!$A$2:$E$250,2,FALSE)</f>
        <v>Stelasyn</v>
      </c>
      <c r="F96" t="str">
        <f>VLOOKUP(A96,Mouse_metadata!$A$2:$E$250,3,FALSE)</f>
        <v>Male</v>
      </c>
      <c r="G96">
        <f>VLOOKUP(A96,Mouse_metadata!$A$2:$E$250,4,FALSE)</f>
        <v>23</v>
      </c>
      <c r="H96">
        <f>VLOOKUP(A96,Mouse_metadata!$A$2:$E$250,5,FALSE)</f>
        <v>29</v>
      </c>
      <c r="I96" t="str">
        <f t="shared" si="4"/>
        <v/>
      </c>
      <c r="J96" t="str">
        <f t="shared" si="5"/>
        <v/>
      </c>
      <c r="K96" t="str">
        <f t="shared" si="5"/>
        <v/>
      </c>
      <c r="L96" t="str">
        <f t="shared" si="5"/>
        <v/>
      </c>
      <c r="M96" t="str">
        <f t="shared" si="5"/>
        <v/>
      </c>
      <c r="N96" t="str">
        <f t="shared" si="5"/>
        <v/>
      </c>
      <c r="O96" t="str">
        <f t="shared" si="5"/>
        <v/>
      </c>
      <c r="P96" t="str">
        <f t="shared" si="5"/>
        <v/>
      </c>
      <c r="Q96">
        <f t="shared" si="5"/>
        <v>45</v>
      </c>
      <c r="R96" t="str">
        <f t="shared" si="5"/>
        <v/>
      </c>
    </row>
    <row r="97" spans="1:18" hidden="1">
      <c r="A97" t="s">
        <v>99</v>
      </c>
      <c r="B97">
        <v>0</v>
      </c>
      <c r="C97">
        <v>45</v>
      </c>
      <c r="D97">
        <v>0</v>
      </c>
      <c r="E97" t="str">
        <f>VLOOKUP(A97,Mouse_metadata!$A$2:$E$250,2,FALSE)</f>
        <v>Stelasyn</v>
      </c>
      <c r="F97" t="str">
        <f>VLOOKUP(A97,Mouse_metadata!$A$2:$E$250,3,FALSE)</f>
        <v>Female</v>
      </c>
      <c r="G97">
        <f>VLOOKUP(A97,Mouse_metadata!$A$2:$E$250,4,FALSE)</f>
        <v>13</v>
      </c>
      <c r="H97">
        <f>VLOOKUP(A97,Mouse_metadata!$A$2:$E$250,5,FALSE)</f>
        <v>25</v>
      </c>
      <c r="I97" t="str">
        <f t="shared" si="4"/>
        <v/>
      </c>
      <c r="J97" t="str">
        <f t="shared" si="5"/>
        <v/>
      </c>
      <c r="K97" t="str">
        <f t="shared" si="5"/>
        <v/>
      </c>
      <c r="L97" t="str">
        <f t="shared" si="5"/>
        <v/>
      </c>
      <c r="M97" t="str">
        <f t="shared" si="5"/>
        <v/>
      </c>
      <c r="N97" t="str">
        <f t="shared" si="5"/>
        <v/>
      </c>
      <c r="O97" t="str">
        <f t="shared" si="5"/>
        <v/>
      </c>
      <c r="P97" t="str">
        <f t="shared" si="5"/>
        <v/>
      </c>
      <c r="Q97">
        <f t="shared" si="5"/>
        <v>45</v>
      </c>
      <c r="R97" t="str">
        <f t="shared" si="5"/>
        <v/>
      </c>
    </row>
    <row r="98" spans="1:18" hidden="1">
      <c r="A98" t="s">
        <v>100</v>
      </c>
      <c r="B98">
        <v>0</v>
      </c>
      <c r="C98">
        <v>45</v>
      </c>
      <c r="D98">
        <v>0</v>
      </c>
      <c r="E98" t="str">
        <f>VLOOKUP(A98,Mouse_metadata!$A$2:$E$250,2,FALSE)</f>
        <v>Stelasyn</v>
      </c>
      <c r="F98" t="str">
        <f>VLOOKUP(A98,Mouse_metadata!$A$2:$E$250,3,FALSE)</f>
        <v>Female</v>
      </c>
      <c r="G98">
        <f>VLOOKUP(A98,Mouse_metadata!$A$2:$E$250,4,FALSE)</f>
        <v>9</v>
      </c>
      <c r="H98">
        <f>VLOOKUP(A98,Mouse_metadata!$A$2:$E$250,5,FALSE)</f>
        <v>25</v>
      </c>
      <c r="I98" t="str">
        <f t="shared" si="4"/>
        <v/>
      </c>
      <c r="J98" t="str">
        <f t="shared" si="5"/>
        <v/>
      </c>
      <c r="K98" t="str">
        <f t="shared" si="5"/>
        <v/>
      </c>
      <c r="L98" t="str">
        <f t="shared" si="5"/>
        <v/>
      </c>
      <c r="M98" t="str">
        <f t="shared" si="5"/>
        <v/>
      </c>
      <c r="N98" t="str">
        <f t="shared" si="5"/>
        <v/>
      </c>
      <c r="O98" t="str">
        <f t="shared" si="5"/>
        <v/>
      </c>
      <c r="P98" t="str">
        <f t="shared" si="5"/>
        <v/>
      </c>
      <c r="Q98">
        <f t="shared" si="5"/>
        <v>45</v>
      </c>
      <c r="R98" t="str">
        <f t="shared" si="5"/>
        <v/>
      </c>
    </row>
    <row r="99" spans="1:18" hidden="1">
      <c r="A99" t="s">
        <v>101</v>
      </c>
      <c r="B99">
        <v>0</v>
      </c>
      <c r="C99">
        <v>45</v>
      </c>
      <c r="D99">
        <v>0</v>
      </c>
      <c r="E99" t="str">
        <f>VLOOKUP(A99,Mouse_metadata!$A$2:$E$250,2,FALSE)</f>
        <v>Stelasyn</v>
      </c>
      <c r="F99" t="str">
        <f>VLOOKUP(A99,Mouse_metadata!$A$2:$E$250,3,FALSE)</f>
        <v>Male</v>
      </c>
      <c r="G99">
        <f>VLOOKUP(A99,Mouse_metadata!$A$2:$E$250,4,FALSE)</f>
        <v>22</v>
      </c>
      <c r="H99">
        <f>VLOOKUP(A99,Mouse_metadata!$A$2:$E$250,5,FALSE)</f>
        <v>30</v>
      </c>
      <c r="I99" t="str">
        <f t="shared" si="4"/>
        <v/>
      </c>
      <c r="J99" t="str">
        <f t="shared" si="5"/>
        <v/>
      </c>
      <c r="K99" t="str">
        <f t="shared" si="5"/>
        <v/>
      </c>
      <c r="L99" t="str">
        <f t="shared" si="5"/>
        <v/>
      </c>
      <c r="M99" t="str">
        <f t="shared" si="5"/>
        <v/>
      </c>
      <c r="N99" t="str">
        <f t="shared" si="5"/>
        <v/>
      </c>
      <c r="O99" t="str">
        <f t="shared" si="5"/>
        <v/>
      </c>
      <c r="P99" t="str">
        <f t="shared" si="5"/>
        <v/>
      </c>
      <c r="Q99">
        <f t="shared" si="5"/>
        <v>45</v>
      </c>
      <c r="R99" t="str">
        <f t="shared" si="5"/>
        <v/>
      </c>
    </row>
    <row r="100" spans="1:18" hidden="1">
      <c r="A100" t="s">
        <v>102</v>
      </c>
      <c r="B100">
        <v>0</v>
      </c>
      <c r="C100">
        <v>45</v>
      </c>
      <c r="D100">
        <v>0</v>
      </c>
      <c r="E100" t="str">
        <f>VLOOKUP(A100,Mouse_metadata!$A$2:$E$250,2,FALSE)</f>
        <v>Stelasyn</v>
      </c>
      <c r="F100" t="str">
        <f>VLOOKUP(A100,Mouse_metadata!$A$2:$E$250,3,FALSE)</f>
        <v>Female</v>
      </c>
      <c r="G100">
        <f>VLOOKUP(A100,Mouse_metadata!$A$2:$E$250,4,FALSE)</f>
        <v>14</v>
      </c>
      <c r="H100">
        <f>VLOOKUP(A100,Mouse_metadata!$A$2:$E$250,5,FALSE)</f>
        <v>30</v>
      </c>
      <c r="I100" t="str">
        <f t="shared" si="4"/>
        <v/>
      </c>
      <c r="J100" t="str">
        <f t="shared" si="5"/>
        <v/>
      </c>
      <c r="K100" t="str">
        <f t="shared" si="5"/>
        <v/>
      </c>
      <c r="L100" t="str">
        <f t="shared" ref="J100:R128" si="6">IF($E100=L$1,$C100,"")</f>
        <v/>
      </c>
      <c r="M100" t="str">
        <f t="shared" si="6"/>
        <v/>
      </c>
      <c r="N100" t="str">
        <f t="shared" si="6"/>
        <v/>
      </c>
      <c r="O100" t="str">
        <f t="shared" si="6"/>
        <v/>
      </c>
      <c r="P100" t="str">
        <f t="shared" si="6"/>
        <v/>
      </c>
      <c r="Q100">
        <f t="shared" si="6"/>
        <v>45</v>
      </c>
      <c r="R100" t="str">
        <f t="shared" si="6"/>
        <v/>
      </c>
    </row>
    <row r="101" spans="1:18" hidden="1">
      <c r="A101" t="s">
        <v>103</v>
      </c>
      <c r="B101">
        <v>0</v>
      </c>
      <c r="C101">
        <v>45</v>
      </c>
      <c r="D101">
        <v>0</v>
      </c>
      <c r="E101" t="str">
        <f>VLOOKUP(A101,Mouse_metadata!$A$2:$E$250,2,FALSE)</f>
        <v>Stelasyn</v>
      </c>
      <c r="F101" t="str">
        <f>VLOOKUP(A101,Mouse_metadata!$A$2:$E$250,3,FALSE)</f>
        <v>Female</v>
      </c>
      <c r="G101">
        <f>VLOOKUP(A101,Mouse_metadata!$A$2:$E$250,4,FALSE)</f>
        <v>2</v>
      </c>
      <c r="H101">
        <f>VLOOKUP(A101,Mouse_metadata!$A$2:$E$250,5,FALSE)</f>
        <v>30</v>
      </c>
      <c r="I101" t="str">
        <f t="shared" si="4"/>
        <v/>
      </c>
      <c r="J101" t="str">
        <f t="shared" si="6"/>
        <v/>
      </c>
      <c r="K101" t="str">
        <f t="shared" si="6"/>
        <v/>
      </c>
      <c r="L101" t="str">
        <f t="shared" si="6"/>
        <v/>
      </c>
      <c r="M101" t="str">
        <f t="shared" si="6"/>
        <v/>
      </c>
      <c r="N101" t="str">
        <f t="shared" si="6"/>
        <v/>
      </c>
      <c r="O101" t="str">
        <f t="shared" si="6"/>
        <v/>
      </c>
      <c r="P101" t="str">
        <f t="shared" si="6"/>
        <v/>
      </c>
      <c r="Q101">
        <f t="shared" si="6"/>
        <v>45</v>
      </c>
      <c r="R101" t="str">
        <f t="shared" si="6"/>
        <v/>
      </c>
    </row>
    <row r="102" spans="1:18" hidden="1">
      <c r="A102" t="s">
        <v>104</v>
      </c>
      <c r="B102">
        <v>0</v>
      </c>
      <c r="C102">
        <v>45</v>
      </c>
      <c r="D102">
        <v>0</v>
      </c>
      <c r="E102" t="str">
        <f>VLOOKUP(A102,Mouse_metadata!$A$2:$E$250,2,FALSE)</f>
        <v>Stelasyn</v>
      </c>
      <c r="F102" t="str">
        <f>VLOOKUP(A102,Mouse_metadata!$A$2:$E$250,3,FALSE)</f>
        <v>Female</v>
      </c>
      <c r="G102">
        <f>VLOOKUP(A102,Mouse_metadata!$A$2:$E$250,4,FALSE)</f>
        <v>1</v>
      </c>
      <c r="H102">
        <f>VLOOKUP(A102,Mouse_metadata!$A$2:$E$250,5,FALSE)</f>
        <v>27</v>
      </c>
      <c r="I102" t="str">
        <f t="shared" si="4"/>
        <v/>
      </c>
      <c r="J102" t="str">
        <f t="shared" si="6"/>
        <v/>
      </c>
      <c r="K102" t="str">
        <f t="shared" si="6"/>
        <v/>
      </c>
      <c r="L102" t="str">
        <f t="shared" si="6"/>
        <v/>
      </c>
      <c r="M102" t="str">
        <f t="shared" si="6"/>
        <v/>
      </c>
      <c r="N102" t="str">
        <f t="shared" si="6"/>
        <v/>
      </c>
      <c r="O102" t="str">
        <f t="shared" si="6"/>
        <v/>
      </c>
      <c r="P102" t="str">
        <f t="shared" si="6"/>
        <v/>
      </c>
      <c r="Q102">
        <f t="shared" si="6"/>
        <v>45</v>
      </c>
      <c r="R102" t="str">
        <f t="shared" si="6"/>
        <v/>
      </c>
    </row>
    <row r="103" spans="1:18" hidden="1">
      <c r="A103" t="s">
        <v>105</v>
      </c>
      <c r="B103">
        <v>0</v>
      </c>
      <c r="C103">
        <v>45</v>
      </c>
      <c r="D103">
        <v>0</v>
      </c>
      <c r="E103" t="str">
        <f>VLOOKUP(A103,Mouse_metadata!$A$2:$E$250,2,FALSE)</f>
        <v>Stelasyn</v>
      </c>
      <c r="F103" t="str">
        <f>VLOOKUP(A103,Mouse_metadata!$A$2:$E$250,3,FALSE)</f>
        <v>Male</v>
      </c>
      <c r="G103">
        <f>VLOOKUP(A103,Mouse_metadata!$A$2:$E$250,4,FALSE)</f>
        <v>21</v>
      </c>
      <c r="H103">
        <f>VLOOKUP(A103,Mouse_metadata!$A$2:$E$250,5,FALSE)</f>
        <v>27</v>
      </c>
      <c r="I103" t="str">
        <f t="shared" si="4"/>
        <v/>
      </c>
      <c r="J103" t="str">
        <f t="shared" si="6"/>
        <v/>
      </c>
      <c r="K103" t="str">
        <f t="shared" si="6"/>
        <v/>
      </c>
      <c r="L103" t="str">
        <f t="shared" si="6"/>
        <v/>
      </c>
      <c r="M103" t="str">
        <f t="shared" si="6"/>
        <v/>
      </c>
      <c r="N103" t="str">
        <f t="shared" si="6"/>
        <v/>
      </c>
      <c r="O103" t="str">
        <f t="shared" si="6"/>
        <v/>
      </c>
      <c r="P103" t="str">
        <f t="shared" si="6"/>
        <v/>
      </c>
      <c r="Q103">
        <f t="shared" si="6"/>
        <v>45</v>
      </c>
      <c r="R103" t="str">
        <f t="shared" si="6"/>
        <v/>
      </c>
    </row>
    <row r="104" spans="1:18" hidden="1">
      <c r="A104" t="s">
        <v>106</v>
      </c>
      <c r="B104">
        <v>0</v>
      </c>
      <c r="C104">
        <v>45</v>
      </c>
      <c r="D104">
        <v>0</v>
      </c>
      <c r="E104" t="str">
        <f>VLOOKUP(A104,Mouse_metadata!$A$2:$E$250,2,FALSE)</f>
        <v>Stelasyn</v>
      </c>
      <c r="F104" t="str">
        <f>VLOOKUP(A104,Mouse_metadata!$A$2:$E$250,3,FALSE)</f>
        <v>Female</v>
      </c>
      <c r="G104">
        <f>VLOOKUP(A104,Mouse_metadata!$A$2:$E$250,4,FALSE)</f>
        <v>8</v>
      </c>
      <c r="H104">
        <f>VLOOKUP(A104,Mouse_metadata!$A$2:$E$250,5,FALSE)</f>
        <v>27</v>
      </c>
      <c r="I104" t="str">
        <f t="shared" si="4"/>
        <v/>
      </c>
      <c r="J104" t="str">
        <f t="shared" si="6"/>
        <v/>
      </c>
      <c r="K104" t="str">
        <f t="shared" si="6"/>
        <v/>
      </c>
      <c r="L104" t="str">
        <f t="shared" si="6"/>
        <v/>
      </c>
      <c r="M104" t="str">
        <f t="shared" si="6"/>
        <v/>
      </c>
      <c r="N104" t="str">
        <f t="shared" si="6"/>
        <v/>
      </c>
      <c r="O104" t="str">
        <f t="shared" si="6"/>
        <v/>
      </c>
      <c r="P104" t="str">
        <f t="shared" si="6"/>
        <v/>
      </c>
      <c r="Q104">
        <f t="shared" si="6"/>
        <v>45</v>
      </c>
      <c r="R104" t="str">
        <f t="shared" si="6"/>
        <v/>
      </c>
    </row>
    <row r="105" spans="1:18" hidden="1">
      <c r="A105" t="s">
        <v>107</v>
      </c>
      <c r="B105">
        <v>0</v>
      </c>
      <c r="C105">
        <v>45</v>
      </c>
      <c r="D105">
        <v>0</v>
      </c>
      <c r="E105" t="str">
        <f>VLOOKUP(A105,Mouse_metadata!$A$2:$E$250,2,FALSE)</f>
        <v>Stelasyn</v>
      </c>
      <c r="F105" t="str">
        <f>VLOOKUP(A105,Mouse_metadata!$A$2:$E$250,3,FALSE)</f>
        <v>Male</v>
      </c>
      <c r="G105">
        <f>VLOOKUP(A105,Mouse_metadata!$A$2:$E$250,4,FALSE)</f>
        <v>20</v>
      </c>
      <c r="H105">
        <f>VLOOKUP(A105,Mouse_metadata!$A$2:$E$250,5,FALSE)</f>
        <v>29</v>
      </c>
      <c r="I105" t="str">
        <f t="shared" si="4"/>
        <v/>
      </c>
      <c r="J105" t="str">
        <f t="shared" si="6"/>
        <v/>
      </c>
      <c r="K105" t="str">
        <f t="shared" si="6"/>
        <v/>
      </c>
      <c r="L105" t="str">
        <f t="shared" si="6"/>
        <v/>
      </c>
      <c r="M105" t="str">
        <f t="shared" si="6"/>
        <v/>
      </c>
      <c r="N105" t="str">
        <f t="shared" si="6"/>
        <v/>
      </c>
      <c r="O105" t="str">
        <f t="shared" si="6"/>
        <v/>
      </c>
      <c r="P105" t="str">
        <f t="shared" si="6"/>
        <v/>
      </c>
      <c r="Q105">
        <f t="shared" si="6"/>
        <v>45</v>
      </c>
      <c r="R105" t="str">
        <f t="shared" si="6"/>
        <v/>
      </c>
    </row>
    <row r="106" spans="1:18" hidden="1">
      <c r="A106" t="s">
        <v>108</v>
      </c>
      <c r="B106">
        <v>0</v>
      </c>
      <c r="C106">
        <v>45</v>
      </c>
      <c r="D106">
        <v>0</v>
      </c>
      <c r="E106" t="str">
        <f>VLOOKUP(A106,Mouse_metadata!$A$2:$E$250,2,FALSE)</f>
        <v>Stelasyn</v>
      </c>
      <c r="F106" t="str">
        <f>VLOOKUP(A106,Mouse_metadata!$A$2:$E$250,3,FALSE)</f>
        <v>Male</v>
      </c>
      <c r="G106">
        <f>VLOOKUP(A106,Mouse_metadata!$A$2:$E$250,4,FALSE)</f>
        <v>8</v>
      </c>
      <c r="H106">
        <f>VLOOKUP(A106,Mouse_metadata!$A$2:$E$250,5,FALSE)</f>
        <v>29</v>
      </c>
      <c r="I106" t="str">
        <f t="shared" si="4"/>
        <v/>
      </c>
      <c r="J106" t="str">
        <f t="shared" si="6"/>
        <v/>
      </c>
      <c r="K106" t="str">
        <f t="shared" si="6"/>
        <v/>
      </c>
      <c r="L106" t="str">
        <f t="shared" si="6"/>
        <v/>
      </c>
      <c r="M106" t="str">
        <f t="shared" si="6"/>
        <v/>
      </c>
      <c r="N106" t="str">
        <f t="shared" si="6"/>
        <v/>
      </c>
      <c r="O106" t="str">
        <f t="shared" si="6"/>
        <v/>
      </c>
      <c r="P106" t="str">
        <f t="shared" si="6"/>
        <v/>
      </c>
      <c r="Q106">
        <f t="shared" si="6"/>
        <v>45</v>
      </c>
      <c r="R106" t="str">
        <f t="shared" si="6"/>
        <v/>
      </c>
    </row>
    <row r="107" spans="1:18" hidden="1">
      <c r="A107" t="s">
        <v>109</v>
      </c>
      <c r="B107">
        <v>0</v>
      </c>
      <c r="C107">
        <v>45</v>
      </c>
      <c r="D107">
        <v>0</v>
      </c>
      <c r="E107" t="str">
        <f>VLOOKUP(A107,Mouse_metadata!$A$2:$E$250,2,FALSE)</f>
        <v>Stelasyn</v>
      </c>
      <c r="F107" t="str">
        <f>VLOOKUP(A107,Mouse_metadata!$A$2:$E$250,3,FALSE)</f>
        <v>Female</v>
      </c>
      <c r="G107">
        <f>VLOOKUP(A107,Mouse_metadata!$A$2:$E$250,4,FALSE)</f>
        <v>23</v>
      </c>
      <c r="H107">
        <f>VLOOKUP(A107,Mouse_metadata!$A$2:$E$250,5,FALSE)</f>
        <v>27</v>
      </c>
      <c r="I107" t="str">
        <f t="shared" si="4"/>
        <v/>
      </c>
      <c r="J107" t="str">
        <f t="shared" si="6"/>
        <v/>
      </c>
      <c r="K107" t="str">
        <f t="shared" si="6"/>
        <v/>
      </c>
      <c r="L107" t="str">
        <f t="shared" si="6"/>
        <v/>
      </c>
      <c r="M107" t="str">
        <f t="shared" si="6"/>
        <v/>
      </c>
      <c r="N107" t="str">
        <f t="shared" si="6"/>
        <v/>
      </c>
      <c r="O107" t="str">
        <f t="shared" si="6"/>
        <v/>
      </c>
      <c r="P107" t="str">
        <f t="shared" si="6"/>
        <v/>
      </c>
      <c r="Q107">
        <f t="shared" si="6"/>
        <v>45</v>
      </c>
      <c r="R107" t="str">
        <f t="shared" si="6"/>
        <v/>
      </c>
    </row>
    <row r="108" spans="1:18" hidden="1">
      <c r="A108" t="s">
        <v>110</v>
      </c>
      <c r="B108">
        <v>0</v>
      </c>
      <c r="C108">
        <v>45</v>
      </c>
      <c r="D108">
        <v>0</v>
      </c>
      <c r="E108" t="str">
        <f>VLOOKUP(A108,Mouse_metadata!$A$2:$E$250,2,FALSE)</f>
        <v>Stelasyn</v>
      </c>
      <c r="F108" t="str">
        <f>VLOOKUP(A108,Mouse_metadata!$A$2:$E$250,3,FALSE)</f>
        <v>Female</v>
      </c>
      <c r="G108">
        <f>VLOOKUP(A108,Mouse_metadata!$A$2:$E$250,4,FALSE)</f>
        <v>22</v>
      </c>
      <c r="H108">
        <f>VLOOKUP(A108,Mouse_metadata!$A$2:$E$250,5,FALSE)</f>
        <v>28</v>
      </c>
      <c r="I108" t="str">
        <f t="shared" si="4"/>
        <v/>
      </c>
      <c r="J108" t="str">
        <f t="shared" si="6"/>
        <v/>
      </c>
      <c r="K108" t="str">
        <f t="shared" si="6"/>
        <v/>
      </c>
      <c r="L108" t="str">
        <f t="shared" si="6"/>
        <v/>
      </c>
      <c r="M108" t="str">
        <f t="shared" si="6"/>
        <v/>
      </c>
      <c r="N108" t="str">
        <f t="shared" si="6"/>
        <v/>
      </c>
      <c r="O108" t="str">
        <f t="shared" si="6"/>
        <v/>
      </c>
      <c r="P108" t="str">
        <f t="shared" si="6"/>
        <v/>
      </c>
      <c r="Q108">
        <f t="shared" si="6"/>
        <v>45</v>
      </c>
      <c r="R108" t="str">
        <f t="shared" si="6"/>
        <v/>
      </c>
    </row>
    <row r="109" spans="1:18" hidden="1">
      <c r="A109" t="s">
        <v>111</v>
      </c>
      <c r="B109">
        <v>0</v>
      </c>
      <c r="C109">
        <v>45</v>
      </c>
      <c r="D109">
        <v>0</v>
      </c>
      <c r="E109" t="str">
        <f>VLOOKUP(A109,Mouse_metadata!$A$2:$E$250,2,FALSE)</f>
        <v>Propriva</v>
      </c>
      <c r="F109" t="str">
        <f>VLOOKUP(A109,Mouse_metadata!$A$2:$E$250,3,FALSE)</f>
        <v>Female</v>
      </c>
      <c r="G109">
        <f>VLOOKUP(A109,Mouse_metadata!$A$2:$E$250,4,FALSE)</f>
        <v>21</v>
      </c>
      <c r="H109">
        <f>VLOOKUP(A109,Mouse_metadata!$A$2:$E$250,5,FALSE)</f>
        <v>26</v>
      </c>
      <c r="I109" t="str">
        <f t="shared" si="4"/>
        <v/>
      </c>
      <c r="J109" t="str">
        <f t="shared" si="6"/>
        <v/>
      </c>
      <c r="K109" t="str">
        <f t="shared" si="6"/>
        <v/>
      </c>
      <c r="L109" t="str">
        <f t="shared" si="6"/>
        <v/>
      </c>
      <c r="M109" t="str">
        <f t="shared" si="6"/>
        <v/>
      </c>
      <c r="N109" t="str">
        <f t="shared" si="6"/>
        <v/>
      </c>
      <c r="O109">
        <f t="shared" si="6"/>
        <v>45</v>
      </c>
      <c r="P109" t="str">
        <f t="shared" si="6"/>
        <v/>
      </c>
      <c r="Q109" t="str">
        <f t="shared" si="6"/>
        <v/>
      </c>
      <c r="R109" t="str">
        <f t="shared" si="6"/>
        <v/>
      </c>
    </row>
    <row r="110" spans="1:18" hidden="1">
      <c r="A110" t="s">
        <v>112</v>
      </c>
      <c r="B110">
        <v>0</v>
      </c>
      <c r="C110">
        <v>45</v>
      </c>
      <c r="D110">
        <v>0</v>
      </c>
      <c r="E110" t="str">
        <f>VLOOKUP(A110,Mouse_metadata!$A$2:$E$250,2,FALSE)</f>
        <v>Stelasyn</v>
      </c>
      <c r="F110" t="str">
        <f>VLOOKUP(A110,Mouse_metadata!$A$2:$E$250,3,FALSE)</f>
        <v>Female</v>
      </c>
      <c r="G110">
        <f>VLOOKUP(A110,Mouse_metadata!$A$2:$E$250,4,FALSE)</f>
        <v>21</v>
      </c>
      <c r="H110">
        <f>VLOOKUP(A110,Mouse_metadata!$A$2:$E$250,5,FALSE)</f>
        <v>28</v>
      </c>
      <c r="I110" t="str">
        <f t="shared" si="4"/>
        <v/>
      </c>
      <c r="J110" t="str">
        <f t="shared" si="6"/>
        <v/>
      </c>
      <c r="K110" t="str">
        <f t="shared" si="6"/>
        <v/>
      </c>
      <c r="L110" t="str">
        <f t="shared" si="6"/>
        <v/>
      </c>
      <c r="M110" t="str">
        <f t="shared" si="6"/>
        <v/>
      </c>
      <c r="N110" t="str">
        <f t="shared" si="6"/>
        <v/>
      </c>
      <c r="O110" t="str">
        <f t="shared" si="6"/>
        <v/>
      </c>
      <c r="P110" t="str">
        <f t="shared" si="6"/>
        <v/>
      </c>
      <c r="Q110">
        <f t="shared" si="6"/>
        <v>45</v>
      </c>
      <c r="R110" t="str">
        <f t="shared" si="6"/>
        <v/>
      </c>
    </row>
    <row r="111" spans="1:18" hidden="1">
      <c r="A111" t="s">
        <v>113</v>
      </c>
      <c r="B111">
        <v>0</v>
      </c>
      <c r="C111">
        <v>45</v>
      </c>
      <c r="D111">
        <v>0</v>
      </c>
      <c r="E111" t="str">
        <f>VLOOKUP(A111,Mouse_metadata!$A$2:$E$250,2,FALSE)</f>
        <v>Stelasyn</v>
      </c>
      <c r="F111" t="str">
        <f>VLOOKUP(A111,Mouse_metadata!$A$2:$E$250,3,FALSE)</f>
        <v>Female</v>
      </c>
      <c r="G111">
        <f>VLOOKUP(A111,Mouse_metadata!$A$2:$E$250,4,FALSE)</f>
        <v>14</v>
      </c>
      <c r="H111">
        <f>VLOOKUP(A111,Mouse_metadata!$A$2:$E$250,5,FALSE)</f>
        <v>27</v>
      </c>
      <c r="I111" t="str">
        <f t="shared" si="4"/>
        <v/>
      </c>
      <c r="J111" t="str">
        <f t="shared" si="6"/>
        <v/>
      </c>
      <c r="K111" t="str">
        <f t="shared" si="6"/>
        <v/>
      </c>
      <c r="L111" t="str">
        <f t="shared" si="6"/>
        <v/>
      </c>
      <c r="M111" t="str">
        <f t="shared" si="6"/>
        <v/>
      </c>
      <c r="N111" t="str">
        <f t="shared" si="6"/>
        <v/>
      </c>
      <c r="O111" t="str">
        <f t="shared" si="6"/>
        <v/>
      </c>
      <c r="P111" t="str">
        <f t="shared" si="6"/>
        <v/>
      </c>
      <c r="Q111">
        <f t="shared" si="6"/>
        <v>45</v>
      </c>
      <c r="R111" t="str">
        <f t="shared" si="6"/>
        <v/>
      </c>
    </row>
    <row r="112" spans="1:18" hidden="1">
      <c r="A112" t="s">
        <v>114</v>
      </c>
      <c r="B112">
        <v>0</v>
      </c>
      <c r="C112">
        <v>45</v>
      </c>
      <c r="D112">
        <v>0</v>
      </c>
      <c r="E112" t="str">
        <f>VLOOKUP(A112,Mouse_metadata!$A$2:$E$250,2,FALSE)</f>
        <v>Infubinol</v>
      </c>
      <c r="F112" t="str">
        <f>VLOOKUP(A112,Mouse_metadata!$A$2:$E$250,3,FALSE)</f>
        <v>Female</v>
      </c>
      <c r="G112">
        <f>VLOOKUP(A112,Mouse_metadata!$A$2:$E$250,4,FALSE)</f>
        <v>17</v>
      </c>
      <c r="H112">
        <f>VLOOKUP(A112,Mouse_metadata!$A$2:$E$250,5,FALSE)</f>
        <v>30</v>
      </c>
      <c r="I112" t="str">
        <f t="shared" si="4"/>
        <v/>
      </c>
      <c r="J112" t="str">
        <f t="shared" si="6"/>
        <v/>
      </c>
      <c r="K112">
        <f t="shared" si="6"/>
        <v>45</v>
      </c>
      <c r="L112" t="str">
        <f t="shared" si="6"/>
        <v/>
      </c>
      <c r="M112" t="str">
        <f t="shared" si="6"/>
        <v/>
      </c>
      <c r="N112" t="str">
        <f t="shared" si="6"/>
        <v/>
      </c>
      <c r="O112" t="str">
        <f t="shared" si="6"/>
        <v/>
      </c>
      <c r="P112" t="str">
        <f t="shared" si="6"/>
        <v/>
      </c>
      <c r="Q112" t="str">
        <f t="shared" si="6"/>
        <v/>
      </c>
      <c r="R112" t="str">
        <f t="shared" si="6"/>
        <v/>
      </c>
    </row>
    <row r="113" spans="1:18" hidden="1">
      <c r="A113" t="s">
        <v>115</v>
      </c>
      <c r="B113">
        <v>0</v>
      </c>
      <c r="C113">
        <v>45</v>
      </c>
      <c r="D113">
        <v>0</v>
      </c>
      <c r="E113" t="str">
        <f>VLOOKUP(A113,Mouse_metadata!$A$2:$E$250,2,FALSE)</f>
        <v>Ramicane</v>
      </c>
      <c r="F113" t="str">
        <f>VLOOKUP(A113,Mouse_metadata!$A$2:$E$250,3,FALSE)</f>
        <v>Male</v>
      </c>
      <c r="G113">
        <f>VLOOKUP(A113,Mouse_metadata!$A$2:$E$250,4,FALSE)</f>
        <v>20</v>
      </c>
      <c r="H113">
        <f>VLOOKUP(A113,Mouse_metadata!$A$2:$E$250,5,FALSE)</f>
        <v>25</v>
      </c>
      <c r="I113" t="str">
        <f t="shared" si="4"/>
        <v/>
      </c>
      <c r="J113" t="str">
        <f t="shared" si="6"/>
        <v/>
      </c>
      <c r="K113" t="str">
        <f t="shared" si="6"/>
        <v/>
      </c>
      <c r="L113" t="str">
        <f t="shared" si="6"/>
        <v/>
      </c>
      <c r="M113" t="str">
        <f t="shared" si="6"/>
        <v/>
      </c>
      <c r="N113" t="str">
        <f t="shared" si="6"/>
        <v/>
      </c>
      <c r="O113" t="str">
        <f t="shared" si="6"/>
        <v/>
      </c>
      <c r="P113">
        <f t="shared" si="6"/>
        <v>45</v>
      </c>
      <c r="Q113" t="str">
        <f t="shared" si="6"/>
        <v/>
      </c>
      <c r="R113" t="str">
        <f t="shared" si="6"/>
        <v/>
      </c>
    </row>
    <row r="114" spans="1:18" hidden="1">
      <c r="A114" t="s">
        <v>116</v>
      </c>
      <c r="B114">
        <v>0</v>
      </c>
      <c r="C114">
        <v>45</v>
      </c>
      <c r="D114">
        <v>0</v>
      </c>
      <c r="E114" t="str">
        <f>VLOOKUP(A114,Mouse_metadata!$A$2:$E$250,2,FALSE)</f>
        <v>Infubinol</v>
      </c>
      <c r="F114" t="str">
        <f>VLOOKUP(A114,Mouse_metadata!$A$2:$E$250,3,FALSE)</f>
        <v>Female</v>
      </c>
      <c r="G114">
        <f>VLOOKUP(A114,Mouse_metadata!$A$2:$E$250,4,FALSE)</f>
        <v>7</v>
      </c>
      <c r="H114">
        <f>VLOOKUP(A114,Mouse_metadata!$A$2:$E$250,5,FALSE)</f>
        <v>29</v>
      </c>
      <c r="I114" t="str">
        <f t="shared" si="4"/>
        <v/>
      </c>
      <c r="J114" t="str">
        <f t="shared" si="6"/>
        <v/>
      </c>
      <c r="K114">
        <f t="shared" si="6"/>
        <v>45</v>
      </c>
      <c r="L114" t="str">
        <f t="shared" si="6"/>
        <v/>
      </c>
      <c r="M114" t="str">
        <f t="shared" si="6"/>
        <v/>
      </c>
      <c r="N114" t="str">
        <f t="shared" si="6"/>
        <v/>
      </c>
      <c r="O114" t="str">
        <f t="shared" si="6"/>
        <v/>
      </c>
      <c r="P114" t="str">
        <f t="shared" si="6"/>
        <v/>
      </c>
      <c r="Q114" t="str">
        <f t="shared" si="6"/>
        <v/>
      </c>
      <c r="R114" t="str">
        <f t="shared" si="6"/>
        <v/>
      </c>
    </row>
    <row r="115" spans="1:18" hidden="1">
      <c r="A115" t="s">
        <v>117</v>
      </c>
      <c r="B115">
        <v>0</v>
      </c>
      <c r="C115">
        <v>45</v>
      </c>
      <c r="D115">
        <v>0</v>
      </c>
      <c r="E115" t="str">
        <f>VLOOKUP(A115,Mouse_metadata!$A$2:$E$250,2,FALSE)</f>
        <v>Infubinol</v>
      </c>
      <c r="F115" t="str">
        <f>VLOOKUP(A115,Mouse_metadata!$A$2:$E$250,3,FALSE)</f>
        <v>Female</v>
      </c>
      <c r="G115">
        <f>VLOOKUP(A115,Mouse_metadata!$A$2:$E$250,4,FALSE)</f>
        <v>20</v>
      </c>
      <c r="H115">
        <f>VLOOKUP(A115,Mouse_metadata!$A$2:$E$250,5,FALSE)</f>
        <v>23</v>
      </c>
      <c r="I115" t="str">
        <f t="shared" si="4"/>
        <v/>
      </c>
      <c r="J115" t="str">
        <f t="shared" si="6"/>
        <v/>
      </c>
      <c r="K115">
        <f t="shared" si="6"/>
        <v>45</v>
      </c>
      <c r="L115" t="str">
        <f t="shared" si="6"/>
        <v/>
      </c>
      <c r="M115" t="str">
        <f t="shared" si="6"/>
        <v/>
      </c>
      <c r="N115" t="str">
        <f t="shared" si="6"/>
        <v/>
      </c>
      <c r="O115" t="str">
        <f t="shared" si="6"/>
        <v/>
      </c>
      <c r="P115" t="str">
        <f t="shared" si="6"/>
        <v/>
      </c>
      <c r="Q115" t="str">
        <f t="shared" si="6"/>
        <v/>
      </c>
      <c r="R115" t="str">
        <f t="shared" si="6"/>
        <v/>
      </c>
    </row>
    <row r="116" spans="1:18" hidden="1">
      <c r="A116" t="s">
        <v>118</v>
      </c>
      <c r="B116">
        <v>0</v>
      </c>
      <c r="C116">
        <v>45</v>
      </c>
      <c r="D116">
        <v>0</v>
      </c>
      <c r="E116" t="str">
        <f>VLOOKUP(A116,Mouse_metadata!$A$2:$E$250,2,FALSE)</f>
        <v>Zoniferol</v>
      </c>
      <c r="F116" t="str">
        <f>VLOOKUP(A116,Mouse_metadata!$A$2:$E$250,3,FALSE)</f>
        <v>Male</v>
      </c>
      <c r="G116">
        <f>VLOOKUP(A116,Mouse_metadata!$A$2:$E$250,4,FALSE)</f>
        <v>19</v>
      </c>
      <c r="H116">
        <f>VLOOKUP(A116,Mouse_metadata!$A$2:$E$250,5,FALSE)</f>
        <v>30</v>
      </c>
      <c r="I116" t="str">
        <f t="shared" si="4"/>
        <v/>
      </c>
      <c r="J116" t="str">
        <f t="shared" si="6"/>
        <v/>
      </c>
      <c r="K116" t="str">
        <f t="shared" si="6"/>
        <v/>
      </c>
      <c r="L116" t="str">
        <f t="shared" si="6"/>
        <v/>
      </c>
      <c r="M116" t="str">
        <f t="shared" si="6"/>
        <v/>
      </c>
      <c r="N116" t="str">
        <f t="shared" si="6"/>
        <v/>
      </c>
      <c r="O116" t="str">
        <f t="shared" si="6"/>
        <v/>
      </c>
      <c r="P116" t="str">
        <f t="shared" si="6"/>
        <v/>
      </c>
      <c r="Q116" t="str">
        <f t="shared" si="6"/>
        <v/>
      </c>
      <c r="R116">
        <f t="shared" si="6"/>
        <v>45</v>
      </c>
    </row>
    <row r="117" spans="1:18" hidden="1">
      <c r="A117" t="s">
        <v>119</v>
      </c>
      <c r="B117">
        <v>0</v>
      </c>
      <c r="C117">
        <v>45</v>
      </c>
      <c r="D117">
        <v>0</v>
      </c>
      <c r="E117" t="str">
        <f>VLOOKUP(A117,Mouse_metadata!$A$2:$E$250,2,FALSE)</f>
        <v>Zoniferol</v>
      </c>
      <c r="F117" t="str">
        <f>VLOOKUP(A117,Mouse_metadata!$A$2:$E$250,3,FALSE)</f>
        <v>Female</v>
      </c>
      <c r="G117">
        <f>VLOOKUP(A117,Mouse_metadata!$A$2:$E$250,4,FALSE)</f>
        <v>11</v>
      </c>
      <c r="H117">
        <f>VLOOKUP(A117,Mouse_metadata!$A$2:$E$250,5,FALSE)</f>
        <v>27</v>
      </c>
      <c r="I117" t="str">
        <f t="shared" si="4"/>
        <v/>
      </c>
      <c r="J117" t="str">
        <f t="shared" si="6"/>
        <v/>
      </c>
      <c r="K117" t="str">
        <f t="shared" si="6"/>
        <v/>
      </c>
      <c r="L117" t="str">
        <f t="shared" si="6"/>
        <v/>
      </c>
      <c r="M117" t="str">
        <f t="shared" si="6"/>
        <v/>
      </c>
      <c r="N117" t="str">
        <f t="shared" si="6"/>
        <v/>
      </c>
      <c r="O117" t="str">
        <f t="shared" si="6"/>
        <v/>
      </c>
      <c r="P117" t="str">
        <f t="shared" si="6"/>
        <v/>
      </c>
      <c r="Q117" t="str">
        <f t="shared" si="6"/>
        <v/>
      </c>
      <c r="R117">
        <f t="shared" si="6"/>
        <v>45</v>
      </c>
    </row>
    <row r="118" spans="1:18" hidden="1">
      <c r="A118" t="s">
        <v>120</v>
      </c>
      <c r="B118">
        <v>0</v>
      </c>
      <c r="C118">
        <v>45</v>
      </c>
      <c r="D118">
        <v>0</v>
      </c>
      <c r="E118" t="str">
        <f>VLOOKUP(A118,Mouse_metadata!$A$2:$E$250,2,FALSE)</f>
        <v>Zoniferol</v>
      </c>
      <c r="F118" t="str">
        <f>VLOOKUP(A118,Mouse_metadata!$A$2:$E$250,3,FALSE)</f>
        <v>Male</v>
      </c>
      <c r="G118">
        <f>VLOOKUP(A118,Mouse_metadata!$A$2:$E$250,4,FALSE)</f>
        <v>11</v>
      </c>
      <c r="H118">
        <f>VLOOKUP(A118,Mouse_metadata!$A$2:$E$250,5,FALSE)</f>
        <v>27</v>
      </c>
      <c r="I118" t="str">
        <f t="shared" si="4"/>
        <v/>
      </c>
      <c r="J118" t="str">
        <f t="shared" si="6"/>
        <v/>
      </c>
      <c r="K118" t="str">
        <f t="shared" si="6"/>
        <v/>
      </c>
      <c r="L118" t="str">
        <f t="shared" si="6"/>
        <v/>
      </c>
      <c r="M118" t="str">
        <f t="shared" si="6"/>
        <v/>
      </c>
      <c r="N118" t="str">
        <f t="shared" si="6"/>
        <v/>
      </c>
      <c r="O118" t="str">
        <f t="shared" si="6"/>
        <v/>
      </c>
      <c r="P118" t="str">
        <f t="shared" si="6"/>
        <v/>
      </c>
      <c r="Q118" t="str">
        <f t="shared" si="6"/>
        <v/>
      </c>
      <c r="R118">
        <f t="shared" si="6"/>
        <v>45</v>
      </c>
    </row>
    <row r="119" spans="1:18" hidden="1">
      <c r="A119" t="s">
        <v>121</v>
      </c>
      <c r="B119">
        <v>0</v>
      </c>
      <c r="C119">
        <v>45</v>
      </c>
      <c r="D119">
        <v>0</v>
      </c>
      <c r="E119" t="str">
        <f>VLOOKUP(A119,Mouse_metadata!$A$2:$E$250,2,FALSE)</f>
        <v>Zoniferol</v>
      </c>
      <c r="F119" t="str">
        <f>VLOOKUP(A119,Mouse_metadata!$A$2:$E$250,3,FALSE)</f>
        <v>Female</v>
      </c>
      <c r="G119">
        <f>VLOOKUP(A119,Mouse_metadata!$A$2:$E$250,4,FALSE)</f>
        <v>20</v>
      </c>
      <c r="H119">
        <f>VLOOKUP(A119,Mouse_metadata!$A$2:$E$250,5,FALSE)</f>
        <v>26</v>
      </c>
      <c r="I119" t="str">
        <f t="shared" si="4"/>
        <v/>
      </c>
      <c r="J119" t="str">
        <f t="shared" si="6"/>
        <v/>
      </c>
      <c r="K119" t="str">
        <f t="shared" si="6"/>
        <v/>
      </c>
      <c r="L119" t="str">
        <f t="shared" si="6"/>
        <v/>
      </c>
      <c r="M119" t="str">
        <f t="shared" si="6"/>
        <v/>
      </c>
      <c r="N119" t="str">
        <f t="shared" si="6"/>
        <v/>
      </c>
      <c r="O119" t="str">
        <f t="shared" si="6"/>
        <v/>
      </c>
      <c r="P119" t="str">
        <f t="shared" si="6"/>
        <v/>
      </c>
      <c r="Q119" t="str">
        <f t="shared" si="6"/>
        <v/>
      </c>
      <c r="R119">
        <f t="shared" si="6"/>
        <v>45</v>
      </c>
    </row>
    <row r="120" spans="1:18" hidden="1">
      <c r="A120" t="s">
        <v>122</v>
      </c>
      <c r="B120">
        <v>0</v>
      </c>
      <c r="C120">
        <v>45</v>
      </c>
      <c r="D120">
        <v>0</v>
      </c>
      <c r="E120" t="str">
        <f>VLOOKUP(A120,Mouse_metadata!$A$2:$E$250,2,FALSE)</f>
        <v>Zoniferol</v>
      </c>
      <c r="F120" t="str">
        <f>VLOOKUP(A120,Mouse_metadata!$A$2:$E$250,3,FALSE)</f>
        <v>Female</v>
      </c>
      <c r="G120">
        <f>VLOOKUP(A120,Mouse_metadata!$A$2:$E$250,4,FALSE)</f>
        <v>13</v>
      </c>
      <c r="H120">
        <f>VLOOKUP(A120,Mouse_metadata!$A$2:$E$250,5,FALSE)</f>
        <v>29</v>
      </c>
      <c r="I120" t="str">
        <f t="shared" si="4"/>
        <v/>
      </c>
      <c r="J120" t="str">
        <f t="shared" si="6"/>
        <v/>
      </c>
      <c r="K120" t="str">
        <f t="shared" si="6"/>
        <v/>
      </c>
      <c r="L120" t="str">
        <f t="shared" si="6"/>
        <v/>
      </c>
      <c r="M120" t="str">
        <f t="shared" si="6"/>
        <v/>
      </c>
      <c r="N120" t="str">
        <f t="shared" si="6"/>
        <v/>
      </c>
      <c r="O120" t="str">
        <f t="shared" si="6"/>
        <v/>
      </c>
      <c r="P120" t="str">
        <f t="shared" si="6"/>
        <v/>
      </c>
      <c r="Q120" t="str">
        <f t="shared" si="6"/>
        <v/>
      </c>
      <c r="R120">
        <f t="shared" si="6"/>
        <v>45</v>
      </c>
    </row>
    <row r="121" spans="1:18" hidden="1">
      <c r="A121" t="s">
        <v>123</v>
      </c>
      <c r="B121">
        <v>0</v>
      </c>
      <c r="C121">
        <v>45</v>
      </c>
      <c r="D121">
        <v>0</v>
      </c>
      <c r="E121" t="str">
        <f>VLOOKUP(A121,Mouse_metadata!$A$2:$E$250,2,FALSE)</f>
        <v>Zoniferol</v>
      </c>
      <c r="F121" t="str">
        <f>VLOOKUP(A121,Mouse_metadata!$A$2:$E$250,3,FALSE)</f>
        <v>Female</v>
      </c>
      <c r="G121">
        <f>VLOOKUP(A121,Mouse_metadata!$A$2:$E$250,4,FALSE)</f>
        <v>8</v>
      </c>
      <c r="H121">
        <f>VLOOKUP(A121,Mouse_metadata!$A$2:$E$250,5,FALSE)</f>
        <v>26</v>
      </c>
      <c r="I121" t="str">
        <f t="shared" si="4"/>
        <v/>
      </c>
      <c r="J121" t="str">
        <f t="shared" si="6"/>
        <v/>
      </c>
      <c r="K121" t="str">
        <f t="shared" si="6"/>
        <v/>
      </c>
      <c r="L121" t="str">
        <f t="shared" si="6"/>
        <v/>
      </c>
      <c r="M121" t="str">
        <f t="shared" si="6"/>
        <v/>
      </c>
      <c r="N121" t="str">
        <f t="shared" si="6"/>
        <v/>
      </c>
      <c r="O121" t="str">
        <f t="shared" si="6"/>
        <v/>
      </c>
      <c r="P121" t="str">
        <f t="shared" si="6"/>
        <v/>
      </c>
      <c r="Q121" t="str">
        <f t="shared" si="6"/>
        <v/>
      </c>
      <c r="R121">
        <f t="shared" si="6"/>
        <v>45</v>
      </c>
    </row>
    <row r="122" spans="1:18" hidden="1">
      <c r="A122" t="s">
        <v>124</v>
      </c>
      <c r="B122">
        <v>0</v>
      </c>
      <c r="C122">
        <v>45</v>
      </c>
      <c r="D122">
        <v>0</v>
      </c>
      <c r="E122" t="str">
        <f>VLOOKUP(A122,Mouse_metadata!$A$2:$E$250,2,FALSE)</f>
        <v>Zoniferol</v>
      </c>
      <c r="F122" t="str">
        <f>VLOOKUP(A122,Mouse_metadata!$A$2:$E$250,3,FALSE)</f>
        <v>Female</v>
      </c>
      <c r="G122">
        <f>VLOOKUP(A122,Mouse_metadata!$A$2:$E$250,4,FALSE)</f>
        <v>14</v>
      </c>
      <c r="H122">
        <f>VLOOKUP(A122,Mouse_metadata!$A$2:$E$250,5,FALSE)</f>
        <v>29</v>
      </c>
      <c r="I122" t="str">
        <f t="shared" si="4"/>
        <v/>
      </c>
      <c r="J122" t="str">
        <f t="shared" si="6"/>
        <v/>
      </c>
      <c r="K122" t="str">
        <f t="shared" si="6"/>
        <v/>
      </c>
      <c r="L122" t="str">
        <f t="shared" si="6"/>
        <v/>
      </c>
      <c r="M122" t="str">
        <f t="shared" si="6"/>
        <v/>
      </c>
      <c r="N122" t="str">
        <f t="shared" si="6"/>
        <v/>
      </c>
      <c r="O122" t="str">
        <f t="shared" si="6"/>
        <v/>
      </c>
      <c r="P122" t="str">
        <f t="shared" si="6"/>
        <v/>
      </c>
      <c r="Q122" t="str">
        <f t="shared" si="6"/>
        <v/>
      </c>
      <c r="R122">
        <f t="shared" si="6"/>
        <v>45</v>
      </c>
    </row>
    <row r="123" spans="1:18" hidden="1">
      <c r="A123" t="s">
        <v>125</v>
      </c>
      <c r="B123">
        <v>0</v>
      </c>
      <c r="C123">
        <v>45</v>
      </c>
      <c r="D123">
        <v>0</v>
      </c>
      <c r="E123" t="str">
        <f>VLOOKUP(A123,Mouse_metadata!$A$2:$E$250,2,FALSE)</f>
        <v>Zoniferol</v>
      </c>
      <c r="F123" t="str">
        <f>VLOOKUP(A123,Mouse_metadata!$A$2:$E$250,3,FALSE)</f>
        <v>Male</v>
      </c>
      <c r="G123">
        <f>VLOOKUP(A123,Mouse_metadata!$A$2:$E$250,4,FALSE)</f>
        <v>21</v>
      </c>
      <c r="H123">
        <f>VLOOKUP(A123,Mouse_metadata!$A$2:$E$250,5,FALSE)</f>
        <v>28</v>
      </c>
      <c r="I123" t="str">
        <f t="shared" si="4"/>
        <v/>
      </c>
      <c r="J123" t="str">
        <f t="shared" si="6"/>
        <v/>
      </c>
      <c r="K123" t="str">
        <f t="shared" si="6"/>
        <v/>
      </c>
      <c r="L123" t="str">
        <f t="shared" si="6"/>
        <v/>
      </c>
      <c r="M123" t="str">
        <f t="shared" si="6"/>
        <v/>
      </c>
      <c r="N123" t="str">
        <f t="shared" si="6"/>
        <v/>
      </c>
      <c r="O123" t="str">
        <f t="shared" si="6"/>
        <v/>
      </c>
      <c r="P123" t="str">
        <f t="shared" si="6"/>
        <v/>
      </c>
      <c r="Q123" t="str">
        <f t="shared" si="6"/>
        <v/>
      </c>
      <c r="R123">
        <f t="shared" si="6"/>
        <v>45</v>
      </c>
    </row>
    <row r="124" spans="1:18" hidden="1">
      <c r="A124" t="s">
        <v>126</v>
      </c>
      <c r="B124">
        <v>0</v>
      </c>
      <c r="C124">
        <v>45</v>
      </c>
      <c r="D124">
        <v>0</v>
      </c>
      <c r="E124" t="str">
        <f>VLOOKUP(A124,Mouse_metadata!$A$2:$E$250,2,FALSE)</f>
        <v>Zoniferol</v>
      </c>
      <c r="F124" t="str">
        <f>VLOOKUP(A124,Mouse_metadata!$A$2:$E$250,3,FALSE)</f>
        <v>Female</v>
      </c>
      <c r="G124">
        <f>VLOOKUP(A124,Mouse_metadata!$A$2:$E$250,4,FALSE)</f>
        <v>16</v>
      </c>
      <c r="H124">
        <f>VLOOKUP(A124,Mouse_metadata!$A$2:$E$250,5,FALSE)</f>
        <v>28</v>
      </c>
      <c r="I124" t="str">
        <f t="shared" si="4"/>
        <v/>
      </c>
      <c r="J124" t="str">
        <f t="shared" si="6"/>
        <v/>
      </c>
      <c r="K124" t="str">
        <f t="shared" si="6"/>
        <v/>
      </c>
      <c r="L124" t="str">
        <f t="shared" si="6"/>
        <v/>
      </c>
      <c r="M124" t="str">
        <f t="shared" si="6"/>
        <v/>
      </c>
      <c r="N124" t="str">
        <f t="shared" si="6"/>
        <v/>
      </c>
      <c r="O124" t="str">
        <f t="shared" si="6"/>
        <v/>
      </c>
      <c r="P124" t="str">
        <f t="shared" si="6"/>
        <v/>
      </c>
      <c r="Q124" t="str">
        <f t="shared" si="6"/>
        <v/>
      </c>
      <c r="R124">
        <f t="shared" si="6"/>
        <v>45</v>
      </c>
    </row>
    <row r="125" spans="1:18" hidden="1">
      <c r="A125" t="s">
        <v>127</v>
      </c>
      <c r="B125">
        <v>0</v>
      </c>
      <c r="C125">
        <v>45</v>
      </c>
      <c r="D125">
        <v>0</v>
      </c>
      <c r="E125" t="str">
        <f>VLOOKUP(A125,Mouse_metadata!$A$2:$E$250,2,FALSE)</f>
        <v>Zoniferol</v>
      </c>
      <c r="F125" t="str">
        <f>VLOOKUP(A125,Mouse_metadata!$A$2:$E$250,3,FALSE)</f>
        <v>Female</v>
      </c>
      <c r="G125">
        <f>VLOOKUP(A125,Mouse_metadata!$A$2:$E$250,4,FALSE)</f>
        <v>2</v>
      </c>
      <c r="H125">
        <f>VLOOKUP(A125,Mouse_metadata!$A$2:$E$250,5,FALSE)</f>
        <v>29</v>
      </c>
      <c r="I125" t="str">
        <f t="shared" si="4"/>
        <v/>
      </c>
      <c r="J125" t="str">
        <f t="shared" si="6"/>
        <v/>
      </c>
      <c r="K125" t="str">
        <f t="shared" si="6"/>
        <v/>
      </c>
      <c r="L125" t="str">
        <f t="shared" si="6"/>
        <v/>
      </c>
      <c r="M125" t="str">
        <f t="shared" si="6"/>
        <v/>
      </c>
      <c r="N125" t="str">
        <f t="shared" si="6"/>
        <v/>
      </c>
      <c r="O125" t="str">
        <f t="shared" si="6"/>
        <v/>
      </c>
      <c r="P125" t="str">
        <f t="shared" si="6"/>
        <v/>
      </c>
      <c r="Q125" t="str">
        <f t="shared" si="6"/>
        <v/>
      </c>
      <c r="R125">
        <f t="shared" si="6"/>
        <v>45</v>
      </c>
    </row>
    <row r="126" spans="1:18" hidden="1">
      <c r="A126" t="s">
        <v>128</v>
      </c>
      <c r="B126">
        <v>0</v>
      </c>
      <c r="C126">
        <v>45</v>
      </c>
      <c r="D126">
        <v>0</v>
      </c>
      <c r="E126" t="str">
        <f>VLOOKUP(A126,Mouse_metadata!$A$2:$E$250,2,FALSE)</f>
        <v>Zoniferol</v>
      </c>
      <c r="F126" t="str">
        <f>VLOOKUP(A126,Mouse_metadata!$A$2:$E$250,3,FALSE)</f>
        <v>Male</v>
      </c>
      <c r="G126">
        <f>VLOOKUP(A126,Mouse_metadata!$A$2:$E$250,4,FALSE)</f>
        <v>12</v>
      </c>
      <c r="H126">
        <f>VLOOKUP(A126,Mouse_metadata!$A$2:$E$250,5,FALSE)</f>
        <v>25</v>
      </c>
      <c r="I126" t="str">
        <f t="shared" si="4"/>
        <v/>
      </c>
      <c r="J126" t="str">
        <f t="shared" si="6"/>
        <v/>
      </c>
      <c r="K126" t="str">
        <f t="shared" si="6"/>
        <v/>
      </c>
      <c r="L126" t="str">
        <f t="shared" si="6"/>
        <v/>
      </c>
      <c r="M126" t="str">
        <f t="shared" si="6"/>
        <v/>
      </c>
      <c r="N126" t="str">
        <f t="shared" si="6"/>
        <v/>
      </c>
      <c r="O126" t="str">
        <f t="shared" si="6"/>
        <v/>
      </c>
      <c r="P126" t="str">
        <f t="shared" si="6"/>
        <v/>
      </c>
      <c r="Q126" t="str">
        <f t="shared" si="6"/>
        <v/>
      </c>
      <c r="R126">
        <f t="shared" si="6"/>
        <v>45</v>
      </c>
    </row>
    <row r="127" spans="1:18" hidden="1">
      <c r="A127" t="s">
        <v>129</v>
      </c>
      <c r="B127">
        <v>0</v>
      </c>
      <c r="C127">
        <v>45</v>
      </c>
      <c r="D127">
        <v>0</v>
      </c>
      <c r="E127" t="str">
        <f>VLOOKUP(A127,Mouse_metadata!$A$2:$E$250,2,FALSE)</f>
        <v>Zoniferol</v>
      </c>
      <c r="F127" t="str">
        <f>VLOOKUP(A127,Mouse_metadata!$A$2:$E$250,3,FALSE)</f>
        <v>Male</v>
      </c>
      <c r="G127">
        <f>VLOOKUP(A127,Mouse_metadata!$A$2:$E$250,4,FALSE)</f>
        <v>12</v>
      </c>
      <c r="H127">
        <f>VLOOKUP(A127,Mouse_metadata!$A$2:$E$250,5,FALSE)</f>
        <v>27</v>
      </c>
      <c r="I127" t="str">
        <f t="shared" si="4"/>
        <v/>
      </c>
      <c r="J127" t="str">
        <f t="shared" si="6"/>
        <v/>
      </c>
      <c r="K127" t="str">
        <f t="shared" si="6"/>
        <v/>
      </c>
      <c r="L127" t="str">
        <f t="shared" si="6"/>
        <v/>
      </c>
      <c r="M127" t="str">
        <f t="shared" si="6"/>
        <v/>
      </c>
      <c r="N127" t="str">
        <f t="shared" si="6"/>
        <v/>
      </c>
      <c r="O127" t="str">
        <f t="shared" si="6"/>
        <v/>
      </c>
      <c r="P127" t="str">
        <f t="shared" si="6"/>
        <v/>
      </c>
      <c r="Q127" t="str">
        <f t="shared" si="6"/>
        <v/>
      </c>
      <c r="R127">
        <f t="shared" si="6"/>
        <v>45</v>
      </c>
    </row>
    <row r="128" spans="1:18" hidden="1">
      <c r="A128" t="s">
        <v>130</v>
      </c>
      <c r="B128">
        <v>0</v>
      </c>
      <c r="C128">
        <v>45</v>
      </c>
      <c r="D128">
        <v>0</v>
      </c>
      <c r="E128" t="str">
        <f>VLOOKUP(A128,Mouse_metadata!$A$2:$E$250,2,FALSE)</f>
        <v>Zoniferol</v>
      </c>
      <c r="F128" t="str">
        <f>VLOOKUP(A128,Mouse_metadata!$A$2:$E$250,3,FALSE)</f>
        <v>Female</v>
      </c>
      <c r="G128">
        <f>VLOOKUP(A128,Mouse_metadata!$A$2:$E$250,4,FALSE)</f>
        <v>11</v>
      </c>
      <c r="H128">
        <f>VLOOKUP(A128,Mouse_metadata!$A$2:$E$250,5,FALSE)</f>
        <v>29</v>
      </c>
      <c r="I128" t="str">
        <f t="shared" si="4"/>
        <v/>
      </c>
      <c r="J128" t="str">
        <f t="shared" si="6"/>
        <v/>
      </c>
      <c r="K128" t="str">
        <f t="shared" si="6"/>
        <v/>
      </c>
      <c r="L128" t="str">
        <f t="shared" si="6"/>
        <v/>
      </c>
      <c r="M128" t="str">
        <f t="shared" si="6"/>
        <v/>
      </c>
      <c r="N128" t="str">
        <f t="shared" si="6"/>
        <v/>
      </c>
      <c r="O128" t="str">
        <f t="shared" ref="J128:R156" si="7">IF($E128=O$1,$C128,"")</f>
        <v/>
      </c>
      <c r="P128" t="str">
        <f t="shared" si="7"/>
        <v/>
      </c>
      <c r="Q128" t="str">
        <f t="shared" si="7"/>
        <v/>
      </c>
      <c r="R128">
        <f t="shared" si="7"/>
        <v>45</v>
      </c>
    </row>
    <row r="129" spans="1:18" hidden="1">
      <c r="A129" t="s">
        <v>131</v>
      </c>
      <c r="B129">
        <v>0</v>
      </c>
      <c r="C129">
        <v>45</v>
      </c>
      <c r="D129">
        <v>0</v>
      </c>
      <c r="E129" t="str">
        <f>VLOOKUP(A129,Mouse_metadata!$A$2:$E$250,2,FALSE)</f>
        <v>Zoniferol</v>
      </c>
      <c r="F129" t="str">
        <f>VLOOKUP(A129,Mouse_metadata!$A$2:$E$250,3,FALSE)</f>
        <v>Male</v>
      </c>
      <c r="G129">
        <f>VLOOKUP(A129,Mouse_metadata!$A$2:$E$250,4,FALSE)</f>
        <v>24</v>
      </c>
      <c r="H129">
        <f>VLOOKUP(A129,Mouse_metadata!$A$2:$E$250,5,FALSE)</f>
        <v>28</v>
      </c>
      <c r="I129" t="str">
        <f t="shared" si="4"/>
        <v/>
      </c>
      <c r="J129" t="str">
        <f t="shared" si="7"/>
        <v/>
      </c>
      <c r="K129" t="str">
        <f t="shared" si="7"/>
        <v/>
      </c>
      <c r="L129" t="str">
        <f t="shared" si="7"/>
        <v/>
      </c>
      <c r="M129" t="str">
        <f t="shared" si="7"/>
        <v/>
      </c>
      <c r="N129" t="str">
        <f t="shared" si="7"/>
        <v/>
      </c>
      <c r="O129" t="str">
        <f t="shared" si="7"/>
        <v/>
      </c>
      <c r="P129" t="str">
        <f t="shared" si="7"/>
        <v/>
      </c>
      <c r="Q129" t="str">
        <f t="shared" si="7"/>
        <v/>
      </c>
      <c r="R129">
        <f t="shared" si="7"/>
        <v>45</v>
      </c>
    </row>
    <row r="130" spans="1:18" hidden="1">
      <c r="A130" t="s">
        <v>132</v>
      </c>
      <c r="B130">
        <v>0</v>
      </c>
      <c r="C130">
        <v>45</v>
      </c>
      <c r="D130">
        <v>0</v>
      </c>
      <c r="E130" t="str">
        <f>VLOOKUP(A130,Mouse_metadata!$A$2:$E$250,2,FALSE)</f>
        <v>Zoniferol</v>
      </c>
      <c r="F130" t="str">
        <f>VLOOKUP(A130,Mouse_metadata!$A$2:$E$250,3,FALSE)</f>
        <v>Female</v>
      </c>
      <c r="G130">
        <f>VLOOKUP(A130,Mouse_metadata!$A$2:$E$250,4,FALSE)</f>
        <v>5</v>
      </c>
      <c r="H130">
        <f>VLOOKUP(A130,Mouse_metadata!$A$2:$E$250,5,FALSE)</f>
        <v>28</v>
      </c>
      <c r="I130" t="str">
        <f t="shared" si="4"/>
        <v/>
      </c>
      <c r="J130" t="str">
        <f t="shared" si="7"/>
        <v/>
      </c>
      <c r="K130" t="str">
        <f t="shared" si="7"/>
        <v/>
      </c>
      <c r="L130" t="str">
        <f t="shared" si="7"/>
        <v/>
      </c>
      <c r="M130" t="str">
        <f t="shared" si="7"/>
        <v/>
      </c>
      <c r="N130" t="str">
        <f t="shared" si="7"/>
        <v/>
      </c>
      <c r="O130" t="str">
        <f t="shared" si="7"/>
        <v/>
      </c>
      <c r="P130" t="str">
        <f t="shared" si="7"/>
        <v/>
      </c>
      <c r="Q130" t="str">
        <f t="shared" si="7"/>
        <v/>
      </c>
      <c r="R130">
        <f t="shared" si="7"/>
        <v>45</v>
      </c>
    </row>
    <row r="131" spans="1:18" hidden="1">
      <c r="A131" t="s">
        <v>133</v>
      </c>
      <c r="B131">
        <v>0</v>
      </c>
      <c r="C131">
        <v>45</v>
      </c>
      <c r="D131">
        <v>0</v>
      </c>
      <c r="E131" t="str">
        <f>VLOOKUP(A131,Mouse_metadata!$A$2:$E$250,2,FALSE)</f>
        <v>Zoniferol</v>
      </c>
      <c r="F131" t="str">
        <f>VLOOKUP(A131,Mouse_metadata!$A$2:$E$250,3,FALSE)</f>
        <v>Female</v>
      </c>
      <c r="G131">
        <f>VLOOKUP(A131,Mouse_metadata!$A$2:$E$250,4,FALSE)</f>
        <v>19</v>
      </c>
      <c r="H131">
        <f>VLOOKUP(A131,Mouse_metadata!$A$2:$E$250,5,FALSE)</f>
        <v>28</v>
      </c>
      <c r="I131" t="str">
        <f t="shared" ref="I131:I194" si="8">IF($E131=I$1,$C131,"")</f>
        <v/>
      </c>
      <c r="J131" t="str">
        <f t="shared" si="7"/>
        <v/>
      </c>
      <c r="K131" t="str">
        <f t="shared" si="7"/>
        <v/>
      </c>
      <c r="L131" t="str">
        <f t="shared" si="7"/>
        <v/>
      </c>
      <c r="M131" t="str">
        <f t="shared" si="7"/>
        <v/>
      </c>
      <c r="N131" t="str">
        <f t="shared" si="7"/>
        <v/>
      </c>
      <c r="O131" t="str">
        <f t="shared" si="7"/>
        <v/>
      </c>
      <c r="P131" t="str">
        <f t="shared" si="7"/>
        <v/>
      </c>
      <c r="Q131" t="str">
        <f t="shared" si="7"/>
        <v/>
      </c>
      <c r="R131">
        <f t="shared" si="7"/>
        <v>45</v>
      </c>
    </row>
    <row r="132" spans="1:18" hidden="1">
      <c r="A132" t="s">
        <v>134</v>
      </c>
      <c r="B132">
        <v>0</v>
      </c>
      <c r="C132">
        <v>45</v>
      </c>
      <c r="D132">
        <v>0</v>
      </c>
      <c r="E132" t="str">
        <f>VLOOKUP(A132,Mouse_metadata!$A$2:$E$250,2,FALSE)</f>
        <v>Zoniferol</v>
      </c>
      <c r="F132" t="str">
        <f>VLOOKUP(A132,Mouse_metadata!$A$2:$E$250,3,FALSE)</f>
        <v>Male</v>
      </c>
      <c r="G132">
        <f>VLOOKUP(A132,Mouse_metadata!$A$2:$E$250,4,FALSE)</f>
        <v>5</v>
      </c>
      <c r="H132">
        <f>VLOOKUP(A132,Mouse_metadata!$A$2:$E$250,5,FALSE)</f>
        <v>30</v>
      </c>
      <c r="I132" t="str">
        <f t="shared" si="8"/>
        <v/>
      </c>
      <c r="J132" t="str">
        <f t="shared" si="7"/>
        <v/>
      </c>
      <c r="K132" t="str">
        <f t="shared" si="7"/>
        <v/>
      </c>
      <c r="L132" t="str">
        <f t="shared" si="7"/>
        <v/>
      </c>
      <c r="M132" t="str">
        <f t="shared" si="7"/>
        <v/>
      </c>
      <c r="N132" t="str">
        <f t="shared" si="7"/>
        <v/>
      </c>
      <c r="O132" t="str">
        <f t="shared" si="7"/>
        <v/>
      </c>
      <c r="P132" t="str">
        <f t="shared" si="7"/>
        <v/>
      </c>
      <c r="Q132" t="str">
        <f t="shared" si="7"/>
        <v/>
      </c>
      <c r="R132">
        <f t="shared" si="7"/>
        <v>45</v>
      </c>
    </row>
    <row r="133" spans="1:18" hidden="1">
      <c r="A133" t="s">
        <v>135</v>
      </c>
      <c r="B133">
        <v>0</v>
      </c>
      <c r="C133">
        <v>45</v>
      </c>
      <c r="D133">
        <v>0</v>
      </c>
      <c r="E133" t="str">
        <f>VLOOKUP(A133,Mouse_metadata!$A$2:$E$250,2,FALSE)</f>
        <v>Zoniferol</v>
      </c>
      <c r="F133" t="str">
        <f>VLOOKUP(A133,Mouse_metadata!$A$2:$E$250,3,FALSE)</f>
        <v>Male</v>
      </c>
      <c r="G133">
        <f>VLOOKUP(A133,Mouse_metadata!$A$2:$E$250,4,FALSE)</f>
        <v>14</v>
      </c>
      <c r="H133">
        <f>VLOOKUP(A133,Mouse_metadata!$A$2:$E$250,5,FALSE)</f>
        <v>27</v>
      </c>
      <c r="I133" t="str">
        <f t="shared" si="8"/>
        <v/>
      </c>
      <c r="J133" t="str">
        <f t="shared" si="7"/>
        <v/>
      </c>
      <c r="K133" t="str">
        <f t="shared" si="7"/>
        <v/>
      </c>
      <c r="L133" t="str">
        <f t="shared" si="7"/>
        <v/>
      </c>
      <c r="M133" t="str">
        <f t="shared" si="7"/>
        <v/>
      </c>
      <c r="N133" t="str">
        <f t="shared" si="7"/>
        <v/>
      </c>
      <c r="O133" t="str">
        <f t="shared" si="7"/>
        <v/>
      </c>
      <c r="P133" t="str">
        <f t="shared" si="7"/>
        <v/>
      </c>
      <c r="Q133" t="str">
        <f t="shared" si="7"/>
        <v/>
      </c>
      <c r="R133">
        <f t="shared" si="7"/>
        <v>45</v>
      </c>
    </row>
    <row r="134" spans="1:18" hidden="1">
      <c r="A134" t="s">
        <v>136</v>
      </c>
      <c r="B134">
        <v>0</v>
      </c>
      <c r="C134">
        <v>45</v>
      </c>
      <c r="D134">
        <v>0</v>
      </c>
      <c r="E134" t="str">
        <f>VLOOKUP(A134,Mouse_metadata!$A$2:$E$250,2,FALSE)</f>
        <v>Zoniferol</v>
      </c>
      <c r="F134" t="str">
        <f>VLOOKUP(A134,Mouse_metadata!$A$2:$E$250,3,FALSE)</f>
        <v>Female</v>
      </c>
      <c r="G134">
        <f>VLOOKUP(A134,Mouse_metadata!$A$2:$E$250,4,FALSE)</f>
        <v>2</v>
      </c>
      <c r="H134">
        <f>VLOOKUP(A134,Mouse_metadata!$A$2:$E$250,5,FALSE)</f>
        <v>28</v>
      </c>
      <c r="I134" t="str">
        <f t="shared" si="8"/>
        <v/>
      </c>
      <c r="J134" t="str">
        <f t="shared" si="7"/>
        <v/>
      </c>
      <c r="K134" t="str">
        <f t="shared" si="7"/>
        <v/>
      </c>
      <c r="L134" t="str">
        <f t="shared" si="7"/>
        <v/>
      </c>
      <c r="M134" t="str">
        <f t="shared" si="7"/>
        <v/>
      </c>
      <c r="N134" t="str">
        <f t="shared" si="7"/>
        <v/>
      </c>
      <c r="O134" t="str">
        <f t="shared" si="7"/>
        <v/>
      </c>
      <c r="P134" t="str">
        <f t="shared" si="7"/>
        <v/>
      </c>
      <c r="Q134" t="str">
        <f t="shared" si="7"/>
        <v/>
      </c>
      <c r="R134">
        <f t="shared" si="7"/>
        <v>45</v>
      </c>
    </row>
    <row r="135" spans="1:18" hidden="1">
      <c r="A135" t="s">
        <v>137</v>
      </c>
      <c r="B135">
        <v>0</v>
      </c>
      <c r="C135">
        <v>45</v>
      </c>
      <c r="D135">
        <v>0</v>
      </c>
      <c r="E135" t="str">
        <f>VLOOKUP(A135,Mouse_metadata!$A$2:$E$250,2,FALSE)</f>
        <v>Zoniferol</v>
      </c>
      <c r="F135" t="str">
        <f>VLOOKUP(A135,Mouse_metadata!$A$2:$E$250,3,FALSE)</f>
        <v>Female</v>
      </c>
      <c r="G135">
        <f>VLOOKUP(A135,Mouse_metadata!$A$2:$E$250,4,FALSE)</f>
        <v>19</v>
      </c>
      <c r="H135">
        <f>VLOOKUP(A135,Mouse_metadata!$A$2:$E$250,5,FALSE)</f>
        <v>26</v>
      </c>
      <c r="I135" t="str">
        <f t="shared" si="8"/>
        <v/>
      </c>
      <c r="J135" t="str">
        <f t="shared" si="7"/>
        <v/>
      </c>
      <c r="K135" t="str">
        <f t="shared" si="7"/>
        <v/>
      </c>
      <c r="L135" t="str">
        <f t="shared" si="7"/>
        <v/>
      </c>
      <c r="M135" t="str">
        <f t="shared" si="7"/>
        <v/>
      </c>
      <c r="N135" t="str">
        <f t="shared" si="7"/>
        <v/>
      </c>
      <c r="O135" t="str">
        <f t="shared" si="7"/>
        <v/>
      </c>
      <c r="P135" t="str">
        <f t="shared" si="7"/>
        <v/>
      </c>
      <c r="Q135" t="str">
        <f t="shared" si="7"/>
        <v/>
      </c>
      <c r="R135">
        <f t="shared" si="7"/>
        <v>45</v>
      </c>
    </row>
    <row r="136" spans="1:18" hidden="1">
      <c r="A136" t="s">
        <v>138</v>
      </c>
      <c r="B136">
        <v>0</v>
      </c>
      <c r="C136">
        <v>45</v>
      </c>
      <c r="D136">
        <v>0</v>
      </c>
      <c r="E136" t="str">
        <f>VLOOKUP(A136,Mouse_metadata!$A$2:$E$250,2,FALSE)</f>
        <v>Zoniferol</v>
      </c>
      <c r="F136" t="str">
        <f>VLOOKUP(A136,Mouse_metadata!$A$2:$E$250,3,FALSE)</f>
        <v>Male</v>
      </c>
      <c r="G136">
        <f>VLOOKUP(A136,Mouse_metadata!$A$2:$E$250,4,FALSE)</f>
        <v>15</v>
      </c>
      <c r="H136">
        <f>VLOOKUP(A136,Mouse_metadata!$A$2:$E$250,5,FALSE)</f>
        <v>29</v>
      </c>
      <c r="I136" t="str">
        <f t="shared" si="8"/>
        <v/>
      </c>
      <c r="J136" t="str">
        <f t="shared" si="7"/>
        <v/>
      </c>
      <c r="K136" t="str">
        <f t="shared" si="7"/>
        <v/>
      </c>
      <c r="L136" t="str">
        <f t="shared" si="7"/>
        <v/>
      </c>
      <c r="M136" t="str">
        <f t="shared" si="7"/>
        <v/>
      </c>
      <c r="N136" t="str">
        <f t="shared" si="7"/>
        <v/>
      </c>
      <c r="O136" t="str">
        <f t="shared" si="7"/>
        <v/>
      </c>
      <c r="P136" t="str">
        <f t="shared" si="7"/>
        <v/>
      </c>
      <c r="Q136" t="str">
        <f t="shared" si="7"/>
        <v/>
      </c>
      <c r="R136">
        <f t="shared" si="7"/>
        <v>45</v>
      </c>
    </row>
    <row r="137" spans="1:18" hidden="1">
      <c r="A137" t="s">
        <v>139</v>
      </c>
      <c r="B137">
        <v>0</v>
      </c>
      <c r="C137">
        <v>45</v>
      </c>
      <c r="D137">
        <v>0</v>
      </c>
      <c r="E137" t="str">
        <f>VLOOKUP(A137,Mouse_metadata!$A$2:$E$250,2,FALSE)</f>
        <v>Zoniferol</v>
      </c>
      <c r="F137" t="str">
        <f>VLOOKUP(A137,Mouse_metadata!$A$2:$E$250,3,FALSE)</f>
        <v>Male</v>
      </c>
      <c r="G137">
        <f>VLOOKUP(A137,Mouse_metadata!$A$2:$E$250,4,FALSE)</f>
        <v>5</v>
      </c>
      <c r="H137">
        <f>VLOOKUP(A137,Mouse_metadata!$A$2:$E$250,5,FALSE)</f>
        <v>30</v>
      </c>
      <c r="I137" t="str">
        <f t="shared" si="8"/>
        <v/>
      </c>
      <c r="J137" t="str">
        <f t="shared" si="7"/>
        <v/>
      </c>
      <c r="K137" t="str">
        <f t="shared" si="7"/>
        <v/>
      </c>
      <c r="L137" t="str">
        <f t="shared" si="7"/>
        <v/>
      </c>
      <c r="M137" t="str">
        <f t="shared" si="7"/>
        <v/>
      </c>
      <c r="N137" t="str">
        <f t="shared" si="7"/>
        <v/>
      </c>
      <c r="O137" t="str">
        <f t="shared" si="7"/>
        <v/>
      </c>
      <c r="P137" t="str">
        <f t="shared" si="7"/>
        <v/>
      </c>
      <c r="Q137" t="str">
        <f t="shared" si="7"/>
        <v/>
      </c>
      <c r="R137">
        <f t="shared" si="7"/>
        <v>45</v>
      </c>
    </row>
    <row r="138" spans="1:18" hidden="1">
      <c r="A138" t="s">
        <v>140</v>
      </c>
      <c r="B138">
        <v>0</v>
      </c>
      <c r="C138">
        <v>45</v>
      </c>
      <c r="D138">
        <v>0</v>
      </c>
      <c r="E138" t="str">
        <f>VLOOKUP(A138,Mouse_metadata!$A$2:$E$250,2,FALSE)</f>
        <v>Propriva</v>
      </c>
      <c r="F138" t="str">
        <f>VLOOKUP(A138,Mouse_metadata!$A$2:$E$250,3,FALSE)</f>
        <v>Female</v>
      </c>
      <c r="G138">
        <f>VLOOKUP(A138,Mouse_metadata!$A$2:$E$250,4,FALSE)</f>
        <v>15</v>
      </c>
      <c r="H138">
        <f>VLOOKUP(A138,Mouse_metadata!$A$2:$E$250,5,FALSE)</f>
        <v>29</v>
      </c>
      <c r="I138" t="str">
        <f t="shared" si="8"/>
        <v/>
      </c>
      <c r="J138" t="str">
        <f t="shared" si="7"/>
        <v/>
      </c>
      <c r="K138" t="str">
        <f t="shared" si="7"/>
        <v/>
      </c>
      <c r="L138" t="str">
        <f t="shared" si="7"/>
        <v/>
      </c>
      <c r="M138" t="str">
        <f t="shared" si="7"/>
        <v/>
      </c>
      <c r="N138" t="str">
        <f t="shared" si="7"/>
        <v/>
      </c>
      <c r="O138">
        <f t="shared" si="7"/>
        <v>45</v>
      </c>
      <c r="P138" t="str">
        <f t="shared" si="7"/>
        <v/>
      </c>
      <c r="Q138" t="str">
        <f t="shared" si="7"/>
        <v/>
      </c>
      <c r="R138" t="str">
        <f t="shared" si="7"/>
        <v/>
      </c>
    </row>
    <row r="139" spans="1:18" hidden="1">
      <c r="A139" t="s">
        <v>111</v>
      </c>
      <c r="B139">
        <v>0</v>
      </c>
      <c r="C139">
        <v>45</v>
      </c>
      <c r="D139">
        <v>0</v>
      </c>
      <c r="E139" t="str">
        <f>VLOOKUP(A139,Mouse_metadata!$A$2:$E$250,2,FALSE)</f>
        <v>Propriva</v>
      </c>
      <c r="F139" t="str">
        <f>VLOOKUP(A139,Mouse_metadata!$A$2:$E$250,3,FALSE)</f>
        <v>Female</v>
      </c>
      <c r="G139">
        <f>VLOOKUP(A139,Mouse_metadata!$A$2:$E$250,4,FALSE)</f>
        <v>21</v>
      </c>
      <c r="H139">
        <f>VLOOKUP(A139,Mouse_metadata!$A$2:$E$250,5,FALSE)</f>
        <v>26</v>
      </c>
      <c r="I139" t="str">
        <f t="shared" si="8"/>
        <v/>
      </c>
      <c r="J139" t="str">
        <f t="shared" si="7"/>
        <v/>
      </c>
      <c r="K139" t="str">
        <f t="shared" si="7"/>
        <v/>
      </c>
      <c r="L139" t="str">
        <f t="shared" si="7"/>
        <v/>
      </c>
      <c r="M139" t="str">
        <f t="shared" si="7"/>
        <v/>
      </c>
      <c r="N139" t="str">
        <f t="shared" si="7"/>
        <v/>
      </c>
      <c r="O139">
        <f t="shared" si="7"/>
        <v>45</v>
      </c>
      <c r="P139" t="str">
        <f t="shared" si="7"/>
        <v/>
      </c>
      <c r="Q139" t="str">
        <f t="shared" si="7"/>
        <v/>
      </c>
      <c r="R139" t="str">
        <f t="shared" si="7"/>
        <v/>
      </c>
    </row>
    <row r="140" spans="1:18" hidden="1">
      <c r="A140" t="s">
        <v>141</v>
      </c>
      <c r="B140">
        <v>0</v>
      </c>
      <c r="C140">
        <v>45</v>
      </c>
      <c r="D140">
        <v>0</v>
      </c>
      <c r="E140" t="str">
        <f>VLOOKUP(A140,Mouse_metadata!$A$2:$E$250,2,FALSE)</f>
        <v>Zoniferol</v>
      </c>
      <c r="F140" t="str">
        <f>VLOOKUP(A140,Mouse_metadata!$A$2:$E$250,3,FALSE)</f>
        <v>Female</v>
      </c>
      <c r="G140">
        <f>VLOOKUP(A140,Mouse_metadata!$A$2:$E$250,4,FALSE)</f>
        <v>8</v>
      </c>
      <c r="H140">
        <f>VLOOKUP(A140,Mouse_metadata!$A$2:$E$250,5,FALSE)</f>
        <v>25</v>
      </c>
      <c r="I140" t="str">
        <f t="shared" si="8"/>
        <v/>
      </c>
      <c r="J140" t="str">
        <f t="shared" si="7"/>
        <v/>
      </c>
      <c r="K140" t="str">
        <f t="shared" si="7"/>
        <v/>
      </c>
      <c r="L140" t="str">
        <f t="shared" si="7"/>
        <v/>
      </c>
      <c r="M140" t="str">
        <f t="shared" si="7"/>
        <v/>
      </c>
      <c r="N140" t="str">
        <f t="shared" si="7"/>
        <v/>
      </c>
      <c r="O140" t="str">
        <f t="shared" si="7"/>
        <v/>
      </c>
      <c r="P140" t="str">
        <f t="shared" si="7"/>
        <v/>
      </c>
      <c r="Q140" t="str">
        <f t="shared" si="7"/>
        <v/>
      </c>
      <c r="R140">
        <f t="shared" si="7"/>
        <v>45</v>
      </c>
    </row>
    <row r="141" spans="1:18" hidden="1">
      <c r="A141" t="s">
        <v>142</v>
      </c>
      <c r="B141">
        <v>0</v>
      </c>
      <c r="C141">
        <v>45</v>
      </c>
      <c r="D141">
        <v>0</v>
      </c>
      <c r="E141" t="str">
        <f>VLOOKUP(A141,Mouse_metadata!$A$2:$E$250,2,FALSE)</f>
        <v>Propriva</v>
      </c>
      <c r="F141" t="str">
        <f>VLOOKUP(A141,Mouse_metadata!$A$2:$E$250,3,FALSE)</f>
        <v>Male</v>
      </c>
      <c r="G141">
        <f>VLOOKUP(A141,Mouse_metadata!$A$2:$E$250,4,FALSE)</f>
        <v>7</v>
      </c>
      <c r="H141">
        <f>VLOOKUP(A141,Mouse_metadata!$A$2:$E$250,5,FALSE)</f>
        <v>26</v>
      </c>
      <c r="I141" t="str">
        <f t="shared" si="8"/>
        <v/>
      </c>
      <c r="J141" t="str">
        <f t="shared" si="7"/>
        <v/>
      </c>
      <c r="K141" t="str">
        <f t="shared" si="7"/>
        <v/>
      </c>
      <c r="L141" t="str">
        <f t="shared" si="7"/>
        <v/>
      </c>
      <c r="M141" t="str">
        <f t="shared" si="7"/>
        <v/>
      </c>
      <c r="N141" t="str">
        <f t="shared" si="7"/>
        <v/>
      </c>
      <c r="O141">
        <f t="shared" si="7"/>
        <v>45</v>
      </c>
      <c r="P141" t="str">
        <f t="shared" si="7"/>
        <v/>
      </c>
      <c r="Q141" t="str">
        <f t="shared" si="7"/>
        <v/>
      </c>
      <c r="R141" t="str">
        <f t="shared" si="7"/>
        <v/>
      </c>
    </row>
    <row r="142" spans="1:18" hidden="1">
      <c r="A142" t="s">
        <v>143</v>
      </c>
      <c r="B142">
        <v>0</v>
      </c>
      <c r="C142">
        <v>45</v>
      </c>
      <c r="D142">
        <v>0</v>
      </c>
      <c r="E142" t="str">
        <f>VLOOKUP(A142,Mouse_metadata!$A$2:$E$250,2,FALSE)</f>
        <v>Zoniferol</v>
      </c>
      <c r="F142" t="str">
        <f>VLOOKUP(A142,Mouse_metadata!$A$2:$E$250,3,FALSE)</f>
        <v>Female</v>
      </c>
      <c r="G142">
        <f>VLOOKUP(A142,Mouse_metadata!$A$2:$E$250,4,FALSE)</f>
        <v>10</v>
      </c>
      <c r="H142">
        <f>VLOOKUP(A142,Mouse_metadata!$A$2:$E$250,5,FALSE)</f>
        <v>29</v>
      </c>
      <c r="I142" t="str">
        <f t="shared" si="8"/>
        <v/>
      </c>
      <c r="J142" t="str">
        <f t="shared" si="7"/>
        <v/>
      </c>
      <c r="K142" t="str">
        <f t="shared" si="7"/>
        <v/>
      </c>
      <c r="L142" t="str">
        <f t="shared" si="7"/>
        <v/>
      </c>
      <c r="M142" t="str">
        <f t="shared" si="7"/>
        <v/>
      </c>
      <c r="N142" t="str">
        <f t="shared" si="7"/>
        <v/>
      </c>
      <c r="O142" t="str">
        <f t="shared" si="7"/>
        <v/>
      </c>
      <c r="P142" t="str">
        <f t="shared" si="7"/>
        <v/>
      </c>
      <c r="Q142" t="str">
        <f t="shared" si="7"/>
        <v/>
      </c>
      <c r="R142">
        <f t="shared" si="7"/>
        <v>45</v>
      </c>
    </row>
    <row r="143" spans="1:18" hidden="1">
      <c r="A143" t="s">
        <v>144</v>
      </c>
      <c r="B143">
        <v>0</v>
      </c>
      <c r="C143">
        <v>45</v>
      </c>
      <c r="D143">
        <v>0</v>
      </c>
      <c r="E143" t="str">
        <f>VLOOKUP(A143,Mouse_metadata!$A$2:$E$250,2,FALSE)</f>
        <v>Placebo</v>
      </c>
      <c r="F143" t="str">
        <f>VLOOKUP(A143,Mouse_metadata!$A$2:$E$250,3,FALSE)</f>
        <v>Male</v>
      </c>
      <c r="G143">
        <f>VLOOKUP(A143,Mouse_metadata!$A$2:$E$250,4,FALSE)</f>
        <v>7</v>
      </c>
      <c r="H143">
        <f>VLOOKUP(A143,Mouse_metadata!$A$2:$E$250,5,FALSE)</f>
        <v>28</v>
      </c>
      <c r="I143" t="str">
        <f t="shared" si="8"/>
        <v/>
      </c>
      <c r="J143" t="str">
        <f t="shared" si="7"/>
        <v/>
      </c>
      <c r="K143" t="str">
        <f t="shared" si="7"/>
        <v/>
      </c>
      <c r="L143" t="str">
        <f t="shared" si="7"/>
        <v/>
      </c>
      <c r="M143" t="str">
        <f t="shared" si="7"/>
        <v/>
      </c>
      <c r="N143">
        <f t="shared" si="7"/>
        <v>45</v>
      </c>
      <c r="O143" t="str">
        <f t="shared" si="7"/>
        <v/>
      </c>
      <c r="P143" t="str">
        <f t="shared" si="7"/>
        <v/>
      </c>
      <c r="Q143" t="str">
        <f t="shared" si="7"/>
        <v/>
      </c>
      <c r="R143" t="str">
        <f t="shared" si="7"/>
        <v/>
      </c>
    </row>
    <row r="144" spans="1:18" hidden="1">
      <c r="A144" t="s">
        <v>145</v>
      </c>
      <c r="B144">
        <v>0</v>
      </c>
      <c r="C144">
        <v>45</v>
      </c>
      <c r="D144">
        <v>0</v>
      </c>
      <c r="E144" t="str">
        <f>VLOOKUP(A144,Mouse_metadata!$A$2:$E$250,2,FALSE)</f>
        <v>Placebo</v>
      </c>
      <c r="F144" t="str">
        <f>VLOOKUP(A144,Mouse_metadata!$A$2:$E$250,3,FALSE)</f>
        <v>Male</v>
      </c>
      <c r="G144">
        <f>VLOOKUP(A144,Mouse_metadata!$A$2:$E$250,4,FALSE)</f>
        <v>6</v>
      </c>
      <c r="H144">
        <f>VLOOKUP(A144,Mouse_metadata!$A$2:$E$250,5,FALSE)</f>
        <v>30</v>
      </c>
      <c r="I144" t="str">
        <f t="shared" si="8"/>
        <v/>
      </c>
      <c r="J144" t="str">
        <f t="shared" si="7"/>
        <v/>
      </c>
      <c r="K144" t="str">
        <f t="shared" si="7"/>
        <v/>
      </c>
      <c r="L144" t="str">
        <f t="shared" si="7"/>
        <v/>
      </c>
      <c r="M144" t="str">
        <f t="shared" si="7"/>
        <v/>
      </c>
      <c r="N144">
        <f t="shared" si="7"/>
        <v>45</v>
      </c>
      <c r="O144" t="str">
        <f t="shared" si="7"/>
        <v/>
      </c>
      <c r="P144" t="str">
        <f t="shared" si="7"/>
        <v/>
      </c>
      <c r="Q144" t="str">
        <f t="shared" si="7"/>
        <v/>
      </c>
      <c r="R144" t="str">
        <f t="shared" si="7"/>
        <v/>
      </c>
    </row>
    <row r="145" spans="1:18" hidden="1">
      <c r="A145" t="s">
        <v>146</v>
      </c>
      <c r="B145">
        <v>0</v>
      </c>
      <c r="C145">
        <v>45</v>
      </c>
      <c r="D145">
        <v>0</v>
      </c>
      <c r="E145" t="str">
        <f>VLOOKUP(A145,Mouse_metadata!$A$2:$E$250,2,FALSE)</f>
        <v>Placebo</v>
      </c>
      <c r="F145" t="str">
        <f>VLOOKUP(A145,Mouse_metadata!$A$2:$E$250,3,FALSE)</f>
        <v>Male</v>
      </c>
      <c r="G145">
        <f>VLOOKUP(A145,Mouse_metadata!$A$2:$E$250,4,FALSE)</f>
        <v>17</v>
      </c>
      <c r="H145">
        <f>VLOOKUP(A145,Mouse_metadata!$A$2:$E$250,5,FALSE)</f>
        <v>27</v>
      </c>
      <c r="I145" t="str">
        <f t="shared" si="8"/>
        <v/>
      </c>
      <c r="J145" t="str">
        <f t="shared" si="7"/>
        <v/>
      </c>
      <c r="K145" t="str">
        <f t="shared" si="7"/>
        <v/>
      </c>
      <c r="L145" t="str">
        <f t="shared" si="7"/>
        <v/>
      </c>
      <c r="M145" t="str">
        <f t="shared" si="7"/>
        <v/>
      </c>
      <c r="N145">
        <f t="shared" si="7"/>
        <v>45</v>
      </c>
      <c r="O145" t="str">
        <f t="shared" si="7"/>
        <v/>
      </c>
      <c r="P145" t="str">
        <f t="shared" si="7"/>
        <v/>
      </c>
      <c r="Q145" t="str">
        <f t="shared" si="7"/>
        <v/>
      </c>
      <c r="R145" t="str">
        <f t="shared" si="7"/>
        <v/>
      </c>
    </row>
    <row r="146" spans="1:18" hidden="1">
      <c r="A146" t="s">
        <v>147</v>
      </c>
      <c r="B146">
        <v>0</v>
      </c>
      <c r="C146">
        <v>45</v>
      </c>
      <c r="D146">
        <v>0</v>
      </c>
      <c r="E146" t="str">
        <f>VLOOKUP(A146,Mouse_metadata!$A$2:$E$250,2,FALSE)</f>
        <v>Placebo</v>
      </c>
      <c r="F146" t="str">
        <f>VLOOKUP(A146,Mouse_metadata!$A$2:$E$250,3,FALSE)</f>
        <v>Female</v>
      </c>
      <c r="G146">
        <f>VLOOKUP(A146,Mouse_metadata!$A$2:$E$250,4,FALSE)</f>
        <v>17</v>
      </c>
      <c r="H146">
        <f>VLOOKUP(A146,Mouse_metadata!$A$2:$E$250,5,FALSE)</f>
        <v>29</v>
      </c>
      <c r="I146" t="str">
        <f t="shared" si="8"/>
        <v/>
      </c>
      <c r="J146" t="str">
        <f t="shared" si="7"/>
        <v/>
      </c>
      <c r="K146" t="str">
        <f t="shared" si="7"/>
        <v/>
      </c>
      <c r="L146" t="str">
        <f t="shared" si="7"/>
        <v/>
      </c>
      <c r="M146" t="str">
        <f t="shared" si="7"/>
        <v/>
      </c>
      <c r="N146">
        <f t="shared" si="7"/>
        <v>45</v>
      </c>
      <c r="O146" t="str">
        <f t="shared" si="7"/>
        <v/>
      </c>
      <c r="P146" t="str">
        <f t="shared" si="7"/>
        <v/>
      </c>
      <c r="Q146" t="str">
        <f t="shared" si="7"/>
        <v/>
      </c>
      <c r="R146" t="str">
        <f t="shared" si="7"/>
        <v/>
      </c>
    </row>
    <row r="147" spans="1:18" hidden="1">
      <c r="A147" t="s">
        <v>148</v>
      </c>
      <c r="B147">
        <v>0</v>
      </c>
      <c r="C147">
        <v>45</v>
      </c>
      <c r="D147">
        <v>0</v>
      </c>
      <c r="E147" t="str">
        <f>VLOOKUP(A147,Mouse_metadata!$A$2:$E$250,2,FALSE)</f>
        <v>Placebo</v>
      </c>
      <c r="F147" t="str">
        <f>VLOOKUP(A147,Mouse_metadata!$A$2:$E$250,3,FALSE)</f>
        <v>Male</v>
      </c>
      <c r="G147">
        <f>VLOOKUP(A147,Mouse_metadata!$A$2:$E$250,4,FALSE)</f>
        <v>5</v>
      </c>
      <c r="H147">
        <f>VLOOKUP(A147,Mouse_metadata!$A$2:$E$250,5,FALSE)</f>
        <v>30</v>
      </c>
      <c r="I147" t="str">
        <f t="shared" si="8"/>
        <v/>
      </c>
      <c r="J147" t="str">
        <f t="shared" si="7"/>
        <v/>
      </c>
      <c r="K147" t="str">
        <f t="shared" si="7"/>
        <v/>
      </c>
      <c r="L147" t="str">
        <f t="shared" si="7"/>
        <v/>
      </c>
      <c r="M147" t="str">
        <f t="shared" si="7"/>
        <v/>
      </c>
      <c r="N147">
        <f t="shared" si="7"/>
        <v>45</v>
      </c>
      <c r="O147" t="str">
        <f t="shared" si="7"/>
        <v/>
      </c>
      <c r="P147" t="str">
        <f t="shared" si="7"/>
        <v/>
      </c>
      <c r="Q147" t="str">
        <f t="shared" si="7"/>
        <v/>
      </c>
      <c r="R147" t="str">
        <f t="shared" si="7"/>
        <v/>
      </c>
    </row>
    <row r="148" spans="1:18" hidden="1">
      <c r="A148" t="s">
        <v>149</v>
      </c>
      <c r="B148">
        <v>0</v>
      </c>
      <c r="C148">
        <v>45</v>
      </c>
      <c r="D148">
        <v>0</v>
      </c>
      <c r="E148" t="str">
        <f>VLOOKUP(A148,Mouse_metadata!$A$2:$E$250,2,FALSE)</f>
        <v>Placebo</v>
      </c>
      <c r="F148" t="str">
        <f>VLOOKUP(A148,Mouse_metadata!$A$2:$E$250,3,FALSE)</f>
        <v>Female</v>
      </c>
      <c r="G148">
        <f>VLOOKUP(A148,Mouse_metadata!$A$2:$E$250,4,FALSE)</f>
        <v>18</v>
      </c>
      <c r="H148">
        <f>VLOOKUP(A148,Mouse_metadata!$A$2:$E$250,5,FALSE)</f>
        <v>27</v>
      </c>
      <c r="I148" t="str">
        <f t="shared" si="8"/>
        <v/>
      </c>
      <c r="J148" t="str">
        <f t="shared" si="7"/>
        <v/>
      </c>
      <c r="K148" t="str">
        <f t="shared" si="7"/>
        <v/>
      </c>
      <c r="L148" t="str">
        <f t="shared" si="7"/>
        <v/>
      </c>
      <c r="M148" t="str">
        <f t="shared" si="7"/>
        <v/>
      </c>
      <c r="N148">
        <f t="shared" si="7"/>
        <v>45</v>
      </c>
      <c r="O148" t="str">
        <f t="shared" si="7"/>
        <v/>
      </c>
      <c r="P148" t="str">
        <f t="shared" si="7"/>
        <v/>
      </c>
      <c r="Q148" t="str">
        <f t="shared" si="7"/>
        <v/>
      </c>
      <c r="R148" t="str">
        <f t="shared" si="7"/>
        <v/>
      </c>
    </row>
    <row r="149" spans="1:18" hidden="1">
      <c r="A149" t="s">
        <v>150</v>
      </c>
      <c r="B149">
        <v>0</v>
      </c>
      <c r="C149">
        <v>45</v>
      </c>
      <c r="D149">
        <v>0</v>
      </c>
      <c r="E149" t="str">
        <f>VLOOKUP(A149,Mouse_metadata!$A$2:$E$250,2,FALSE)</f>
        <v>Placebo</v>
      </c>
      <c r="F149" t="str">
        <f>VLOOKUP(A149,Mouse_metadata!$A$2:$E$250,3,FALSE)</f>
        <v>Female</v>
      </c>
      <c r="G149">
        <f>VLOOKUP(A149,Mouse_metadata!$A$2:$E$250,4,FALSE)</f>
        <v>16</v>
      </c>
      <c r="H149">
        <f>VLOOKUP(A149,Mouse_metadata!$A$2:$E$250,5,FALSE)</f>
        <v>25</v>
      </c>
      <c r="I149" t="str">
        <f t="shared" si="8"/>
        <v/>
      </c>
      <c r="J149" t="str">
        <f t="shared" si="7"/>
        <v/>
      </c>
      <c r="K149" t="str">
        <f t="shared" si="7"/>
        <v/>
      </c>
      <c r="L149" t="str">
        <f t="shared" si="7"/>
        <v/>
      </c>
      <c r="M149" t="str">
        <f t="shared" si="7"/>
        <v/>
      </c>
      <c r="N149">
        <f t="shared" si="7"/>
        <v>45</v>
      </c>
      <c r="O149" t="str">
        <f t="shared" si="7"/>
        <v/>
      </c>
      <c r="P149" t="str">
        <f t="shared" si="7"/>
        <v/>
      </c>
      <c r="Q149" t="str">
        <f t="shared" si="7"/>
        <v/>
      </c>
      <c r="R149" t="str">
        <f t="shared" si="7"/>
        <v/>
      </c>
    </row>
    <row r="150" spans="1:18" hidden="1">
      <c r="A150" t="s">
        <v>151</v>
      </c>
      <c r="B150">
        <v>0</v>
      </c>
      <c r="C150">
        <v>45</v>
      </c>
      <c r="D150">
        <v>0</v>
      </c>
      <c r="E150" t="str">
        <f>VLOOKUP(A150,Mouse_metadata!$A$2:$E$250,2,FALSE)</f>
        <v>Placebo</v>
      </c>
      <c r="F150" t="str">
        <f>VLOOKUP(A150,Mouse_metadata!$A$2:$E$250,3,FALSE)</f>
        <v>Female</v>
      </c>
      <c r="G150">
        <f>VLOOKUP(A150,Mouse_metadata!$A$2:$E$250,4,FALSE)</f>
        <v>4</v>
      </c>
      <c r="H150">
        <f>VLOOKUP(A150,Mouse_metadata!$A$2:$E$250,5,FALSE)</f>
        <v>30</v>
      </c>
      <c r="I150" t="str">
        <f t="shared" si="8"/>
        <v/>
      </c>
      <c r="J150" t="str">
        <f t="shared" si="7"/>
        <v/>
      </c>
      <c r="K150" t="str">
        <f t="shared" si="7"/>
        <v/>
      </c>
      <c r="L150" t="str">
        <f t="shared" si="7"/>
        <v/>
      </c>
      <c r="M150" t="str">
        <f t="shared" si="7"/>
        <v/>
      </c>
      <c r="N150">
        <f t="shared" si="7"/>
        <v>45</v>
      </c>
      <c r="O150" t="str">
        <f t="shared" si="7"/>
        <v/>
      </c>
      <c r="P150" t="str">
        <f t="shared" si="7"/>
        <v/>
      </c>
      <c r="Q150" t="str">
        <f t="shared" si="7"/>
        <v/>
      </c>
      <c r="R150" t="str">
        <f t="shared" si="7"/>
        <v/>
      </c>
    </row>
    <row r="151" spans="1:18" hidden="1">
      <c r="A151" t="s">
        <v>152</v>
      </c>
      <c r="B151">
        <v>0</v>
      </c>
      <c r="C151">
        <v>45</v>
      </c>
      <c r="D151">
        <v>0</v>
      </c>
      <c r="E151" t="str">
        <f>VLOOKUP(A151,Mouse_metadata!$A$2:$E$250,2,FALSE)</f>
        <v>Placebo</v>
      </c>
      <c r="F151" t="str">
        <f>VLOOKUP(A151,Mouse_metadata!$A$2:$E$250,3,FALSE)</f>
        <v>Female</v>
      </c>
      <c r="G151">
        <f>VLOOKUP(A151,Mouse_metadata!$A$2:$E$250,4,FALSE)</f>
        <v>13</v>
      </c>
      <c r="H151">
        <f>VLOOKUP(A151,Mouse_metadata!$A$2:$E$250,5,FALSE)</f>
        <v>26</v>
      </c>
      <c r="I151" t="str">
        <f t="shared" si="8"/>
        <v/>
      </c>
      <c r="J151" t="str">
        <f t="shared" si="7"/>
        <v/>
      </c>
      <c r="K151" t="str">
        <f t="shared" si="7"/>
        <v/>
      </c>
      <c r="L151" t="str">
        <f t="shared" si="7"/>
        <v/>
      </c>
      <c r="M151" t="str">
        <f t="shared" si="7"/>
        <v/>
      </c>
      <c r="N151">
        <f t="shared" si="7"/>
        <v>45</v>
      </c>
      <c r="O151" t="str">
        <f t="shared" si="7"/>
        <v/>
      </c>
      <c r="P151" t="str">
        <f t="shared" si="7"/>
        <v/>
      </c>
      <c r="Q151" t="str">
        <f t="shared" si="7"/>
        <v/>
      </c>
      <c r="R151" t="str">
        <f t="shared" si="7"/>
        <v/>
      </c>
    </row>
    <row r="152" spans="1:18" hidden="1">
      <c r="A152" t="s">
        <v>153</v>
      </c>
      <c r="B152">
        <v>0</v>
      </c>
      <c r="C152">
        <v>45</v>
      </c>
      <c r="D152">
        <v>0</v>
      </c>
      <c r="E152" t="str">
        <f>VLOOKUP(A152,Mouse_metadata!$A$2:$E$250,2,FALSE)</f>
        <v>Placebo</v>
      </c>
      <c r="F152" t="str">
        <f>VLOOKUP(A152,Mouse_metadata!$A$2:$E$250,3,FALSE)</f>
        <v>Male</v>
      </c>
      <c r="G152">
        <f>VLOOKUP(A152,Mouse_metadata!$A$2:$E$250,4,FALSE)</f>
        <v>1</v>
      </c>
      <c r="H152">
        <f>VLOOKUP(A152,Mouse_metadata!$A$2:$E$250,5,FALSE)</f>
        <v>30</v>
      </c>
      <c r="I152" t="str">
        <f t="shared" si="8"/>
        <v/>
      </c>
      <c r="J152" t="str">
        <f t="shared" si="7"/>
        <v/>
      </c>
      <c r="K152" t="str">
        <f t="shared" si="7"/>
        <v/>
      </c>
      <c r="L152" t="str">
        <f t="shared" si="7"/>
        <v/>
      </c>
      <c r="M152" t="str">
        <f t="shared" si="7"/>
        <v/>
      </c>
      <c r="N152">
        <f t="shared" si="7"/>
        <v>45</v>
      </c>
      <c r="O152" t="str">
        <f t="shared" si="7"/>
        <v/>
      </c>
      <c r="P152" t="str">
        <f t="shared" si="7"/>
        <v/>
      </c>
      <c r="Q152" t="str">
        <f t="shared" si="7"/>
        <v/>
      </c>
      <c r="R152" t="str">
        <f t="shared" si="7"/>
        <v/>
      </c>
    </row>
    <row r="153" spans="1:18" hidden="1">
      <c r="A153" t="s">
        <v>154</v>
      </c>
      <c r="B153">
        <v>0</v>
      </c>
      <c r="C153">
        <v>45</v>
      </c>
      <c r="D153">
        <v>0</v>
      </c>
      <c r="E153" t="str">
        <f>VLOOKUP(A153,Mouse_metadata!$A$2:$E$250,2,FALSE)</f>
        <v>Placebo</v>
      </c>
      <c r="F153" t="str">
        <f>VLOOKUP(A153,Mouse_metadata!$A$2:$E$250,3,FALSE)</f>
        <v>Male</v>
      </c>
      <c r="G153">
        <f>VLOOKUP(A153,Mouse_metadata!$A$2:$E$250,4,FALSE)</f>
        <v>12</v>
      </c>
      <c r="H153">
        <f>VLOOKUP(A153,Mouse_metadata!$A$2:$E$250,5,FALSE)</f>
        <v>27</v>
      </c>
      <c r="I153" t="str">
        <f t="shared" si="8"/>
        <v/>
      </c>
      <c r="J153" t="str">
        <f t="shared" si="7"/>
        <v/>
      </c>
      <c r="K153" t="str">
        <f t="shared" si="7"/>
        <v/>
      </c>
      <c r="L153" t="str">
        <f t="shared" si="7"/>
        <v/>
      </c>
      <c r="M153" t="str">
        <f t="shared" si="7"/>
        <v/>
      </c>
      <c r="N153">
        <f t="shared" si="7"/>
        <v>45</v>
      </c>
      <c r="O153" t="str">
        <f t="shared" si="7"/>
        <v/>
      </c>
      <c r="P153" t="str">
        <f t="shared" si="7"/>
        <v/>
      </c>
      <c r="Q153" t="str">
        <f t="shared" si="7"/>
        <v/>
      </c>
      <c r="R153" t="str">
        <f t="shared" si="7"/>
        <v/>
      </c>
    </row>
    <row r="154" spans="1:18" hidden="1">
      <c r="A154" t="s">
        <v>155</v>
      </c>
      <c r="B154">
        <v>0</v>
      </c>
      <c r="C154">
        <v>45</v>
      </c>
      <c r="D154">
        <v>0</v>
      </c>
      <c r="E154" t="str">
        <f>VLOOKUP(A154,Mouse_metadata!$A$2:$E$250,2,FALSE)</f>
        <v>Placebo</v>
      </c>
      <c r="F154" t="str">
        <f>VLOOKUP(A154,Mouse_metadata!$A$2:$E$250,3,FALSE)</f>
        <v>Male</v>
      </c>
      <c r="G154">
        <f>VLOOKUP(A154,Mouse_metadata!$A$2:$E$250,4,FALSE)</f>
        <v>4</v>
      </c>
      <c r="H154">
        <f>VLOOKUP(A154,Mouse_metadata!$A$2:$E$250,5,FALSE)</f>
        <v>25</v>
      </c>
      <c r="I154" t="str">
        <f t="shared" si="8"/>
        <v/>
      </c>
      <c r="J154" t="str">
        <f t="shared" si="7"/>
        <v/>
      </c>
      <c r="K154" t="str">
        <f t="shared" si="7"/>
        <v/>
      </c>
      <c r="L154" t="str">
        <f t="shared" si="7"/>
        <v/>
      </c>
      <c r="M154" t="str">
        <f t="shared" si="7"/>
        <v/>
      </c>
      <c r="N154">
        <f t="shared" si="7"/>
        <v>45</v>
      </c>
      <c r="O154" t="str">
        <f t="shared" si="7"/>
        <v/>
      </c>
      <c r="P154" t="str">
        <f t="shared" si="7"/>
        <v/>
      </c>
      <c r="Q154" t="str">
        <f t="shared" si="7"/>
        <v/>
      </c>
      <c r="R154" t="str">
        <f t="shared" si="7"/>
        <v/>
      </c>
    </row>
    <row r="155" spans="1:18" hidden="1">
      <c r="A155" t="s">
        <v>156</v>
      </c>
      <c r="B155">
        <v>0</v>
      </c>
      <c r="C155">
        <v>45</v>
      </c>
      <c r="D155">
        <v>0</v>
      </c>
      <c r="E155" t="str">
        <f>VLOOKUP(A155,Mouse_metadata!$A$2:$E$250,2,FALSE)</f>
        <v>Zoniferol</v>
      </c>
      <c r="F155" t="str">
        <f>VLOOKUP(A155,Mouse_metadata!$A$2:$E$250,3,FALSE)</f>
        <v>Female</v>
      </c>
      <c r="G155">
        <f>VLOOKUP(A155,Mouse_metadata!$A$2:$E$250,4,FALSE)</f>
        <v>19</v>
      </c>
      <c r="H155">
        <f>VLOOKUP(A155,Mouse_metadata!$A$2:$E$250,5,FALSE)</f>
        <v>30</v>
      </c>
      <c r="I155" t="str">
        <f t="shared" si="8"/>
        <v/>
      </c>
      <c r="J155" t="str">
        <f t="shared" si="7"/>
        <v/>
      </c>
      <c r="K155" t="str">
        <f t="shared" si="7"/>
        <v/>
      </c>
      <c r="L155" t="str">
        <f t="shared" si="7"/>
        <v/>
      </c>
      <c r="M155" t="str">
        <f t="shared" si="7"/>
        <v/>
      </c>
      <c r="N155" t="str">
        <f t="shared" si="7"/>
        <v/>
      </c>
      <c r="O155" t="str">
        <f t="shared" si="7"/>
        <v/>
      </c>
      <c r="P155" t="str">
        <f t="shared" si="7"/>
        <v/>
      </c>
      <c r="Q155" t="str">
        <f t="shared" si="7"/>
        <v/>
      </c>
      <c r="R155">
        <f t="shared" si="7"/>
        <v>45</v>
      </c>
    </row>
    <row r="156" spans="1:18" hidden="1">
      <c r="A156" t="s">
        <v>157</v>
      </c>
      <c r="B156">
        <v>0</v>
      </c>
      <c r="C156">
        <v>45</v>
      </c>
      <c r="D156">
        <v>0</v>
      </c>
      <c r="E156" t="str">
        <f>VLOOKUP(A156,Mouse_metadata!$A$2:$E$250,2,FALSE)</f>
        <v>Placebo</v>
      </c>
      <c r="F156" t="str">
        <f>VLOOKUP(A156,Mouse_metadata!$A$2:$E$250,3,FALSE)</f>
        <v>Female</v>
      </c>
      <c r="G156">
        <f>VLOOKUP(A156,Mouse_metadata!$A$2:$E$250,4,FALSE)</f>
        <v>16</v>
      </c>
      <c r="H156">
        <f>VLOOKUP(A156,Mouse_metadata!$A$2:$E$250,5,FALSE)</f>
        <v>25</v>
      </c>
      <c r="I156" t="str">
        <f t="shared" si="8"/>
        <v/>
      </c>
      <c r="J156" t="str">
        <f t="shared" si="7"/>
        <v/>
      </c>
      <c r="K156" t="str">
        <f t="shared" si="7"/>
        <v/>
      </c>
      <c r="L156" t="str">
        <f t="shared" si="7"/>
        <v/>
      </c>
      <c r="M156" t="str">
        <f t="shared" si="7"/>
        <v/>
      </c>
      <c r="N156">
        <f t="shared" si="7"/>
        <v>45</v>
      </c>
      <c r="O156" t="str">
        <f t="shared" si="7"/>
        <v/>
      </c>
      <c r="P156" t="str">
        <f t="shared" si="7"/>
        <v/>
      </c>
      <c r="Q156" t="str">
        <f t="shared" si="7"/>
        <v/>
      </c>
      <c r="R156" t="str">
        <f t="shared" ref="J156:R185" si="9">IF($E156=R$1,$C156,"")</f>
        <v/>
      </c>
    </row>
    <row r="157" spans="1:18" hidden="1">
      <c r="A157" t="s">
        <v>158</v>
      </c>
      <c r="B157">
        <v>0</v>
      </c>
      <c r="C157">
        <v>45</v>
      </c>
      <c r="D157">
        <v>0</v>
      </c>
      <c r="E157" t="str">
        <f>VLOOKUP(A157,Mouse_metadata!$A$2:$E$250,2,FALSE)</f>
        <v>Placebo</v>
      </c>
      <c r="F157" t="str">
        <f>VLOOKUP(A157,Mouse_metadata!$A$2:$E$250,3,FALSE)</f>
        <v>Male</v>
      </c>
      <c r="G157">
        <f>VLOOKUP(A157,Mouse_metadata!$A$2:$E$250,4,FALSE)</f>
        <v>19</v>
      </c>
      <c r="H157">
        <f>VLOOKUP(A157,Mouse_metadata!$A$2:$E$250,5,FALSE)</f>
        <v>30</v>
      </c>
      <c r="I157" t="str">
        <f t="shared" si="8"/>
        <v/>
      </c>
      <c r="J157" t="str">
        <f t="shared" si="9"/>
        <v/>
      </c>
      <c r="K157" t="str">
        <f t="shared" si="9"/>
        <v/>
      </c>
      <c r="L157" t="str">
        <f t="shared" si="9"/>
        <v/>
      </c>
      <c r="M157" t="str">
        <f t="shared" si="9"/>
        <v/>
      </c>
      <c r="N157">
        <f t="shared" si="9"/>
        <v>45</v>
      </c>
      <c r="O157" t="str">
        <f t="shared" si="9"/>
        <v/>
      </c>
      <c r="P157" t="str">
        <f t="shared" si="9"/>
        <v/>
      </c>
      <c r="Q157" t="str">
        <f t="shared" si="9"/>
        <v/>
      </c>
      <c r="R157" t="str">
        <f t="shared" si="9"/>
        <v/>
      </c>
    </row>
    <row r="158" spans="1:18" hidden="1">
      <c r="A158" t="s">
        <v>159</v>
      </c>
      <c r="B158">
        <v>0</v>
      </c>
      <c r="C158">
        <v>45</v>
      </c>
      <c r="D158">
        <v>0</v>
      </c>
      <c r="E158" t="str">
        <f>VLOOKUP(A158,Mouse_metadata!$A$2:$E$250,2,FALSE)</f>
        <v>Placebo</v>
      </c>
      <c r="F158" t="str">
        <f>VLOOKUP(A158,Mouse_metadata!$A$2:$E$250,3,FALSE)</f>
        <v>Female</v>
      </c>
      <c r="G158">
        <f>VLOOKUP(A158,Mouse_metadata!$A$2:$E$250,4,FALSE)</f>
        <v>20</v>
      </c>
      <c r="H158">
        <f>VLOOKUP(A158,Mouse_metadata!$A$2:$E$250,5,FALSE)</f>
        <v>26</v>
      </c>
      <c r="I158" t="str">
        <f t="shared" si="8"/>
        <v/>
      </c>
      <c r="J158" t="str">
        <f t="shared" si="9"/>
        <v/>
      </c>
      <c r="K158" t="str">
        <f t="shared" si="9"/>
        <v/>
      </c>
      <c r="L158" t="str">
        <f t="shared" si="9"/>
        <v/>
      </c>
      <c r="M158" t="str">
        <f t="shared" si="9"/>
        <v/>
      </c>
      <c r="N158">
        <f t="shared" si="9"/>
        <v>45</v>
      </c>
      <c r="O158" t="str">
        <f t="shared" si="9"/>
        <v/>
      </c>
      <c r="P158" t="str">
        <f t="shared" si="9"/>
        <v/>
      </c>
      <c r="Q158" t="str">
        <f t="shared" si="9"/>
        <v/>
      </c>
      <c r="R158" t="str">
        <f t="shared" si="9"/>
        <v/>
      </c>
    </row>
    <row r="159" spans="1:18" hidden="1">
      <c r="A159" t="s">
        <v>160</v>
      </c>
      <c r="B159">
        <v>0</v>
      </c>
      <c r="C159">
        <v>45</v>
      </c>
      <c r="D159">
        <v>0</v>
      </c>
      <c r="E159" t="str">
        <f>VLOOKUP(A159,Mouse_metadata!$A$2:$E$250,2,FALSE)</f>
        <v>Placebo</v>
      </c>
      <c r="F159" t="str">
        <f>VLOOKUP(A159,Mouse_metadata!$A$2:$E$250,3,FALSE)</f>
        <v>Female</v>
      </c>
      <c r="G159">
        <f>VLOOKUP(A159,Mouse_metadata!$A$2:$E$250,4,FALSE)</f>
        <v>3</v>
      </c>
      <c r="H159">
        <f>VLOOKUP(A159,Mouse_metadata!$A$2:$E$250,5,FALSE)</f>
        <v>25</v>
      </c>
      <c r="I159" t="str">
        <f t="shared" si="8"/>
        <v/>
      </c>
      <c r="J159" t="str">
        <f t="shared" si="9"/>
        <v/>
      </c>
      <c r="K159" t="str">
        <f t="shared" si="9"/>
        <v/>
      </c>
      <c r="L159" t="str">
        <f t="shared" si="9"/>
        <v/>
      </c>
      <c r="M159" t="str">
        <f t="shared" si="9"/>
        <v/>
      </c>
      <c r="N159">
        <f t="shared" si="9"/>
        <v>45</v>
      </c>
      <c r="O159" t="str">
        <f t="shared" si="9"/>
        <v/>
      </c>
      <c r="P159" t="str">
        <f t="shared" si="9"/>
        <v/>
      </c>
      <c r="Q159" t="str">
        <f t="shared" si="9"/>
        <v/>
      </c>
      <c r="R159" t="str">
        <f t="shared" si="9"/>
        <v/>
      </c>
    </row>
    <row r="160" spans="1:18" hidden="1">
      <c r="A160" t="s">
        <v>161</v>
      </c>
      <c r="B160">
        <v>0</v>
      </c>
      <c r="C160">
        <v>45</v>
      </c>
      <c r="D160">
        <v>0</v>
      </c>
      <c r="E160" t="str">
        <f>VLOOKUP(A160,Mouse_metadata!$A$2:$E$250,2,FALSE)</f>
        <v>Placebo</v>
      </c>
      <c r="F160" t="str">
        <f>VLOOKUP(A160,Mouse_metadata!$A$2:$E$250,3,FALSE)</f>
        <v>Male</v>
      </c>
      <c r="G160">
        <f>VLOOKUP(A160,Mouse_metadata!$A$2:$E$250,4,FALSE)</f>
        <v>5</v>
      </c>
      <c r="H160">
        <f>VLOOKUP(A160,Mouse_metadata!$A$2:$E$250,5,FALSE)</f>
        <v>30</v>
      </c>
      <c r="I160" t="str">
        <f t="shared" si="8"/>
        <v/>
      </c>
      <c r="J160" t="str">
        <f t="shared" si="9"/>
        <v/>
      </c>
      <c r="K160" t="str">
        <f t="shared" si="9"/>
        <v/>
      </c>
      <c r="L160" t="str">
        <f t="shared" si="9"/>
        <v/>
      </c>
      <c r="M160" t="str">
        <f t="shared" si="9"/>
        <v/>
      </c>
      <c r="N160">
        <f t="shared" si="9"/>
        <v>45</v>
      </c>
      <c r="O160" t="str">
        <f t="shared" si="9"/>
        <v/>
      </c>
      <c r="P160" t="str">
        <f t="shared" si="9"/>
        <v/>
      </c>
      <c r="Q160" t="str">
        <f t="shared" si="9"/>
        <v/>
      </c>
      <c r="R160" t="str">
        <f t="shared" si="9"/>
        <v/>
      </c>
    </row>
    <row r="161" spans="1:18" hidden="1">
      <c r="A161" t="s">
        <v>162</v>
      </c>
      <c r="B161">
        <v>0</v>
      </c>
      <c r="C161">
        <v>45</v>
      </c>
      <c r="D161">
        <v>0</v>
      </c>
      <c r="E161" t="str">
        <f>VLOOKUP(A161,Mouse_metadata!$A$2:$E$250,2,FALSE)</f>
        <v>Placebo</v>
      </c>
      <c r="F161" t="str">
        <f>VLOOKUP(A161,Mouse_metadata!$A$2:$E$250,3,FALSE)</f>
        <v>Male</v>
      </c>
      <c r="G161">
        <f>VLOOKUP(A161,Mouse_metadata!$A$2:$E$250,4,FALSE)</f>
        <v>19</v>
      </c>
      <c r="H161">
        <f>VLOOKUP(A161,Mouse_metadata!$A$2:$E$250,5,FALSE)</f>
        <v>27</v>
      </c>
      <c r="I161" t="str">
        <f t="shared" si="8"/>
        <v/>
      </c>
      <c r="J161" t="str">
        <f t="shared" si="9"/>
        <v/>
      </c>
      <c r="K161" t="str">
        <f t="shared" si="9"/>
        <v/>
      </c>
      <c r="L161" t="str">
        <f t="shared" si="9"/>
        <v/>
      </c>
      <c r="M161" t="str">
        <f t="shared" si="9"/>
        <v/>
      </c>
      <c r="N161">
        <f t="shared" si="9"/>
        <v>45</v>
      </c>
      <c r="O161" t="str">
        <f t="shared" si="9"/>
        <v/>
      </c>
      <c r="P161" t="str">
        <f t="shared" si="9"/>
        <v/>
      </c>
      <c r="Q161" t="str">
        <f t="shared" si="9"/>
        <v/>
      </c>
      <c r="R161" t="str">
        <f t="shared" si="9"/>
        <v/>
      </c>
    </row>
    <row r="162" spans="1:18" hidden="1">
      <c r="A162" t="s">
        <v>163</v>
      </c>
      <c r="B162">
        <v>0</v>
      </c>
      <c r="C162">
        <v>45</v>
      </c>
      <c r="D162">
        <v>0</v>
      </c>
      <c r="E162" t="str">
        <f>VLOOKUP(A162,Mouse_metadata!$A$2:$E$250,2,FALSE)</f>
        <v>Placebo</v>
      </c>
      <c r="F162" t="str">
        <f>VLOOKUP(A162,Mouse_metadata!$A$2:$E$250,3,FALSE)</f>
        <v>Female</v>
      </c>
      <c r="G162">
        <f>VLOOKUP(A162,Mouse_metadata!$A$2:$E$250,4,FALSE)</f>
        <v>21</v>
      </c>
      <c r="H162">
        <f>VLOOKUP(A162,Mouse_metadata!$A$2:$E$250,5,FALSE)</f>
        <v>30</v>
      </c>
      <c r="I162" t="str">
        <f t="shared" si="8"/>
        <v/>
      </c>
      <c r="J162" t="str">
        <f t="shared" si="9"/>
        <v/>
      </c>
      <c r="K162" t="str">
        <f t="shared" si="9"/>
        <v/>
      </c>
      <c r="L162" t="str">
        <f t="shared" si="9"/>
        <v/>
      </c>
      <c r="M162" t="str">
        <f t="shared" si="9"/>
        <v/>
      </c>
      <c r="N162">
        <f t="shared" si="9"/>
        <v>45</v>
      </c>
      <c r="O162" t="str">
        <f t="shared" si="9"/>
        <v/>
      </c>
      <c r="P162" t="str">
        <f t="shared" si="9"/>
        <v/>
      </c>
      <c r="Q162" t="str">
        <f t="shared" si="9"/>
        <v/>
      </c>
      <c r="R162" t="str">
        <f t="shared" si="9"/>
        <v/>
      </c>
    </row>
    <row r="163" spans="1:18" hidden="1">
      <c r="A163" t="s">
        <v>164</v>
      </c>
      <c r="B163">
        <v>0</v>
      </c>
      <c r="C163">
        <v>45</v>
      </c>
      <c r="D163">
        <v>0</v>
      </c>
      <c r="E163" t="str">
        <f>VLOOKUP(A163,Mouse_metadata!$A$2:$E$250,2,FALSE)</f>
        <v>Placebo</v>
      </c>
      <c r="F163" t="str">
        <f>VLOOKUP(A163,Mouse_metadata!$A$2:$E$250,3,FALSE)</f>
        <v>Female</v>
      </c>
      <c r="G163">
        <f>VLOOKUP(A163,Mouse_metadata!$A$2:$E$250,4,FALSE)</f>
        <v>6</v>
      </c>
      <c r="H163">
        <f>VLOOKUP(A163,Mouse_metadata!$A$2:$E$250,5,FALSE)</f>
        <v>28</v>
      </c>
      <c r="I163" t="str">
        <f t="shared" si="8"/>
        <v/>
      </c>
      <c r="J163" t="str">
        <f t="shared" si="9"/>
        <v/>
      </c>
      <c r="K163" t="str">
        <f t="shared" si="9"/>
        <v/>
      </c>
      <c r="L163" t="str">
        <f t="shared" si="9"/>
        <v/>
      </c>
      <c r="M163" t="str">
        <f t="shared" si="9"/>
        <v/>
      </c>
      <c r="N163">
        <f t="shared" si="9"/>
        <v>45</v>
      </c>
      <c r="O163" t="str">
        <f t="shared" si="9"/>
        <v/>
      </c>
      <c r="P163" t="str">
        <f t="shared" si="9"/>
        <v/>
      </c>
      <c r="Q163" t="str">
        <f t="shared" si="9"/>
        <v/>
      </c>
      <c r="R163" t="str">
        <f t="shared" si="9"/>
        <v/>
      </c>
    </row>
    <row r="164" spans="1:18" hidden="1">
      <c r="A164" t="s">
        <v>165</v>
      </c>
      <c r="B164">
        <v>0</v>
      </c>
      <c r="C164">
        <v>45</v>
      </c>
      <c r="D164">
        <v>0</v>
      </c>
      <c r="E164" t="str">
        <f>VLOOKUP(A164,Mouse_metadata!$A$2:$E$250,2,FALSE)</f>
        <v>Placebo</v>
      </c>
      <c r="F164" t="str">
        <f>VLOOKUP(A164,Mouse_metadata!$A$2:$E$250,3,FALSE)</f>
        <v>Female</v>
      </c>
      <c r="G164">
        <f>VLOOKUP(A164,Mouse_metadata!$A$2:$E$250,4,FALSE)</f>
        <v>10</v>
      </c>
      <c r="H164">
        <f>VLOOKUP(A164,Mouse_metadata!$A$2:$E$250,5,FALSE)</f>
        <v>30</v>
      </c>
      <c r="I164" t="str">
        <f t="shared" si="8"/>
        <v/>
      </c>
      <c r="J164" t="str">
        <f t="shared" si="9"/>
        <v/>
      </c>
      <c r="K164" t="str">
        <f t="shared" si="9"/>
        <v/>
      </c>
      <c r="L164" t="str">
        <f t="shared" si="9"/>
        <v/>
      </c>
      <c r="M164" t="str">
        <f t="shared" si="9"/>
        <v/>
      </c>
      <c r="N164">
        <f t="shared" si="9"/>
        <v>45</v>
      </c>
      <c r="O164" t="str">
        <f t="shared" si="9"/>
        <v/>
      </c>
      <c r="P164" t="str">
        <f t="shared" si="9"/>
        <v/>
      </c>
      <c r="Q164" t="str">
        <f t="shared" si="9"/>
        <v/>
      </c>
      <c r="R164" t="str">
        <f t="shared" si="9"/>
        <v/>
      </c>
    </row>
    <row r="165" spans="1:18" hidden="1">
      <c r="A165" t="s">
        <v>166</v>
      </c>
      <c r="B165">
        <v>0</v>
      </c>
      <c r="C165">
        <v>45</v>
      </c>
      <c r="D165">
        <v>0</v>
      </c>
      <c r="E165" t="str">
        <f>VLOOKUP(A165,Mouse_metadata!$A$2:$E$250,2,FALSE)</f>
        <v>Placebo</v>
      </c>
      <c r="F165" t="str">
        <f>VLOOKUP(A165,Mouse_metadata!$A$2:$E$250,3,FALSE)</f>
        <v>Female</v>
      </c>
      <c r="G165">
        <f>VLOOKUP(A165,Mouse_metadata!$A$2:$E$250,4,FALSE)</f>
        <v>2</v>
      </c>
      <c r="H165">
        <f>VLOOKUP(A165,Mouse_metadata!$A$2:$E$250,5,FALSE)</f>
        <v>29</v>
      </c>
      <c r="I165" t="str">
        <f t="shared" si="8"/>
        <v/>
      </c>
      <c r="J165" t="str">
        <f t="shared" si="9"/>
        <v/>
      </c>
      <c r="K165" t="str">
        <f t="shared" si="9"/>
        <v/>
      </c>
      <c r="L165" t="str">
        <f t="shared" si="9"/>
        <v/>
      </c>
      <c r="M165" t="str">
        <f t="shared" si="9"/>
        <v/>
      </c>
      <c r="N165">
        <f t="shared" si="9"/>
        <v>45</v>
      </c>
      <c r="O165" t="str">
        <f t="shared" si="9"/>
        <v/>
      </c>
      <c r="P165" t="str">
        <f t="shared" si="9"/>
        <v/>
      </c>
      <c r="Q165" t="str">
        <f t="shared" si="9"/>
        <v/>
      </c>
      <c r="R165" t="str">
        <f t="shared" si="9"/>
        <v/>
      </c>
    </row>
    <row r="166" spans="1:18" hidden="1">
      <c r="A166" t="s">
        <v>167</v>
      </c>
      <c r="B166">
        <v>0</v>
      </c>
      <c r="C166">
        <v>45</v>
      </c>
      <c r="D166">
        <v>0</v>
      </c>
      <c r="E166" t="str">
        <f>VLOOKUP(A166,Mouse_metadata!$A$2:$E$250,2,FALSE)</f>
        <v>Placebo</v>
      </c>
      <c r="F166" t="str">
        <f>VLOOKUP(A166,Mouse_metadata!$A$2:$E$250,3,FALSE)</f>
        <v>Female</v>
      </c>
      <c r="G166">
        <f>VLOOKUP(A166,Mouse_metadata!$A$2:$E$250,4,FALSE)</f>
        <v>3</v>
      </c>
      <c r="H166">
        <f>VLOOKUP(A166,Mouse_metadata!$A$2:$E$250,5,FALSE)</f>
        <v>30</v>
      </c>
      <c r="I166" t="str">
        <f t="shared" si="8"/>
        <v/>
      </c>
      <c r="J166" t="str">
        <f t="shared" si="9"/>
        <v/>
      </c>
      <c r="K166" t="str">
        <f t="shared" si="9"/>
        <v/>
      </c>
      <c r="L166" t="str">
        <f t="shared" si="9"/>
        <v/>
      </c>
      <c r="M166" t="str">
        <f t="shared" si="9"/>
        <v/>
      </c>
      <c r="N166">
        <f t="shared" si="9"/>
        <v>45</v>
      </c>
      <c r="O166" t="str">
        <f t="shared" si="9"/>
        <v/>
      </c>
      <c r="P166" t="str">
        <f t="shared" si="9"/>
        <v/>
      </c>
      <c r="Q166" t="str">
        <f t="shared" si="9"/>
        <v/>
      </c>
      <c r="R166" t="str">
        <f t="shared" si="9"/>
        <v/>
      </c>
    </row>
    <row r="167" spans="1:18" hidden="1">
      <c r="A167" t="s">
        <v>168</v>
      </c>
      <c r="B167">
        <v>0</v>
      </c>
      <c r="C167">
        <v>45</v>
      </c>
      <c r="D167">
        <v>0</v>
      </c>
      <c r="E167" t="str">
        <f>VLOOKUP(A167,Mouse_metadata!$A$2:$E$250,2,FALSE)</f>
        <v>Placebo</v>
      </c>
      <c r="F167" t="str">
        <f>VLOOKUP(A167,Mouse_metadata!$A$2:$E$250,3,FALSE)</f>
        <v>Male</v>
      </c>
      <c r="G167">
        <f>VLOOKUP(A167,Mouse_metadata!$A$2:$E$250,4,FALSE)</f>
        <v>9</v>
      </c>
      <c r="H167">
        <f>VLOOKUP(A167,Mouse_metadata!$A$2:$E$250,5,FALSE)</f>
        <v>27</v>
      </c>
      <c r="I167" t="str">
        <f t="shared" si="8"/>
        <v/>
      </c>
      <c r="J167" t="str">
        <f t="shared" si="9"/>
        <v/>
      </c>
      <c r="K167" t="str">
        <f t="shared" si="9"/>
        <v/>
      </c>
      <c r="L167" t="str">
        <f t="shared" si="9"/>
        <v/>
      </c>
      <c r="M167" t="str">
        <f t="shared" si="9"/>
        <v/>
      </c>
      <c r="N167">
        <f t="shared" si="9"/>
        <v>45</v>
      </c>
      <c r="O167" t="str">
        <f t="shared" si="9"/>
        <v/>
      </c>
      <c r="P167" t="str">
        <f t="shared" si="9"/>
        <v/>
      </c>
      <c r="Q167" t="str">
        <f t="shared" si="9"/>
        <v/>
      </c>
      <c r="R167" t="str">
        <f t="shared" si="9"/>
        <v/>
      </c>
    </row>
    <row r="168" spans="1:18" hidden="1">
      <c r="A168" t="s">
        <v>169</v>
      </c>
      <c r="B168">
        <v>0</v>
      </c>
      <c r="C168">
        <v>45</v>
      </c>
      <c r="D168">
        <v>0</v>
      </c>
      <c r="E168" t="str">
        <f>VLOOKUP(A168,Mouse_metadata!$A$2:$E$250,2,FALSE)</f>
        <v>Placebo</v>
      </c>
      <c r="F168" t="str">
        <f>VLOOKUP(A168,Mouse_metadata!$A$2:$E$250,3,FALSE)</f>
        <v>Male</v>
      </c>
      <c r="G168">
        <f>VLOOKUP(A168,Mouse_metadata!$A$2:$E$250,4,FALSE)</f>
        <v>14</v>
      </c>
      <c r="H168">
        <f>VLOOKUP(A168,Mouse_metadata!$A$2:$E$250,5,FALSE)</f>
        <v>30</v>
      </c>
      <c r="I168" t="str">
        <f t="shared" si="8"/>
        <v/>
      </c>
      <c r="J168" t="str">
        <f t="shared" si="9"/>
        <v/>
      </c>
      <c r="K168" t="str">
        <f t="shared" si="9"/>
        <v/>
      </c>
      <c r="L168" t="str">
        <f t="shared" si="9"/>
        <v/>
      </c>
      <c r="M168" t="str">
        <f t="shared" si="9"/>
        <v/>
      </c>
      <c r="N168">
        <f t="shared" si="9"/>
        <v>45</v>
      </c>
      <c r="O168" t="str">
        <f t="shared" si="9"/>
        <v/>
      </c>
      <c r="P168" t="str">
        <f t="shared" si="9"/>
        <v/>
      </c>
      <c r="Q168" t="str">
        <f t="shared" si="9"/>
        <v/>
      </c>
      <c r="R168" t="str">
        <f t="shared" si="9"/>
        <v/>
      </c>
    </row>
    <row r="169" spans="1:18" hidden="1">
      <c r="A169" t="s">
        <v>170</v>
      </c>
      <c r="B169">
        <v>0</v>
      </c>
      <c r="C169">
        <v>45</v>
      </c>
      <c r="D169">
        <v>0</v>
      </c>
      <c r="E169" t="str">
        <f>VLOOKUP(A169,Mouse_metadata!$A$2:$E$250,2,FALSE)</f>
        <v>Propriva</v>
      </c>
      <c r="F169" t="str">
        <f>VLOOKUP(A169,Mouse_metadata!$A$2:$E$250,3,FALSE)</f>
        <v>Male</v>
      </c>
      <c r="G169">
        <f>VLOOKUP(A169,Mouse_metadata!$A$2:$E$250,4,FALSE)</f>
        <v>6</v>
      </c>
      <c r="H169">
        <f>VLOOKUP(A169,Mouse_metadata!$A$2:$E$250,5,FALSE)</f>
        <v>26</v>
      </c>
      <c r="I169" t="str">
        <f t="shared" si="8"/>
        <v/>
      </c>
      <c r="J169" t="str">
        <f t="shared" si="9"/>
        <v/>
      </c>
      <c r="K169" t="str">
        <f t="shared" si="9"/>
        <v/>
      </c>
      <c r="L169" t="str">
        <f t="shared" si="9"/>
        <v/>
      </c>
      <c r="M169" t="str">
        <f t="shared" si="9"/>
        <v/>
      </c>
      <c r="N169" t="str">
        <f t="shared" si="9"/>
        <v/>
      </c>
      <c r="O169">
        <f t="shared" si="9"/>
        <v>45</v>
      </c>
      <c r="P169" t="str">
        <f t="shared" si="9"/>
        <v/>
      </c>
      <c r="Q169" t="str">
        <f t="shared" si="9"/>
        <v/>
      </c>
      <c r="R169" t="str">
        <f t="shared" si="9"/>
        <v/>
      </c>
    </row>
    <row r="170" spans="1:18" hidden="1">
      <c r="A170" t="s">
        <v>171</v>
      </c>
      <c r="B170">
        <v>0</v>
      </c>
      <c r="C170">
        <v>45</v>
      </c>
      <c r="D170">
        <v>0</v>
      </c>
      <c r="E170" t="str">
        <f>VLOOKUP(A170,Mouse_metadata!$A$2:$E$250,2,FALSE)</f>
        <v>Propriva</v>
      </c>
      <c r="F170" t="str">
        <f>VLOOKUP(A170,Mouse_metadata!$A$2:$E$250,3,FALSE)</f>
        <v>Female</v>
      </c>
      <c r="G170">
        <f>VLOOKUP(A170,Mouse_metadata!$A$2:$E$250,4,FALSE)</f>
        <v>5</v>
      </c>
      <c r="H170">
        <f>VLOOKUP(A170,Mouse_metadata!$A$2:$E$250,5,FALSE)</f>
        <v>28</v>
      </c>
      <c r="I170" t="str">
        <f t="shared" si="8"/>
        <v/>
      </c>
      <c r="J170" t="str">
        <f t="shared" si="9"/>
        <v/>
      </c>
      <c r="K170" t="str">
        <f t="shared" si="9"/>
        <v/>
      </c>
      <c r="L170" t="str">
        <f t="shared" si="9"/>
        <v/>
      </c>
      <c r="M170" t="str">
        <f t="shared" si="9"/>
        <v/>
      </c>
      <c r="N170" t="str">
        <f t="shared" si="9"/>
        <v/>
      </c>
      <c r="O170">
        <f t="shared" si="9"/>
        <v>45</v>
      </c>
      <c r="P170" t="str">
        <f t="shared" si="9"/>
        <v/>
      </c>
      <c r="Q170" t="str">
        <f t="shared" si="9"/>
        <v/>
      </c>
      <c r="R170" t="str">
        <f t="shared" si="9"/>
        <v/>
      </c>
    </row>
    <row r="171" spans="1:18" hidden="1">
      <c r="A171" t="s">
        <v>172</v>
      </c>
      <c r="B171">
        <v>0</v>
      </c>
      <c r="C171">
        <v>45</v>
      </c>
      <c r="D171">
        <v>0</v>
      </c>
      <c r="E171" t="str">
        <f>VLOOKUP(A171,Mouse_metadata!$A$2:$E$250,2,FALSE)</f>
        <v>Propriva</v>
      </c>
      <c r="F171" t="str">
        <f>VLOOKUP(A171,Mouse_metadata!$A$2:$E$250,3,FALSE)</f>
        <v>Male</v>
      </c>
      <c r="G171">
        <f>VLOOKUP(A171,Mouse_metadata!$A$2:$E$250,4,FALSE)</f>
        <v>2</v>
      </c>
      <c r="H171">
        <f>VLOOKUP(A171,Mouse_metadata!$A$2:$E$250,5,FALSE)</f>
        <v>27</v>
      </c>
      <c r="I171" t="str">
        <f t="shared" si="8"/>
        <v/>
      </c>
      <c r="J171" t="str">
        <f t="shared" si="9"/>
        <v/>
      </c>
      <c r="K171" t="str">
        <f t="shared" si="9"/>
        <v/>
      </c>
      <c r="L171" t="str">
        <f t="shared" si="9"/>
        <v/>
      </c>
      <c r="M171" t="str">
        <f t="shared" si="9"/>
        <v/>
      </c>
      <c r="N171" t="str">
        <f t="shared" si="9"/>
        <v/>
      </c>
      <c r="O171">
        <f t="shared" si="9"/>
        <v>45</v>
      </c>
      <c r="P171" t="str">
        <f t="shared" si="9"/>
        <v/>
      </c>
      <c r="Q171" t="str">
        <f t="shared" si="9"/>
        <v/>
      </c>
      <c r="R171" t="str">
        <f t="shared" si="9"/>
        <v/>
      </c>
    </row>
    <row r="172" spans="1:18" hidden="1">
      <c r="A172" t="s">
        <v>173</v>
      </c>
      <c r="B172">
        <v>0</v>
      </c>
      <c r="C172">
        <v>45</v>
      </c>
      <c r="D172">
        <v>0</v>
      </c>
      <c r="E172" t="str">
        <f>VLOOKUP(A172,Mouse_metadata!$A$2:$E$250,2,FALSE)</f>
        <v>Ceftamin</v>
      </c>
      <c r="F172" t="str">
        <f>VLOOKUP(A172,Mouse_metadata!$A$2:$E$250,3,FALSE)</f>
        <v>Male</v>
      </c>
      <c r="G172">
        <f>VLOOKUP(A172,Mouse_metadata!$A$2:$E$250,4,FALSE)</f>
        <v>3</v>
      </c>
      <c r="H172">
        <f>VLOOKUP(A172,Mouse_metadata!$A$2:$E$250,5,FALSE)</f>
        <v>29</v>
      </c>
      <c r="I172" t="str">
        <f t="shared" si="8"/>
        <v/>
      </c>
      <c r="J172">
        <f t="shared" si="9"/>
        <v>45</v>
      </c>
      <c r="K172" t="str">
        <f t="shared" si="9"/>
        <v/>
      </c>
      <c r="L172" t="str">
        <f t="shared" si="9"/>
        <v/>
      </c>
      <c r="M172" t="str">
        <f t="shared" si="9"/>
        <v/>
      </c>
      <c r="N172" t="str">
        <f t="shared" si="9"/>
        <v/>
      </c>
      <c r="O172" t="str">
        <f t="shared" si="9"/>
        <v/>
      </c>
      <c r="P172" t="str">
        <f t="shared" si="9"/>
        <v/>
      </c>
      <c r="Q172" t="str">
        <f t="shared" si="9"/>
        <v/>
      </c>
      <c r="R172" t="str">
        <f t="shared" si="9"/>
        <v/>
      </c>
    </row>
    <row r="173" spans="1:18" hidden="1">
      <c r="A173" t="s">
        <v>174</v>
      </c>
      <c r="B173">
        <v>0</v>
      </c>
      <c r="C173">
        <v>45</v>
      </c>
      <c r="D173">
        <v>0</v>
      </c>
      <c r="E173" t="str">
        <f>VLOOKUP(A173,Mouse_metadata!$A$2:$E$250,2,FALSE)</f>
        <v>Ceftamin</v>
      </c>
      <c r="F173" t="str">
        <f>VLOOKUP(A173,Mouse_metadata!$A$2:$E$250,3,FALSE)</f>
        <v>Female</v>
      </c>
      <c r="G173">
        <f>VLOOKUP(A173,Mouse_metadata!$A$2:$E$250,4,FALSE)</f>
        <v>13</v>
      </c>
      <c r="H173">
        <f>VLOOKUP(A173,Mouse_metadata!$A$2:$E$250,5,FALSE)</f>
        <v>30</v>
      </c>
      <c r="I173" t="str">
        <f t="shared" si="8"/>
        <v/>
      </c>
      <c r="J173">
        <f t="shared" si="9"/>
        <v>45</v>
      </c>
      <c r="K173" t="str">
        <f t="shared" si="9"/>
        <v/>
      </c>
      <c r="L173" t="str">
        <f t="shared" si="9"/>
        <v/>
      </c>
      <c r="M173" t="str">
        <f t="shared" si="9"/>
        <v/>
      </c>
      <c r="N173" t="str">
        <f t="shared" si="9"/>
        <v/>
      </c>
      <c r="O173" t="str">
        <f t="shared" si="9"/>
        <v/>
      </c>
      <c r="P173" t="str">
        <f t="shared" si="9"/>
        <v/>
      </c>
      <c r="Q173" t="str">
        <f t="shared" si="9"/>
        <v/>
      </c>
      <c r="R173" t="str">
        <f t="shared" si="9"/>
        <v/>
      </c>
    </row>
    <row r="174" spans="1:18" hidden="1">
      <c r="A174" t="s">
        <v>175</v>
      </c>
      <c r="B174">
        <v>0</v>
      </c>
      <c r="C174">
        <v>45</v>
      </c>
      <c r="D174">
        <v>0</v>
      </c>
      <c r="E174" t="str">
        <f>VLOOKUP(A174,Mouse_metadata!$A$2:$E$250,2,FALSE)</f>
        <v>Ceftamin</v>
      </c>
      <c r="F174" t="str">
        <f>VLOOKUP(A174,Mouse_metadata!$A$2:$E$250,3,FALSE)</f>
        <v>Female</v>
      </c>
      <c r="G174">
        <f>VLOOKUP(A174,Mouse_metadata!$A$2:$E$250,4,FALSE)</f>
        <v>4</v>
      </c>
      <c r="H174">
        <f>VLOOKUP(A174,Mouse_metadata!$A$2:$E$250,5,FALSE)</f>
        <v>30</v>
      </c>
      <c r="I174" t="str">
        <f t="shared" si="8"/>
        <v/>
      </c>
      <c r="J174">
        <f t="shared" si="9"/>
        <v>45</v>
      </c>
      <c r="K174" t="str">
        <f t="shared" si="9"/>
        <v/>
      </c>
      <c r="L174" t="str">
        <f t="shared" si="9"/>
        <v/>
      </c>
      <c r="M174" t="str">
        <f t="shared" si="9"/>
        <v/>
      </c>
      <c r="N174" t="str">
        <f t="shared" si="9"/>
        <v/>
      </c>
      <c r="O174" t="str">
        <f t="shared" si="9"/>
        <v/>
      </c>
      <c r="P174" t="str">
        <f t="shared" si="9"/>
        <v/>
      </c>
      <c r="Q174" t="str">
        <f t="shared" si="9"/>
        <v/>
      </c>
      <c r="R174" t="str">
        <f t="shared" si="9"/>
        <v/>
      </c>
    </row>
    <row r="175" spans="1:18" hidden="1">
      <c r="A175" t="s">
        <v>176</v>
      </c>
      <c r="B175">
        <v>0</v>
      </c>
      <c r="C175">
        <v>45</v>
      </c>
      <c r="D175">
        <v>0</v>
      </c>
      <c r="E175" t="str">
        <f>VLOOKUP(A175,Mouse_metadata!$A$2:$E$250,2,FALSE)</f>
        <v>Ceftamin</v>
      </c>
      <c r="F175" t="str">
        <f>VLOOKUP(A175,Mouse_metadata!$A$2:$E$250,3,FALSE)</f>
        <v>Female</v>
      </c>
      <c r="G175">
        <f>VLOOKUP(A175,Mouse_metadata!$A$2:$E$250,4,FALSE)</f>
        <v>3</v>
      </c>
      <c r="H175">
        <f>VLOOKUP(A175,Mouse_metadata!$A$2:$E$250,5,FALSE)</f>
        <v>25</v>
      </c>
      <c r="I175" t="str">
        <f t="shared" si="8"/>
        <v/>
      </c>
      <c r="J175">
        <f t="shared" si="9"/>
        <v>45</v>
      </c>
      <c r="K175" t="str">
        <f t="shared" si="9"/>
        <v/>
      </c>
      <c r="L175" t="str">
        <f t="shared" si="9"/>
        <v/>
      </c>
      <c r="M175" t="str">
        <f t="shared" si="9"/>
        <v/>
      </c>
      <c r="N175" t="str">
        <f t="shared" si="9"/>
        <v/>
      </c>
      <c r="O175" t="str">
        <f t="shared" si="9"/>
        <v/>
      </c>
      <c r="P175" t="str">
        <f t="shared" si="9"/>
        <v/>
      </c>
      <c r="Q175" t="str">
        <f t="shared" si="9"/>
        <v/>
      </c>
      <c r="R175" t="str">
        <f t="shared" si="9"/>
        <v/>
      </c>
    </row>
    <row r="176" spans="1:18" hidden="1">
      <c r="A176" t="s">
        <v>177</v>
      </c>
      <c r="B176">
        <v>0</v>
      </c>
      <c r="C176">
        <v>45</v>
      </c>
      <c r="D176">
        <v>0</v>
      </c>
      <c r="E176" t="str">
        <f>VLOOKUP(A176,Mouse_metadata!$A$2:$E$250,2,FALSE)</f>
        <v>Ceftamin</v>
      </c>
      <c r="F176" t="str">
        <f>VLOOKUP(A176,Mouse_metadata!$A$2:$E$250,3,FALSE)</f>
        <v>Male</v>
      </c>
      <c r="G176">
        <f>VLOOKUP(A176,Mouse_metadata!$A$2:$E$250,4,FALSE)</f>
        <v>24</v>
      </c>
      <c r="H176">
        <f>VLOOKUP(A176,Mouse_metadata!$A$2:$E$250,5,FALSE)</f>
        <v>26</v>
      </c>
      <c r="I176" t="str">
        <f t="shared" si="8"/>
        <v/>
      </c>
      <c r="J176">
        <f t="shared" si="9"/>
        <v>45</v>
      </c>
      <c r="K176" t="str">
        <f t="shared" si="9"/>
        <v/>
      </c>
      <c r="L176" t="str">
        <f t="shared" si="9"/>
        <v/>
      </c>
      <c r="M176" t="str">
        <f t="shared" si="9"/>
        <v/>
      </c>
      <c r="N176" t="str">
        <f t="shared" si="9"/>
        <v/>
      </c>
      <c r="O176" t="str">
        <f t="shared" si="9"/>
        <v/>
      </c>
      <c r="P176" t="str">
        <f t="shared" si="9"/>
        <v/>
      </c>
      <c r="Q176" t="str">
        <f t="shared" si="9"/>
        <v/>
      </c>
      <c r="R176" t="str">
        <f t="shared" si="9"/>
        <v/>
      </c>
    </row>
    <row r="177" spans="1:18" hidden="1">
      <c r="A177" t="s">
        <v>178</v>
      </c>
      <c r="B177">
        <v>0</v>
      </c>
      <c r="C177">
        <v>45</v>
      </c>
      <c r="D177">
        <v>0</v>
      </c>
      <c r="E177" t="str">
        <f>VLOOKUP(A177,Mouse_metadata!$A$2:$E$250,2,FALSE)</f>
        <v>Ceftamin</v>
      </c>
      <c r="F177" t="str">
        <f>VLOOKUP(A177,Mouse_metadata!$A$2:$E$250,3,FALSE)</f>
        <v>Female</v>
      </c>
      <c r="G177">
        <f>VLOOKUP(A177,Mouse_metadata!$A$2:$E$250,4,FALSE)</f>
        <v>12</v>
      </c>
      <c r="H177">
        <f>VLOOKUP(A177,Mouse_metadata!$A$2:$E$250,5,FALSE)</f>
        <v>25</v>
      </c>
      <c r="I177" t="str">
        <f t="shared" si="8"/>
        <v/>
      </c>
      <c r="J177">
        <f t="shared" si="9"/>
        <v>45</v>
      </c>
      <c r="K177" t="str">
        <f t="shared" si="9"/>
        <v/>
      </c>
      <c r="L177" t="str">
        <f t="shared" si="9"/>
        <v/>
      </c>
      <c r="M177" t="str">
        <f t="shared" si="9"/>
        <v/>
      </c>
      <c r="N177" t="str">
        <f t="shared" si="9"/>
        <v/>
      </c>
      <c r="O177" t="str">
        <f t="shared" si="9"/>
        <v/>
      </c>
      <c r="P177" t="str">
        <f t="shared" si="9"/>
        <v/>
      </c>
      <c r="Q177" t="str">
        <f t="shared" si="9"/>
        <v/>
      </c>
      <c r="R177" t="str">
        <f t="shared" si="9"/>
        <v/>
      </c>
    </row>
    <row r="178" spans="1:18" hidden="1">
      <c r="A178" t="s">
        <v>179</v>
      </c>
      <c r="B178">
        <v>0</v>
      </c>
      <c r="C178">
        <v>45</v>
      </c>
      <c r="D178">
        <v>0</v>
      </c>
      <c r="E178" t="str">
        <f>VLOOKUP(A178,Mouse_metadata!$A$2:$E$250,2,FALSE)</f>
        <v>Ceftamin</v>
      </c>
      <c r="F178" t="str">
        <f>VLOOKUP(A178,Mouse_metadata!$A$2:$E$250,3,FALSE)</f>
        <v>Female</v>
      </c>
      <c r="G178">
        <f>VLOOKUP(A178,Mouse_metadata!$A$2:$E$250,4,FALSE)</f>
        <v>7</v>
      </c>
      <c r="H178">
        <f>VLOOKUP(A178,Mouse_metadata!$A$2:$E$250,5,FALSE)</f>
        <v>28</v>
      </c>
      <c r="I178" t="str">
        <f t="shared" si="8"/>
        <v/>
      </c>
      <c r="J178">
        <f t="shared" si="9"/>
        <v>45</v>
      </c>
      <c r="K178" t="str">
        <f t="shared" si="9"/>
        <v/>
      </c>
      <c r="L178" t="str">
        <f t="shared" si="9"/>
        <v/>
      </c>
      <c r="M178" t="str">
        <f t="shared" si="9"/>
        <v/>
      </c>
      <c r="N178" t="str">
        <f t="shared" si="9"/>
        <v/>
      </c>
      <c r="O178" t="str">
        <f t="shared" si="9"/>
        <v/>
      </c>
      <c r="P178" t="str">
        <f t="shared" si="9"/>
        <v/>
      </c>
      <c r="Q178" t="str">
        <f t="shared" si="9"/>
        <v/>
      </c>
      <c r="R178" t="str">
        <f t="shared" si="9"/>
        <v/>
      </c>
    </row>
    <row r="179" spans="1:18" hidden="1">
      <c r="A179" t="s">
        <v>180</v>
      </c>
      <c r="B179">
        <v>0</v>
      </c>
      <c r="C179">
        <v>45</v>
      </c>
      <c r="D179">
        <v>0</v>
      </c>
      <c r="E179" t="str">
        <f>VLOOKUP(A179,Mouse_metadata!$A$2:$E$250,2,FALSE)</f>
        <v>Ceftamin</v>
      </c>
      <c r="F179" t="str">
        <f>VLOOKUP(A179,Mouse_metadata!$A$2:$E$250,3,FALSE)</f>
        <v>Male</v>
      </c>
      <c r="G179">
        <f>VLOOKUP(A179,Mouse_metadata!$A$2:$E$250,4,FALSE)</f>
        <v>23</v>
      </c>
      <c r="H179">
        <f>VLOOKUP(A179,Mouse_metadata!$A$2:$E$250,5,FALSE)</f>
        <v>26</v>
      </c>
      <c r="I179" t="str">
        <f t="shared" si="8"/>
        <v/>
      </c>
      <c r="J179">
        <f t="shared" si="9"/>
        <v>45</v>
      </c>
      <c r="K179" t="str">
        <f t="shared" si="9"/>
        <v/>
      </c>
      <c r="L179" t="str">
        <f t="shared" si="9"/>
        <v/>
      </c>
      <c r="M179" t="str">
        <f t="shared" si="9"/>
        <v/>
      </c>
      <c r="N179" t="str">
        <f t="shared" si="9"/>
        <v/>
      </c>
      <c r="O179" t="str">
        <f t="shared" si="9"/>
        <v/>
      </c>
      <c r="P179" t="str">
        <f t="shared" si="9"/>
        <v/>
      </c>
      <c r="Q179" t="str">
        <f t="shared" si="9"/>
        <v/>
      </c>
      <c r="R179" t="str">
        <f t="shared" si="9"/>
        <v/>
      </c>
    </row>
    <row r="180" spans="1:18" hidden="1">
      <c r="A180" t="s">
        <v>181</v>
      </c>
      <c r="B180">
        <v>0</v>
      </c>
      <c r="C180">
        <v>45</v>
      </c>
      <c r="D180">
        <v>0</v>
      </c>
      <c r="E180" t="str">
        <f>VLOOKUP(A180,Mouse_metadata!$A$2:$E$250,2,FALSE)</f>
        <v>Ceftamin</v>
      </c>
      <c r="F180" t="str">
        <f>VLOOKUP(A180,Mouse_metadata!$A$2:$E$250,3,FALSE)</f>
        <v>Female</v>
      </c>
      <c r="G180">
        <f>VLOOKUP(A180,Mouse_metadata!$A$2:$E$250,4,FALSE)</f>
        <v>6</v>
      </c>
      <c r="H180">
        <f>VLOOKUP(A180,Mouse_metadata!$A$2:$E$250,5,FALSE)</f>
        <v>27</v>
      </c>
      <c r="I180" t="str">
        <f t="shared" si="8"/>
        <v/>
      </c>
      <c r="J180">
        <f t="shared" si="9"/>
        <v>45</v>
      </c>
      <c r="K180" t="str">
        <f t="shared" si="9"/>
        <v/>
      </c>
      <c r="L180" t="str">
        <f t="shared" si="9"/>
        <v/>
      </c>
      <c r="M180" t="str">
        <f t="shared" si="9"/>
        <v/>
      </c>
      <c r="N180" t="str">
        <f t="shared" si="9"/>
        <v/>
      </c>
      <c r="O180" t="str">
        <f t="shared" si="9"/>
        <v/>
      </c>
      <c r="P180" t="str">
        <f t="shared" si="9"/>
        <v/>
      </c>
      <c r="Q180" t="str">
        <f t="shared" si="9"/>
        <v/>
      </c>
      <c r="R180" t="str">
        <f t="shared" si="9"/>
        <v/>
      </c>
    </row>
    <row r="181" spans="1:18" hidden="1">
      <c r="A181" t="s">
        <v>182</v>
      </c>
      <c r="B181">
        <v>0</v>
      </c>
      <c r="C181">
        <v>45</v>
      </c>
      <c r="D181">
        <v>0</v>
      </c>
      <c r="E181" t="str">
        <f>VLOOKUP(A181,Mouse_metadata!$A$2:$E$250,2,FALSE)</f>
        <v>Ceftamin</v>
      </c>
      <c r="F181" t="str">
        <f>VLOOKUP(A181,Mouse_metadata!$A$2:$E$250,3,FALSE)</f>
        <v>Male</v>
      </c>
      <c r="G181">
        <f>VLOOKUP(A181,Mouse_metadata!$A$2:$E$250,4,FALSE)</f>
        <v>18</v>
      </c>
      <c r="H181">
        <f>VLOOKUP(A181,Mouse_metadata!$A$2:$E$250,5,FALSE)</f>
        <v>26</v>
      </c>
      <c r="I181" t="str">
        <f t="shared" si="8"/>
        <v/>
      </c>
      <c r="J181">
        <f t="shared" si="9"/>
        <v>45</v>
      </c>
      <c r="K181" t="str">
        <f t="shared" si="9"/>
        <v/>
      </c>
      <c r="L181" t="str">
        <f t="shared" si="9"/>
        <v/>
      </c>
      <c r="M181" t="str">
        <f t="shared" si="9"/>
        <v/>
      </c>
      <c r="N181" t="str">
        <f t="shared" si="9"/>
        <v/>
      </c>
      <c r="O181" t="str">
        <f t="shared" si="9"/>
        <v/>
      </c>
      <c r="P181" t="str">
        <f t="shared" si="9"/>
        <v/>
      </c>
      <c r="Q181" t="str">
        <f t="shared" si="9"/>
        <v/>
      </c>
      <c r="R181" t="str">
        <f t="shared" si="9"/>
        <v/>
      </c>
    </row>
    <row r="182" spans="1:18" hidden="1">
      <c r="A182" t="s">
        <v>183</v>
      </c>
      <c r="B182">
        <v>0</v>
      </c>
      <c r="C182">
        <v>45</v>
      </c>
      <c r="D182">
        <v>0</v>
      </c>
      <c r="E182" t="str">
        <f>VLOOKUP(A182,Mouse_metadata!$A$2:$E$250,2,FALSE)</f>
        <v>Ceftamin</v>
      </c>
      <c r="F182" t="str">
        <f>VLOOKUP(A182,Mouse_metadata!$A$2:$E$250,3,FALSE)</f>
        <v>Female</v>
      </c>
      <c r="G182">
        <f>VLOOKUP(A182,Mouse_metadata!$A$2:$E$250,4,FALSE)</f>
        <v>24</v>
      </c>
      <c r="H182">
        <f>VLOOKUP(A182,Mouse_metadata!$A$2:$E$250,5,FALSE)</f>
        <v>30</v>
      </c>
      <c r="I182" t="str">
        <f t="shared" si="8"/>
        <v/>
      </c>
      <c r="J182">
        <f t="shared" si="9"/>
        <v>45</v>
      </c>
      <c r="K182" t="str">
        <f t="shared" si="9"/>
        <v/>
      </c>
      <c r="L182" t="str">
        <f t="shared" si="9"/>
        <v/>
      </c>
      <c r="M182" t="str">
        <f t="shared" si="9"/>
        <v/>
      </c>
      <c r="N182" t="str">
        <f t="shared" si="9"/>
        <v/>
      </c>
      <c r="O182" t="str">
        <f t="shared" si="9"/>
        <v/>
      </c>
      <c r="P182" t="str">
        <f t="shared" si="9"/>
        <v/>
      </c>
      <c r="Q182" t="str">
        <f t="shared" si="9"/>
        <v/>
      </c>
      <c r="R182" t="str">
        <f t="shared" si="9"/>
        <v/>
      </c>
    </row>
    <row r="183" spans="1:18" hidden="1">
      <c r="A183" t="s">
        <v>184</v>
      </c>
      <c r="B183">
        <v>0</v>
      </c>
      <c r="C183">
        <v>45</v>
      </c>
      <c r="D183">
        <v>0</v>
      </c>
      <c r="E183" t="str">
        <f>VLOOKUP(A183,Mouse_metadata!$A$2:$E$250,2,FALSE)</f>
        <v>Ceftamin</v>
      </c>
      <c r="F183" t="str">
        <f>VLOOKUP(A183,Mouse_metadata!$A$2:$E$250,3,FALSE)</f>
        <v>Male</v>
      </c>
      <c r="G183">
        <f>VLOOKUP(A183,Mouse_metadata!$A$2:$E$250,4,FALSE)</f>
        <v>24</v>
      </c>
      <c r="H183">
        <f>VLOOKUP(A183,Mouse_metadata!$A$2:$E$250,5,FALSE)</f>
        <v>29</v>
      </c>
      <c r="I183" t="str">
        <f t="shared" si="8"/>
        <v/>
      </c>
      <c r="J183">
        <f t="shared" si="9"/>
        <v>45</v>
      </c>
      <c r="K183" t="str">
        <f t="shared" si="9"/>
        <v/>
      </c>
      <c r="L183" t="str">
        <f t="shared" si="9"/>
        <v/>
      </c>
      <c r="M183" t="str">
        <f t="shared" si="9"/>
        <v/>
      </c>
      <c r="N183" t="str">
        <f t="shared" si="9"/>
        <v/>
      </c>
      <c r="O183" t="str">
        <f t="shared" si="9"/>
        <v/>
      </c>
      <c r="P183" t="str">
        <f t="shared" si="9"/>
        <v/>
      </c>
      <c r="Q183" t="str">
        <f t="shared" si="9"/>
        <v/>
      </c>
      <c r="R183" t="str">
        <f t="shared" si="9"/>
        <v/>
      </c>
    </row>
    <row r="184" spans="1:18" hidden="1">
      <c r="A184" t="s">
        <v>185</v>
      </c>
      <c r="B184">
        <v>0</v>
      </c>
      <c r="C184">
        <v>45</v>
      </c>
      <c r="D184">
        <v>0</v>
      </c>
      <c r="E184" t="str">
        <f>VLOOKUP(A184,Mouse_metadata!$A$2:$E$250,2,FALSE)</f>
        <v>Ceftamin</v>
      </c>
      <c r="F184" t="str">
        <f>VLOOKUP(A184,Mouse_metadata!$A$2:$E$250,3,FALSE)</f>
        <v>Female</v>
      </c>
      <c r="G184">
        <f>VLOOKUP(A184,Mouse_metadata!$A$2:$E$250,4,FALSE)</f>
        <v>11</v>
      </c>
      <c r="H184">
        <f>VLOOKUP(A184,Mouse_metadata!$A$2:$E$250,5,FALSE)</f>
        <v>25</v>
      </c>
      <c r="I184" t="str">
        <f t="shared" si="8"/>
        <v/>
      </c>
      <c r="J184">
        <f t="shared" si="9"/>
        <v>45</v>
      </c>
      <c r="K184" t="str">
        <f t="shared" si="9"/>
        <v/>
      </c>
      <c r="L184" t="str">
        <f t="shared" si="9"/>
        <v/>
      </c>
      <c r="M184" t="str">
        <f t="shared" si="9"/>
        <v/>
      </c>
      <c r="N184" t="str">
        <f t="shared" si="9"/>
        <v/>
      </c>
      <c r="O184" t="str">
        <f t="shared" si="9"/>
        <v/>
      </c>
      <c r="P184" t="str">
        <f t="shared" si="9"/>
        <v/>
      </c>
      <c r="Q184" t="str">
        <f t="shared" si="9"/>
        <v/>
      </c>
      <c r="R184" t="str">
        <f t="shared" si="9"/>
        <v/>
      </c>
    </row>
    <row r="185" spans="1:18" hidden="1">
      <c r="A185" t="s">
        <v>186</v>
      </c>
      <c r="B185">
        <v>0</v>
      </c>
      <c r="C185">
        <v>45</v>
      </c>
      <c r="D185">
        <v>0</v>
      </c>
      <c r="E185" t="str">
        <f>VLOOKUP(A185,Mouse_metadata!$A$2:$E$250,2,FALSE)</f>
        <v>Ceftamin</v>
      </c>
      <c r="F185" t="str">
        <f>VLOOKUP(A185,Mouse_metadata!$A$2:$E$250,3,FALSE)</f>
        <v>Male</v>
      </c>
      <c r="G185">
        <f>VLOOKUP(A185,Mouse_metadata!$A$2:$E$250,4,FALSE)</f>
        <v>24</v>
      </c>
      <c r="H185">
        <f>VLOOKUP(A185,Mouse_metadata!$A$2:$E$250,5,FALSE)</f>
        <v>25</v>
      </c>
      <c r="I185" t="str">
        <f t="shared" si="8"/>
        <v/>
      </c>
      <c r="J185">
        <f t="shared" si="9"/>
        <v>45</v>
      </c>
      <c r="K185" t="str">
        <f t="shared" si="9"/>
        <v/>
      </c>
      <c r="L185" t="str">
        <f t="shared" ref="J185:R213" si="10">IF($E185=L$1,$C185,"")</f>
        <v/>
      </c>
      <c r="M185" t="str">
        <f t="shared" si="10"/>
        <v/>
      </c>
      <c r="N185" t="str">
        <f t="shared" si="10"/>
        <v/>
      </c>
      <c r="O185" t="str">
        <f t="shared" si="10"/>
        <v/>
      </c>
      <c r="P185" t="str">
        <f t="shared" si="10"/>
        <v/>
      </c>
      <c r="Q185" t="str">
        <f t="shared" si="10"/>
        <v/>
      </c>
      <c r="R185" t="str">
        <f t="shared" si="10"/>
        <v/>
      </c>
    </row>
    <row r="186" spans="1:18" hidden="1">
      <c r="A186" t="s">
        <v>187</v>
      </c>
      <c r="B186">
        <v>0</v>
      </c>
      <c r="C186">
        <v>45</v>
      </c>
      <c r="D186">
        <v>0</v>
      </c>
      <c r="E186" t="str">
        <f>VLOOKUP(A186,Mouse_metadata!$A$2:$E$250,2,FALSE)</f>
        <v>Ceftamin</v>
      </c>
      <c r="F186" t="str">
        <f>VLOOKUP(A186,Mouse_metadata!$A$2:$E$250,3,FALSE)</f>
        <v>Male</v>
      </c>
      <c r="G186">
        <f>VLOOKUP(A186,Mouse_metadata!$A$2:$E$250,4,FALSE)</f>
        <v>5</v>
      </c>
      <c r="H186">
        <f>VLOOKUP(A186,Mouse_metadata!$A$2:$E$250,5,FALSE)</f>
        <v>27</v>
      </c>
      <c r="I186" t="str">
        <f t="shared" si="8"/>
        <v/>
      </c>
      <c r="J186">
        <f t="shared" si="10"/>
        <v>45</v>
      </c>
      <c r="K186" t="str">
        <f t="shared" si="10"/>
        <v/>
      </c>
      <c r="L186" t="str">
        <f t="shared" si="10"/>
        <v/>
      </c>
      <c r="M186" t="str">
        <f t="shared" si="10"/>
        <v/>
      </c>
      <c r="N186" t="str">
        <f t="shared" si="10"/>
        <v/>
      </c>
      <c r="O186" t="str">
        <f t="shared" si="10"/>
        <v/>
      </c>
      <c r="P186" t="str">
        <f t="shared" si="10"/>
        <v/>
      </c>
      <c r="Q186" t="str">
        <f t="shared" si="10"/>
        <v/>
      </c>
      <c r="R186" t="str">
        <f t="shared" si="10"/>
        <v/>
      </c>
    </row>
    <row r="187" spans="1:18" hidden="1">
      <c r="A187" t="s">
        <v>188</v>
      </c>
      <c r="B187">
        <v>0</v>
      </c>
      <c r="C187">
        <v>45</v>
      </c>
      <c r="D187">
        <v>0</v>
      </c>
      <c r="E187" t="str">
        <f>VLOOKUP(A187,Mouse_metadata!$A$2:$E$250,2,FALSE)</f>
        <v>Infubinol</v>
      </c>
      <c r="F187" t="str">
        <f>VLOOKUP(A187,Mouse_metadata!$A$2:$E$250,3,FALSE)</f>
        <v>Male</v>
      </c>
      <c r="G187">
        <f>VLOOKUP(A187,Mouse_metadata!$A$2:$E$250,4,FALSE)</f>
        <v>8</v>
      </c>
      <c r="H187">
        <f>VLOOKUP(A187,Mouse_metadata!$A$2:$E$250,5,FALSE)</f>
        <v>30</v>
      </c>
      <c r="I187" t="str">
        <f t="shared" si="8"/>
        <v/>
      </c>
      <c r="J187" t="str">
        <f t="shared" si="10"/>
        <v/>
      </c>
      <c r="K187">
        <f t="shared" si="10"/>
        <v>45</v>
      </c>
      <c r="L187" t="str">
        <f t="shared" si="10"/>
        <v/>
      </c>
      <c r="M187" t="str">
        <f t="shared" si="10"/>
        <v/>
      </c>
      <c r="N187" t="str">
        <f t="shared" si="10"/>
        <v/>
      </c>
      <c r="O187" t="str">
        <f t="shared" si="10"/>
        <v/>
      </c>
      <c r="P187" t="str">
        <f t="shared" si="10"/>
        <v/>
      </c>
      <c r="Q187" t="str">
        <f t="shared" si="10"/>
        <v/>
      </c>
      <c r="R187" t="str">
        <f t="shared" si="10"/>
        <v/>
      </c>
    </row>
    <row r="188" spans="1:18" hidden="1">
      <c r="A188" t="s">
        <v>189</v>
      </c>
      <c r="B188">
        <v>0</v>
      </c>
      <c r="C188">
        <v>45</v>
      </c>
      <c r="D188">
        <v>0</v>
      </c>
      <c r="E188" t="str">
        <f>VLOOKUP(A188,Mouse_metadata!$A$2:$E$250,2,FALSE)</f>
        <v>Infubinol</v>
      </c>
      <c r="F188" t="str">
        <f>VLOOKUP(A188,Mouse_metadata!$A$2:$E$250,3,FALSE)</f>
        <v>Male</v>
      </c>
      <c r="G188">
        <f>VLOOKUP(A188,Mouse_metadata!$A$2:$E$250,4,FALSE)</f>
        <v>24</v>
      </c>
      <c r="H188">
        <f>VLOOKUP(A188,Mouse_metadata!$A$2:$E$250,5,FALSE)</f>
        <v>28</v>
      </c>
      <c r="I188" t="str">
        <f t="shared" si="8"/>
        <v/>
      </c>
      <c r="J188" t="str">
        <f t="shared" si="10"/>
        <v/>
      </c>
      <c r="K188">
        <f t="shared" si="10"/>
        <v>45</v>
      </c>
      <c r="L188" t="str">
        <f t="shared" si="10"/>
        <v/>
      </c>
      <c r="M188" t="str">
        <f t="shared" si="10"/>
        <v/>
      </c>
      <c r="N188" t="str">
        <f t="shared" si="10"/>
        <v/>
      </c>
      <c r="O188" t="str">
        <f t="shared" si="10"/>
        <v/>
      </c>
      <c r="P188" t="str">
        <f t="shared" si="10"/>
        <v/>
      </c>
      <c r="Q188" t="str">
        <f t="shared" si="10"/>
        <v/>
      </c>
      <c r="R188" t="str">
        <f t="shared" si="10"/>
        <v/>
      </c>
    </row>
    <row r="189" spans="1:18" hidden="1">
      <c r="A189" t="s">
        <v>190</v>
      </c>
      <c r="B189">
        <v>0</v>
      </c>
      <c r="C189">
        <v>45</v>
      </c>
      <c r="D189">
        <v>0</v>
      </c>
      <c r="E189" t="str">
        <f>VLOOKUP(A189,Mouse_metadata!$A$2:$E$250,2,FALSE)</f>
        <v>Infubinol</v>
      </c>
      <c r="F189" t="str">
        <f>VLOOKUP(A189,Mouse_metadata!$A$2:$E$250,3,FALSE)</f>
        <v>Male</v>
      </c>
      <c r="G189">
        <f>VLOOKUP(A189,Mouse_metadata!$A$2:$E$250,4,FALSE)</f>
        <v>19</v>
      </c>
      <c r="H189">
        <f>VLOOKUP(A189,Mouse_metadata!$A$2:$E$250,5,FALSE)</f>
        <v>30</v>
      </c>
      <c r="I189" t="str">
        <f t="shared" si="8"/>
        <v/>
      </c>
      <c r="J189" t="str">
        <f t="shared" si="10"/>
        <v/>
      </c>
      <c r="K189">
        <f t="shared" si="10"/>
        <v>45</v>
      </c>
      <c r="L189" t="str">
        <f t="shared" si="10"/>
        <v/>
      </c>
      <c r="M189" t="str">
        <f t="shared" si="10"/>
        <v/>
      </c>
      <c r="N189" t="str">
        <f t="shared" si="10"/>
        <v/>
      </c>
      <c r="O189" t="str">
        <f t="shared" si="10"/>
        <v/>
      </c>
      <c r="P189" t="str">
        <f t="shared" si="10"/>
        <v/>
      </c>
      <c r="Q189" t="str">
        <f t="shared" si="10"/>
        <v/>
      </c>
      <c r="R189" t="str">
        <f t="shared" si="10"/>
        <v/>
      </c>
    </row>
    <row r="190" spans="1:18" hidden="1">
      <c r="A190" t="s">
        <v>191</v>
      </c>
      <c r="B190">
        <v>0</v>
      </c>
      <c r="C190">
        <v>45</v>
      </c>
      <c r="D190">
        <v>0</v>
      </c>
      <c r="E190" t="str">
        <f>VLOOKUP(A190,Mouse_metadata!$A$2:$E$250,2,FALSE)</f>
        <v>Infubinol</v>
      </c>
      <c r="F190" t="str">
        <f>VLOOKUP(A190,Mouse_metadata!$A$2:$E$250,3,FALSE)</f>
        <v>Male</v>
      </c>
      <c r="G190">
        <f>VLOOKUP(A190,Mouse_metadata!$A$2:$E$250,4,FALSE)</f>
        <v>18</v>
      </c>
      <c r="H190">
        <f>VLOOKUP(A190,Mouse_metadata!$A$2:$E$250,5,FALSE)</f>
        <v>25</v>
      </c>
      <c r="I190" t="str">
        <f t="shared" si="8"/>
        <v/>
      </c>
      <c r="J190" t="str">
        <f t="shared" si="10"/>
        <v/>
      </c>
      <c r="K190">
        <f t="shared" si="10"/>
        <v>45</v>
      </c>
      <c r="L190" t="str">
        <f t="shared" si="10"/>
        <v/>
      </c>
      <c r="M190" t="str">
        <f t="shared" si="10"/>
        <v/>
      </c>
      <c r="N190" t="str">
        <f t="shared" si="10"/>
        <v/>
      </c>
      <c r="O190" t="str">
        <f t="shared" si="10"/>
        <v/>
      </c>
      <c r="P190" t="str">
        <f t="shared" si="10"/>
        <v/>
      </c>
      <c r="Q190" t="str">
        <f t="shared" si="10"/>
        <v/>
      </c>
      <c r="R190" t="str">
        <f t="shared" si="10"/>
        <v/>
      </c>
    </row>
    <row r="191" spans="1:18" hidden="1">
      <c r="A191" t="s">
        <v>192</v>
      </c>
      <c r="B191">
        <v>0</v>
      </c>
      <c r="C191">
        <v>45</v>
      </c>
      <c r="D191">
        <v>0</v>
      </c>
      <c r="E191" t="str">
        <f>VLOOKUP(A191,Mouse_metadata!$A$2:$E$250,2,FALSE)</f>
        <v>Infubinol</v>
      </c>
      <c r="F191" t="str">
        <f>VLOOKUP(A191,Mouse_metadata!$A$2:$E$250,3,FALSE)</f>
        <v>Male</v>
      </c>
      <c r="G191">
        <f>VLOOKUP(A191,Mouse_metadata!$A$2:$E$250,4,FALSE)</f>
        <v>23</v>
      </c>
      <c r="H191">
        <f>VLOOKUP(A191,Mouse_metadata!$A$2:$E$250,5,FALSE)</f>
        <v>26</v>
      </c>
      <c r="I191" t="str">
        <f t="shared" si="8"/>
        <v/>
      </c>
      <c r="J191" t="str">
        <f t="shared" si="10"/>
        <v/>
      </c>
      <c r="K191">
        <f t="shared" si="10"/>
        <v>45</v>
      </c>
      <c r="L191" t="str">
        <f t="shared" si="10"/>
        <v/>
      </c>
      <c r="M191" t="str">
        <f t="shared" si="10"/>
        <v/>
      </c>
      <c r="N191" t="str">
        <f t="shared" si="10"/>
        <v/>
      </c>
      <c r="O191" t="str">
        <f t="shared" si="10"/>
        <v/>
      </c>
      <c r="P191" t="str">
        <f t="shared" si="10"/>
        <v/>
      </c>
      <c r="Q191" t="str">
        <f t="shared" si="10"/>
        <v/>
      </c>
      <c r="R191" t="str">
        <f t="shared" si="10"/>
        <v/>
      </c>
    </row>
    <row r="192" spans="1:18" hidden="1">
      <c r="A192" t="s">
        <v>193</v>
      </c>
      <c r="B192">
        <v>0</v>
      </c>
      <c r="C192">
        <v>45</v>
      </c>
      <c r="D192">
        <v>0</v>
      </c>
      <c r="E192" t="str">
        <f>VLOOKUP(A192,Mouse_metadata!$A$2:$E$250,2,FALSE)</f>
        <v>Infubinol</v>
      </c>
      <c r="F192" t="str">
        <f>VLOOKUP(A192,Mouse_metadata!$A$2:$E$250,3,FALSE)</f>
        <v>Male</v>
      </c>
      <c r="G192">
        <f>VLOOKUP(A192,Mouse_metadata!$A$2:$E$250,4,FALSE)</f>
        <v>16</v>
      </c>
      <c r="H192">
        <f>VLOOKUP(A192,Mouse_metadata!$A$2:$E$250,5,FALSE)</f>
        <v>27</v>
      </c>
      <c r="I192" t="str">
        <f t="shared" si="8"/>
        <v/>
      </c>
      <c r="J192" t="str">
        <f t="shared" si="10"/>
        <v/>
      </c>
      <c r="K192">
        <f t="shared" si="10"/>
        <v>45</v>
      </c>
      <c r="L192" t="str">
        <f t="shared" si="10"/>
        <v/>
      </c>
      <c r="M192" t="str">
        <f t="shared" si="10"/>
        <v/>
      </c>
      <c r="N192" t="str">
        <f t="shared" si="10"/>
        <v/>
      </c>
      <c r="O192" t="str">
        <f t="shared" si="10"/>
        <v/>
      </c>
      <c r="P192" t="str">
        <f t="shared" si="10"/>
        <v/>
      </c>
      <c r="Q192" t="str">
        <f t="shared" si="10"/>
        <v/>
      </c>
      <c r="R192" t="str">
        <f t="shared" si="10"/>
        <v/>
      </c>
    </row>
    <row r="193" spans="1:18" hidden="1">
      <c r="A193" t="s">
        <v>194</v>
      </c>
      <c r="B193">
        <v>0</v>
      </c>
      <c r="C193">
        <v>45</v>
      </c>
      <c r="D193">
        <v>0</v>
      </c>
      <c r="E193" t="str">
        <f>VLOOKUP(A193,Mouse_metadata!$A$2:$E$250,2,FALSE)</f>
        <v>Infubinol</v>
      </c>
      <c r="F193" t="str">
        <f>VLOOKUP(A193,Mouse_metadata!$A$2:$E$250,3,FALSE)</f>
        <v>Male</v>
      </c>
      <c r="G193">
        <f>VLOOKUP(A193,Mouse_metadata!$A$2:$E$250,4,FALSE)</f>
        <v>22</v>
      </c>
      <c r="H193">
        <f>VLOOKUP(A193,Mouse_metadata!$A$2:$E$250,5,FALSE)</f>
        <v>30</v>
      </c>
      <c r="I193" t="str">
        <f t="shared" si="8"/>
        <v/>
      </c>
      <c r="J193" t="str">
        <f t="shared" si="10"/>
        <v/>
      </c>
      <c r="K193">
        <f t="shared" si="10"/>
        <v>45</v>
      </c>
      <c r="L193" t="str">
        <f t="shared" si="10"/>
        <v/>
      </c>
      <c r="M193" t="str">
        <f t="shared" si="10"/>
        <v/>
      </c>
      <c r="N193" t="str">
        <f t="shared" si="10"/>
        <v/>
      </c>
      <c r="O193" t="str">
        <f t="shared" si="10"/>
        <v/>
      </c>
      <c r="P193" t="str">
        <f t="shared" si="10"/>
        <v/>
      </c>
      <c r="Q193" t="str">
        <f t="shared" si="10"/>
        <v/>
      </c>
      <c r="R193" t="str">
        <f t="shared" si="10"/>
        <v/>
      </c>
    </row>
    <row r="194" spans="1:18" hidden="1">
      <c r="A194" t="s">
        <v>195</v>
      </c>
      <c r="B194">
        <v>0</v>
      </c>
      <c r="C194">
        <v>45</v>
      </c>
      <c r="D194">
        <v>0</v>
      </c>
      <c r="E194" t="str">
        <f>VLOOKUP(A194,Mouse_metadata!$A$2:$E$250,2,FALSE)</f>
        <v>Infubinol</v>
      </c>
      <c r="F194" t="str">
        <f>VLOOKUP(A194,Mouse_metadata!$A$2:$E$250,3,FALSE)</f>
        <v>Male</v>
      </c>
      <c r="G194">
        <f>VLOOKUP(A194,Mouse_metadata!$A$2:$E$250,4,FALSE)</f>
        <v>23</v>
      </c>
      <c r="H194">
        <f>VLOOKUP(A194,Mouse_metadata!$A$2:$E$250,5,FALSE)</f>
        <v>26</v>
      </c>
      <c r="I194" t="str">
        <f t="shared" si="8"/>
        <v/>
      </c>
      <c r="J194" t="str">
        <f t="shared" si="10"/>
        <v/>
      </c>
      <c r="K194">
        <f t="shared" si="10"/>
        <v>45</v>
      </c>
      <c r="L194" t="str">
        <f t="shared" si="10"/>
        <v/>
      </c>
      <c r="M194" t="str">
        <f t="shared" si="10"/>
        <v/>
      </c>
      <c r="N194" t="str">
        <f t="shared" si="10"/>
        <v/>
      </c>
      <c r="O194" t="str">
        <f t="shared" si="10"/>
        <v/>
      </c>
      <c r="P194" t="str">
        <f t="shared" si="10"/>
        <v/>
      </c>
      <c r="Q194" t="str">
        <f t="shared" si="10"/>
        <v/>
      </c>
      <c r="R194" t="str">
        <f t="shared" si="10"/>
        <v/>
      </c>
    </row>
    <row r="195" spans="1:18" hidden="1">
      <c r="A195" t="s">
        <v>196</v>
      </c>
      <c r="B195">
        <v>0</v>
      </c>
      <c r="C195">
        <v>45</v>
      </c>
      <c r="D195">
        <v>0</v>
      </c>
      <c r="E195" t="str">
        <f>VLOOKUP(A195,Mouse_metadata!$A$2:$E$250,2,FALSE)</f>
        <v>Infubinol</v>
      </c>
      <c r="F195" t="str">
        <f>VLOOKUP(A195,Mouse_metadata!$A$2:$E$250,3,FALSE)</f>
        <v>Male</v>
      </c>
      <c r="G195">
        <f>VLOOKUP(A195,Mouse_metadata!$A$2:$E$250,4,FALSE)</f>
        <v>3</v>
      </c>
      <c r="H195">
        <f>VLOOKUP(A195,Mouse_metadata!$A$2:$E$250,5,FALSE)</f>
        <v>29</v>
      </c>
      <c r="I195" t="str">
        <f t="shared" ref="I195:I258" si="11">IF($E195=I$1,$C195,"")</f>
        <v/>
      </c>
      <c r="J195" t="str">
        <f t="shared" si="10"/>
        <v/>
      </c>
      <c r="K195">
        <f t="shared" si="10"/>
        <v>45</v>
      </c>
      <c r="L195" t="str">
        <f t="shared" si="10"/>
        <v/>
      </c>
      <c r="M195" t="str">
        <f t="shared" si="10"/>
        <v/>
      </c>
      <c r="N195" t="str">
        <f t="shared" si="10"/>
        <v/>
      </c>
      <c r="O195" t="str">
        <f t="shared" si="10"/>
        <v/>
      </c>
      <c r="P195" t="str">
        <f t="shared" si="10"/>
        <v/>
      </c>
      <c r="Q195" t="str">
        <f t="shared" si="10"/>
        <v/>
      </c>
      <c r="R195" t="str">
        <f t="shared" si="10"/>
        <v/>
      </c>
    </row>
    <row r="196" spans="1:18">
      <c r="A196" t="s">
        <v>197</v>
      </c>
      <c r="B196">
        <v>0</v>
      </c>
      <c r="C196">
        <v>45</v>
      </c>
      <c r="D196">
        <v>0</v>
      </c>
      <c r="E196" t="str">
        <f>VLOOKUP(A196,Mouse_metadata!$A$2:$E$250,2,FALSE)</f>
        <v>Ceftamin</v>
      </c>
      <c r="F196" t="str">
        <f>VLOOKUP(A196,Mouse_metadata!$A$2:$E$250,3,FALSE)</f>
        <v>Male</v>
      </c>
      <c r="G196">
        <f>VLOOKUP(A196,Mouse_metadata!$A$2:$E$250,4,FALSE)</f>
        <v>2</v>
      </c>
      <c r="H196">
        <f>VLOOKUP(A196,Mouse_metadata!$A$2:$E$250,5,FALSE)</f>
        <v>30</v>
      </c>
      <c r="I196" t="str">
        <f t="shared" si="11"/>
        <v/>
      </c>
      <c r="J196">
        <f t="shared" si="10"/>
        <v>45</v>
      </c>
      <c r="K196" t="str">
        <f t="shared" si="10"/>
        <v/>
      </c>
      <c r="L196" t="str">
        <f t="shared" si="10"/>
        <v/>
      </c>
      <c r="M196" t="str">
        <f t="shared" si="10"/>
        <v/>
      </c>
      <c r="N196" t="str">
        <f t="shared" si="10"/>
        <v/>
      </c>
      <c r="O196" t="str">
        <f t="shared" si="10"/>
        <v/>
      </c>
      <c r="P196" t="str">
        <f t="shared" si="10"/>
        <v/>
      </c>
      <c r="Q196" t="str">
        <f t="shared" si="10"/>
        <v/>
      </c>
      <c r="R196" t="str">
        <f t="shared" si="10"/>
        <v/>
      </c>
    </row>
    <row r="197" spans="1:18" hidden="1">
      <c r="A197" t="s">
        <v>198</v>
      </c>
      <c r="B197">
        <v>0</v>
      </c>
      <c r="C197">
        <v>45</v>
      </c>
      <c r="D197">
        <v>0</v>
      </c>
      <c r="E197" t="str">
        <f>VLOOKUP(A197,Mouse_metadata!$A$2:$E$250,2,FALSE)</f>
        <v>Ceftamin</v>
      </c>
      <c r="F197" t="str">
        <f>VLOOKUP(A197,Mouse_metadata!$A$2:$E$250,3,FALSE)</f>
        <v>Male</v>
      </c>
      <c r="G197">
        <f>VLOOKUP(A197,Mouse_metadata!$A$2:$E$250,4,FALSE)</f>
        <v>15</v>
      </c>
      <c r="H197">
        <f>VLOOKUP(A197,Mouse_metadata!$A$2:$E$250,5,FALSE)</f>
        <v>28</v>
      </c>
      <c r="I197" t="str">
        <f t="shared" si="11"/>
        <v/>
      </c>
      <c r="J197">
        <f t="shared" si="10"/>
        <v>45</v>
      </c>
      <c r="K197" t="str">
        <f t="shared" si="10"/>
        <v/>
      </c>
      <c r="L197" t="str">
        <f t="shared" si="10"/>
        <v/>
      </c>
      <c r="M197" t="str">
        <f t="shared" si="10"/>
        <v/>
      </c>
      <c r="N197" t="str">
        <f t="shared" si="10"/>
        <v/>
      </c>
      <c r="O197" t="str">
        <f t="shared" si="10"/>
        <v/>
      </c>
      <c r="P197" t="str">
        <f t="shared" si="10"/>
        <v/>
      </c>
      <c r="Q197" t="str">
        <f t="shared" si="10"/>
        <v/>
      </c>
      <c r="R197" t="str">
        <f t="shared" si="10"/>
        <v/>
      </c>
    </row>
    <row r="198" spans="1:18" hidden="1">
      <c r="A198" t="s">
        <v>199</v>
      </c>
      <c r="B198">
        <v>0</v>
      </c>
      <c r="C198">
        <v>45</v>
      </c>
      <c r="D198">
        <v>0</v>
      </c>
      <c r="E198" t="str">
        <f>VLOOKUP(A198,Mouse_metadata!$A$2:$E$250,2,FALSE)</f>
        <v>Ceftamin</v>
      </c>
      <c r="F198" t="str">
        <f>VLOOKUP(A198,Mouse_metadata!$A$2:$E$250,3,FALSE)</f>
        <v>Female</v>
      </c>
      <c r="G198">
        <f>VLOOKUP(A198,Mouse_metadata!$A$2:$E$250,4,FALSE)</f>
        <v>20</v>
      </c>
      <c r="H198">
        <f>VLOOKUP(A198,Mouse_metadata!$A$2:$E$250,5,FALSE)</f>
        <v>28</v>
      </c>
      <c r="I198" t="str">
        <f t="shared" si="11"/>
        <v/>
      </c>
      <c r="J198">
        <f t="shared" si="10"/>
        <v>45</v>
      </c>
      <c r="K198" t="str">
        <f t="shared" si="10"/>
        <v/>
      </c>
      <c r="L198" t="str">
        <f t="shared" si="10"/>
        <v/>
      </c>
      <c r="M198" t="str">
        <f t="shared" si="10"/>
        <v/>
      </c>
      <c r="N198" t="str">
        <f t="shared" si="10"/>
        <v/>
      </c>
      <c r="O198" t="str">
        <f t="shared" si="10"/>
        <v/>
      </c>
      <c r="P198" t="str">
        <f t="shared" si="10"/>
        <v/>
      </c>
      <c r="Q198" t="str">
        <f t="shared" si="10"/>
        <v/>
      </c>
      <c r="R198" t="str">
        <f t="shared" si="10"/>
        <v/>
      </c>
    </row>
    <row r="199" spans="1:18" hidden="1">
      <c r="A199" t="s">
        <v>200</v>
      </c>
      <c r="B199">
        <v>0</v>
      </c>
      <c r="C199">
        <v>45</v>
      </c>
      <c r="D199">
        <v>0</v>
      </c>
      <c r="E199" t="str">
        <f>VLOOKUP(A199,Mouse_metadata!$A$2:$E$250,2,FALSE)</f>
        <v>Ceftamin</v>
      </c>
      <c r="F199" t="str">
        <f>VLOOKUP(A199,Mouse_metadata!$A$2:$E$250,3,FALSE)</f>
        <v>Female</v>
      </c>
      <c r="G199">
        <f>VLOOKUP(A199,Mouse_metadata!$A$2:$E$250,4,FALSE)</f>
        <v>19</v>
      </c>
      <c r="H199">
        <f>VLOOKUP(A199,Mouse_metadata!$A$2:$E$250,5,FALSE)</f>
        <v>28</v>
      </c>
      <c r="I199" t="str">
        <f t="shared" si="11"/>
        <v/>
      </c>
      <c r="J199">
        <f t="shared" si="10"/>
        <v>45</v>
      </c>
      <c r="K199" t="str">
        <f t="shared" si="10"/>
        <v/>
      </c>
      <c r="L199" t="str">
        <f t="shared" si="10"/>
        <v/>
      </c>
      <c r="M199" t="str">
        <f t="shared" si="10"/>
        <v/>
      </c>
      <c r="N199" t="str">
        <f t="shared" si="10"/>
        <v/>
      </c>
      <c r="O199" t="str">
        <f t="shared" si="10"/>
        <v/>
      </c>
      <c r="P199" t="str">
        <f t="shared" si="10"/>
        <v/>
      </c>
      <c r="Q199" t="str">
        <f t="shared" si="10"/>
        <v/>
      </c>
      <c r="R199" t="str">
        <f t="shared" si="10"/>
        <v/>
      </c>
    </row>
    <row r="200" spans="1:18" hidden="1">
      <c r="A200" t="s">
        <v>201</v>
      </c>
      <c r="B200">
        <v>0</v>
      </c>
      <c r="C200">
        <v>45</v>
      </c>
      <c r="D200">
        <v>0</v>
      </c>
      <c r="E200" t="str">
        <f>VLOOKUP(A200,Mouse_metadata!$A$2:$E$250,2,FALSE)</f>
        <v>Propriva</v>
      </c>
      <c r="F200" t="str">
        <f>VLOOKUP(A200,Mouse_metadata!$A$2:$E$250,3,FALSE)</f>
        <v>Female</v>
      </c>
      <c r="G200">
        <f>VLOOKUP(A200,Mouse_metadata!$A$2:$E$250,4,FALSE)</f>
        <v>4</v>
      </c>
      <c r="H200">
        <f>VLOOKUP(A200,Mouse_metadata!$A$2:$E$250,5,FALSE)</f>
        <v>29</v>
      </c>
      <c r="I200" t="str">
        <f t="shared" si="11"/>
        <v/>
      </c>
      <c r="J200" t="str">
        <f t="shared" si="10"/>
        <v/>
      </c>
      <c r="K200" t="str">
        <f t="shared" si="10"/>
        <v/>
      </c>
      <c r="L200" t="str">
        <f t="shared" si="10"/>
        <v/>
      </c>
      <c r="M200" t="str">
        <f t="shared" si="10"/>
        <v/>
      </c>
      <c r="N200" t="str">
        <f t="shared" si="10"/>
        <v/>
      </c>
      <c r="O200">
        <f t="shared" si="10"/>
        <v>45</v>
      </c>
      <c r="P200" t="str">
        <f t="shared" si="10"/>
        <v/>
      </c>
      <c r="Q200" t="str">
        <f t="shared" si="10"/>
        <v/>
      </c>
      <c r="R200" t="str">
        <f t="shared" si="10"/>
        <v/>
      </c>
    </row>
    <row r="201" spans="1:18" hidden="1">
      <c r="A201" t="s">
        <v>202</v>
      </c>
      <c r="B201">
        <v>0</v>
      </c>
      <c r="C201">
        <v>45</v>
      </c>
      <c r="D201">
        <v>0</v>
      </c>
      <c r="E201" t="str">
        <f>VLOOKUP(A201,Mouse_metadata!$A$2:$E$250,2,FALSE)</f>
        <v>Propriva</v>
      </c>
      <c r="F201" t="str">
        <f>VLOOKUP(A201,Mouse_metadata!$A$2:$E$250,3,FALSE)</f>
        <v>Male</v>
      </c>
      <c r="G201">
        <f>VLOOKUP(A201,Mouse_metadata!$A$2:$E$250,4,FALSE)</f>
        <v>22</v>
      </c>
      <c r="H201">
        <f>VLOOKUP(A201,Mouse_metadata!$A$2:$E$250,5,FALSE)</f>
        <v>26</v>
      </c>
      <c r="I201" t="str">
        <f t="shared" si="11"/>
        <v/>
      </c>
      <c r="J201" t="str">
        <f t="shared" si="10"/>
        <v/>
      </c>
      <c r="K201" t="str">
        <f t="shared" si="10"/>
        <v/>
      </c>
      <c r="L201" t="str">
        <f t="shared" si="10"/>
        <v/>
      </c>
      <c r="M201" t="str">
        <f t="shared" si="10"/>
        <v/>
      </c>
      <c r="N201" t="str">
        <f t="shared" si="10"/>
        <v/>
      </c>
      <c r="O201">
        <f t="shared" si="10"/>
        <v>45</v>
      </c>
      <c r="P201" t="str">
        <f t="shared" si="10"/>
        <v/>
      </c>
      <c r="Q201" t="str">
        <f t="shared" si="10"/>
        <v/>
      </c>
      <c r="R201" t="str">
        <f t="shared" si="10"/>
        <v/>
      </c>
    </row>
    <row r="202" spans="1:18" hidden="1">
      <c r="A202" t="s">
        <v>203</v>
      </c>
      <c r="B202">
        <v>0</v>
      </c>
      <c r="C202">
        <v>45</v>
      </c>
      <c r="D202">
        <v>0</v>
      </c>
      <c r="E202" t="str">
        <f>VLOOKUP(A202,Mouse_metadata!$A$2:$E$250,2,FALSE)</f>
        <v>Propriva</v>
      </c>
      <c r="F202" t="str">
        <f>VLOOKUP(A202,Mouse_metadata!$A$2:$E$250,3,FALSE)</f>
        <v>Male</v>
      </c>
      <c r="G202">
        <f>VLOOKUP(A202,Mouse_metadata!$A$2:$E$250,4,FALSE)</f>
        <v>10</v>
      </c>
      <c r="H202">
        <f>VLOOKUP(A202,Mouse_metadata!$A$2:$E$250,5,FALSE)</f>
        <v>29</v>
      </c>
      <c r="I202" t="str">
        <f t="shared" si="11"/>
        <v/>
      </c>
      <c r="J202" t="str">
        <f t="shared" si="10"/>
        <v/>
      </c>
      <c r="K202" t="str">
        <f t="shared" si="10"/>
        <v/>
      </c>
      <c r="L202" t="str">
        <f t="shared" si="10"/>
        <v/>
      </c>
      <c r="M202" t="str">
        <f t="shared" si="10"/>
        <v/>
      </c>
      <c r="N202" t="str">
        <f t="shared" si="10"/>
        <v/>
      </c>
      <c r="O202">
        <f t="shared" si="10"/>
        <v>45</v>
      </c>
      <c r="P202" t="str">
        <f t="shared" si="10"/>
        <v/>
      </c>
      <c r="Q202" t="str">
        <f t="shared" si="10"/>
        <v/>
      </c>
      <c r="R202" t="str">
        <f t="shared" si="10"/>
        <v/>
      </c>
    </row>
    <row r="203" spans="1:18" hidden="1">
      <c r="A203" t="s">
        <v>204</v>
      </c>
      <c r="B203">
        <v>0</v>
      </c>
      <c r="C203">
        <v>45</v>
      </c>
      <c r="D203">
        <v>0</v>
      </c>
      <c r="E203" t="str">
        <f>VLOOKUP(A203,Mouse_metadata!$A$2:$E$250,2,FALSE)</f>
        <v>Propriva</v>
      </c>
      <c r="F203" t="str">
        <f>VLOOKUP(A203,Mouse_metadata!$A$2:$E$250,3,FALSE)</f>
        <v>Male</v>
      </c>
      <c r="G203">
        <f>VLOOKUP(A203,Mouse_metadata!$A$2:$E$250,4,FALSE)</f>
        <v>8</v>
      </c>
      <c r="H203">
        <f>VLOOKUP(A203,Mouse_metadata!$A$2:$E$250,5,FALSE)</f>
        <v>25</v>
      </c>
      <c r="I203" t="str">
        <f t="shared" si="11"/>
        <v/>
      </c>
      <c r="J203" t="str">
        <f t="shared" si="10"/>
        <v/>
      </c>
      <c r="K203" t="str">
        <f t="shared" si="10"/>
        <v/>
      </c>
      <c r="L203" t="str">
        <f t="shared" si="10"/>
        <v/>
      </c>
      <c r="M203" t="str">
        <f t="shared" si="10"/>
        <v/>
      </c>
      <c r="N203" t="str">
        <f t="shared" si="10"/>
        <v/>
      </c>
      <c r="O203">
        <f t="shared" si="10"/>
        <v>45</v>
      </c>
      <c r="P203" t="str">
        <f t="shared" si="10"/>
        <v/>
      </c>
      <c r="Q203" t="str">
        <f t="shared" si="10"/>
        <v/>
      </c>
      <c r="R203" t="str">
        <f t="shared" si="10"/>
        <v/>
      </c>
    </row>
    <row r="204" spans="1:18" hidden="1">
      <c r="A204" t="s">
        <v>205</v>
      </c>
      <c r="B204">
        <v>0</v>
      </c>
      <c r="C204">
        <v>45</v>
      </c>
      <c r="D204">
        <v>0</v>
      </c>
      <c r="E204" t="str">
        <f>VLOOKUP(A204,Mouse_metadata!$A$2:$E$250,2,FALSE)</f>
        <v>Propriva</v>
      </c>
      <c r="F204" t="str">
        <f>VLOOKUP(A204,Mouse_metadata!$A$2:$E$250,3,FALSE)</f>
        <v>Female</v>
      </c>
      <c r="G204">
        <f>VLOOKUP(A204,Mouse_metadata!$A$2:$E$250,4,FALSE)</f>
        <v>6</v>
      </c>
      <c r="H204">
        <f>VLOOKUP(A204,Mouse_metadata!$A$2:$E$250,5,FALSE)</f>
        <v>25</v>
      </c>
      <c r="I204" t="str">
        <f t="shared" si="11"/>
        <v/>
      </c>
      <c r="J204" t="str">
        <f t="shared" si="10"/>
        <v/>
      </c>
      <c r="K204" t="str">
        <f t="shared" si="10"/>
        <v/>
      </c>
      <c r="L204" t="str">
        <f t="shared" si="10"/>
        <v/>
      </c>
      <c r="M204" t="str">
        <f t="shared" si="10"/>
        <v/>
      </c>
      <c r="N204" t="str">
        <f t="shared" si="10"/>
        <v/>
      </c>
      <c r="O204">
        <f t="shared" si="10"/>
        <v>45</v>
      </c>
      <c r="P204" t="str">
        <f t="shared" si="10"/>
        <v/>
      </c>
      <c r="Q204" t="str">
        <f t="shared" si="10"/>
        <v/>
      </c>
      <c r="R204" t="str">
        <f t="shared" si="10"/>
        <v/>
      </c>
    </row>
    <row r="205" spans="1:18" hidden="1">
      <c r="A205" t="s">
        <v>206</v>
      </c>
      <c r="B205">
        <v>0</v>
      </c>
      <c r="C205">
        <v>45</v>
      </c>
      <c r="D205">
        <v>0</v>
      </c>
      <c r="E205" t="str">
        <f>VLOOKUP(A205,Mouse_metadata!$A$2:$E$250,2,FALSE)</f>
        <v>Propriva</v>
      </c>
      <c r="F205" t="str">
        <f>VLOOKUP(A205,Mouse_metadata!$A$2:$E$250,3,FALSE)</f>
        <v>Male</v>
      </c>
      <c r="G205">
        <f>VLOOKUP(A205,Mouse_metadata!$A$2:$E$250,4,FALSE)</f>
        <v>21</v>
      </c>
      <c r="H205">
        <f>VLOOKUP(A205,Mouse_metadata!$A$2:$E$250,5,FALSE)</f>
        <v>26</v>
      </c>
      <c r="I205" t="str">
        <f t="shared" si="11"/>
        <v/>
      </c>
      <c r="J205" t="str">
        <f t="shared" si="10"/>
        <v/>
      </c>
      <c r="K205" t="str">
        <f t="shared" si="10"/>
        <v/>
      </c>
      <c r="L205" t="str">
        <f t="shared" si="10"/>
        <v/>
      </c>
      <c r="M205" t="str">
        <f t="shared" si="10"/>
        <v/>
      </c>
      <c r="N205" t="str">
        <f t="shared" si="10"/>
        <v/>
      </c>
      <c r="O205">
        <f t="shared" si="10"/>
        <v>45</v>
      </c>
      <c r="P205" t="str">
        <f t="shared" si="10"/>
        <v/>
      </c>
      <c r="Q205" t="str">
        <f t="shared" si="10"/>
        <v/>
      </c>
      <c r="R205" t="str">
        <f t="shared" si="10"/>
        <v/>
      </c>
    </row>
    <row r="206" spans="1:18" hidden="1">
      <c r="A206" t="s">
        <v>207</v>
      </c>
      <c r="B206">
        <v>0</v>
      </c>
      <c r="C206">
        <v>45</v>
      </c>
      <c r="D206">
        <v>0</v>
      </c>
      <c r="E206" t="str">
        <f>VLOOKUP(A206,Mouse_metadata!$A$2:$E$250,2,FALSE)</f>
        <v>Propriva</v>
      </c>
      <c r="F206" t="str">
        <f>VLOOKUP(A206,Mouse_metadata!$A$2:$E$250,3,FALSE)</f>
        <v>Male</v>
      </c>
      <c r="G206">
        <f>VLOOKUP(A206,Mouse_metadata!$A$2:$E$250,4,FALSE)</f>
        <v>1</v>
      </c>
      <c r="H206">
        <f>VLOOKUP(A206,Mouse_metadata!$A$2:$E$250,5,FALSE)</f>
        <v>26</v>
      </c>
      <c r="I206" t="str">
        <f t="shared" si="11"/>
        <v/>
      </c>
      <c r="J206" t="str">
        <f t="shared" si="10"/>
        <v/>
      </c>
      <c r="K206" t="str">
        <f t="shared" si="10"/>
        <v/>
      </c>
      <c r="L206" t="str">
        <f t="shared" si="10"/>
        <v/>
      </c>
      <c r="M206" t="str">
        <f t="shared" si="10"/>
        <v/>
      </c>
      <c r="N206" t="str">
        <f t="shared" si="10"/>
        <v/>
      </c>
      <c r="O206">
        <f t="shared" si="10"/>
        <v>45</v>
      </c>
      <c r="P206" t="str">
        <f t="shared" si="10"/>
        <v/>
      </c>
      <c r="Q206" t="str">
        <f t="shared" si="10"/>
        <v/>
      </c>
      <c r="R206" t="str">
        <f t="shared" si="10"/>
        <v/>
      </c>
    </row>
    <row r="207" spans="1:18" hidden="1">
      <c r="A207" t="s">
        <v>208</v>
      </c>
      <c r="B207">
        <v>0</v>
      </c>
      <c r="C207">
        <v>45</v>
      </c>
      <c r="D207">
        <v>0</v>
      </c>
      <c r="E207" t="str">
        <f>VLOOKUP(A207,Mouse_metadata!$A$2:$E$250,2,FALSE)</f>
        <v>Propriva</v>
      </c>
      <c r="F207" t="str">
        <f>VLOOKUP(A207,Mouse_metadata!$A$2:$E$250,3,FALSE)</f>
        <v>Female</v>
      </c>
      <c r="G207">
        <f>VLOOKUP(A207,Mouse_metadata!$A$2:$E$250,4,FALSE)</f>
        <v>2</v>
      </c>
      <c r="H207">
        <f>VLOOKUP(A207,Mouse_metadata!$A$2:$E$250,5,FALSE)</f>
        <v>28</v>
      </c>
      <c r="I207" t="str">
        <f t="shared" si="11"/>
        <v/>
      </c>
      <c r="J207" t="str">
        <f t="shared" si="10"/>
        <v/>
      </c>
      <c r="K207" t="str">
        <f t="shared" si="10"/>
        <v/>
      </c>
      <c r="L207" t="str">
        <f t="shared" si="10"/>
        <v/>
      </c>
      <c r="M207" t="str">
        <f t="shared" si="10"/>
        <v/>
      </c>
      <c r="N207" t="str">
        <f t="shared" si="10"/>
        <v/>
      </c>
      <c r="O207">
        <f t="shared" si="10"/>
        <v>45</v>
      </c>
      <c r="P207" t="str">
        <f t="shared" si="10"/>
        <v/>
      </c>
      <c r="Q207" t="str">
        <f t="shared" si="10"/>
        <v/>
      </c>
      <c r="R207" t="str">
        <f t="shared" si="10"/>
        <v/>
      </c>
    </row>
    <row r="208" spans="1:18" hidden="1">
      <c r="A208" t="s">
        <v>209</v>
      </c>
      <c r="B208">
        <v>0</v>
      </c>
      <c r="C208">
        <v>45</v>
      </c>
      <c r="D208">
        <v>0</v>
      </c>
      <c r="E208" t="str">
        <f>VLOOKUP(A208,Mouse_metadata!$A$2:$E$250,2,FALSE)</f>
        <v>Propriva</v>
      </c>
      <c r="F208" t="str">
        <f>VLOOKUP(A208,Mouse_metadata!$A$2:$E$250,3,FALSE)</f>
        <v>Male</v>
      </c>
      <c r="G208">
        <f>VLOOKUP(A208,Mouse_metadata!$A$2:$E$250,4,FALSE)</f>
        <v>22</v>
      </c>
      <c r="H208">
        <f>VLOOKUP(A208,Mouse_metadata!$A$2:$E$250,5,FALSE)</f>
        <v>25</v>
      </c>
      <c r="I208" t="str">
        <f t="shared" si="11"/>
        <v/>
      </c>
      <c r="J208" t="str">
        <f t="shared" si="10"/>
        <v/>
      </c>
      <c r="K208" t="str">
        <f t="shared" si="10"/>
        <v/>
      </c>
      <c r="L208" t="str">
        <f t="shared" si="10"/>
        <v/>
      </c>
      <c r="M208" t="str">
        <f t="shared" si="10"/>
        <v/>
      </c>
      <c r="N208" t="str">
        <f t="shared" si="10"/>
        <v/>
      </c>
      <c r="O208">
        <f t="shared" si="10"/>
        <v>45</v>
      </c>
      <c r="P208" t="str">
        <f t="shared" si="10"/>
        <v/>
      </c>
      <c r="Q208" t="str">
        <f t="shared" si="10"/>
        <v/>
      </c>
      <c r="R208" t="str">
        <f t="shared" si="10"/>
        <v/>
      </c>
    </row>
    <row r="209" spans="1:18" hidden="1">
      <c r="A209" t="s">
        <v>210</v>
      </c>
      <c r="B209">
        <v>0</v>
      </c>
      <c r="C209">
        <v>45</v>
      </c>
      <c r="D209">
        <v>0</v>
      </c>
      <c r="E209" t="str">
        <f>VLOOKUP(A209,Mouse_metadata!$A$2:$E$250,2,FALSE)</f>
        <v>Propriva</v>
      </c>
      <c r="F209" t="str">
        <f>VLOOKUP(A209,Mouse_metadata!$A$2:$E$250,3,FALSE)</f>
        <v>Male</v>
      </c>
      <c r="G209">
        <f>VLOOKUP(A209,Mouse_metadata!$A$2:$E$250,4,FALSE)</f>
        <v>16</v>
      </c>
      <c r="H209">
        <f>VLOOKUP(A209,Mouse_metadata!$A$2:$E$250,5,FALSE)</f>
        <v>29</v>
      </c>
      <c r="I209" t="str">
        <f t="shared" si="11"/>
        <v/>
      </c>
      <c r="J209" t="str">
        <f t="shared" si="10"/>
        <v/>
      </c>
      <c r="K209" t="str">
        <f t="shared" si="10"/>
        <v/>
      </c>
      <c r="L209" t="str">
        <f t="shared" si="10"/>
        <v/>
      </c>
      <c r="M209" t="str">
        <f t="shared" si="10"/>
        <v/>
      </c>
      <c r="N209" t="str">
        <f t="shared" si="10"/>
        <v/>
      </c>
      <c r="O209">
        <f t="shared" si="10"/>
        <v>45</v>
      </c>
      <c r="P209" t="str">
        <f t="shared" si="10"/>
        <v/>
      </c>
      <c r="Q209" t="str">
        <f t="shared" si="10"/>
        <v/>
      </c>
      <c r="R209" t="str">
        <f t="shared" si="10"/>
        <v/>
      </c>
    </row>
    <row r="210" spans="1:18" hidden="1">
      <c r="A210" t="s">
        <v>211</v>
      </c>
      <c r="B210">
        <v>0</v>
      </c>
      <c r="C210">
        <v>45</v>
      </c>
      <c r="D210">
        <v>0</v>
      </c>
      <c r="E210" t="str">
        <f>VLOOKUP(A210,Mouse_metadata!$A$2:$E$250,2,FALSE)</f>
        <v>Propriva</v>
      </c>
      <c r="F210" t="str">
        <f>VLOOKUP(A210,Mouse_metadata!$A$2:$E$250,3,FALSE)</f>
        <v>Female</v>
      </c>
      <c r="G210">
        <f>VLOOKUP(A210,Mouse_metadata!$A$2:$E$250,4,FALSE)</f>
        <v>7</v>
      </c>
      <c r="H210">
        <f>VLOOKUP(A210,Mouse_metadata!$A$2:$E$250,5,FALSE)</f>
        <v>29</v>
      </c>
      <c r="I210" t="str">
        <f t="shared" si="11"/>
        <v/>
      </c>
      <c r="J210" t="str">
        <f t="shared" si="10"/>
        <v/>
      </c>
      <c r="K210" t="str">
        <f t="shared" si="10"/>
        <v/>
      </c>
      <c r="L210" t="str">
        <f t="shared" si="10"/>
        <v/>
      </c>
      <c r="M210" t="str">
        <f t="shared" si="10"/>
        <v/>
      </c>
      <c r="N210" t="str">
        <f t="shared" si="10"/>
        <v/>
      </c>
      <c r="O210">
        <f t="shared" si="10"/>
        <v>45</v>
      </c>
      <c r="P210" t="str">
        <f t="shared" si="10"/>
        <v/>
      </c>
      <c r="Q210" t="str">
        <f t="shared" si="10"/>
        <v/>
      </c>
      <c r="R210" t="str">
        <f t="shared" si="10"/>
        <v/>
      </c>
    </row>
    <row r="211" spans="1:18" hidden="1">
      <c r="A211" t="s">
        <v>212</v>
      </c>
      <c r="B211">
        <v>0</v>
      </c>
      <c r="C211">
        <v>45</v>
      </c>
      <c r="D211">
        <v>0</v>
      </c>
      <c r="E211" t="str">
        <f>VLOOKUP(A211,Mouse_metadata!$A$2:$E$250,2,FALSE)</f>
        <v>Propriva</v>
      </c>
      <c r="F211" t="str">
        <f>VLOOKUP(A211,Mouse_metadata!$A$2:$E$250,3,FALSE)</f>
        <v>Female</v>
      </c>
      <c r="G211">
        <f>VLOOKUP(A211,Mouse_metadata!$A$2:$E$250,4,FALSE)</f>
        <v>24</v>
      </c>
      <c r="H211">
        <f>VLOOKUP(A211,Mouse_metadata!$A$2:$E$250,5,FALSE)</f>
        <v>27</v>
      </c>
      <c r="I211" t="str">
        <f t="shared" si="11"/>
        <v/>
      </c>
      <c r="J211" t="str">
        <f t="shared" si="10"/>
        <v/>
      </c>
      <c r="K211" t="str">
        <f t="shared" si="10"/>
        <v/>
      </c>
      <c r="L211" t="str">
        <f t="shared" si="10"/>
        <v/>
      </c>
      <c r="M211" t="str">
        <f t="shared" si="10"/>
        <v/>
      </c>
      <c r="N211" t="str">
        <f t="shared" si="10"/>
        <v/>
      </c>
      <c r="O211">
        <f t="shared" si="10"/>
        <v>45</v>
      </c>
      <c r="P211" t="str">
        <f t="shared" si="10"/>
        <v/>
      </c>
      <c r="Q211" t="str">
        <f t="shared" si="10"/>
        <v/>
      </c>
      <c r="R211" t="str">
        <f t="shared" si="10"/>
        <v/>
      </c>
    </row>
    <row r="212" spans="1:18" hidden="1">
      <c r="A212" t="s">
        <v>213</v>
      </c>
      <c r="B212">
        <v>0</v>
      </c>
      <c r="C212">
        <v>45</v>
      </c>
      <c r="D212">
        <v>0</v>
      </c>
      <c r="E212" t="str">
        <f>VLOOKUP(A212,Mouse_metadata!$A$2:$E$250,2,FALSE)</f>
        <v>Propriva</v>
      </c>
      <c r="F212" t="str">
        <f>VLOOKUP(A212,Mouse_metadata!$A$2:$E$250,3,FALSE)</f>
        <v>Female</v>
      </c>
      <c r="G212">
        <f>VLOOKUP(A212,Mouse_metadata!$A$2:$E$250,4,FALSE)</f>
        <v>12</v>
      </c>
      <c r="H212">
        <f>VLOOKUP(A212,Mouse_metadata!$A$2:$E$250,5,FALSE)</f>
        <v>26</v>
      </c>
      <c r="I212" t="str">
        <f t="shared" si="11"/>
        <v/>
      </c>
      <c r="J212" t="str">
        <f t="shared" si="10"/>
        <v/>
      </c>
      <c r="K212" t="str">
        <f t="shared" si="10"/>
        <v/>
      </c>
      <c r="L212" t="str">
        <f t="shared" si="10"/>
        <v/>
      </c>
      <c r="M212" t="str">
        <f t="shared" si="10"/>
        <v/>
      </c>
      <c r="N212" t="str">
        <f t="shared" si="10"/>
        <v/>
      </c>
      <c r="O212">
        <f t="shared" si="10"/>
        <v>45</v>
      </c>
      <c r="P212" t="str">
        <f t="shared" si="10"/>
        <v/>
      </c>
      <c r="Q212" t="str">
        <f t="shared" si="10"/>
        <v/>
      </c>
      <c r="R212" t="str">
        <f t="shared" si="10"/>
        <v/>
      </c>
    </row>
    <row r="213" spans="1:18" hidden="1">
      <c r="A213" t="s">
        <v>214</v>
      </c>
      <c r="B213">
        <v>0</v>
      </c>
      <c r="C213">
        <v>45</v>
      </c>
      <c r="D213">
        <v>0</v>
      </c>
      <c r="E213" t="str">
        <f>VLOOKUP(A213,Mouse_metadata!$A$2:$E$250,2,FALSE)</f>
        <v>Propriva</v>
      </c>
      <c r="F213" t="str">
        <f>VLOOKUP(A213,Mouse_metadata!$A$2:$E$250,3,FALSE)</f>
        <v>Male</v>
      </c>
      <c r="G213">
        <f>VLOOKUP(A213,Mouse_metadata!$A$2:$E$250,4,FALSE)</f>
        <v>5</v>
      </c>
      <c r="H213">
        <f>VLOOKUP(A213,Mouse_metadata!$A$2:$E$250,5,FALSE)</f>
        <v>29</v>
      </c>
      <c r="I213" t="str">
        <f t="shared" si="11"/>
        <v/>
      </c>
      <c r="J213" t="str">
        <f t="shared" si="10"/>
        <v/>
      </c>
      <c r="K213" t="str">
        <f t="shared" si="10"/>
        <v/>
      </c>
      <c r="L213" t="str">
        <f t="shared" si="10"/>
        <v/>
      </c>
      <c r="M213" t="str">
        <f t="shared" si="10"/>
        <v/>
      </c>
      <c r="N213" t="str">
        <f t="shared" si="10"/>
        <v/>
      </c>
      <c r="O213">
        <f t="shared" ref="J213:R241" si="12">IF($E213=O$1,$C213,"")</f>
        <v>45</v>
      </c>
      <c r="P213" t="str">
        <f t="shared" si="12"/>
        <v/>
      </c>
      <c r="Q213" t="str">
        <f t="shared" si="12"/>
        <v/>
      </c>
      <c r="R213" t="str">
        <f t="shared" si="12"/>
        <v/>
      </c>
    </row>
    <row r="214" spans="1:18" hidden="1">
      <c r="A214" t="s">
        <v>215</v>
      </c>
      <c r="B214">
        <v>0</v>
      </c>
      <c r="C214">
        <v>45</v>
      </c>
      <c r="D214">
        <v>0</v>
      </c>
      <c r="E214" t="str">
        <f>VLOOKUP(A214,Mouse_metadata!$A$2:$E$250,2,FALSE)</f>
        <v>Propriva</v>
      </c>
      <c r="F214" t="str">
        <f>VLOOKUP(A214,Mouse_metadata!$A$2:$E$250,3,FALSE)</f>
        <v>Male</v>
      </c>
      <c r="G214">
        <f>VLOOKUP(A214,Mouse_metadata!$A$2:$E$250,4,FALSE)</f>
        <v>8</v>
      </c>
      <c r="H214">
        <f>VLOOKUP(A214,Mouse_metadata!$A$2:$E$250,5,FALSE)</f>
        <v>29</v>
      </c>
      <c r="I214" t="str">
        <f t="shared" si="11"/>
        <v/>
      </c>
      <c r="J214" t="str">
        <f t="shared" si="12"/>
        <v/>
      </c>
      <c r="K214" t="str">
        <f t="shared" si="12"/>
        <v/>
      </c>
      <c r="L214" t="str">
        <f t="shared" si="12"/>
        <v/>
      </c>
      <c r="M214" t="str">
        <f t="shared" si="12"/>
        <v/>
      </c>
      <c r="N214" t="str">
        <f t="shared" si="12"/>
        <v/>
      </c>
      <c r="O214">
        <f t="shared" si="12"/>
        <v>45</v>
      </c>
      <c r="P214" t="str">
        <f t="shared" si="12"/>
        <v/>
      </c>
      <c r="Q214" t="str">
        <f t="shared" si="12"/>
        <v/>
      </c>
      <c r="R214" t="str">
        <f t="shared" si="12"/>
        <v/>
      </c>
    </row>
    <row r="215" spans="1:18" hidden="1">
      <c r="A215" t="s">
        <v>216</v>
      </c>
      <c r="B215">
        <v>0</v>
      </c>
      <c r="C215">
        <v>45</v>
      </c>
      <c r="D215">
        <v>0</v>
      </c>
      <c r="E215" t="str">
        <f>VLOOKUP(A215,Mouse_metadata!$A$2:$E$250,2,FALSE)</f>
        <v>Propriva</v>
      </c>
      <c r="F215" t="str">
        <f>VLOOKUP(A215,Mouse_metadata!$A$2:$E$250,3,FALSE)</f>
        <v>Male</v>
      </c>
      <c r="G215">
        <f>VLOOKUP(A215,Mouse_metadata!$A$2:$E$250,4,FALSE)</f>
        <v>5</v>
      </c>
      <c r="H215">
        <f>VLOOKUP(A215,Mouse_metadata!$A$2:$E$250,5,FALSE)</f>
        <v>30</v>
      </c>
      <c r="I215" t="str">
        <f t="shared" si="11"/>
        <v/>
      </c>
      <c r="J215" t="str">
        <f t="shared" si="12"/>
        <v/>
      </c>
      <c r="K215" t="str">
        <f t="shared" si="12"/>
        <v/>
      </c>
      <c r="L215" t="str">
        <f t="shared" si="12"/>
        <v/>
      </c>
      <c r="M215" t="str">
        <f t="shared" si="12"/>
        <v/>
      </c>
      <c r="N215" t="str">
        <f t="shared" si="12"/>
        <v/>
      </c>
      <c r="O215">
        <f t="shared" si="12"/>
        <v>45</v>
      </c>
      <c r="P215" t="str">
        <f t="shared" si="12"/>
        <v/>
      </c>
      <c r="Q215" t="str">
        <f t="shared" si="12"/>
        <v/>
      </c>
      <c r="R215" t="str">
        <f t="shared" si="12"/>
        <v/>
      </c>
    </row>
    <row r="216" spans="1:18" hidden="1">
      <c r="A216" t="s">
        <v>217</v>
      </c>
      <c r="B216">
        <v>0</v>
      </c>
      <c r="C216">
        <v>45</v>
      </c>
      <c r="D216">
        <v>0</v>
      </c>
      <c r="E216" t="str">
        <f>VLOOKUP(A216,Mouse_metadata!$A$2:$E$250,2,FALSE)</f>
        <v>Propriva</v>
      </c>
      <c r="F216" t="str">
        <f>VLOOKUP(A216,Mouse_metadata!$A$2:$E$250,3,FALSE)</f>
        <v>Female</v>
      </c>
      <c r="G216">
        <f>VLOOKUP(A216,Mouse_metadata!$A$2:$E$250,4,FALSE)</f>
        <v>4</v>
      </c>
      <c r="H216">
        <f>VLOOKUP(A216,Mouse_metadata!$A$2:$E$250,5,FALSE)</f>
        <v>25</v>
      </c>
      <c r="I216" t="str">
        <f t="shared" si="11"/>
        <v/>
      </c>
      <c r="J216" t="str">
        <f t="shared" si="12"/>
        <v/>
      </c>
      <c r="K216" t="str">
        <f t="shared" si="12"/>
        <v/>
      </c>
      <c r="L216" t="str">
        <f t="shared" si="12"/>
        <v/>
      </c>
      <c r="M216" t="str">
        <f t="shared" si="12"/>
        <v/>
      </c>
      <c r="N216" t="str">
        <f t="shared" si="12"/>
        <v/>
      </c>
      <c r="O216">
        <f t="shared" si="12"/>
        <v>45</v>
      </c>
      <c r="P216" t="str">
        <f t="shared" si="12"/>
        <v/>
      </c>
      <c r="Q216" t="str">
        <f t="shared" si="12"/>
        <v/>
      </c>
      <c r="R216" t="str">
        <f t="shared" si="12"/>
        <v/>
      </c>
    </row>
    <row r="217" spans="1:18" hidden="1">
      <c r="A217" t="s">
        <v>218</v>
      </c>
      <c r="B217">
        <v>0</v>
      </c>
      <c r="C217">
        <v>45</v>
      </c>
      <c r="D217">
        <v>0</v>
      </c>
      <c r="E217" t="str">
        <f>VLOOKUP(A217,Mouse_metadata!$A$2:$E$250,2,FALSE)</f>
        <v>Propriva</v>
      </c>
      <c r="F217" t="str">
        <f>VLOOKUP(A217,Mouse_metadata!$A$2:$E$250,3,FALSE)</f>
        <v>Female</v>
      </c>
      <c r="G217">
        <f>VLOOKUP(A217,Mouse_metadata!$A$2:$E$250,4,FALSE)</f>
        <v>10</v>
      </c>
      <c r="H217">
        <f>VLOOKUP(A217,Mouse_metadata!$A$2:$E$250,5,FALSE)</f>
        <v>30</v>
      </c>
      <c r="I217" t="str">
        <f t="shared" si="11"/>
        <v/>
      </c>
      <c r="J217" t="str">
        <f t="shared" si="12"/>
        <v/>
      </c>
      <c r="K217" t="str">
        <f t="shared" si="12"/>
        <v/>
      </c>
      <c r="L217" t="str">
        <f t="shared" si="12"/>
        <v/>
      </c>
      <c r="M217" t="str">
        <f t="shared" si="12"/>
        <v/>
      </c>
      <c r="N217" t="str">
        <f t="shared" si="12"/>
        <v/>
      </c>
      <c r="O217">
        <f t="shared" si="12"/>
        <v>45</v>
      </c>
      <c r="P217" t="str">
        <f t="shared" si="12"/>
        <v/>
      </c>
      <c r="Q217" t="str">
        <f t="shared" si="12"/>
        <v/>
      </c>
      <c r="R217" t="str">
        <f t="shared" si="12"/>
        <v/>
      </c>
    </row>
    <row r="218" spans="1:18" hidden="1">
      <c r="A218" t="s">
        <v>219</v>
      </c>
      <c r="B218">
        <v>0</v>
      </c>
      <c r="C218">
        <v>45</v>
      </c>
      <c r="D218">
        <v>0</v>
      </c>
      <c r="E218" t="str">
        <f>VLOOKUP(A218,Mouse_metadata!$A$2:$E$250,2,FALSE)</f>
        <v>Propriva</v>
      </c>
      <c r="F218" t="str">
        <f>VLOOKUP(A218,Mouse_metadata!$A$2:$E$250,3,FALSE)</f>
        <v>Female</v>
      </c>
      <c r="G218">
        <f>VLOOKUP(A218,Mouse_metadata!$A$2:$E$250,4,FALSE)</f>
        <v>4</v>
      </c>
      <c r="H218">
        <f>VLOOKUP(A218,Mouse_metadata!$A$2:$E$250,5,FALSE)</f>
        <v>26</v>
      </c>
      <c r="I218" t="str">
        <f t="shared" si="11"/>
        <v/>
      </c>
      <c r="J218" t="str">
        <f t="shared" si="12"/>
        <v/>
      </c>
      <c r="K218" t="str">
        <f t="shared" si="12"/>
        <v/>
      </c>
      <c r="L218" t="str">
        <f t="shared" si="12"/>
        <v/>
      </c>
      <c r="M218" t="str">
        <f t="shared" si="12"/>
        <v/>
      </c>
      <c r="N218" t="str">
        <f t="shared" si="12"/>
        <v/>
      </c>
      <c r="O218">
        <f t="shared" si="12"/>
        <v>45</v>
      </c>
      <c r="P218" t="str">
        <f t="shared" si="12"/>
        <v/>
      </c>
      <c r="Q218" t="str">
        <f t="shared" si="12"/>
        <v/>
      </c>
      <c r="R218" t="str">
        <f t="shared" si="12"/>
        <v/>
      </c>
    </row>
    <row r="219" spans="1:18" hidden="1">
      <c r="A219" t="s">
        <v>220</v>
      </c>
      <c r="B219">
        <v>0</v>
      </c>
      <c r="C219">
        <v>45</v>
      </c>
      <c r="D219">
        <v>0</v>
      </c>
      <c r="E219" t="str">
        <f>VLOOKUP(A219,Mouse_metadata!$A$2:$E$250,2,FALSE)</f>
        <v>Ceftamin</v>
      </c>
      <c r="F219" t="str">
        <f>VLOOKUP(A219,Mouse_metadata!$A$2:$E$250,3,FALSE)</f>
        <v>Male</v>
      </c>
      <c r="G219">
        <f>VLOOKUP(A219,Mouse_metadata!$A$2:$E$250,4,FALSE)</f>
        <v>23</v>
      </c>
      <c r="H219">
        <f>VLOOKUP(A219,Mouse_metadata!$A$2:$E$250,5,FALSE)</f>
        <v>28</v>
      </c>
      <c r="I219" t="str">
        <f t="shared" si="11"/>
        <v/>
      </c>
      <c r="J219">
        <f t="shared" si="12"/>
        <v>45</v>
      </c>
      <c r="K219" t="str">
        <f t="shared" si="12"/>
        <v/>
      </c>
      <c r="L219" t="str">
        <f t="shared" si="12"/>
        <v/>
      </c>
      <c r="M219" t="str">
        <f t="shared" si="12"/>
        <v/>
      </c>
      <c r="N219" t="str">
        <f t="shared" si="12"/>
        <v/>
      </c>
      <c r="O219" t="str">
        <f t="shared" si="12"/>
        <v/>
      </c>
      <c r="P219" t="str">
        <f t="shared" si="12"/>
        <v/>
      </c>
      <c r="Q219" t="str">
        <f t="shared" si="12"/>
        <v/>
      </c>
      <c r="R219" t="str">
        <f t="shared" si="12"/>
        <v/>
      </c>
    </row>
    <row r="220" spans="1:18" hidden="1">
      <c r="A220" t="s">
        <v>221</v>
      </c>
      <c r="B220">
        <v>0</v>
      </c>
      <c r="C220">
        <v>45</v>
      </c>
      <c r="D220">
        <v>0</v>
      </c>
      <c r="E220" t="str">
        <f>VLOOKUP(A220,Mouse_metadata!$A$2:$E$250,2,FALSE)</f>
        <v>Ceftamin</v>
      </c>
      <c r="F220" t="str">
        <f>VLOOKUP(A220,Mouse_metadata!$A$2:$E$250,3,FALSE)</f>
        <v>Female</v>
      </c>
      <c r="G220">
        <f>VLOOKUP(A220,Mouse_metadata!$A$2:$E$250,4,FALSE)</f>
        <v>11</v>
      </c>
      <c r="H220">
        <f>VLOOKUP(A220,Mouse_metadata!$A$2:$E$250,5,FALSE)</f>
        <v>26</v>
      </c>
      <c r="I220" t="str">
        <f t="shared" si="11"/>
        <v/>
      </c>
      <c r="J220">
        <f t="shared" si="12"/>
        <v>45</v>
      </c>
      <c r="K220" t="str">
        <f t="shared" si="12"/>
        <v/>
      </c>
      <c r="L220" t="str">
        <f t="shared" si="12"/>
        <v/>
      </c>
      <c r="M220" t="str">
        <f t="shared" si="12"/>
        <v/>
      </c>
      <c r="N220" t="str">
        <f t="shared" si="12"/>
        <v/>
      </c>
      <c r="O220" t="str">
        <f t="shared" si="12"/>
        <v/>
      </c>
      <c r="P220" t="str">
        <f t="shared" si="12"/>
        <v/>
      </c>
      <c r="Q220" t="str">
        <f t="shared" si="12"/>
        <v/>
      </c>
      <c r="R220" t="str">
        <f t="shared" si="12"/>
        <v/>
      </c>
    </row>
    <row r="221" spans="1:18" hidden="1">
      <c r="A221" t="s">
        <v>222</v>
      </c>
      <c r="B221">
        <v>0</v>
      </c>
      <c r="C221">
        <v>45</v>
      </c>
      <c r="D221">
        <v>0</v>
      </c>
      <c r="E221" t="str">
        <f>VLOOKUP(A221,Mouse_metadata!$A$2:$E$250,2,FALSE)</f>
        <v>Ceftamin</v>
      </c>
      <c r="F221" t="str">
        <f>VLOOKUP(A221,Mouse_metadata!$A$2:$E$250,3,FALSE)</f>
        <v>Female</v>
      </c>
      <c r="G221">
        <f>VLOOKUP(A221,Mouse_metadata!$A$2:$E$250,4,FALSE)</f>
        <v>6</v>
      </c>
      <c r="H221">
        <f>VLOOKUP(A221,Mouse_metadata!$A$2:$E$250,5,FALSE)</f>
        <v>28</v>
      </c>
      <c r="I221" t="str">
        <f t="shared" si="11"/>
        <v/>
      </c>
      <c r="J221">
        <f t="shared" si="12"/>
        <v>45</v>
      </c>
      <c r="K221" t="str">
        <f t="shared" si="12"/>
        <v/>
      </c>
      <c r="L221" t="str">
        <f t="shared" si="12"/>
        <v/>
      </c>
      <c r="M221" t="str">
        <f t="shared" si="12"/>
        <v/>
      </c>
      <c r="N221" t="str">
        <f t="shared" si="12"/>
        <v/>
      </c>
      <c r="O221" t="str">
        <f t="shared" si="12"/>
        <v/>
      </c>
      <c r="P221" t="str">
        <f t="shared" si="12"/>
        <v/>
      </c>
      <c r="Q221" t="str">
        <f t="shared" si="12"/>
        <v/>
      </c>
      <c r="R221" t="str">
        <f t="shared" si="12"/>
        <v/>
      </c>
    </row>
    <row r="222" spans="1:18" hidden="1">
      <c r="A222" t="s">
        <v>223</v>
      </c>
      <c r="B222">
        <v>0</v>
      </c>
      <c r="C222">
        <v>45</v>
      </c>
      <c r="D222">
        <v>0</v>
      </c>
      <c r="E222" t="str">
        <f>VLOOKUP(A222,Mouse_metadata!$A$2:$E$250,2,FALSE)</f>
        <v>Ceftamin</v>
      </c>
      <c r="F222" t="str">
        <f>VLOOKUP(A222,Mouse_metadata!$A$2:$E$250,3,FALSE)</f>
        <v>Male</v>
      </c>
      <c r="G222">
        <f>VLOOKUP(A222,Mouse_metadata!$A$2:$E$250,4,FALSE)</f>
        <v>2</v>
      </c>
      <c r="H222">
        <f>VLOOKUP(A222,Mouse_metadata!$A$2:$E$250,5,FALSE)</f>
        <v>28</v>
      </c>
      <c r="I222" t="str">
        <f t="shared" si="11"/>
        <v/>
      </c>
      <c r="J222">
        <f t="shared" si="12"/>
        <v>45</v>
      </c>
      <c r="K222" t="str">
        <f t="shared" si="12"/>
        <v/>
      </c>
      <c r="L222" t="str">
        <f t="shared" si="12"/>
        <v/>
      </c>
      <c r="M222" t="str">
        <f t="shared" si="12"/>
        <v/>
      </c>
      <c r="N222" t="str">
        <f t="shared" si="12"/>
        <v/>
      </c>
      <c r="O222" t="str">
        <f t="shared" si="12"/>
        <v/>
      </c>
      <c r="P222" t="str">
        <f t="shared" si="12"/>
        <v/>
      </c>
      <c r="Q222" t="str">
        <f t="shared" si="12"/>
        <v/>
      </c>
      <c r="R222" t="str">
        <f t="shared" si="12"/>
        <v/>
      </c>
    </row>
    <row r="223" spans="1:18" hidden="1">
      <c r="A223" t="s">
        <v>224</v>
      </c>
      <c r="B223">
        <v>0</v>
      </c>
      <c r="C223">
        <v>45</v>
      </c>
      <c r="D223">
        <v>0</v>
      </c>
      <c r="E223" t="str">
        <f>VLOOKUP(A223,Mouse_metadata!$A$2:$E$250,2,FALSE)</f>
        <v>Ceftamin</v>
      </c>
      <c r="F223" t="str">
        <f>VLOOKUP(A223,Mouse_metadata!$A$2:$E$250,3,FALSE)</f>
        <v>Male</v>
      </c>
      <c r="G223">
        <f>VLOOKUP(A223,Mouse_metadata!$A$2:$E$250,4,FALSE)</f>
        <v>6</v>
      </c>
      <c r="H223">
        <f>VLOOKUP(A223,Mouse_metadata!$A$2:$E$250,5,FALSE)</f>
        <v>26</v>
      </c>
      <c r="I223" t="str">
        <f t="shared" si="11"/>
        <v/>
      </c>
      <c r="J223">
        <f t="shared" si="12"/>
        <v>45</v>
      </c>
      <c r="K223" t="str">
        <f t="shared" si="12"/>
        <v/>
      </c>
      <c r="L223" t="str">
        <f t="shared" si="12"/>
        <v/>
      </c>
      <c r="M223" t="str">
        <f t="shared" si="12"/>
        <v/>
      </c>
      <c r="N223" t="str">
        <f t="shared" si="12"/>
        <v/>
      </c>
      <c r="O223" t="str">
        <f t="shared" si="12"/>
        <v/>
      </c>
      <c r="P223" t="str">
        <f t="shared" si="12"/>
        <v/>
      </c>
      <c r="Q223" t="str">
        <f t="shared" si="12"/>
        <v/>
      </c>
      <c r="R223" t="str">
        <f t="shared" si="12"/>
        <v/>
      </c>
    </row>
    <row r="224" spans="1:18" hidden="1">
      <c r="A224" t="s">
        <v>225</v>
      </c>
      <c r="B224">
        <v>0</v>
      </c>
      <c r="C224">
        <v>45</v>
      </c>
      <c r="D224">
        <v>0</v>
      </c>
      <c r="E224" t="str">
        <f>VLOOKUP(A224,Mouse_metadata!$A$2:$E$250,2,FALSE)</f>
        <v>Ceftamin</v>
      </c>
      <c r="F224" t="str">
        <f>VLOOKUP(A224,Mouse_metadata!$A$2:$E$250,3,FALSE)</f>
        <v>Female</v>
      </c>
      <c r="G224">
        <f>VLOOKUP(A224,Mouse_metadata!$A$2:$E$250,4,FALSE)</f>
        <v>15</v>
      </c>
      <c r="H224">
        <f>VLOOKUP(A224,Mouse_metadata!$A$2:$E$250,5,FALSE)</f>
        <v>27</v>
      </c>
      <c r="I224" t="str">
        <f t="shared" si="11"/>
        <v/>
      </c>
      <c r="J224">
        <f t="shared" si="12"/>
        <v>45</v>
      </c>
      <c r="K224" t="str">
        <f t="shared" si="12"/>
        <v/>
      </c>
      <c r="L224" t="str">
        <f t="shared" si="12"/>
        <v/>
      </c>
      <c r="M224" t="str">
        <f t="shared" si="12"/>
        <v/>
      </c>
      <c r="N224" t="str">
        <f t="shared" si="12"/>
        <v/>
      </c>
      <c r="O224" t="str">
        <f t="shared" si="12"/>
        <v/>
      </c>
      <c r="P224" t="str">
        <f t="shared" si="12"/>
        <v/>
      </c>
      <c r="Q224" t="str">
        <f t="shared" si="12"/>
        <v/>
      </c>
      <c r="R224" t="str">
        <f t="shared" si="12"/>
        <v/>
      </c>
    </row>
    <row r="225" spans="1:18" hidden="1">
      <c r="A225" t="s">
        <v>226</v>
      </c>
      <c r="B225">
        <v>0</v>
      </c>
      <c r="C225">
        <v>45</v>
      </c>
      <c r="D225">
        <v>0</v>
      </c>
      <c r="E225" t="str">
        <f>VLOOKUP(A225,Mouse_metadata!$A$2:$E$250,2,FALSE)</f>
        <v>Infubinol</v>
      </c>
      <c r="F225" t="str">
        <f>VLOOKUP(A225,Mouse_metadata!$A$2:$E$250,3,FALSE)</f>
        <v>Male</v>
      </c>
      <c r="G225">
        <f>VLOOKUP(A225,Mouse_metadata!$A$2:$E$250,4,FALSE)</f>
        <v>23</v>
      </c>
      <c r="H225">
        <f>VLOOKUP(A225,Mouse_metadata!$A$2:$E$250,5,FALSE)</f>
        <v>26</v>
      </c>
      <c r="I225" t="str">
        <f t="shared" si="11"/>
        <v/>
      </c>
      <c r="J225" t="str">
        <f t="shared" si="12"/>
        <v/>
      </c>
      <c r="K225">
        <f t="shared" si="12"/>
        <v>45</v>
      </c>
      <c r="L225" t="str">
        <f t="shared" si="12"/>
        <v/>
      </c>
      <c r="M225" t="str">
        <f t="shared" si="12"/>
        <v/>
      </c>
      <c r="N225" t="str">
        <f t="shared" si="12"/>
        <v/>
      </c>
      <c r="O225" t="str">
        <f t="shared" si="12"/>
        <v/>
      </c>
      <c r="P225" t="str">
        <f t="shared" si="12"/>
        <v/>
      </c>
      <c r="Q225" t="str">
        <f t="shared" si="12"/>
        <v/>
      </c>
      <c r="R225" t="str">
        <f t="shared" si="12"/>
        <v/>
      </c>
    </row>
    <row r="226" spans="1:18" hidden="1">
      <c r="A226" t="s">
        <v>227</v>
      </c>
      <c r="B226">
        <v>0</v>
      </c>
      <c r="C226">
        <v>45</v>
      </c>
      <c r="D226">
        <v>0</v>
      </c>
      <c r="E226" t="str">
        <f>VLOOKUP(A226,Mouse_metadata!$A$2:$E$250,2,FALSE)</f>
        <v>Ramicane</v>
      </c>
      <c r="F226" t="str">
        <f>VLOOKUP(A226,Mouse_metadata!$A$2:$E$250,3,FALSE)</f>
        <v>Female</v>
      </c>
      <c r="G226">
        <f>VLOOKUP(A226,Mouse_metadata!$A$2:$E$250,4,FALSE)</f>
        <v>8</v>
      </c>
      <c r="H226">
        <f>VLOOKUP(A226,Mouse_metadata!$A$2:$E$250,5,FALSE)</f>
        <v>20</v>
      </c>
      <c r="I226" t="str">
        <f t="shared" si="11"/>
        <v/>
      </c>
      <c r="J226" t="str">
        <f t="shared" si="12"/>
        <v/>
      </c>
      <c r="K226" t="str">
        <f t="shared" si="12"/>
        <v/>
      </c>
      <c r="L226" t="str">
        <f t="shared" si="12"/>
        <v/>
      </c>
      <c r="M226" t="str">
        <f t="shared" si="12"/>
        <v/>
      </c>
      <c r="N226" t="str">
        <f t="shared" si="12"/>
        <v/>
      </c>
      <c r="O226" t="str">
        <f t="shared" si="12"/>
        <v/>
      </c>
      <c r="P226">
        <f t="shared" si="12"/>
        <v>45</v>
      </c>
      <c r="Q226" t="str">
        <f t="shared" si="12"/>
        <v/>
      </c>
      <c r="R226" t="str">
        <f t="shared" si="12"/>
        <v/>
      </c>
    </row>
    <row r="227" spans="1:18" hidden="1">
      <c r="A227" t="s">
        <v>228</v>
      </c>
      <c r="B227">
        <v>0</v>
      </c>
      <c r="C227">
        <v>45</v>
      </c>
      <c r="D227">
        <v>0</v>
      </c>
      <c r="E227" t="str">
        <f>VLOOKUP(A227,Mouse_metadata!$A$2:$E$250,2,FALSE)</f>
        <v>Ketapril</v>
      </c>
      <c r="F227" t="str">
        <f>VLOOKUP(A227,Mouse_metadata!$A$2:$E$250,3,FALSE)</f>
        <v>Female</v>
      </c>
      <c r="G227">
        <f>VLOOKUP(A227,Mouse_metadata!$A$2:$E$250,4,FALSE)</f>
        <v>15</v>
      </c>
      <c r="H227">
        <f>VLOOKUP(A227,Mouse_metadata!$A$2:$E$250,5,FALSE)</f>
        <v>30</v>
      </c>
      <c r="I227" t="str">
        <f t="shared" si="11"/>
        <v/>
      </c>
      <c r="J227" t="str">
        <f t="shared" si="12"/>
        <v/>
      </c>
      <c r="K227" t="str">
        <f t="shared" si="12"/>
        <v/>
      </c>
      <c r="L227">
        <f t="shared" si="12"/>
        <v>45</v>
      </c>
      <c r="M227" t="str">
        <f t="shared" si="12"/>
        <v/>
      </c>
      <c r="N227" t="str">
        <f t="shared" si="12"/>
        <v/>
      </c>
      <c r="O227" t="str">
        <f t="shared" si="12"/>
        <v/>
      </c>
      <c r="P227" t="str">
        <f t="shared" si="12"/>
        <v/>
      </c>
      <c r="Q227" t="str">
        <f t="shared" si="12"/>
        <v/>
      </c>
      <c r="R227" t="str">
        <f t="shared" si="12"/>
        <v/>
      </c>
    </row>
    <row r="228" spans="1:18" hidden="1">
      <c r="A228" t="s">
        <v>229</v>
      </c>
      <c r="B228">
        <v>0</v>
      </c>
      <c r="C228">
        <v>45</v>
      </c>
      <c r="D228">
        <v>0</v>
      </c>
      <c r="E228" t="str">
        <f>VLOOKUP(A228,Mouse_metadata!$A$2:$E$250,2,FALSE)</f>
        <v>Capomulin</v>
      </c>
      <c r="F228" t="str">
        <f>VLOOKUP(A228,Mouse_metadata!$A$2:$E$250,3,FALSE)</f>
        <v>Female</v>
      </c>
      <c r="G228">
        <f>VLOOKUP(A228,Mouse_metadata!$A$2:$E$250,4,FALSE)</f>
        <v>21</v>
      </c>
      <c r="H228">
        <f>VLOOKUP(A228,Mouse_metadata!$A$2:$E$250,5,FALSE)</f>
        <v>21</v>
      </c>
      <c r="I228">
        <f t="shared" si="11"/>
        <v>45</v>
      </c>
      <c r="J228" t="str">
        <f t="shared" si="12"/>
        <v/>
      </c>
      <c r="K228" t="str">
        <f t="shared" si="12"/>
        <v/>
      </c>
      <c r="L228" t="str">
        <f t="shared" si="12"/>
        <v/>
      </c>
      <c r="M228" t="str">
        <f t="shared" si="12"/>
        <v/>
      </c>
      <c r="N228" t="str">
        <f t="shared" si="12"/>
        <v/>
      </c>
      <c r="O228" t="str">
        <f t="shared" si="12"/>
        <v/>
      </c>
      <c r="P228" t="str">
        <f t="shared" si="12"/>
        <v/>
      </c>
      <c r="Q228" t="str">
        <f t="shared" si="12"/>
        <v/>
      </c>
      <c r="R228" t="str">
        <f t="shared" si="12"/>
        <v/>
      </c>
    </row>
    <row r="229" spans="1:18" hidden="1">
      <c r="A229" t="s">
        <v>230</v>
      </c>
      <c r="B229">
        <v>0</v>
      </c>
      <c r="C229">
        <v>45</v>
      </c>
      <c r="D229">
        <v>0</v>
      </c>
      <c r="E229" t="str">
        <f>VLOOKUP(A229,Mouse_metadata!$A$2:$E$250,2,FALSE)</f>
        <v>Capomulin</v>
      </c>
      <c r="F229" t="str">
        <f>VLOOKUP(A229,Mouse_metadata!$A$2:$E$250,3,FALSE)</f>
        <v>Female</v>
      </c>
      <c r="G229">
        <f>VLOOKUP(A229,Mouse_metadata!$A$2:$E$250,4,FALSE)</f>
        <v>8</v>
      </c>
      <c r="H229">
        <f>VLOOKUP(A229,Mouse_metadata!$A$2:$E$250,5,FALSE)</f>
        <v>17</v>
      </c>
      <c r="I229">
        <f t="shared" si="11"/>
        <v>45</v>
      </c>
      <c r="J229" t="str">
        <f t="shared" si="12"/>
        <v/>
      </c>
      <c r="K229" t="str">
        <f t="shared" si="12"/>
        <v/>
      </c>
      <c r="L229" t="str">
        <f t="shared" si="12"/>
        <v/>
      </c>
      <c r="M229" t="str">
        <f t="shared" si="12"/>
        <v/>
      </c>
      <c r="N229" t="str">
        <f t="shared" si="12"/>
        <v/>
      </c>
      <c r="O229" t="str">
        <f t="shared" si="12"/>
        <v/>
      </c>
      <c r="P229" t="str">
        <f t="shared" si="12"/>
        <v/>
      </c>
      <c r="Q229" t="str">
        <f t="shared" si="12"/>
        <v/>
      </c>
      <c r="R229" t="str">
        <f t="shared" si="12"/>
        <v/>
      </c>
    </row>
    <row r="230" spans="1:18" hidden="1">
      <c r="A230" t="s">
        <v>231</v>
      </c>
      <c r="B230">
        <v>0</v>
      </c>
      <c r="C230">
        <v>45</v>
      </c>
      <c r="D230">
        <v>0</v>
      </c>
      <c r="E230" t="str">
        <f>VLOOKUP(A230,Mouse_metadata!$A$2:$E$250,2,FALSE)</f>
        <v>Capomulin</v>
      </c>
      <c r="F230" t="str">
        <f>VLOOKUP(A230,Mouse_metadata!$A$2:$E$250,3,FALSE)</f>
        <v>Female</v>
      </c>
      <c r="G230">
        <f>VLOOKUP(A230,Mouse_metadata!$A$2:$E$250,4,FALSE)</f>
        <v>3</v>
      </c>
      <c r="H230">
        <f>VLOOKUP(A230,Mouse_metadata!$A$2:$E$250,5,FALSE)</f>
        <v>17</v>
      </c>
      <c r="I230">
        <f t="shared" si="11"/>
        <v>45</v>
      </c>
      <c r="J230" t="str">
        <f t="shared" si="12"/>
        <v/>
      </c>
      <c r="K230" t="str">
        <f t="shared" si="12"/>
        <v/>
      </c>
      <c r="L230" t="str">
        <f t="shared" si="12"/>
        <v/>
      </c>
      <c r="M230" t="str">
        <f t="shared" si="12"/>
        <v/>
      </c>
      <c r="N230" t="str">
        <f t="shared" si="12"/>
        <v/>
      </c>
      <c r="O230" t="str">
        <f t="shared" si="12"/>
        <v/>
      </c>
      <c r="P230" t="str">
        <f t="shared" si="12"/>
        <v/>
      </c>
      <c r="Q230" t="str">
        <f t="shared" si="12"/>
        <v/>
      </c>
      <c r="R230" t="str">
        <f t="shared" si="12"/>
        <v/>
      </c>
    </row>
    <row r="231" spans="1:18" hidden="1">
      <c r="A231" t="s">
        <v>232</v>
      </c>
      <c r="B231">
        <v>0</v>
      </c>
      <c r="C231">
        <v>45</v>
      </c>
      <c r="D231">
        <v>0</v>
      </c>
      <c r="E231" t="str">
        <f>VLOOKUP(A231,Mouse_metadata!$A$2:$E$250,2,FALSE)</f>
        <v>Capomulin</v>
      </c>
      <c r="F231" t="str">
        <f>VLOOKUP(A231,Mouse_metadata!$A$2:$E$250,3,FALSE)</f>
        <v>Male</v>
      </c>
      <c r="G231">
        <f>VLOOKUP(A231,Mouse_metadata!$A$2:$E$250,4,FALSE)</f>
        <v>7</v>
      </c>
      <c r="H231">
        <f>VLOOKUP(A231,Mouse_metadata!$A$2:$E$250,5,FALSE)</f>
        <v>21</v>
      </c>
      <c r="I231">
        <f t="shared" si="11"/>
        <v>45</v>
      </c>
      <c r="J231" t="str">
        <f t="shared" si="12"/>
        <v/>
      </c>
      <c r="K231" t="str">
        <f t="shared" si="12"/>
        <v/>
      </c>
      <c r="L231" t="str">
        <f t="shared" si="12"/>
        <v/>
      </c>
      <c r="M231" t="str">
        <f t="shared" si="12"/>
        <v/>
      </c>
      <c r="N231" t="str">
        <f t="shared" si="12"/>
        <v/>
      </c>
      <c r="O231" t="str">
        <f t="shared" si="12"/>
        <v/>
      </c>
      <c r="P231" t="str">
        <f t="shared" si="12"/>
        <v/>
      </c>
      <c r="Q231" t="str">
        <f t="shared" si="12"/>
        <v/>
      </c>
      <c r="R231" t="str">
        <f t="shared" si="12"/>
        <v/>
      </c>
    </row>
    <row r="232" spans="1:18" hidden="1">
      <c r="A232" t="s">
        <v>233</v>
      </c>
      <c r="B232">
        <v>0</v>
      </c>
      <c r="C232">
        <v>45</v>
      </c>
      <c r="D232">
        <v>0</v>
      </c>
      <c r="E232" t="str">
        <f>VLOOKUP(A232,Mouse_metadata!$A$2:$E$250,2,FALSE)</f>
        <v>Capomulin</v>
      </c>
      <c r="F232" t="str">
        <f>VLOOKUP(A232,Mouse_metadata!$A$2:$E$250,3,FALSE)</f>
        <v>Female</v>
      </c>
      <c r="G232">
        <f>VLOOKUP(A232,Mouse_metadata!$A$2:$E$250,4,FALSE)</f>
        <v>16</v>
      </c>
      <c r="H232">
        <f>VLOOKUP(A232,Mouse_metadata!$A$2:$E$250,5,FALSE)</f>
        <v>15</v>
      </c>
      <c r="I232">
        <f t="shared" si="11"/>
        <v>45</v>
      </c>
      <c r="J232" t="str">
        <f t="shared" si="12"/>
        <v/>
      </c>
      <c r="K232" t="str">
        <f t="shared" si="12"/>
        <v/>
      </c>
      <c r="L232" t="str">
        <f t="shared" si="12"/>
        <v/>
      </c>
      <c r="M232" t="str">
        <f t="shared" si="12"/>
        <v/>
      </c>
      <c r="N232" t="str">
        <f t="shared" si="12"/>
        <v/>
      </c>
      <c r="O232" t="str">
        <f t="shared" si="12"/>
        <v/>
      </c>
      <c r="P232" t="str">
        <f t="shared" si="12"/>
        <v/>
      </c>
      <c r="Q232" t="str">
        <f t="shared" si="12"/>
        <v/>
      </c>
      <c r="R232" t="str">
        <f t="shared" si="12"/>
        <v/>
      </c>
    </row>
    <row r="233" spans="1:18" hidden="1">
      <c r="A233" t="s">
        <v>234</v>
      </c>
      <c r="B233">
        <v>0</v>
      </c>
      <c r="C233">
        <v>45</v>
      </c>
      <c r="D233">
        <v>0</v>
      </c>
      <c r="E233" t="str">
        <f>VLOOKUP(A233,Mouse_metadata!$A$2:$E$250,2,FALSE)</f>
        <v>Capomulin</v>
      </c>
      <c r="F233" t="str">
        <f>VLOOKUP(A233,Mouse_metadata!$A$2:$E$250,3,FALSE)</f>
        <v>Male</v>
      </c>
      <c r="G233">
        <f>VLOOKUP(A233,Mouse_metadata!$A$2:$E$250,4,FALSE)</f>
        <v>17</v>
      </c>
      <c r="H233">
        <f>VLOOKUP(A233,Mouse_metadata!$A$2:$E$250,5,FALSE)</f>
        <v>21</v>
      </c>
      <c r="I233">
        <f t="shared" si="11"/>
        <v>45</v>
      </c>
      <c r="J233" t="str">
        <f t="shared" si="12"/>
        <v/>
      </c>
      <c r="K233" t="str">
        <f t="shared" si="12"/>
        <v/>
      </c>
      <c r="L233" t="str">
        <f t="shared" si="12"/>
        <v/>
      </c>
      <c r="M233" t="str">
        <f t="shared" si="12"/>
        <v/>
      </c>
      <c r="N233" t="str">
        <f t="shared" si="12"/>
        <v/>
      </c>
      <c r="O233" t="str">
        <f t="shared" si="12"/>
        <v/>
      </c>
      <c r="P233" t="str">
        <f t="shared" si="12"/>
        <v/>
      </c>
      <c r="Q233" t="str">
        <f t="shared" si="12"/>
        <v/>
      </c>
      <c r="R233" t="str">
        <f t="shared" si="12"/>
        <v/>
      </c>
    </row>
    <row r="234" spans="1:18" hidden="1">
      <c r="A234" t="s">
        <v>235</v>
      </c>
      <c r="B234">
        <v>0</v>
      </c>
      <c r="C234">
        <v>45</v>
      </c>
      <c r="D234">
        <v>0</v>
      </c>
      <c r="E234" t="str">
        <f>VLOOKUP(A234,Mouse_metadata!$A$2:$E$250,2,FALSE)</f>
        <v>Capomulin</v>
      </c>
      <c r="F234" t="str">
        <f>VLOOKUP(A234,Mouse_metadata!$A$2:$E$250,3,FALSE)</f>
        <v>Female</v>
      </c>
      <c r="G234">
        <f>VLOOKUP(A234,Mouse_metadata!$A$2:$E$250,4,FALSE)</f>
        <v>1</v>
      </c>
      <c r="H234">
        <f>VLOOKUP(A234,Mouse_metadata!$A$2:$E$250,5,FALSE)</f>
        <v>23</v>
      </c>
      <c r="I234">
        <f t="shared" si="11"/>
        <v>45</v>
      </c>
      <c r="J234" t="str">
        <f t="shared" si="12"/>
        <v/>
      </c>
      <c r="K234" t="str">
        <f t="shared" si="12"/>
        <v/>
      </c>
      <c r="L234" t="str">
        <f t="shared" si="12"/>
        <v/>
      </c>
      <c r="M234" t="str">
        <f t="shared" si="12"/>
        <v/>
      </c>
      <c r="N234" t="str">
        <f t="shared" si="12"/>
        <v/>
      </c>
      <c r="O234" t="str">
        <f t="shared" si="12"/>
        <v/>
      </c>
      <c r="P234" t="str">
        <f t="shared" si="12"/>
        <v/>
      </c>
      <c r="Q234" t="str">
        <f t="shared" si="12"/>
        <v/>
      </c>
      <c r="R234" t="str">
        <f t="shared" si="12"/>
        <v/>
      </c>
    </row>
    <row r="235" spans="1:18" hidden="1">
      <c r="A235" t="s">
        <v>236</v>
      </c>
      <c r="B235">
        <v>0</v>
      </c>
      <c r="C235">
        <v>45</v>
      </c>
      <c r="D235">
        <v>0</v>
      </c>
      <c r="E235" t="str">
        <f>VLOOKUP(A235,Mouse_metadata!$A$2:$E$250,2,FALSE)</f>
        <v>Capomulin</v>
      </c>
      <c r="F235" t="str">
        <f>VLOOKUP(A235,Mouse_metadata!$A$2:$E$250,3,FALSE)</f>
        <v>Male</v>
      </c>
      <c r="G235">
        <f>VLOOKUP(A235,Mouse_metadata!$A$2:$E$250,4,FALSE)</f>
        <v>22</v>
      </c>
      <c r="H235">
        <f>VLOOKUP(A235,Mouse_metadata!$A$2:$E$250,5,FALSE)</f>
        <v>25</v>
      </c>
      <c r="I235">
        <f t="shared" si="11"/>
        <v>45</v>
      </c>
      <c r="J235" t="str">
        <f t="shared" si="12"/>
        <v/>
      </c>
      <c r="K235" t="str">
        <f t="shared" si="12"/>
        <v/>
      </c>
      <c r="L235" t="str">
        <f t="shared" si="12"/>
        <v/>
      </c>
      <c r="M235" t="str">
        <f t="shared" si="12"/>
        <v/>
      </c>
      <c r="N235" t="str">
        <f t="shared" si="12"/>
        <v/>
      </c>
      <c r="O235" t="str">
        <f t="shared" si="12"/>
        <v/>
      </c>
      <c r="P235" t="str">
        <f t="shared" si="12"/>
        <v/>
      </c>
      <c r="Q235" t="str">
        <f t="shared" si="12"/>
        <v/>
      </c>
      <c r="R235" t="str">
        <f t="shared" si="12"/>
        <v/>
      </c>
    </row>
    <row r="236" spans="1:18" hidden="1">
      <c r="A236" t="s">
        <v>237</v>
      </c>
      <c r="B236">
        <v>0</v>
      </c>
      <c r="C236">
        <v>45</v>
      </c>
      <c r="D236">
        <v>0</v>
      </c>
      <c r="E236" t="str">
        <f>VLOOKUP(A236,Mouse_metadata!$A$2:$E$250,2,FALSE)</f>
        <v>Capomulin</v>
      </c>
      <c r="F236" t="str">
        <f>VLOOKUP(A236,Mouse_metadata!$A$2:$E$250,3,FALSE)</f>
        <v>Male</v>
      </c>
      <c r="G236">
        <f>VLOOKUP(A236,Mouse_metadata!$A$2:$E$250,4,FALSE)</f>
        <v>18</v>
      </c>
      <c r="H236">
        <f>VLOOKUP(A236,Mouse_metadata!$A$2:$E$250,5,FALSE)</f>
        <v>17</v>
      </c>
      <c r="I236">
        <f t="shared" si="11"/>
        <v>45</v>
      </c>
      <c r="J236" t="str">
        <f t="shared" si="12"/>
        <v/>
      </c>
      <c r="K236" t="str">
        <f t="shared" si="12"/>
        <v/>
      </c>
      <c r="L236" t="str">
        <f t="shared" si="12"/>
        <v/>
      </c>
      <c r="M236" t="str">
        <f t="shared" si="12"/>
        <v/>
      </c>
      <c r="N236" t="str">
        <f t="shared" si="12"/>
        <v/>
      </c>
      <c r="O236" t="str">
        <f t="shared" si="12"/>
        <v/>
      </c>
      <c r="P236" t="str">
        <f t="shared" si="12"/>
        <v/>
      </c>
      <c r="Q236" t="str">
        <f t="shared" si="12"/>
        <v/>
      </c>
      <c r="R236" t="str">
        <f t="shared" si="12"/>
        <v/>
      </c>
    </row>
    <row r="237" spans="1:18" hidden="1">
      <c r="A237" t="s">
        <v>238</v>
      </c>
      <c r="B237">
        <v>0</v>
      </c>
      <c r="C237">
        <v>45</v>
      </c>
      <c r="D237">
        <v>0</v>
      </c>
      <c r="E237" t="str">
        <f>VLOOKUP(A237,Mouse_metadata!$A$2:$E$250,2,FALSE)</f>
        <v>Capomulin</v>
      </c>
      <c r="F237" t="str">
        <f>VLOOKUP(A237,Mouse_metadata!$A$2:$E$250,3,FALSE)</f>
        <v>Female</v>
      </c>
      <c r="G237">
        <f>VLOOKUP(A237,Mouse_metadata!$A$2:$E$250,4,FALSE)</f>
        <v>7</v>
      </c>
      <c r="H237">
        <f>VLOOKUP(A237,Mouse_metadata!$A$2:$E$250,5,FALSE)</f>
        <v>23</v>
      </c>
      <c r="I237">
        <f t="shared" si="11"/>
        <v>45</v>
      </c>
      <c r="J237" t="str">
        <f t="shared" si="12"/>
        <v/>
      </c>
      <c r="K237" t="str">
        <f t="shared" si="12"/>
        <v/>
      </c>
      <c r="L237" t="str">
        <f t="shared" si="12"/>
        <v/>
      </c>
      <c r="M237" t="str">
        <f t="shared" si="12"/>
        <v/>
      </c>
      <c r="N237" t="str">
        <f t="shared" si="12"/>
        <v/>
      </c>
      <c r="O237" t="str">
        <f t="shared" si="12"/>
        <v/>
      </c>
      <c r="P237" t="str">
        <f t="shared" si="12"/>
        <v/>
      </c>
      <c r="Q237" t="str">
        <f t="shared" si="12"/>
        <v/>
      </c>
      <c r="R237" t="str">
        <f t="shared" si="12"/>
        <v/>
      </c>
    </row>
    <row r="238" spans="1:18" hidden="1">
      <c r="A238" t="s">
        <v>239</v>
      </c>
      <c r="B238">
        <v>0</v>
      </c>
      <c r="C238">
        <v>45</v>
      </c>
      <c r="D238">
        <v>0</v>
      </c>
      <c r="E238" t="str">
        <f>VLOOKUP(A238,Mouse_metadata!$A$2:$E$250,2,FALSE)</f>
        <v>Capomulin</v>
      </c>
      <c r="F238" t="str">
        <f>VLOOKUP(A238,Mouse_metadata!$A$2:$E$250,3,FALSE)</f>
        <v>Female</v>
      </c>
      <c r="G238">
        <f>VLOOKUP(A238,Mouse_metadata!$A$2:$E$250,4,FALSE)</f>
        <v>19</v>
      </c>
      <c r="H238">
        <f>VLOOKUP(A238,Mouse_metadata!$A$2:$E$250,5,FALSE)</f>
        <v>21</v>
      </c>
      <c r="I238">
        <f t="shared" si="11"/>
        <v>45</v>
      </c>
      <c r="J238" t="str">
        <f t="shared" si="12"/>
        <v/>
      </c>
      <c r="K238" t="str">
        <f t="shared" si="12"/>
        <v/>
      </c>
      <c r="L238" t="str">
        <f t="shared" si="12"/>
        <v/>
      </c>
      <c r="M238" t="str">
        <f t="shared" si="12"/>
        <v/>
      </c>
      <c r="N238" t="str">
        <f t="shared" si="12"/>
        <v/>
      </c>
      <c r="O238" t="str">
        <f t="shared" si="12"/>
        <v/>
      </c>
      <c r="P238" t="str">
        <f t="shared" si="12"/>
        <v/>
      </c>
      <c r="Q238" t="str">
        <f t="shared" si="12"/>
        <v/>
      </c>
      <c r="R238" t="str">
        <f t="shared" si="12"/>
        <v/>
      </c>
    </row>
    <row r="239" spans="1:18" hidden="1">
      <c r="A239" t="s">
        <v>240</v>
      </c>
      <c r="B239">
        <v>0</v>
      </c>
      <c r="C239">
        <v>45</v>
      </c>
      <c r="D239">
        <v>0</v>
      </c>
      <c r="E239" t="str">
        <f>VLOOKUP(A239,Mouse_metadata!$A$2:$E$250,2,FALSE)</f>
        <v>Capomulin</v>
      </c>
      <c r="F239" t="str">
        <f>VLOOKUP(A239,Mouse_metadata!$A$2:$E$250,3,FALSE)</f>
        <v>Male</v>
      </c>
      <c r="G239">
        <f>VLOOKUP(A239,Mouse_metadata!$A$2:$E$250,4,FALSE)</f>
        <v>24</v>
      </c>
      <c r="H239">
        <f>VLOOKUP(A239,Mouse_metadata!$A$2:$E$250,5,FALSE)</f>
        <v>21</v>
      </c>
      <c r="I239">
        <f t="shared" si="11"/>
        <v>45</v>
      </c>
      <c r="J239" t="str">
        <f t="shared" si="12"/>
        <v/>
      </c>
      <c r="K239" t="str">
        <f t="shared" si="12"/>
        <v/>
      </c>
      <c r="L239" t="str">
        <f t="shared" si="12"/>
        <v/>
      </c>
      <c r="M239" t="str">
        <f t="shared" si="12"/>
        <v/>
      </c>
      <c r="N239" t="str">
        <f t="shared" si="12"/>
        <v/>
      </c>
      <c r="O239" t="str">
        <f t="shared" si="12"/>
        <v/>
      </c>
      <c r="P239" t="str">
        <f t="shared" si="12"/>
        <v/>
      </c>
      <c r="Q239" t="str">
        <f t="shared" si="12"/>
        <v/>
      </c>
      <c r="R239" t="str">
        <f t="shared" si="12"/>
        <v/>
      </c>
    </row>
    <row r="240" spans="1:18" hidden="1">
      <c r="A240" t="s">
        <v>241</v>
      </c>
      <c r="B240">
        <v>0</v>
      </c>
      <c r="C240">
        <v>45</v>
      </c>
      <c r="D240">
        <v>0</v>
      </c>
      <c r="E240" t="str">
        <f>VLOOKUP(A240,Mouse_metadata!$A$2:$E$250,2,FALSE)</f>
        <v>Capomulin</v>
      </c>
      <c r="F240" t="str">
        <f>VLOOKUP(A240,Mouse_metadata!$A$2:$E$250,3,FALSE)</f>
        <v>Female</v>
      </c>
      <c r="G240">
        <f>VLOOKUP(A240,Mouse_metadata!$A$2:$E$250,4,FALSE)</f>
        <v>23</v>
      </c>
      <c r="H240">
        <f>VLOOKUP(A240,Mouse_metadata!$A$2:$E$250,5,FALSE)</f>
        <v>20</v>
      </c>
      <c r="I240">
        <f t="shared" si="11"/>
        <v>45</v>
      </c>
      <c r="J240" t="str">
        <f t="shared" si="12"/>
        <v/>
      </c>
      <c r="K240" t="str">
        <f t="shared" si="12"/>
        <v/>
      </c>
      <c r="L240" t="str">
        <f t="shared" si="12"/>
        <v/>
      </c>
      <c r="M240" t="str">
        <f t="shared" si="12"/>
        <v/>
      </c>
      <c r="N240" t="str">
        <f t="shared" si="12"/>
        <v/>
      </c>
      <c r="O240" t="str">
        <f t="shared" si="12"/>
        <v/>
      </c>
      <c r="P240" t="str">
        <f t="shared" si="12"/>
        <v/>
      </c>
      <c r="Q240" t="str">
        <f t="shared" si="12"/>
        <v/>
      </c>
      <c r="R240" t="str">
        <f t="shared" si="12"/>
        <v/>
      </c>
    </row>
    <row r="241" spans="1:18" hidden="1">
      <c r="A241" t="s">
        <v>242</v>
      </c>
      <c r="B241">
        <v>0</v>
      </c>
      <c r="C241">
        <v>45</v>
      </c>
      <c r="D241">
        <v>0</v>
      </c>
      <c r="E241" t="str">
        <f>VLOOKUP(A241,Mouse_metadata!$A$2:$E$250,2,FALSE)</f>
        <v>Capomulin</v>
      </c>
      <c r="F241" t="str">
        <f>VLOOKUP(A241,Mouse_metadata!$A$2:$E$250,3,FALSE)</f>
        <v>Male</v>
      </c>
      <c r="G241">
        <f>VLOOKUP(A241,Mouse_metadata!$A$2:$E$250,4,FALSE)</f>
        <v>12</v>
      </c>
      <c r="H241">
        <f>VLOOKUP(A241,Mouse_metadata!$A$2:$E$250,5,FALSE)</f>
        <v>25</v>
      </c>
      <c r="I241">
        <f t="shared" si="11"/>
        <v>45</v>
      </c>
      <c r="J241" t="str">
        <f t="shared" si="12"/>
        <v/>
      </c>
      <c r="K241" t="str">
        <f t="shared" si="12"/>
        <v/>
      </c>
      <c r="L241" t="str">
        <f t="shared" si="12"/>
        <v/>
      </c>
      <c r="M241" t="str">
        <f t="shared" si="12"/>
        <v/>
      </c>
      <c r="N241" t="str">
        <f t="shared" si="12"/>
        <v/>
      </c>
      <c r="O241" t="str">
        <f t="shared" si="12"/>
        <v/>
      </c>
      <c r="P241" t="str">
        <f t="shared" si="12"/>
        <v/>
      </c>
      <c r="Q241" t="str">
        <f t="shared" si="12"/>
        <v/>
      </c>
      <c r="R241" t="str">
        <f t="shared" ref="J241:R270" si="13">IF($E241=R$1,$C241,"")</f>
        <v/>
      </c>
    </row>
    <row r="242" spans="1:18" hidden="1">
      <c r="A242" t="s">
        <v>243</v>
      </c>
      <c r="B242">
        <v>0</v>
      </c>
      <c r="C242">
        <v>45</v>
      </c>
      <c r="D242">
        <v>0</v>
      </c>
      <c r="E242" t="str">
        <f>VLOOKUP(A242,Mouse_metadata!$A$2:$E$250,2,FALSE)</f>
        <v>Capomulin</v>
      </c>
      <c r="F242" t="str">
        <f>VLOOKUP(A242,Mouse_metadata!$A$2:$E$250,3,FALSE)</f>
        <v>Male</v>
      </c>
      <c r="G242">
        <f>VLOOKUP(A242,Mouse_metadata!$A$2:$E$250,4,FALSE)</f>
        <v>17</v>
      </c>
      <c r="H242">
        <f>VLOOKUP(A242,Mouse_metadata!$A$2:$E$250,5,FALSE)</f>
        <v>17</v>
      </c>
      <c r="I242">
        <f t="shared" si="11"/>
        <v>45</v>
      </c>
      <c r="J242" t="str">
        <f t="shared" si="13"/>
        <v/>
      </c>
      <c r="K242" t="str">
        <f t="shared" si="13"/>
        <v/>
      </c>
      <c r="L242" t="str">
        <f t="shared" si="13"/>
        <v/>
      </c>
      <c r="M242" t="str">
        <f t="shared" si="13"/>
        <v/>
      </c>
      <c r="N242" t="str">
        <f t="shared" si="13"/>
        <v/>
      </c>
      <c r="O242" t="str">
        <f t="shared" si="13"/>
        <v/>
      </c>
      <c r="P242" t="str">
        <f t="shared" si="13"/>
        <v/>
      </c>
      <c r="Q242" t="str">
        <f t="shared" si="13"/>
        <v/>
      </c>
      <c r="R242" t="str">
        <f t="shared" si="13"/>
        <v/>
      </c>
    </row>
    <row r="243" spans="1:18" hidden="1">
      <c r="A243" t="s">
        <v>244</v>
      </c>
      <c r="B243">
        <v>0</v>
      </c>
      <c r="C243">
        <v>45</v>
      </c>
      <c r="D243">
        <v>0</v>
      </c>
      <c r="E243" t="str">
        <f>VLOOKUP(A243,Mouse_metadata!$A$2:$E$250,2,FALSE)</f>
        <v>Capomulin</v>
      </c>
      <c r="F243" t="str">
        <f>VLOOKUP(A243,Mouse_metadata!$A$2:$E$250,3,FALSE)</f>
        <v>Female</v>
      </c>
      <c r="G243">
        <f>VLOOKUP(A243,Mouse_metadata!$A$2:$E$250,4,FALSE)</f>
        <v>22</v>
      </c>
      <c r="H243">
        <f>VLOOKUP(A243,Mouse_metadata!$A$2:$E$250,5,FALSE)</f>
        <v>22</v>
      </c>
      <c r="I243">
        <f t="shared" si="11"/>
        <v>45</v>
      </c>
      <c r="J243" t="str">
        <f t="shared" si="13"/>
        <v/>
      </c>
      <c r="K243" t="str">
        <f t="shared" si="13"/>
        <v/>
      </c>
      <c r="L243" t="str">
        <f t="shared" si="13"/>
        <v/>
      </c>
      <c r="M243" t="str">
        <f t="shared" si="13"/>
        <v/>
      </c>
      <c r="N243" t="str">
        <f t="shared" si="13"/>
        <v/>
      </c>
      <c r="O243" t="str">
        <f t="shared" si="13"/>
        <v/>
      </c>
      <c r="P243" t="str">
        <f t="shared" si="13"/>
        <v/>
      </c>
      <c r="Q243" t="str">
        <f t="shared" si="13"/>
        <v/>
      </c>
      <c r="R243" t="str">
        <f t="shared" si="13"/>
        <v/>
      </c>
    </row>
    <row r="244" spans="1:18" hidden="1">
      <c r="A244" t="s">
        <v>245</v>
      </c>
      <c r="B244">
        <v>0</v>
      </c>
      <c r="C244">
        <v>45</v>
      </c>
      <c r="D244">
        <v>0</v>
      </c>
      <c r="E244" t="str">
        <f>VLOOKUP(A244,Mouse_metadata!$A$2:$E$250,2,FALSE)</f>
        <v>Capomulin</v>
      </c>
      <c r="F244" t="str">
        <f>VLOOKUP(A244,Mouse_metadata!$A$2:$E$250,3,FALSE)</f>
        <v>Male</v>
      </c>
      <c r="G244">
        <f>VLOOKUP(A244,Mouse_metadata!$A$2:$E$250,4,FALSE)</f>
        <v>3</v>
      </c>
      <c r="H244">
        <f>VLOOKUP(A244,Mouse_metadata!$A$2:$E$250,5,FALSE)</f>
        <v>19</v>
      </c>
      <c r="I244">
        <f t="shared" si="11"/>
        <v>45</v>
      </c>
      <c r="J244" t="str">
        <f t="shared" si="13"/>
        <v/>
      </c>
      <c r="K244" t="str">
        <f t="shared" si="13"/>
        <v/>
      </c>
      <c r="L244" t="str">
        <f t="shared" si="13"/>
        <v/>
      </c>
      <c r="M244" t="str">
        <f t="shared" si="13"/>
        <v/>
      </c>
      <c r="N244" t="str">
        <f t="shared" si="13"/>
        <v/>
      </c>
      <c r="O244" t="str">
        <f t="shared" si="13"/>
        <v/>
      </c>
      <c r="P244" t="str">
        <f t="shared" si="13"/>
        <v/>
      </c>
      <c r="Q244" t="str">
        <f t="shared" si="13"/>
        <v/>
      </c>
      <c r="R244" t="str">
        <f t="shared" si="13"/>
        <v/>
      </c>
    </row>
    <row r="245" spans="1:18" hidden="1">
      <c r="A245" t="s">
        <v>246</v>
      </c>
      <c r="B245">
        <v>0</v>
      </c>
      <c r="C245">
        <v>45</v>
      </c>
      <c r="D245">
        <v>0</v>
      </c>
      <c r="E245" t="str">
        <f>VLOOKUP(A245,Mouse_metadata!$A$2:$E$250,2,FALSE)</f>
        <v>Capomulin</v>
      </c>
      <c r="F245" t="str">
        <f>VLOOKUP(A245,Mouse_metadata!$A$2:$E$250,3,FALSE)</f>
        <v>Male</v>
      </c>
      <c r="G245">
        <f>VLOOKUP(A245,Mouse_metadata!$A$2:$E$250,4,FALSE)</f>
        <v>17</v>
      </c>
      <c r="H245">
        <f>VLOOKUP(A245,Mouse_metadata!$A$2:$E$250,5,FALSE)</f>
        <v>19</v>
      </c>
      <c r="I245">
        <f t="shared" si="11"/>
        <v>45</v>
      </c>
      <c r="J245" t="str">
        <f t="shared" si="13"/>
        <v/>
      </c>
      <c r="K245" t="str">
        <f t="shared" si="13"/>
        <v/>
      </c>
      <c r="L245" t="str">
        <f t="shared" si="13"/>
        <v/>
      </c>
      <c r="M245" t="str">
        <f t="shared" si="13"/>
        <v/>
      </c>
      <c r="N245" t="str">
        <f t="shared" si="13"/>
        <v/>
      </c>
      <c r="O245" t="str">
        <f t="shared" si="13"/>
        <v/>
      </c>
      <c r="P245" t="str">
        <f t="shared" si="13"/>
        <v/>
      </c>
      <c r="Q245" t="str">
        <f t="shared" si="13"/>
        <v/>
      </c>
      <c r="R245" t="str">
        <f t="shared" si="13"/>
        <v/>
      </c>
    </row>
    <row r="246" spans="1:18" hidden="1">
      <c r="A246" t="s">
        <v>247</v>
      </c>
      <c r="B246">
        <v>0</v>
      </c>
      <c r="C246">
        <v>45</v>
      </c>
      <c r="D246">
        <v>0</v>
      </c>
      <c r="E246" t="str">
        <f>VLOOKUP(A246,Mouse_metadata!$A$2:$E$250,2,FALSE)</f>
        <v>Capomulin</v>
      </c>
      <c r="F246" t="str">
        <f>VLOOKUP(A246,Mouse_metadata!$A$2:$E$250,3,FALSE)</f>
        <v>Male</v>
      </c>
      <c r="G246">
        <f>VLOOKUP(A246,Mouse_metadata!$A$2:$E$250,4,FALSE)</f>
        <v>23</v>
      </c>
      <c r="H246">
        <f>VLOOKUP(A246,Mouse_metadata!$A$2:$E$250,5,FALSE)</f>
        <v>23</v>
      </c>
      <c r="I246">
        <f t="shared" si="11"/>
        <v>45</v>
      </c>
      <c r="J246" t="str">
        <f t="shared" si="13"/>
        <v/>
      </c>
      <c r="K246" t="str">
        <f t="shared" si="13"/>
        <v/>
      </c>
      <c r="L246" t="str">
        <f t="shared" si="13"/>
        <v/>
      </c>
      <c r="M246" t="str">
        <f t="shared" si="13"/>
        <v/>
      </c>
      <c r="N246" t="str">
        <f t="shared" si="13"/>
        <v/>
      </c>
      <c r="O246" t="str">
        <f t="shared" si="13"/>
        <v/>
      </c>
      <c r="P246" t="str">
        <f t="shared" si="13"/>
        <v/>
      </c>
      <c r="Q246" t="str">
        <f t="shared" si="13"/>
        <v/>
      </c>
      <c r="R246" t="str">
        <f t="shared" si="13"/>
        <v/>
      </c>
    </row>
    <row r="247" spans="1:18" hidden="1">
      <c r="A247" t="s">
        <v>248</v>
      </c>
      <c r="B247">
        <v>0</v>
      </c>
      <c r="C247">
        <v>45</v>
      </c>
      <c r="D247">
        <v>0</v>
      </c>
      <c r="E247" t="str">
        <f>VLOOKUP(A247,Mouse_metadata!$A$2:$E$250,2,FALSE)</f>
        <v>Capomulin</v>
      </c>
      <c r="F247" t="str">
        <f>VLOOKUP(A247,Mouse_metadata!$A$2:$E$250,3,FALSE)</f>
        <v>Female</v>
      </c>
      <c r="G247">
        <f>VLOOKUP(A247,Mouse_metadata!$A$2:$E$250,4,FALSE)</f>
        <v>20</v>
      </c>
      <c r="H247">
        <f>VLOOKUP(A247,Mouse_metadata!$A$2:$E$250,5,FALSE)</f>
        <v>17</v>
      </c>
      <c r="I247">
        <f t="shared" si="11"/>
        <v>45</v>
      </c>
      <c r="J247" t="str">
        <f t="shared" si="13"/>
        <v/>
      </c>
      <c r="K247" t="str">
        <f t="shared" si="13"/>
        <v/>
      </c>
      <c r="L247" t="str">
        <f t="shared" si="13"/>
        <v/>
      </c>
      <c r="M247" t="str">
        <f t="shared" si="13"/>
        <v/>
      </c>
      <c r="N247" t="str">
        <f t="shared" si="13"/>
        <v/>
      </c>
      <c r="O247" t="str">
        <f t="shared" si="13"/>
        <v/>
      </c>
      <c r="P247" t="str">
        <f t="shared" si="13"/>
        <v/>
      </c>
      <c r="Q247" t="str">
        <f t="shared" si="13"/>
        <v/>
      </c>
      <c r="R247" t="str">
        <f t="shared" si="13"/>
        <v/>
      </c>
    </row>
    <row r="248" spans="1:18" hidden="1">
      <c r="A248" t="s">
        <v>249</v>
      </c>
      <c r="B248">
        <v>0</v>
      </c>
      <c r="C248">
        <v>45</v>
      </c>
      <c r="D248">
        <v>0</v>
      </c>
      <c r="E248" t="str">
        <f>VLOOKUP(A248,Mouse_metadata!$A$2:$E$250,2,FALSE)</f>
        <v>Capomulin</v>
      </c>
      <c r="F248" t="str">
        <f>VLOOKUP(A248,Mouse_metadata!$A$2:$E$250,3,FALSE)</f>
        <v>Female</v>
      </c>
      <c r="G248">
        <f>VLOOKUP(A248,Mouse_metadata!$A$2:$E$250,4,FALSE)</f>
        <v>1</v>
      </c>
      <c r="H248">
        <f>VLOOKUP(A248,Mouse_metadata!$A$2:$E$250,5,FALSE)</f>
        <v>24</v>
      </c>
      <c r="I248">
        <f t="shared" si="11"/>
        <v>45</v>
      </c>
      <c r="J248" t="str">
        <f t="shared" si="13"/>
        <v/>
      </c>
      <c r="K248" t="str">
        <f t="shared" si="13"/>
        <v/>
      </c>
      <c r="L248" t="str">
        <f t="shared" si="13"/>
        <v/>
      </c>
      <c r="M248" t="str">
        <f t="shared" si="13"/>
        <v/>
      </c>
      <c r="N248" t="str">
        <f t="shared" si="13"/>
        <v/>
      </c>
      <c r="O248" t="str">
        <f t="shared" si="13"/>
        <v/>
      </c>
      <c r="P248" t="str">
        <f t="shared" si="13"/>
        <v/>
      </c>
      <c r="Q248" t="str">
        <f t="shared" si="13"/>
        <v/>
      </c>
      <c r="R248" t="str">
        <f t="shared" si="13"/>
        <v/>
      </c>
    </row>
    <row r="249" spans="1:18" hidden="1">
      <c r="A249" t="s">
        <v>250</v>
      </c>
      <c r="B249">
        <v>0</v>
      </c>
      <c r="C249">
        <v>45</v>
      </c>
      <c r="D249">
        <v>0</v>
      </c>
      <c r="E249" t="str">
        <f>VLOOKUP(A249,Mouse_metadata!$A$2:$E$250,2,FALSE)</f>
        <v>Capomulin</v>
      </c>
      <c r="F249" t="str">
        <f>VLOOKUP(A249,Mouse_metadata!$A$2:$E$250,3,FALSE)</f>
        <v>Female</v>
      </c>
      <c r="G249">
        <f>VLOOKUP(A249,Mouse_metadata!$A$2:$E$250,4,FALSE)</f>
        <v>3</v>
      </c>
      <c r="H249">
        <f>VLOOKUP(A249,Mouse_metadata!$A$2:$E$250,5,FALSE)</f>
        <v>19</v>
      </c>
      <c r="I249">
        <f t="shared" si="11"/>
        <v>45</v>
      </c>
      <c r="J249" t="str">
        <f t="shared" si="13"/>
        <v/>
      </c>
      <c r="K249" t="str">
        <f t="shared" si="13"/>
        <v/>
      </c>
      <c r="L249" t="str">
        <f t="shared" si="13"/>
        <v/>
      </c>
      <c r="M249" t="str">
        <f t="shared" si="13"/>
        <v/>
      </c>
      <c r="N249" t="str">
        <f t="shared" si="13"/>
        <v/>
      </c>
      <c r="O249" t="str">
        <f t="shared" si="13"/>
        <v/>
      </c>
      <c r="P249" t="str">
        <f t="shared" si="13"/>
        <v/>
      </c>
      <c r="Q249" t="str">
        <f t="shared" si="13"/>
        <v/>
      </c>
      <c r="R249" t="str">
        <f t="shared" si="13"/>
        <v/>
      </c>
    </row>
    <row r="250" spans="1:18" hidden="1">
      <c r="A250" t="s">
        <v>251</v>
      </c>
      <c r="B250">
        <v>0</v>
      </c>
      <c r="C250">
        <v>45</v>
      </c>
      <c r="D250">
        <v>0</v>
      </c>
      <c r="E250" t="str">
        <f>VLOOKUP(A250,Mouse_metadata!$A$2:$E$250,2,FALSE)</f>
        <v>Capomulin</v>
      </c>
      <c r="F250" t="str">
        <f>VLOOKUP(A250,Mouse_metadata!$A$2:$E$250,3,FALSE)</f>
        <v>Male</v>
      </c>
      <c r="G250">
        <f>VLOOKUP(A250,Mouse_metadata!$A$2:$E$250,4,FALSE)</f>
        <v>16</v>
      </c>
      <c r="H250">
        <f>VLOOKUP(A250,Mouse_metadata!$A$2:$E$250,5,FALSE)</f>
        <v>17</v>
      </c>
      <c r="I250">
        <f t="shared" si="11"/>
        <v>45</v>
      </c>
      <c r="J250" t="str">
        <f t="shared" si="13"/>
        <v/>
      </c>
      <c r="K250" t="str">
        <f t="shared" si="13"/>
        <v/>
      </c>
      <c r="L250" t="str">
        <f t="shared" si="13"/>
        <v/>
      </c>
      <c r="M250" t="str">
        <f t="shared" si="13"/>
        <v/>
      </c>
      <c r="N250" t="str">
        <f t="shared" si="13"/>
        <v/>
      </c>
      <c r="O250" t="str">
        <f t="shared" si="13"/>
        <v/>
      </c>
      <c r="P250" t="str">
        <f t="shared" si="13"/>
        <v/>
      </c>
      <c r="Q250" t="str">
        <f t="shared" si="13"/>
        <v/>
      </c>
      <c r="R250" t="str">
        <f t="shared" si="13"/>
        <v/>
      </c>
    </row>
    <row r="251" spans="1:18" hidden="1">
      <c r="A251" t="s">
        <v>252</v>
      </c>
      <c r="B251">
        <v>0</v>
      </c>
      <c r="C251">
        <v>45</v>
      </c>
      <c r="D251">
        <v>0</v>
      </c>
      <c r="E251" t="str">
        <f>VLOOKUP(A251,Mouse_metadata!$A$2:$E$250,2,FALSE)</f>
        <v>Capomulin</v>
      </c>
      <c r="F251" t="str">
        <f>VLOOKUP(A251,Mouse_metadata!$A$2:$E$250,3,FALSE)</f>
        <v>Male</v>
      </c>
      <c r="G251">
        <f>VLOOKUP(A251,Mouse_metadata!$A$2:$E$250,4,FALSE)</f>
        <v>22</v>
      </c>
      <c r="H251">
        <f>VLOOKUP(A251,Mouse_metadata!$A$2:$E$250,5,FALSE)</f>
        <v>17</v>
      </c>
      <c r="I251">
        <f t="shared" si="11"/>
        <v>45</v>
      </c>
      <c r="J251" t="str">
        <f t="shared" si="13"/>
        <v/>
      </c>
      <c r="K251" t="str">
        <f t="shared" si="13"/>
        <v/>
      </c>
      <c r="L251" t="str">
        <f t="shared" si="13"/>
        <v/>
      </c>
      <c r="M251" t="str">
        <f t="shared" si="13"/>
        <v/>
      </c>
      <c r="N251" t="str">
        <f t="shared" si="13"/>
        <v/>
      </c>
      <c r="O251" t="str">
        <f t="shared" si="13"/>
        <v/>
      </c>
      <c r="P251" t="str">
        <f t="shared" si="13"/>
        <v/>
      </c>
      <c r="Q251" t="str">
        <f t="shared" si="13"/>
        <v/>
      </c>
      <c r="R251" t="str">
        <f t="shared" si="13"/>
        <v/>
      </c>
    </row>
    <row r="252" spans="1:18" hidden="1">
      <c r="A252" t="s">
        <v>199</v>
      </c>
      <c r="B252">
        <v>5</v>
      </c>
      <c r="C252">
        <v>46.795257280000001</v>
      </c>
      <c r="D252">
        <v>0</v>
      </c>
      <c r="E252" t="str">
        <f>VLOOKUP(A252,Mouse_metadata!$A$2:$E$250,2,FALSE)</f>
        <v>Ceftamin</v>
      </c>
      <c r="F252" t="str">
        <f>VLOOKUP(A252,Mouse_metadata!$A$2:$E$250,3,FALSE)</f>
        <v>Female</v>
      </c>
      <c r="G252">
        <f>VLOOKUP(A252,Mouse_metadata!$A$2:$E$250,4,FALSE)</f>
        <v>20</v>
      </c>
      <c r="H252">
        <f>VLOOKUP(A252,Mouse_metadata!$A$2:$E$250,5,FALSE)</f>
        <v>28</v>
      </c>
      <c r="I252" t="str">
        <f t="shared" si="11"/>
        <v/>
      </c>
      <c r="J252">
        <f t="shared" si="13"/>
        <v>46.795257280000001</v>
      </c>
      <c r="K252" t="str">
        <f t="shared" si="13"/>
        <v/>
      </c>
      <c r="L252" t="str">
        <f t="shared" si="13"/>
        <v/>
      </c>
      <c r="M252" t="str">
        <f t="shared" si="13"/>
        <v/>
      </c>
      <c r="N252" t="str">
        <f t="shared" si="13"/>
        <v/>
      </c>
      <c r="O252" t="str">
        <f t="shared" si="13"/>
        <v/>
      </c>
      <c r="P252" t="str">
        <f t="shared" si="13"/>
        <v/>
      </c>
      <c r="Q252" t="str">
        <f t="shared" si="13"/>
        <v/>
      </c>
      <c r="R252" t="str">
        <f t="shared" si="13"/>
        <v/>
      </c>
    </row>
    <row r="253" spans="1:18" hidden="1">
      <c r="A253" t="s">
        <v>126</v>
      </c>
      <c r="B253">
        <v>5</v>
      </c>
      <c r="C253">
        <v>48.913859770000002</v>
      </c>
      <c r="D253">
        <v>1</v>
      </c>
      <c r="E253" t="str">
        <f>VLOOKUP(A253,Mouse_metadata!$A$2:$E$250,2,FALSE)</f>
        <v>Zoniferol</v>
      </c>
      <c r="F253" t="str">
        <f>VLOOKUP(A253,Mouse_metadata!$A$2:$E$250,3,FALSE)</f>
        <v>Female</v>
      </c>
      <c r="G253">
        <f>VLOOKUP(A253,Mouse_metadata!$A$2:$E$250,4,FALSE)</f>
        <v>16</v>
      </c>
      <c r="H253">
        <f>VLOOKUP(A253,Mouse_metadata!$A$2:$E$250,5,FALSE)</f>
        <v>28</v>
      </c>
      <c r="I253" t="str">
        <f t="shared" si="11"/>
        <v/>
      </c>
      <c r="J253" t="str">
        <f t="shared" si="13"/>
        <v/>
      </c>
      <c r="K253" t="str">
        <f t="shared" si="13"/>
        <v/>
      </c>
      <c r="L253" t="str">
        <f t="shared" si="13"/>
        <v/>
      </c>
      <c r="M253" t="str">
        <f t="shared" si="13"/>
        <v/>
      </c>
      <c r="N253" t="str">
        <f t="shared" si="13"/>
        <v/>
      </c>
      <c r="O253" t="str">
        <f t="shared" si="13"/>
        <v/>
      </c>
      <c r="P253" t="str">
        <f t="shared" si="13"/>
        <v/>
      </c>
      <c r="Q253" t="str">
        <f t="shared" si="13"/>
        <v/>
      </c>
      <c r="R253">
        <f t="shared" si="13"/>
        <v>48.913859770000002</v>
      </c>
    </row>
    <row r="254" spans="1:18" hidden="1">
      <c r="A254" t="s">
        <v>173</v>
      </c>
      <c r="B254">
        <v>5</v>
      </c>
      <c r="C254">
        <v>45.671104419999999</v>
      </c>
      <c r="D254">
        <v>1</v>
      </c>
      <c r="E254" t="str">
        <f>VLOOKUP(A254,Mouse_metadata!$A$2:$E$250,2,FALSE)</f>
        <v>Ceftamin</v>
      </c>
      <c r="F254" t="str">
        <f>VLOOKUP(A254,Mouse_metadata!$A$2:$E$250,3,FALSE)</f>
        <v>Male</v>
      </c>
      <c r="G254">
        <f>VLOOKUP(A254,Mouse_metadata!$A$2:$E$250,4,FALSE)</f>
        <v>3</v>
      </c>
      <c r="H254">
        <f>VLOOKUP(A254,Mouse_metadata!$A$2:$E$250,5,FALSE)</f>
        <v>29</v>
      </c>
      <c r="I254" t="str">
        <f t="shared" si="11"/>
        <v/>
      </c>
      <c r="J254">
        <f t="shared" si="13"/>
        <v>45.671104419999999</v>
      </c>
      <c r="K254" t="str">
        <f t="shared" si="13"/>
        <v/>
      </c>
      <c r="L254" t="str">
        <f t="shared" si="13"/>
        <v/>
      </c>
      <c r="M254" t="str">
        <f t="shared" si="13"/>
        <v/>
      </c>
      <c r="N254" t="str">
        <f t="shared" si="13"/>
        <v/>
      </c>
      <c r="O254" t="str">
        <f t="shared" si="13"/>
        <v/>
      </c>
      <c r="P254" t="str">
        <f t="shared" si="13"/>
        <v/>
      </c>
      <c r="Q254" t="str">
        <f t="shared" si="13"/>
        <v/>
      </c>
      <c r="R254" t="str">
        <f t="shared" si="13"/>
        <v/>
      </c>
    </row>
    <row r="255" spans="1:18" hidden="1">
      <c r="A255" t="s">
        <v>234</v>
      </c>
      <c r="B255">
        <v>5</v>
      </c>
      <c r="C255">
        <v>45.851192849999997</v>
      </c>
      <c r="D255">
        <v>0</v>
      </c>
      <c r="E255" t="str">
        <f>VLOOKUP(A255,Mouse_metadata!$A$2:$E$250,2,FALSE)</f>
        <v>Capomulin</v>
      </c>
      <c r="F255" t="str">
        <f>VLOOKUP(A255,Mouse_metadata!$A$2:$E$250,3,FALSE)</f>
        <v>Male</v>
      </c>
      <c r="G255">
        <f>VLOOKUP(A255,Mouse_metadata!$A$2:$E$250,4,FALSE)</f>
        <v>17</v>
      </c>
      <c r="H255">
        <f>VLOOKUP(A255,Mouse_metadata!$A$2:$E$250,5,FALSE)</f>
        <v>21</v>
      </c>
      <c r="I255">
        <f t="shared" si="11"/>
        <v>45.851192849999997</v>
      </c>
      <c r="J255" t="str">
        <f t="shared" si="13"/>
        <v/>
      </c>
      <c r="K255" t="str">
        <f t="shared" si="13"/>
        <v/>
      </c>
      <c r="L255" t="str">
        <f t="shared" si="13"/>
        <v/>
      </c>
      <c r="M255" t="str">
        <f t="shared" si="13"/>
        <v/>
      </c>
      <c r="N255" t="str">
        <f t="shared" si="13"/>
        <v/>
      </c>
      <c r="O255" t="str">
        <f t="shared" si="13"/>
        <v/>
      </c>
      <c r="P255" t="str">
        <f t="shared" si="13"/>
        <v/>
      </c>
      <c r="Q255" t="str">
        <f t="shared" si="13"/>
        <v/>
      </c>
      <c r="R255" t="str">
        <f t="shared" si="13"/>
        <v/>
      </c>
    </row>
    <row r="256" spans="1:18" hidden="1">
      <c r="A256" t="s">
        <v>22</v>
      </c>
      <c r="B256">
        <v>5</v>
      </c>
      <c r="C256">
        <v>46.431216290000002</v>
      </c>
      <c r="D256">
        <v>0</v>
      </c>
      <c r="E256" t="str">
        <f>VLOOKUP(A256,Mouse_metadata!$A$2:$E$250,2,FALSE)</f>
        <v>Naftisol</v>
      </c>
      <c r="F256" t="str">
        <f>VLOOKUP(A256,Mouse_metadata!$A$2:$E$250,3,FALSE)</f>
        <v>Male</v>
      </c>
      <c r="G256">
        <f>VLOOKUP(A256,Mouse_metadata!$A$2:$E$250,4,FALSE)</f>
        <v>9</v>
      </c>
      <c r="H256">
        <f>VLOOKUP(A256,Mouse_metadata!$A$2:$E$250,5,FALSE)</f>
        <v>26</v>
      </c>
      <c r="I256" t="str">
        <f t="shared" si="11"/>
        <v/>
      </c>
      <c r="J256" t="str">
        <f t="shared" si="13"/>
        <v/>
      </c>
      <c r="K256" t="str">
        <f t="shared" si="13"/>
        <v/>
      </c>
      <c r="L256" t="str">
        <f t="shared" si="13"/>
        <v/>
      </c>
      <c r="M256">
        <f t="shared" si="13"/>
        <v>46.431216290000002</v>
      </c>
      <c r="N256" t="str">
        <f t="shared" si="13"/>
        <v/>
      </c>
      <c r="O256" t="str">
        <f t="shared" si="13"/>
        <v/>
      </c>
      <c r="P256" t="str">
        <f t="shared" si="13"/>
        <v/>
      </c>
      <c r="Q256" t="str">
        <f t="shared" si="13"/>
        <v/>
      </c>
      <c r="R256" t="str">
        <f t="shared" si="13"/>
        <v/>
      </c>
    </row>
    <row r="257" spans="1:18" hidden="1">
      <c r="A257" t="s">
        <v>125</v>
      </c>
      <c r="B257">
        <v>5</v>
      </c>
      <c r="C257">
        <v>46.617670609999998</v>
      </c>
      <c r="D257">
        <v>0</v>
      </c>
      <c r="E257" t="str">
        <f>VLOOKUP(A257,Mouse_metadata!$A$2:$E$250,2,FALSE)</f>
        <v>Zoniferol</v>
      </c>
      <c r="F257" t="str">
        <f>VLOOKUP(A257,Mouse_metadata!$A$2:$E$250,3,FALSE)</f>
        <v>Male</v>
      </c>
      <c r="G257">
        <f>VLOOKUP(A257,Mouse_metadata!$A$2:$E$250,4,FALSE)</f>
        <v>21</v>
      </c>
      <c r="H257">
        <f>VLOOKUP(A257,Mouse_metadata!$A$2:$E$250,5,FALSE)</f>
        <v>28</v>
      </c>
      <c r="I257" t="str">
        <f t="shared" si="11"/>
        <v/>
      </c>
      <c r="J257" t="str">
        <f t="shared" si="13"/>
        <v/>
      </c>
      <c r="K257" t="str">
        <f t="shared" si="13"/>
        <v/>
      </c>
      <c r="L257" t="str">
        <f t="shared" si="13"/>
        <v/>
      </c>
      <c r="M257" t="str">
        <f t="shared" si="13"/>
        <v/>
      </c>
      <c r="N257" t="str">
        <f t="shared" si="13"/>
        <v/>
      </c>
      <c r="O257" t="str">
        <f t="shared" si="13"/>
        <v/>
      </c>
      <c r="P257" t="str">
        <f t="shared" si="13"/>
        <v/>
      </c>
      <c r="Q257" t="str">
        <f t="shared" si="13"/>
        <v/>
      </c>
      <c r="R257">
        <f t="shared" si="13"/>
        <v>46.617670609999998</v>
      </c>
    </row>
    <row r="258" spans="1:18" hidden="1">
      <c r="A258" t="s">
        <v>246</v>
      </c>
      <c r="B258">
        <v>5</v>
      </c>
      <c r="C258">
        <v>45.462243270000002</v>
      </c>
      <c r="D258">
        <v>0</v>
      </c>
      <c r="E258" t="str">
        <f>VLOOKUP(A258,Mouse_metadata!$A$2:$E$250,2,FALSE)</f>
        <v>Capomulin</v>
      </c>
      <c r="F258" t="str">
        <f>VLOOKUP(A258,Mouse_metadata!$A$2:$E$250,3,FALSE)</f>
        <v>Male</v>
      </c>
      <c r="G258">
        <f>VLOOKUP(A258,Mouse_metadata!$A$2:$E$250,4,FALSE)</f>
        <v>17</v>
      </c>
      <c r="H258">
        <f>VLOOKUP(A258,Mouse_metadata!$A$2:$E$250,5,FALSE)</f>
        <v>19</v>
      </c>
      <c r="I258">
        <f t="shared" si="11"/>
        <v>45.462243270000002</v>
      </c>
      <c r="J258" t="str">
        <f t="shared" si="13"/>
        <v/>
      </c>
      <c r="K258" t="str">
        <f t="shared" si="13"/>
        <v/>
      </c>
      <c r="L258" t="str">
        <f t="shared" si="13"/>
        <v/>
      </c>
      <c r="M258" t="str">
        <f t="shared" si="13"/>
        <v/>
      </c>
      <c r="N258" t="str">
        <f t="shared" si="13"/>
        <v/>
      </c>
      <c r="O258" t="str">
        <f t="shared" si="13"/>
        <v/>
      </c>
      <c r="P258" t="str">
        <f t="shared" si="13"/>
        <v/>
      </c>
      <c r="Q258" t="str">
        <f t="shared" si="13"/>
        <v/>
      </c>
      <c r="R258" t="str">
        <f t="shared" si="13"/>
        <v/>
      </c>
    </row>
    <row r="259" spans="1:18" hidden="1">
      <c r="A259" t="s">
        <v>174</v>
      </c>
      <c r="B259">
        <v>5</v>
      </c>
      <c r="C259">
        <v>45.809088819999999</v>
      </c>
      <c r="D259">
        <v>0</v>
      </c>
      <c r="E259" t="str">
        <f>VLOOKUP(A259,Mouse_metadata!$A$2:$E$250,2,FALSE)</f>
        <v>Ceftamin</v>
      </c>
      <c r="F259" t="str">
        <f>VLOOKUP(A259,Mouse_metadata!$A$2:$E$250,3,FALSE)</f>
        <v>Female</v>
      </c>
      <c r="G259">
        <f>VLOOKUP(A259,Mouse_metadata!$A$2:$E$250,4,FALSE)</f>
        <v>13</v>
      </c>
      <c r="H259">
        <f>VLOOKUP(A259,Mouse_metadata!$A$2:$E$250,5,FALSE)</f>
        <v>30</v>
      </c>
      <c r="I259" t="str">
        <f t="shared" ref="I259:I322" si="14">IF($E259=I$1,$C259,"")</f>
        <v/>
      </c>
      <c r="J259">
        <f t="shared" si="13"/>
        <v>45.809088819999999</v>
      </c>
      <c r="K259" t="str">
        <f t="shared" si="13"/>
        <v/>
      </c>
      <c r="L259" t="str">
        <f t="shared" si="13"/>
        <v/>
      </c>
      <c r="M259" t="str">
        <f t="shared" si="13"/>
        <v/>
      </c>
      <c r="N259" t="str">
        <f t="shared" si="13"/>
        <v/>
      </c>
      <c r="O259" t="str">
        <f t="shared" si="13"/>
        <v/>
      </c>
      <c r="P259" t="str">
        <f t="shared" si="13"/>
        <v/>
      </c>
      <c r="Q259" t="str">
        <f t="shared" si="13"/>
        <v/>
      </c>
      <c r="R259" t="str">
        <f t="shared" si="13"/>
        <v/>
      </c>
    </row>
    <row r="260" spans="1:18" hidden="1">
      <c r="A260" t="s">
        <v>124</v>
      </c>
      <c r="B260">
        <v>5</v>
      </c>
      <c r="C260">
        <v>46.59323337</v>
      </c>
      <c r="D260">
        <v>0</v>
      </c>
      <c r="E260" t="str">
        <f>VLOOKUP(A260,Mouse_metadata!$A$2:$E$250,2,FALSE)</f>
        <v>Zoniferol</v>
      </c>
      <c r="F260" t="str">
        <f>VLOOKUP(A260,Mouse_metadata!$A$2:$E$250,3,FALSE)</f>
        <v>Female</v>
      </c>
      <c r="G260">
        <f>VLOOKUP(A260,Mouse_metadata!$A$2:$E$250,4,FALSE)</f>
        <v>14</v>
      </c>
      <c r="H260">
        <f>VLOOKUP(A260,Mouse_metadata!$A$2:$E$250,5,FALSE)</f>
        <v>29</v>
      </c>
      <c r="I260" t="str">
        <f t="shared" si="14"/>
        <v/>
      </c>
      <c r="J260" t="str">
        <f t="shared" si="13"/>
        <v/>
      </c>
      <c r="K260" t="str">
        <f t="shared" si="13"/>
        <v/>
      </c>
      <c r="L260" t="str">
        <f t="shared" si="13"/>
        <v/>
      </c>
      <c r="M260" t="str">
        <f t="shared" si="13"/>
        <v/>
      </c>
      <c r="N260" t="str">
        <f t="shared" si="13"/>
        <v/>
      </c>
      <c r="O260" t="str">
        <f t="shared" si="13"/>
        <v/>
      </c>
      <c r="P260" t="str">
        <f t="shared" si="13"/>
        <v/>
      </c>
      <c r="Q260" t="str">
        <f t="shared" si="13"/>
        <v/>
      </c>
      <c r="R260">
        <f t="shared" si="13"/>
        <v>46.59323337</v>
      </c>
    </row>
    <row r="261" spans="1:18" hidden="1">
      <c r="A261" t="s">
        <v>62</v>
      </c>
      <c r="B261">
        <v>5</v>
      </c>
      <c r="C261">
        <v>45.722279489999998</v>
      </c>
      <c r="D261">
        <v>0</v>
      </c>
      <c r="E261" t="str">
        <f>VLOOKUP(A261,Mouse_metadata!$A$2:$E$250,2,FALSE)</f>
        <v>Ramicane</v>
      </c>
      <c r="F261" t="str">
        <f>VLOOKUP(A261,Mouse_metadata!$A$2:$E$250,3,FALSE)</f>
        <v>Female</v>
      </c>
      <c r="G261">
        <f>VLOOKUP(A261,Mouse_metadata!$A$2:$E$250,4,FALSE)</f>
        <v>23</v>
      </c>
      <c r="H261">
        <f>VLOOKUP(A261,Mouse_metadata!$A$2:$E$250,5,FALSE)</f>
        <v>20</v>
      </c>
      <c r="I261" t="str">
        <f t="shared" si="14"/>
        <v/>
      </c>
      <c r="J261" t="str">
        <f t="shared" si="13"/>
        <v/>
      </c>
      <c r="K261" t="str">
        <f t="shared" si="13"/>
        <v/>
      </c>
      <c r="L261" t="str">
        <f t="shared" si="13"/>
        <v/>
      </c>
      <c r="M261" t="str">
        <f t="shared" si="13"/>
        <v/>
      </c>
      <c r="N261" t="str">
        <f t="shared" si="13"/>
        <v/>
      </c>
      <c r="O261" t="str">
        <f t="shared" si="13"/>
        <v/>
      </c>
      <c r="P261">
        <f t="shared" si="13"/>
        <v>45.722279489999998</v>
      </c>
      <c r="Q261" t="str">
        <f t="shared" si="13"/>
        <v/>
      </c>
      <c r="R261" t="str">
        <f t="shared" si="13"/>
        <v/>
      </c>
    </row>
    <row r="262" spans="1:18" hidden="1">
      <c r="A262" t="s">
        <v>141</v>
      </c>
      <c r="B262">
        <v>5</v>
      </c>
      <c r="C262">
        <v>46.111985910000001</v>
      </c>
      <c r="D262">
        <v>0</v>
      </c>
      <c r="E262" t="str">
        <f>VLOOKUP(A262,Mouse_metadata!$A$2:$E$250,2,FALSE)</f>
        <v>Zoniferol</v>
      </c>
      <c r="F262" t="str">
        <f>VLOOKUP(A262,Mouse_metadata!$A$2:$E$250,3,FALSE)</f>
        <v>Female</v>
      </c>
      <c r="G262">
        <f>VLOOKUP(A262,Mouse_metadata!$A$2:$E$250,4,FALSE)</f>
        <v>8</v>
      </c>
      <c r="H262">
        <f>VLOOKUP(A262,Mouse_metadata!$A$2:$E$250,5,FALSE)</f>
        <v>25</v>
      </c>
      <c r="I262" t="str">
        <f t="shared" si="14"/>
        <v/>
      </c>
      <c r="J262" t="str">
        <f t="shared" si="13"/>
        <v/>
      </c>
      <c r="K262" t="str">
        <f t="shared" si="13"/>
        <v/>
      </c>
      <c r="L262" t="str">
        <f t="shared" si="13"/>
        <v/>
      </c>
      <c r="M262" t="str">
        <f t="shared" si="13"/>
        <v/>
      </c>
      <c r="N262" t="str">
        <f t="shared" si="13"/>
        <v/>
      </c>
      <c r="O262" t="str">
        <f t="shared" si="13"/>
        <v/>
      </c>
      <c r="P262" t="str">
        <f t="shared" si="13"/>
        <v/>
      </c>
      <c r="Q262" t="str">
        <f t="shared" si="13"/>
        <v/>
      </c>
      <c r="R262">
        <f t="shared" si="13"/>
        <v>46.111985910000001</v>
      </c>
    </row>
    <row r="263" spans="1:18" hidden="1">
      <c r="A263" t="s">
        <v>23</v>
      </c>
      <c r="B263">
        <v>5</v>
      </c>
      <c r="C263">
        <v>45.918371649999997</v>
      </c>
      <c r="D263">
        <v>0</v>
      </c>
      <c r="E263" t="str">
        <f>VLOOKUP(A263,Mouse_metadata!$A$2:$E$250,2,FALSE)</f>
        <v>Naftisol</v>
      </c>
      <c r="F263" t="str">
        <f>VLOOKUP(A263,Mouse_metadata!$A$2:$E$250,3,FALSE)</f>
        <v>Female</v>
      </c>
      <c r="G263">
        <f>VLOOKUP(A263,Mouse_metadata!$A$2:$E$250,4,FALSE)</f>
        <v>18</v>
      </c>
      <c r="H263">
        <f>VLOOKUP(A263,Mouse_metadata!$A$2:$E$250,5,FALSE)</f>
        <v>27</v>
      </c>
      <c r="I263" t="str">
        <f t="shared" si="14"/>
        <v/>
      </c>
      <c r="J263" t="str">
        <f t="shared" si="13"/>
        <v/>
      </c>
      <c r="K263" t="str">
        <f t="shared" si="13"/>
        <v/>
      </c>
      <c r="L263" t="str">
        <f t="shared" si="13"/>
        <v/>
      </c>
      <c r="M263">
        <f t="shared" si="13"/>
        <v>45.918371649999997</v>
      </c>
      <c r="N263" t="str">
        <f t="shared" si="13"/>
        <v/>
      </c>
      <c r="O263" t="str">
        <f t="shared" si="13"/>
        <v/>
      </c>
      <c r="P263" t="str">
        <f t="shared" si="13"/>
        <v/>
      </c>
      <c r="Q263" t="str">
        <f t="shared" si="13"/>
        <v/>
      </c>
      <c r="R263" t="str">
        <f t="shared" si="13"/>
        <v/>
      </c>
    </row>
    <row r="264" spans="1:18" hidden="1">
      <c r="A264" t="s">
        <v>61</v>
      </c>
      <c r="B264">
        <v>5</v>
      </c>
      <c r="C264">
        <v>47.313490620000003</v>
      </c>
      <c r="D264">
        <v>0</v>
      </c>
      <c r="E264" t="str">
        <f>VLOOKUP(A264,Mouse_metadata!$A$2:$E$250,2,FALSE)</f>
        <v>Stelasyn</v>
      </c>
      <c r="F264" t="str">
        <f>VLOOKUP(A264,Mouse_metadata!$A$2:$E$250,3,FALSE)</f>
        <v>Male</v>
      </c>
      <c r="G264">
        <f>VLOOKUP(A264,Mouse_metadata!$A$2:$E$250,4,FALSE)</f>
        <v>14</v>
      </c>
      <c r="H264">
        <f>VLOOKUP(A264,Mouse_metadata!$A$2:$E$250,5,FALSE)</f>
        <v>28</v>
      </c>
      <c r="I264" t="str">
        <f t="shared" si="14"/>
        <v/>
      </c>
      <c r="J264" t="str">
        <f t="shared" si="13"/>
        <v/>
      </c>
      <c r="K264" t="str">
        <f t="shared" si="13"/>
        <v/>
      </c>
      <c r="L264" t="str">
        <f t="shared" si="13"/>
        <v/>
      </c>
      <c r="M264" t="str">
        <f t="shared" si="13"/>
        <v/>
      </c>
      <c r="N264" t="str">
        <f t="shared" si="13"/>
        <v/>
      </c>
      <c r="O264" t="str">
        <f t="shared" si="13"/>
        <v/>
      </c>
      <c r="P264" t="str">
        <f t="shared" si="13"/>
        <v/>
      </c>
      <c r="Q264">
        <f t="shared" si="13"/>
        <v>47.313490620000003</v>
      </c>
      <c r="R264" t="str">
        <f t="shared" si="13"/>
        <v/>
      </c>
    </row>
    <row r="265" spans="1:18" hidden="1">
      <c r="A265" t="s">
        <v>127</v>
      </c>
      <c r="B265">
        <v>5</v>
      </c>
      <c r="C265">
        <v>46.097040579999998</v>
      </c>
      <c r="D265">
        <v>0</v>
      </c>
      <c r="E265" t="str">
        <f>VLOOKUP(A265,Mouse_metadata!$A$2:$E$250,2,FALSE)</f>
        <v>Zoniferol</v>
      </c>
      <c r="F265" t="str">
        <f>VLOOKUP(A265,Mouse_metadata!$A$2:$E$250,3,FALSE)</f>
        <v>Female</v>
      </c>
      <c r="G265">
        <f>VLOOKUP(A265,Mouse_metadata!$A$2:$E$250,4,FALSE)</f>
        <v>2</v>
      </c>
      <c r="H265">
        <f>VLOOKUP(A265,Mouse_metadata!$A$2:$E$250,5,FALSE)</f>
        <v>29</v>
      </c>
      <c r="I265" t="str">
        <f t="shared" si="14"/>
        <v/>
      </c>
      <c r="J265" t="str">
        <f t="shared" si="13"/>
        <v/>
      </c>
      <c r="K265" t="str">
        <f t="shared" si="13"/>
        <v/>
      </c>
      <c r="L265" t="str">
        <f t="shared" si="13"/>
        <v/>
      </c>
      <c r="M265" t="str">
        <f t="shared" si="13"/>
        <v/>
      </c>
      <c r="N265" t="str">
        <f t="shared" si="13"/>
        <v/>
      </c>
      <c r="O265" t="str">
        <f t="shared" si="13"/>
        <v/>
      </c>
      <c r="P265" t="str">
        <f t="shared" si="13"/>
        <v/>
      </c>
      <c r="Q265" t="str">
        <f t="shared" si="13"/>
        <v/>
      </c>
      <c r="R265">
        <f t="shared" si="13"/>
        <v>46.097040579999998</v>
      </c>
    </row>
    <row r="266" spans="1:18" hidden="1">
      <c r="A266" t="s">
        <v>184</v>
      </c>
      <c r="B266">
        <v>5</v>
      </c>
      <c r="C266">
        <v>45.792067920000001</v>
      </c>
      <c r="D266">
        <v>0</v>
      </c>
      <c r="E266" t="str">
        <f>VLOOKUP(A266,Mouse_metadata!$A$2:$E$250,2,FALSE)</f>
        <v>Ceftamin</v>
      </c>
      <c r="F266" t="str">
        <f>VLOOKUP(A266,Mouse_metadata!$A$2:$E$250,3,FALSE)</f>
        <v>Male</v>
      </c>
      <c r="G266">
        <f>VLOOKUP(A266,Mouse_metadata!$A$2:$E$250,4,FALSE)</f>
        <v>24</v>
      </c>
      <c r="H266">
        <f>VLOOKUP(A266,Mouse_metadata!$A$2:$E$250,5,FALSE)</f>
        <v>29</v>
      </c>
      <c r="I266" t="str">
        <f t="shared" si="14"/>
        <v/>
      </c>
      <c r="J266">
        <f t="shared" si="13"/>
        <v>45.792067920000001</v>
      </c>
      <c r="K266" t="str">
        <f t="shared" si="13"/>
        <v/>
      </c>
      <c r="L266" t="str">
        <f t="shared" si="13"/>
        <v/>
      </c>
      <c r="M266" t="str">
        <f t="shared" si="13"/>
        <v/>
      </c>
      <c r="N266" t="str">
        <f t="shared" si="13"/>
        <v/>
      </c>
      <c r="O266" t="str">
        <f t="shared" si="13"/>
        <v/>
      </c>
      <c r="P266" t="str">
        <f t="shared" si="13"/>
        <v/>
      </c>
      <c r="Q266" t="str">
        <f t="shared" si="13"/>
        <v/>
      </c>
      <c r="R266" t="str">
        <f t="shared" si="13"/>
        <v/>
      </c>
    </row>
    <row r="267" spans="1:18" hidden="1">
      <c r="A267" t="s">
        <v>198</v>
      </c>
      <c r="B267">
        <v>5</v>
      </c>
      <c r="C267">
        <v>47.918997709999999</v>
      </c>
      <c r="D267">
        <v>0</v>
      </c>
      <c r="E267" t="str">
        <f>VLOOKUP(A267,Mouse_metadata!$A$2:$E$250,2,FALSE)</f>
        <v>Ceftamin</v>
      </c>
      <c r="F267" t="str">
        <f>VLOOKUP(A267,Mouse_metadata!$A$2:$E$250,3,FALSE)</f>
        <v>Male</v>
      </c>
      <c r="G267">
        <f>VLOOKUP(A267,Mouse_metadata!$A$2:$E$250,4,FALSE)</f>
        <v>15</v>
      </c>
      <c r="H267">
        <f>VLOOKUP(A267,Mouse_metadata!$A$2:$E$250,5,FALSE)</f>
        <v>28</v>
      </c>
      <c r="I267" t="str">
        <f t="shared" si="14"/>
        <v/>
      </c>
      <c r="J267">
        <f t="shared" si="13"/>
        <v>47.918997709999999</v>
      </c>
      <c r="K267" t="str">
        <f t="shared" si="13"/>
        <v/>
      </c>
      <c r="L267" t="str">
        <f t="shared" si="13"/>
        <v/>
      </c>
      <c r="M267" t="str">
        <f t="shared" si="13"/>
        <v/>
      </c>
      <c r="N267" t="str">
        <f t="shared" si="13"/>
        <v/>
      </c>
      <c r="O267" t="str">
        <f t="shared" si="13"/>
        <v/>
      </c>
      <c r="P267" t="str">
        <f t="shared" si="13"/>
        <v/>
      </c>
      <c r="Q267" t="str">
        <f t="shared" si="13"/>
        <v/>
      </c>
      <c r="R267" t="str">
        <f t="shared" si="13"/>
        <v/>
      </c>
    </row>
    <row r="268" spans="1:18" hidden="1">
      <c r="A268" t="s">
        <v>72</v>
      </c>
      <c r="B268">
        <v>5</v>
      </c>
      <c r="C268">
        <v>46.327570270000002</v>
      </c>
      <c r="D268">
        <v>1</v>
      </c>
      <c r="E268" t="str">
        <f>VLOOKUP(A268,Mouse_metadata!$A$2:$E$250,2,FALSE)</f>
        <v>Stelasyn</v>
      </c>
      <c r="F268" t="str">
        <f>VLOOKUP(A268,Mouse_metadata!$A$2:$E$250,3,FALSE)</f>
        <v>Male</v>
      </c>
      <c r="G268">
        <f>VLOOKUP(A268,Mouse_metadata!$A$2:$E$250,4,FALSE)</f>
        <v>21</v>
      </c>
      <c r="H268">
        <f>VLOOKUP(A268,Mouse_metadata!$A$2:$E$250,5,FALSE)</f>
        <v>28</v>
      </c>
      <c r="I268" t="str">
        <f t="shared" si="14"/>
        <v/>
      </c>
      <c r="J268" t="str">
        <f t="shared" si="13"/>
        <v/>
      </c>
      <c r="K268" t="str">
        <f t="shared" si="13"/>
        <v/>
      </c>
      <c r="L268" t="str">
        <f t="shared" si="13"/>
        <v/>
      </c>
      <c r="M268" t="str">
        <f t="shared" si="13"/>
        <v/>
      </c>
      <c r="N268" t="str">
        <f t="shared" si="13"/>
        <v/>
      </c>
      <c r="O268" t="str">
        <f t="shared" si="13"/>
        <v/>
      </c>
      <c r="P268" t="str">
        <f t="shared" si="13"/>
        <v/>
      </c>
      <c r="Q268">
        <f t="shared" si="13"/>
        <v>46.327570270000002</v>
      </c>
      <c r="R268" t="str">
        <f t="shared" si="13"/>
        <v/>
      </c>
    </row>
    <row r="269" spans="1:18" hidden="1">
      <c r="A269" t="s">
        <v>63</v>
      </c>
      <c r="B269">
        <v>5</v>
      </c>
      <c r="C269">
        <v>45.629494209999997</v>
      </c>
      <c r="D269">
        <v>0</v>
      </c>
      <c r="E269" t="str">
        <f>VLOOKUP(A269,Mouse_metadata!$A$2:$E$250,2,FALSE)</f>
        <v>Ramicane</v>
      </c>
      <c r="F269" t="str">
        <f>VLOOKUP(A269,Mouse_metadata!$A$2:$E$250,3,FALSE)</f>
        <v>Female</v>
      </c>
      <c r="G269">
        <f>VLOOKUP(A269,Mouse_metadata!$A$2:$E$250,4,FALSE)</f>
        <v>18</v>
      </c>
      <c r="H269">
        <f>VLOOKUP(A269,Mouse_metadata!$A$2:$E$250,5,FALSE)</f>
        <v>21</v>
      </c>
      <c r="I269" t="str">
        <f t="shared" si="14"/>
        <v/>
      </c>
      <c r="J269" t="str">
        <f t="shared" si="13"/>
        <v/>
      </c>
      <c r="K269" t="str">
        <f t="shared" si="13"/>
        <v/>
      </c>
      <c r="L269" t="str">
        <f t="shared" si="13"/>
        <v/>
      </c>
      <c r="M269" t="str">
        <f t="shared" si="13"/>
        <v/>
      </c>
      <c r="N269" t="str">
        <f t="shared" si="13"/>
        <v/>
      </c>
      <c r="O269" t="str">
        <f t="shared" si="13"/>
        <v/>
      </c>
      <c r="P269">
        <f t="shared" si="13"/>
        <v>45.629494209999997</v>
      </c>
      <c r="Q269" t="str">
        <f t="shared" si="13"/>
        <v/>
      </c>
      <c r="R269" t="str">
        <f t="shared" si="13"/>
        <v/>
      </c>
    </row>
    <row r="270" spans="1:18" hidden="1">
      <c r="A270" t="s">
        <v>200</v>
      </c>
      <c r="B270">
        <v>5</v>
      </c>
      <c r="C270">
        <v>47.196926599999998</v>
      </c>
      <c r="D270">
        <v>0</v>
      </c>
      <c r="E270" t="str">
        <f>VLOOKUP(A270,Mouse_metadata!$A$2:$E$250,2,FALSE)</f>
        <v>Ceftamin</v>
      </c>
      <c r="F270" t="str">
        <f>VLOOKUP(A270,Mouse_metadata!$A$2:$E$250,3,FALSE)</f>
        <v>Female</v>
      </c>
      <c r="G270">
        <f>VLOOKUP(A270,Mouse_metadata!$A$2:$E$250,4,FALSE)</f>
        <v>19</v>
      </c>
      <c r="H270">
        <f>VLOOKUP(A270,Mouse_metadata!$A$2:$E$250,5,FALSE)</f>
        <v>28</v>
      </c>
      <c r="I270" t="str">
        <f t="shared" si="14"/>
        <v/>
      </c>
      <c r="J270">
        <f t="shared" si="13"/>
        <v>47.196926599999998</v>
      </c>
      <c r="K270" t="str">
        <f t="shared" si="13"/>
        <v/>
      </c>
      <c r="L270" t="str">
        <f t="shared" ref="J270:R298" si="15">IF($E270=L$1,$C270,"")</f>
        <v/>
      </c>
      <c r="M270" t="str">
        <f t="shared" si="15"/>
        <v/>
      </c>
      <c r="N270" t="str">
        <f t="shared" si="15"/>
        <v/>
      </c>
      <c r="O270" t="str">
        <f t="shared" si="15"/>
        <v/>
      </c>
      <c r="P270" t="str">
        <f t="shared" si="15"/>
        <v/>
      </c>
      <c r="Q270" t="str">
        <f t="shared" si="15"/>
        <v/>
      </c>
      <c r="R270" t="str">
        <f t="shared" si="15"/>
        <v/>
      </c>
    </row>
    <row r="271" spans="1:18" hidden="1">
      <c r="A271" t="s">
        <v>86</v>
      </c>
      <c r="B271">
        <v>5</v>
      </c>
      <c r="C271">
        <v>46.409143389999997</v>
      </c>
      <c r="D271">
        <v>0</v>
      </c>
      <c r="E271" t="str">
        <f>VLOOKUP(A271,Mouse_metadata!$A$2:$E$250,2,FALSE)</f>
        <v>Stelasyn</v>
      </c>
      <c r="F271" t="str">
        <f>VLOOKUP(A271,Mouse_metadata!$A$2:$E$250,3,FALSE)</f>
        <v>Male</v>
      </c>
      <c r="G271">
        <f>VLOOKUP(A271,Mouse_metadata!$A$2:$E$250,4,FALSE)</f>
        <v>20</v>
      </c>
      <c r="H271">
        <f>VLOOKUP(A271,Mouse_metadata!$A$2:$E$250,5,FALSE)</f>
        <v>25</v>
      </c>
      <c r="I271" t="str">
        <f t="shared" si="14"/>
        <v/>
      </c>
      <c r="J271" t="str">
        <f t="shared" si="15"/>
        <v/>
      </c>
      <c r="K271" t="str">
        <f t="shared" si="15"/>
        <v/>
      </c>
      <c r="L271" t="str">
        <f t="shared" si="15"/>
        <v/>
      </c>
      <c r="M271" t="str">
        <f t="shared" si="15"/>
        <v/>
      </c>
      <c r="N271" t="str">
        <f t="shared" si="15"/>
        <v/>
      </c>
      <c r="O271" t="str">
        <f t="shared" si="15"/>
        <v/>
      </c>
      <c r="P271" t="str">
        <f t="shared" si="15"/>
        <v/>
      </c>
      <c r="Q271">
        <f t="shared" si="15"/>
        <v>46.409143389999997</v>
      </c>
      <c r="R271" t="str">
        <f t="shared" si="15"/>
        <v/>
      </c>
    </row>
    <row r="272" spans="1:18" hidden="1">
      <c r="A272" t="s">
        <v>26</v>
      </c>
      <c r="B272">
        <v>5</v>
      </c>
      <c r="C272">
        <v>46.621301269999996</v>
      </c>
      <c r="D272">
        <v>0</v>
      </c>
      <c r="E272" t="str">
        <f>VLOOKUP(A272,Mouse_metadata!$A$2:$E$250,2,FALSE)</f>
        <v>Naftisol</v>
      </c>
      <c r="F272" t="str">
        <f>VLOOKUP(A272,Mouse_metadata!$A$2:$E$250,3,FALSE)</f>
        <v>Female</v>
      </c>
      <c r="G272">
        <f>VLOOKUP(A272,Mouse_metadata!$A$2:$E$250,4,FALSE)</f>
        <v>2</v>
      </c>
      <c r="H272">
        <f>VLOOKUP(A272,Mouse_metadata!$A$2:$E$250,5,FALSE)</f>
        <v>26</v>
      </c>
      <c r="I272" t="str">
        <f t="shared" si="14"/>
        <v/>
      </c>
      <c r="J272" t="str">
        <f t="shared" si="15"/>
        <v/>
      </c>
      <c r="K272" t="str">
        <f t="shared" si="15"/>
        <v/>
      </c>
      <c r="L272" t="str">
        <f t="shared" si="15"/>
        <v/>
      </c>
      <c r="M272">
        <f t="shared" si="15"/>
        <v>46.621301269999996</v>
      </c>
      <c r="N272" t="str">
        <f t="shared" si="15"/>
        <v/>
      </c>
      <c r="O272" t="str">
        <f t="shared" si="15"/>
        <v/>
      </c>
      <c r="P272" t="str">
        <f t="shared" si="15"/>
        <v/>
      </c>
      <c r="Q272" t="str">
        <f t="shared" si="15"/>
        <v/>
      </c>
      <c r="R272" t="str">
        <f t="shared" si="15"/>
        <v/>
      </c>
    </row>
    <row r="273" spans="1:18" hidden="1">
      <c r="A273" t="s">
        <v>25</v>
      </c>
      <c r="B273">
        <v>5</v>
      </c>
      <c r="C273">
        <v>48.73631881</v>
      </c>
      <c r="D273">
        <v>1</v>
      </c>
      <c r="E273" t="str">
        <f>VLOOKUP(A273,Mouse_metadata!$A$2:$E$250,2,FALSE)</f>
        <v>Naftisol</v>
      </c>
      <c r="F273" t="str">
        <f>VLOOKUP(A273,Mouse_metadata!$A$2:$E$250,3,FALSE)</f>
        <v>Female</v>
      </c>
      <c r="G273">
        <f>VLOOKUP(A273,Mouse_metadata!$A$2:$E$250,4,FALSE)</f>
        <v>8</v>
      </c>
      <c r="H273">
        <f>VLOOKUP(A273,Mouse_metadata!$A$2:$E$250,5,FALSE)</f>
        <v>26</v>
      </c>
      <c r="I273" t="str">
        <f t="shared" si="14"/>
        <v/>
      </c>
      <c r="J273" t="str">
        <f t="shared" si="15"/>
        <v/>
      </c>
      <c r="K273" t="str">
        <f t="shared" si="15"/>
        <v/>
      </c>
      <c r="L273" t="str">
        <f t="shared" si="15"/>
        <v/>
      </c>
      <c r="M273">
        <f t="shared" si="15"/>
        <v>48.73631881</v>
      </c>
      <c r="N273" t="str">
        <f t="shared" si="15"/>
        <v/>
      </c>
      <c r="O273" t="str">
        <f t="shared" si="15"/>
        <v/>
      </c>
      <c r="P273" t="str">
        <f t="shared" si="15"/>
        <v/>
      </c>
      <c r="Q273" t="str">
        <f t="shared" si="15"/>
        <v/>
      </c>
      <c r="R273" t="str">
        <f t="shared" si="15"/>
        <v/>
      </c>
    </row>
    <row r="274" spans="1:18" hidden="1">
      <c r="A274" t="s">
        <v>128</v>
      </c>
      <c r="B274">
        <v>5</v>
      </c>
      <c r="C274">
        <v>47.183802149999998</v>
      </c>
      <c r="D274">
        <v>0</v>
      </c>
      <c r="E274" t="str">
        <f>VLOOKUP(A274,Mouse_metadata!$A$2:$E$250,2,FALSE)</f>
        <v>Zoniferol</v>
      </c>
      <c r="F274" t="str">
        <f>VLOOKUP(A274,Mouse_metadata!$A$2:$E$250,3,FALSE)</f>
        <v>Male</v>
      </c>
      <c r="G274">
        <f>VLOOKUP(A274,Mouse_metadata!$A$2:$E$250,4,FALSE)</f>
        <v>12</v>
      </c>
      <c r="H274">
        <f>VLOOKUP(A274,Mouse_metadata!$A$2:$E$250,5,FALSE)</f>
        <v>25</v>
      </c>
      <c r="I274" t="str">
        <f t="shared" si="14"/>
        <v/>
      </c>
      <c r="J274" t="str">
        <f t="shared" si="15"/>
        <v/>
      </c>
      <c r="K274" t="str">
        <f t="shared" si="15"/>
        <v/>
      </c>
      <c r="L274" t="str">
        <f t="shared" si="15"/>
        <v/>
      </c>
      <c r="M274" t="str">
        <f t="shared" si="15"/>
        <v/>
      </c>
      <c r="N274" t="str">
        <f t="shared" si="15"/>
        <v/>
      </c>
      <c r="O274" t="str">
        <f t="shared" si="15"/>
        <v/>
      </c>
      <c r="P274" t="str">
        <f t="shared" si="15"/>
        <v/>
      </c>
      <c r="Q274" t="str">
        <f t="shared" si="15"/>
        <v/>
      </c>
      <c r="R274">
        <f t="shared" si="15"/>
        <v>47.183802149999998</v>
      </c>
    </row>
    <row r="275" spans="1:18" hidden="1">
      <c r="A275" t="s">
        <v>130</v>
      </c>
      <c r="B275">
        <v>5</v>
      </c>
      <c r="C275">
        <v>47.000593989999999</v>
      </c>
      <c r="D275">
        <v>0</v>
      </c>
      <c r="E275" t="str">
        <f>VLOOKUP(A275,Mouse_metadata!$A$2:$E$250,2,FALSE)</f>
        <v>Zoniferol</v>
      </c>
      <c r="F275" t="str">
        <f>VLOOKUP(A275,Mouse_metadata!$A$2:$E$250,3,FALSE)</f>
        <v>Female</v>
      </c>
      <c r="G275">
        <f>VLOOKUP(A275,Mouse_metadata!$A$2:$E$250,4,FALSE)</f>
        <v>11</v>
      </c>
      <c r="H275">
        <f>VLOOKUP(A275,Mouse_metadata!$A$2:$E$250,5,FALSE)</f>
        <v>29</v>
      </c>
      <c r="I275" t="str">
        <f t="shared" si="14"/>
        <v/>
      </c>
      <c r="J275" t="str">
        <f t="shared" si="15"/>
        <v/>
      </c>
      <c r="K275" t="str">
        <f t="shared" si="15"/>
        <v/>
      </c>
      <c r="L275" t="str">
        <f t="shared" si="15"/>
        <v/>
      </c>
      <c r="M275" t="str">
        <f t="shared" si="15"/>
        <v/>
      </c>
      <c r="N275" t="str">
        <f t="shared" si="15"/>
        <v/>
      </c>
      <c r="O275" t="str">
        <f t="shared" si="15"/>
        <v/>
      </c>
      <c r="P275" t="str">
        <f t="shared" si="15"/>
        <v/>
      </c>
      <c r="Q275" t="str">
        <f t="shared" si="15"/>
        <v/>
      </c>
      <c r="R275">
        <f t="shared" si="15"/>
        <v>47.000593989999999</v>
      </c>
    </row>
    <row r="276" spans="1:18" hidden="1">
      <c r="A276" t="s">
        <v>224</v>
      </c>
      <c r="B276">
        <v>5</v>
      </c>
      <c r="C276">
        <v>46.776816240000002</v>
      </c>
      <c r="D276">
        <v>1</v>
      </c>
      <c r="E276" t="str">
        <f>VLOOKUP(A276,Mouse_metadata!$A$2:$E$250,2,FALSE)</f>
        <v>Ceftamin</v>
      </c>
      <c r="F276" t="str">
        <f>VLOOKUP(A276,Mouse_metadata!$A$2:$E$250,3,FALSE)</f>
        <v>Male</v>
      </c>
      <c r="G276">
        <f>VLOOKUP(A276,Mouse_metadata!$A$2:$E$250,4,FALSE)</f>
        <v>6</v>
      </c>
      <c r="H276">
        <f>VLOOKUP(A276,Mouse_metadata!$A$2:$E$250,5,FALSE)</f>
        <v>26</v>
      </c>
      <c r="I276" t="str">
        <f t="shared" si="14"/>
        <v/>
      </c>
      <c r="J276">
        <f t="shared" si="15"/>
        <v>46.776816240000002</v>
      </c>
      <c r="K276" t="str">
        <f t="shared" si="15"/>
        <v/>
      </c>
      <c r="L276" t="str">
        <f t="shared" si="15"/>
        <v/>
      </c>
      <c r="M276" t="str">
        <f t="shared" si="15"/>
        <v/>
      </c>
      <c r="N276" t="str">
        <f t="shared" si="15"/>
        <v/>
      </c>
      <c r="O276" t="str">
        <f t="shared" si="15"/>
        <v/>
      </c>
      <c r="P276" t="str">
        <f t="shared" si="15"/>
        <v/>
      </c>
      <c r="Q276" t="str">
        <f t="shared" si="15"/>
        <v/>
      </c>
      <c r="R276" t="str">
        <f t="shared" si="15"/>
        <v/>
      </c>
    </row>
    <row r="277" spans="1:18" hidden="1">
      <c r="A277" t="s">
        <v>66</v>
      </c>
      <c r="B277">
        <v>5</v>
      </c>
      <c r="C277">
        <v>44.005974870000003</v>
      </c>
      <c r="D277">
        <v>0</v>
      </c>
      <c r="E277" t="str">
        <f>VLOOKUP(A277,Mouse_metadata!$A$2:$E$250,2,FALSE)</f>
        <v>Ramicane</v>
      </c>
      <c r="F277" t="str">
        <f>VLOOKUP(A277,Mouse_metadata!$A$2:$E$250,3,FALSE)</f>
        <v>Female</v>
      </c>
      <c r="G277">
        <f>VLOOKUP(A277,Mouse_metadata!$A$2:$E$250,4,FALSE)</f>
        <v>10</v>
      </c>
      <c r="H277">
        <f>VLOOKUP(A277,Mouse_metadata!$A$2:$E$250,5,FALSE)</f>
        <v>25</v>
      </c>
      <c r="I277" t="str">
        <f t="shared" si="14"/>
        <v/>
      </c>
      <c r="J277" t="str">
        <f t="shared" si="15"/>
        <v/>
      </c>
      <c r="K277" t="str">
        <f t="shared" si="15"/>
        <v/>
      </c>
      <c r="L277" t="str">
        <f t="shared" si="15"/>
        <v/>
      </c>
      <c r="M277" t="str">
        <f t="shared" si="15"/>
        <v/>
      </c>
      <c r="N277" t="str">
        <f t="shared" si="15"/>
        <v/>
      </c>
      <c r="O277" t="str">
        <f t="shared" si="15"/>
        <v/>
      </c>
      <c r="P277">
        <f t="shared" si="15"/>
        <v>44.005974870000003</v>
      </c>
      <c r="Q277" t="str">
        <f t="shared" si="15"/>
        <v/>
      </c>
      <c r="R277" t="str">
        <f t="shared" si="15"/>
        <v/>
      </c>
    </row>
    <row r="278" spans="1:18" hidden="1">
      <c r="A278" t="s">
        <v>20</v>
      </c>
      <c r="B278">
        <v>5</v>
      </c>
      <c r="C278">
        <v>47.156010709999997</v>
      </c>
      <c r="D278">
        <v>0</v>
      </c>
      <c r="E278" t="str">
        <f>VLOOKUP(A278,Mouse_metadata!$A$2:$E$250,2,FALSE)</f>
        <v>Naftisol</v>
      </c>
      <c r="F278" t="str">
        <f>VLOOKUP(A278,Mouse_metadata!$A$2:$E$250,3,FALSE)</f>
        <v>Male</v>
      </c>
      <c r="G278">
        <f>VLOOKUP(A278,Mouse_metadata!$A$2:$E$250,4,FALSE)</f>
        <v>7</v>
      </c>
      <c r="H278">
        <f>VLOOKUP(A278,Mouse_metadata!$A$2:$E$250,5,FALSE)</f>
        <v>29</v>
      </c>
      <c r="I278" t="str">
        <f t="shared" si="14"/>
        <v/>
      </c>
      <c r="J278" t="str">
        <f t="shared" si="15"/>
        <v/>
      </c>
      <c r="K278" t="str">
        <f t="shared" si="15"/>
        <v/>
      </c>
      <c r="L278" t="str">
        <f t="shared" si="15"/>
        <v/>
      </c>
      <c r="M278">
        <f t="shared" si="15"/>
        <v>47.156010709999997</v>
      </c>
      <c r="N278" t="str">
        <f t="shared" si="15"/>
        <v/>
      </c>
      <c r="O278" t="str">
        <f t="shared" si="15"/>
        <v/>
      </c>
      <c r="P278" t="str">
        <f t="shared" si="15"/>
        <v/>
      </c>
      <c r="Q278" t="str">
        <f t="shared" si="15"/>
        <v/>
      </c>
      <c r="R278" t="str">
        <f t="shared" si="15"/>
        <v/>
      </c>
    </row>
    <row r="279" spans="1:18" hidden="1">
      <c r="A279" t="s">
        <v>21</v>
      </c>
      <c r="B279">
        <v>5</v>
      </c>
      <c r="C279">
        <v>47.067744480000002</v>
      </c>
      <c r="D279">
        <v>1</v>
      </c>
      <c r="E279" t="str">
        <f>VLOOKUP(A279,Mouse_metadata!$A$2:$E$250,2,FALSE)</f>
        <v>Naftisol</v>
      </c>
      <c r="F279" t="str">
        <f>VLOOKUP(A279,Mouse_metadata!$A$2:$E$250,3,FALSE)</f>
        <v>Male</v>
      </c>
      <c r="G279">
        <f>VLOOKUP(A279,Mouse_metadata!$A$2:$E$250,4,FALSE)</f>
        <v>7</v>
      </c>
      <c r="H279">
        <f>VLOOKUP(A279,Mouse_metadata!$A$2:$E$250,5,FALSE)</f>
        <v>30</v>
      </c>
      <c r="I279" t="str">
        <f t="shared" si="14"/>
        <v/>
      </c>
      <c r="J279" t="str">
        <f t="shared" si="15"/>
        <v/>
      </c>
      <c r="K279" t="str">
        <f t="shared" si="15"/>
        <v/>
      </c>
      <c r="L279" t="str">
        <f t="shared" si="15"/>
        <v/>
      </c>
      <c r="M279">
        <f t="shared" si="15"/>
        <v>47.067744480000002</v>
      </c>
      <c r="N279" t="str">
        <f t="shared" si="15"/>
        <v/>
      </c>
      <c r="O279" t="str">
        <f t="shared" si="15"/>
        <v/>
      </c>
      <c r="P279" t="str">
        <f t="shared" si="15"/>
        <v/>
      </c>
      <c r="Q279" t="str">
        <f t="shared" si="15"/>
        <v/>
      </c>
      <c r="R279" t="str">
        <f t="shared" si="15"/>
        <v/>
      </c>
    </row>
    <row r="280" spans="1:18" hidden="1">
      <c r="A280" t="s">
        <v>118</v>
      </c>
      <c r="B280">
        <v>5</v>
      </c>
      <c r="C280">
        <v>47.033099630000002</v>
      </c>
      <c r="D280">
        <v>0</v>
      </c>
      <c r="E280" t="str">
        <f>VLOOKUP(A280,Mouse_metadata!$A$2:$E$250,2,FALSE)</f>
        <v>Zoniferol</v>
      </c>
      <c r="F280" t="str">
        <f>VLOOKUP(A280,Mouse_metadata!$A$2:$E$250,3,FALSE)</f>
        <v>Male</v>
      </c>
      <c r="G280">
        <f>VLOOKUP(A280,Mouse_metadata!$A$2:$E$250,4,FALSE)</f>
        <v>19</v>
      </c>
      <c r="H280">
        <f>VLOOKUP(A280,Mouse_metadata!$A$2:$E$250,5,FALSE)</f>
        <v>30</v>
      </c>
      <c r="I280" t="str">
        <f t="shared" si="14"/>
        <v/>
      </c>
      <c r="J280" t="str">
        <f t="shared" si="15"/>
        <v/>
      </c>
      <c r="K280" t="str">
        <f t="shared" si="15"/>
        <v/>
      </c>
      <c r="L280" t="str">
        <f t="shared" si="15"/>
        <v/>
      </c>
      <c r="M280" t="str">
        <f t="shared" si="15"/>
        <v/>
      </c>
      <c r="N280" t="str">
        <f t="shared" si="15"/>
        <v/>
      </c>
      <c r="O280" t="str">
        <f t="shared" si="15"/>
        <v/>
      </c>
      <c r="P280" t="str">
        <f t="shared" si="15"/>
        <v/>
      </c>
      <c r="Q280" t="str">
        <f t="shared" si="15"/>
        <v/>
      </c>
      <c r="R280">
        <f t="shared" si="15"/>
        <v>47.033099630000002</v>
      </c>
    </row>
    <row r="281" spans="1:18" hidden="1">
      <c r="A281" t="s">
        <v>180</v>
      </c>
      <c r="B281">
        <v>5</v>
      </c>
      <c r="C281">
        <v>46.735005919999999</v>
      </c>
      <c r="D281">
        <v>1</v>
      </c>
      <c r="E281" t="str">
        <f>VLOOKUP(A281,Mouse_metadata!$A$2:$E$250,2,FALSE)</f>
        <v>Ceftamin</v>
      </c>
      <c r="F281" t="str">
        <f>VLOOKUP(A281,Mouse_metadata!$A$2:$E$250,3,FALSE)</f>
        <v>Male</v>
      </c>
      <c r="G281">
        <f>VLOOKUP(A281,Mouse_metadata!$A$2:$E$250,4,FALSE)</f>
        <v>23</v>
      </c>
      <c r="H281">
        <f>VLOOKUP(A281,Mouse_metadata!$A$2:$E$250,5,FALSE)</f>
        <v>26</v>
      </c>
      <c r="I281" t="str">
        <f t="shared" si="14"/>
        <v/>
      </c>
      <c r="J281">
        <f t="shared" si="15"/>
        <v>46.735005919999999</v>
      </c>
      <c r="K281" t="str">
        <f t="shared" si="15"/>
        <v/>
      </c>
      <c r="L281" t="str">
        <f t="shared" si="15"/>
        <v/>
      </c>
      <c r="M281" t="str">
        <f t="shared" si="15"/>
        <v/>
      </c>
      <c r="N281" t="str">
        <f t="shared" si="15"/>
        <v/>
      </c>
      <c r="O281" t="str">
        <f t="shared" si="15"/>
        <v/>
      </c>
      <c r="P281" t="str">
        <f t="shared" si="15"/>
        <v/>
      </c>
      <c r="Q281" t="str">
        <f t="shared" si="15"/>
        <v/>
      </c>
      <c r="R281" t="str">
        <f t="shared" si="15"/>
        <v/>
      </c>
    </row>
    <row r="282" spans="1:18" hidden="1">
      <c r="A282" t="s">
        <v>67</v>
      </c>
      <c r="B282">
        <v>5</v>
      </c>
      <c r="C282">
        <v>41.746354949999997</v>
      </c>
      <c r="D282">
        <v>1</v>
      </c>
      <c r="E282" t="str">
        <f>VLOOKUP(A282,Mouse_metadata!$A$2:$E$250,2,FALSE)</f>
        <v>Ramicane</v>
      </c>
      <c r="F282" t="str">
        <f>VLOOKUP(A282,Mouse_metadata!$A$2:$E$250,3,FALSE)</f>
        <v>Female</v>
      </c>
      <c r="G282">
        <f>VLOOKUP(A282,Mouse_metadata!$A$2:$E$250,4,FALSE)</f>
        <v>8</v>
      </c>
      <c r="H282">
        <f>VLOOKUP(A282,Mouse_metadata!$A$2:$E$250,5,FALSE)</f>
        <v>19</v>
      </c>
      <c r="I282" t="str">
        <f t="shared" si="14"/>
        <v/>
      </c>
      <c r="J282" t="str">
        <f t="shared" si="15"/>
        <v/>
      </c>
      <c r="K282" t="str">
        <f t="shared" si="15"/>
        <v/>
      </c>
      <c r="L282" t="str">
        <f t="shared" si="15"/>
        <v/>
      </c>
      <c r="M282" t="str">
        <f t="shared" si="15"/>
        <v/>
      </c>
      <c r="N282" t="str">
        <f t="shared" si="15"/>
        <v/>
      </c>
      <c r="O282" t="str">
        <f t="shared" si="15"/>
        <v/>
      </c>
      <c r="P282">
        <f t="shared" si="15"/>
        <v>41.746354949999997</v>
      </c>
      <c r="Q282" t="str">
        <f t="shared" si="15"/>
        <v/>
      </c>
      <c r="R282" t="str">
        <f t="shared" si="15"/>
        <v/>
      </c>
    </row>
    <row r="283" spans="1:18" hidden="1">
      <c r="A283" t="s">
        <v>129</v>
      </c>
      <c r="B283">
        <v>5</v>
      </c>
      <c r="C283">
        <v>47.154432540000002</v>
      </c>
      <c r="D283">
        <v>0</v>
      </c>
      <c r="E283" t="str">
        <f>VLOOKUP(A283,Mouse_metadata!$A$2:$E$250,2,FALSE)</f>
        <v>Zoniferol</v>
      </c>
      <c r="F283" t="str">
        <f>VLOOKUP(A283,Mouse_metadata!$A$2:$E$250,3,FALSE)</f>
        <v>Male</v>
      </c>
      <c r="G283">
        <f>VLOOKUP(A283,Mouse_metadata!$A$2:$E$250,4,FALSE)</f>
        <v>12</v>
      </c>
      <c r="H283">
        <f>VLOOKUP(A283,Mouse_metadata!$A$2:$E$250,5,FALSE)</f>
        <v>27</v>
      </c>
      <c r="I283" t="str">
        <f t="shared" si="14"/>
        <v/>
      </c>
      <c r="J283" t="str">
        <f t="shared" si="15"/>
        <v/>
      </c>
      <c r="K283" t="str">
        <f t="shared" si="15"/>
        <v/>
      </c>
      <c r="L283" t="str">
        <f t="shared" si="15"/>
        <v/>
      </c>
      <c r="M283" t="str">
        <f t="shared" si="15"/>
        <v/>
      </c>
      <c r="N283" t="str">
        <f t="shared" si="15"/>
        <v/>
      </c>
      <c r="O283" t="str">
        <f t="shared" si="15"/>
        <v/>
      </c>
      <c r="P283" t="str">
        <f t="shared" si="15"/>
        <v/>
      </c>
      <c r="Q283" t="str">
        <f t="shared" si="15"/>
        <v/>
      </c>
      <c r="R283">
        <f t="shared" si="15"/>
        <v>47.154432540000002</v>
      </c>
    </row>
    <row r="284" spans="1:18" hidden="1">
      <c r="A284" t="s">
        <v>181</v>
      </c>
      <c r="B284">
        <v>5</v>
      </c>
      <c r="C284">
        <v>46.422651760000001</v>
      </c>
      <c r="D284">
        <v>1</v>
      </c>
      <c r="E284" t="str">
        <f>VLOOKUP(A284,Mouse_metadata!$A$2:$E$250,2,FALSE)</f>
        <v>Ceftamin</v>
      </c>
      <c r="F284" t="str">
        <f>VLOOKUP(A284,Mouse_metadata!$A$2:$E$250,3,FALSE)</f>
        <v>Female</v>
      </c>
      <c r="G284">
        <f>VLOOKUP(A284,Mouse_metadata!$A$2:$E$250,4,FALSE)</f>
        <v>6</v>
      </c>
      <c r="H284">
        <f>VLOOKUP(A284,Mouse_metadata!$A$2:$E$250,5,FALSE)</f>
        <v>27</v>
      </c>
      <c r="I284" t="str">
        <f t="shared" si="14"/>
        <v/>
      </c>
      <c r="J284">
        <f t="shared" si="15"/>
        <v>46.422651760000001</v>
      </c>
      <c r="K284" t="str">
        <f t="shared" si="15"/>
        <v/>
      </c>
      <c r="L284" t="str">
        <f t="shared" si="15"/>
        <v/>
      </c>
      <c r="M284" t="str">
        <f t="shared" si="15"/>
        <v/>
      </c>
      <c r="N284" t="str">
        <f t="shared" si="15"/>
        <v/>
      </c>
      <c r="O284" t="str">
        <f t="shared" si="15"/>
        <v/>
      </c>
      <c r="P284" t="str">
        <f t="shared" si="15"/>
        <v/>
      </c>
      <c r="Q284" t="str">
        <f t="shared" si="15"/>
        <v/>
      </c>
      <c r="R284" t="str">
        <f t="shared" si="15"/>
        <v/>
      </c>
    </row>
    <row r="285" spans="1:18" hidden="1">
      <c r="A285" t="s">
        <v>14</v>
      </c>
      <c r="B285">
        <v>5</v>
      </c>
      <c r="C285">
        <v>46.129357059999997</v>
      </c>
      <c r="D285">
        <v>1</v>
      </c>
      <c r="E285" t="str">
        <f>VLOOKUP(A285,Mouse_metadata!$A$2:$E$250,2,FALSE)</f>
        <v>Naftisol</v>
      </c>
      <c r="F285" t="str">
        <f>VLOOKUP(A285,Mouse_metadata!$A$2:$E$250,3,FALSE)</f>
        <v>Female</v>
      </c>
      <c r="G285">
        <f>VLOOKUP(A285,Mouse_metadata!$A$2:$E$250,4,FALSE)</f>
        <v>19</v>
      </c>
      <c r="H285">
        <f>VLOOKUP(A285,Mouse_metadata!$A$2:$E$250,5,FALSE)</f>
        <v>27</v>
      </c>
      <c r="I285" t="str">
        <f t="shared" si="14"/>
        <v/>
      </c>
      <c r="J285" t="str">
        <f t="shared" si="15"/>
        <v/>
      </c>
      <c r="K285" t="str">
        <f t="shared" si="15"/>
        <v/>
      </c>
      <c r="L285" t="str">
        <f t="shared" si="15"/>
        <v/>
      </c>
      <c r="M285">
        <f t="shared" si="15"/>
        <v>46.129357059999997</v>
      </c>
      <c r="N285" t="str">
        <f t="shared" si="15"/>
        <v/>
      </c>
      <c r="O285" t="str">
        <f t="shared" si="15"/>
        <v/>
      </c>
      <c r="P285" t="str">
        <f t="shared" si="15"/>
        <v/>
      </c>
      <c r="Q285" t="str">
        <f t="shared" si="15"/>
        <v/>
      </c>
      <c r="R285" t="str">
        <f t="shared" si="15"/>
        <v/>
      </c>
    </row>
    <row r="286" spans="1:18" hidden="1">
      <c r="A286" t="s">
        <v>15</v>
      </c>
      <c r="B286">
        <v>5</v>
      </c>
      <c r="C286">
        <v>47.409897309999998</v>
      </c>
      <c r="D286">
        <v>0</v>
      </c>
      <c r="E286" t="str">
        <f>VLOOKUP(A286,Mouse_metadata!$A$2:$E$250,2,FALSE)</f>
        <v>Naftisol</v>
      </c>
      <c r="F286" t="str">
        <f>VLOOKUP(A286,Mouse_metadata!$A$2:$E$250,3,FALSE)</f>
        <v>Male</v>
      </c>
      <c r="G286">
        <f>VLOOKUP(A286,Mouse_metadata!$A$2:$E$250,4,FALSE)</f>
        <v>20</v>
      </c>
      <c r="H286">
        <f>VLOOKUP(A286,Mouse_metadata!$A$2:$E$250,5,FALSE)</f>
        <v>26</v>
      </c>
      <c r="I286" t="str">
        <f t="shared" si="14"/>
        <v/>
      </c>
      <c r="J286" t="str">
        <f t="shared" si="15"/>
        <v/>
      </c>
      <c r="K286" t="str">
        <f t="shared" si="15"/>
        <v/>
      </c>
      <c r="L286" t="str">
        <f t="shared" si="15"/>
        <v/>
      </c>
      <c r="M286">
        <f t="shared" si="15"/>
        <v>47.409897309999998</v>
      </c>
      <c r="N286" t="str">
        <f t="shared" si="15"/>
        <v/>
      </c>
      <c r="O286" t="str">
        <f t="shared" si="15"/>
        <v/>
      </c>
      <c r="P286" t="str">
        <f t="shared" si="15"/>
        <v/>
      </c>
      <c r="Q286" t="str">
        <f t="shared" si="15"/>
        <v/>
      </c>
      <c r="R286" t="str">
        <f t="shared" si="15"/>
        <v/>
      </c>
    </row>
    <row r="287" spans="1:18" hidden="1">
      <c r="A287" t="s">
        <v>13</v>
      </c>
      <c r="B287">
        <v>5</v>
      </c>
      <c r="C287">
        <v>46.395759660000003</v>
      </c>
      <c r="D287">
        <v>0</v>
      </c>
      <c r="E287" t="str">
        <f>VLOOKUP(A287,Mouse_metadata!$A$2:$E$250,2,FALSE)</f>
        <v>Naftisol</v>
      </c>
      <c r="F287" t="str">
        <f>VLOOKUP(A287,Mouse_metadata!$A$2:$E$250,3,FALSE)</f>
        <v>Male</v>
      </c>
      <c r="G287">
        <f>VLOOKUP(A287,Mouse_metadata!$A$2:$E$250,4,FALSE)</f>
        <v>21</v>
      </c>
      <c r="H287">
        <f>VLOOKUP(A287,Mouse_metadata!$A$2:$E$250,5,FALSE)</f>
        <v>28</v>
      </c>
      <c r="I287" t="str">
        <f t="shared" si="14"/>
        <v/>
      </c>
      <c r="J287" t="str">
        <f t="shared" si="15"/>
        <v/>
      </c>
      <c r="K287" t="str">
        <f t="shared" si="15"/>
        <v/>
      </c>
      <c r="L287" t="str">
        <f t="shared" si="15"/>
        <v/>
      </c>
      <c r="M287">
        <f t="shared" si="15"/>
        <v>46.395759660000003</v>
      </c>
      <c r="N287" t="str">
        <f t="shared" si="15"/>
        <v/>
      </c>
      <c r="O287" t="str">
        <f t="shared" si="15"/>
        <v/>
      </c>
      <c r="P287" t="str">
        <f t="shared" si="15"/>
        <v/>
      </c>
      <c r="Q287" t="str">
        <f t="shared" si="15"/>
        <v/>
      </c>
      <c r="R287" t="str">
        <f t="shared" si="15"/>
        <v/>
      </c>
    </row>
    <row r="288" spans="1:18" hidden="1">
      <c r="A288" t="s">
        <v>12</v>
      </c>
      <c r="B288">
        <v>5</v>
      </c>
      <c r="C288">
        <v>47.864440000000002</v>
      </c>
      <c r="D288">
        <v>0</v>
      </c>
      <c r="E288" t="str">
        <f>VLOOKUP(A288,Mouse_metadata!$A$2:$E$250,2,FALSE)</f>
        <v>Ketapril</v>
      </c>
      <c r="F288" t="str">
        <f>VLOOKUP(A288,Mouse_metadata!$A$2:$E$250,3,FALSE)</f>
        <v>Male</v>
      </c>
      <c r="G288">
        <f>VLOOKUP(A288,Mouse_metadata!$A$2:$E$250,4,FALSE)</f>
        <v>17</v>
      </c>
      <c r="H288">
        <f>VLOOKUP(A288,Mouse_metadata!$A$2:$E$250,5,FALSE)</f>
        <v>30</v>
      </c>
      <c r="I288" t="str">
        <f t="shared" si="14"/>
        <v/>
      </c>
      <c r="J288" t="str">
        <f t="shared" si="15"/>
        <v/>
      </c>
      <c r="K288" t="str">
        <f t="shared" si="15"/>
        <v/>
      </c>
      <c r="L288">
        <f t="shared" si="15"/>
        <v>47.864440000000002</v>
      </c>
      <c r="M288" t="str">
        <f t="shared" si="15"/>
        <v/>
      </c>
      <c r="N288" t="str">
        <f t="shared" si="15"/>
        <v/>
      </c>
      <c r="O288" t="str">
        <f t="shared" si="15"/>
        <v/>
      </c>
      <c r="P288" t="str">
        <f t="shared" si="15"/>
        <v/>
      </c>
      <c r="Q288" t="str">
        <f t="shared" si="15"/>
        <v/>
      </c>
      <c r="R288" t="str">
        <f t="shared" si="15"/>
        <v/>
      </c>
    </row>
    <row r="289" spans="1:18" hidden="1">
      <c r="A289" t="s">
        <v>68</v>
      </c>
      <c r="B289">
        <v>5</v>
      </c>
      <c r="C289">
        <v>45.620718349999997</v>
      </c>
      <c r="D289">
        <v>1</v>
      </c>
      <c r="E289" t="str">
        <f>VLOOKUP(A289,Mouse_metadata!$A$2:$E$250,2,FALSE)</f>
        <v>Ramicane</v>
      </c>
      <c r="F289" t="str">
        <f>VLOOKUP(A289,Mouse_metadata!$A$2:$E$250,3,FALSE)</f>
        <v>Male</v>
      </c>
      <c r="G289">
        <f>VLOOKUP(A289,Mouse_metadata!$A$2:$E$250,4,FALSE)</f>
        <v>8</v>
      </c>
      <c r="H289">
        <f>VLOOKUP(A289,Mouse_metadata!$A$2:$E$250,5,FALSE)</f>
        <v>19</v>
      </c>
      <c r="I289" t="str">
        <f t="shared" si="14"/>
        <v/>
      </c>
      <c r="J289" t="str">
        <f t="shared" si="15"/>
        <v/>
      </c>
      <c r="K289" t="str">
        <f t="shared" si="15"/>
        <v/>
      </c>
      <c r="L289" t="str">
        <f t="shared" si="15"/>
        <v/>
      </c>
      <c r="M289" t="str">
        <f t="shared" si="15"/>
        <v/>
      </c>
      <c r="N289" t="str">
        <f t="shared" si="15"/>
        <v/>
      </c>
      <c r="O289" t="str">
        <f t="shared" si="15"/>
        <v/>
      </c>
      <c r="P289">
        <f t="shared" si="15"/>
        <v>45.620718349999997</v>
      </c>
      <c r="Q289" t="str">
        <f t="shared" si="15"/>
        <v/>
      </c>
      <c r="R289" t="str">
        <f t="shared" si="15"/>
        <v/>
      </c>
    </row>
    <row r="290" spans="1:18" hidden="1">
      <c r="A290" t="s">
        <v>247</v>
      </c>
      <c r="B290">
        <v>5</v>
      </c>
      <c r="C290">
        <v>39.202128940000001</v>
      </c>
      <c r="D290">
        <v>0</v>
      </c>
      <c r="E290" t="str">
        <f>VLOOKUP(A290,Mouse_metadata!$A$2:$E$250,2,FALSE)</f>
        <v>Capomulin</v>
      </c>
      <c r="F290" t="str">
        <f>VLOOKUP(A290,Mouse_metadata!$A$2:$E$250,3,FALSE)</f>
        <v>Male</v>
      </c>
      <c r="G290">
        <f>VLOOKUP(A290,Mouse_metadata!$A$2:$E$250,4,FALSE)</f>
        <v>23</v>
      </c>
      <c r="H290">
        <f>VLOOKUP(A290,Mouse_metadata!$A$2:$E$250,5,FALSE)</f>
        <v>23</v>
      </c>
      <c r="I290">
        <f t="shared" si="14"/>
        <v>39.202128940000001</v>
      </c>
      <c r="J290" t="str">
        <f t="shared" si="15"/>
        <v/>
      </c>
      <c r="K290" t="str">
        <f t="shared" si="15"/>
        <v/>
      </c>
      <c r="L290" t="str">
        <f t="shared" si="15"/>
        <v/>
      </c>
      <c r="M290" t="str">
        <f t="shared" si="15"/>
        <v/>
      </c>
      <c r="N290" t="str">
        <f t="shared" si="15"/>
        <v/>
      </c>
      <c r="O290" t="str">
        <f t="shared" si="15"/>
        <v/>
      </c>
      <c r="P290" t="str">
        <f t="shared" si="15"/>
        <v/>
      </c>
      <c r="Q290" t="str">
        <f t="shared" si="15"/>
        <v/>
      </c>
      <c r="R290" t="str">
        <f t="shared" si="15"/>
        <v/>
      </c>
    </row>
    <row r="291" spans="1:18" hidden="1">
      <c r="A291" t="s">
        <v>11</v>
      </c>
      <c r="B291">
        <v>5</v>
      </c>
      <c r="C291">
        <v>45.824880989999997</v>
      </c>
      <c r="D291">
        <v>0</v>
      </c>
      <c r="E291" t="str">
        <f>VLOOKUP(A291,Mouse_metadata!$A$2:$E$250,2,FALSE)</f>
        <v>Ketapril</v>
      </c>
      <c r="F291" t="str">
        <f>VLOOKUP(A291,Mouse_metadata!$A$2:$E$250,3,FALSE)</f>
        <v>Male</v>
      </c>
      <c r="G291">
        <f>VLOOKUP(A291,Mouse_metadata!$A$2:$E$250,4,FALSE)</f>
        <v>19</v>
      </c>
      <c r="H291">
        <f>VLOOKUP(A291,Mouse_metadata!$A$2:$E$250,5,FALSE)</f>
        <v>30</v>
      </c>
      <c r="I291" t="str">
        <f t="shared" si="14"/>
        <v/>
      </c>
      <c r="J291" t="str">
        <f t="shared" si="15"/>
        <v/>
      </c>
      <c r="K291" t="str">
        <f t="shared" si="15"/>
        <v/>
      </c>
      <c r="L291">
        <f t="shared" si="15"/>
        <v>45.824880989999997</v>
      </c>
      <c r="M291" t="str">
        <f t="shared" si="15"/>
        <v/>
      </c>
      <c r="N291" t="str">
        <f t="shared" si="15"/>
        <v/>
      </c>
      <c r="O291" t="str">
        <f t="shared" si="15"/>
        <v/>
      </c>
      <c r="P291" t="str">
        <f t="shared" si="15"/>
        <v/>
      </c>
      <c r="Q291" t="str">
        <f t="shared" si="15"/>
        <v/>
      </c>
      <c r="R291" t="str">
        <f t="shared" si="15"/>
        <v/>
      </c>
    </row>
    <row r="292" spans="1:18" hidden="1">
      <c r="A292" t="s">
        <v>69</v>
      </c>
      <c r="B292">
        <v>5</v>
      </c>
      <c r="C292">
        <v>45.87754494</v>
      </c>
      <c r="D292">
        <v>0</v>
      </c>
      <c r="E292" t="str">
        <f>VLOOKUP(A292,Mouse_metadata!$A$2:$E$250,2,FALSE)</f>
        <v>Ramicane</v>
      </c>
      <c r="F292" t="str">
        <f>VLOOKUP(A292,Mouse_metadata!$A$2:$E$250,3,FALSE)</f>
        <v>Male</v>
      </c>
      <c r="G292">
        <f>VLOOKUP(A292,Mouse_metadata!$A$2:$E$250,4,FALSE)</f>
        <v>19</v>
      </c>
      <c r="H292">
        <f>VLOOKUP(A292,Mouse_metadata!$A$2:$E$250,5,FALSE)</f>
        <v>24</v>
      </c>
      <c r="I292" t="str">
        <f t="shared" si="14"/>
        <v/>
      </c>
      <c r="J292" t="str">
        <f t="shared" si="15"/>
        <v/>
      </c>
      <c r="K292" t="str">
        <f t="shared" si="15"/>
        <v/>
      </c>
      <c r="L292" t="str">
        <f t="shared" si="15"/>
        <v/>
      </c>
      <c r="M292" t="str">
        <f t="shared" si="15"/>
        <v/>
      </c>
      <c r="N292" t="str">
        <f t="shared" si="15"/>
        <v/>
      </c>
      <c r="O292" t="str">
        <f t="shared" si="15"/>
        <v/>
      </c>
      <c r="P292">
        <f t="shared" si="15"/>
        <v>45.87754494</v>
      </c>
      <c r="Q292" t="str">
        <f t="shared" si="15"/>
        <v/>
      </c>
      <c r="R292" t="str">
        <f t="shared" si="15"/>
        <v/>
      </c>
    </row>
    <row r="293" spans="1:18" hidden="1">
      <c r="A293" t="s">
        <v>182</v>
      </c>
      <c r="B293">
        <v>5</v>
      </c>
      <c r="C293">
        <v>46.268799039999998</v>
      </c>
      <c r="D293">
        <v>0</v>
      </c>
      <c r="E293" t="str">
        <f>VLOOKUP(A293,Mouse_metadata!$A$2:$E$250,2,FALSE)</f>
        <v>Ceftamin</v>
      </c>
      <c r="F293" t="str">
        <f>VLOOKUP(A293,Mouse_metadata!$A$2:$E$250,3,FALSE)</f>
        <v>Male</v>
      </c>
      <c r="G293">
        <f>VLOOKUP(A293,Mouse_metadata!$A$2:$E$250,4,FALSE)</f>
        <v>18</v>
      </c>
      <c r="H293">
        <f>VLOOKUP(A293,Mouse_metadata!$A$2:$E$250,5,FALSE)</f>
        <v>26</v>
      </c>
      <c r="I293" t="str">
        <f t="shared" si="14"/>
        <v/>
      </c>
      <c r="J293">
        <f t="shared" si="15"/>
        <v>46.268799039999998</v>
      </c>
      <c r="K293" t="str">
        <f t="shared" si="15"/>
        <v/>
      </c>
      <c r="L293" t="str">
        <f t="shared" si="15"/>
        <v/>
      </c>
      <c r="M293" t="str">
        <f t="shared" si="15"/>
        <v/>
      </c>
      <c r="N293" t="str">
        <f t="shared" si="15"/>
        <v/>
      </c>
      <c r="O293" t="str">
        <f t="shared" si="15"/>
        <v/>
      </c>
      <c r="P293" t="str">
        <f t="shared" si="15"/>
        <v/>
      </c>
      <c r="Q293" t="str">
        <f t="shared" si="15"/>
        <v/>
      </c>
      <c r="R293" t="str">
        <f t="shared" si="15"/>
        <v/>
      </c>
    </row>
    <row r="294" spans="1:18" hidden="1">
      <c r="A294" t="s">
        <v>143</v>
      </c>
      <c r="B294">
        <v>5</v>
      </c>
      <c r="C294">
        <v>47.690679860000003</v>
      </c>
      <c r="D294">
        <v>1</v>
      </c>
      <c r="E294" t="str">
        <f>VLOOKUP(A294,Mouse_metadata!$A$2:$E$250,2,FALSE)</f>
        <v>Zoniferol</v>
      </c>
      <c r="F294" t="str">
        <f>VLOOKUP(A294,Mouse_metadata!$A$2:$E$250,3,FALSE)</f>
        <v>Female</v>
      </c>
      <c r="G294">
        <f>VLOOKUP(A294,Mouse_metadata!$A$2:$E$250,4,FALSE)</f>
        <v>10</v>
      </c>
      <c r="H294">
        <f>VLOOKUP(A294,Mouse_metadata!$A$2:$E$250,5,FALSE)</f>
        <v>29</v>
      </c>
      <c r="I294" t="str">
        <f t="shared" si="14"/>
        <v/>
      </c>
      <c r="J294" t="str">
        <f t="shared" si="15"/>
        <v/>
      </c>
      <c r="K294" t="str">
        <f t="shared" si="15"/>
        <v/>
      </c>
      <c r="L294" t="str">
        <f t="shared" si="15"/>
        <v/>
      </c>
      <c r="M294" t="str">
        <f t="shared" si="15"/>
        <v/>
      </c>
      <c r="N294" t="str">
        <f t="shared" si="15"/>
        <v/>
      </c>
      <c r="O294" t="str">
        <f t="shared" si="15"/>
        <v/>
      </c>
      <c r="P294" t="str">
        <f t="shared" si="15"/>
        <v/>
      </c>
      <c r="Q294" t="str">
        <f t="shared" si="15"/>
        <v/>
      </c>
      <c r="R294">
        <f t="shared" si="15"/>
        <v>47.690679860000003</v>
      </c>
    </row>
    <row r="295" spans="1:18" hidden="1">
      <c r="A295" t="s">
        <v>119</v>
      </c>
      <c r="B295">
        <v>5</v>
      </c>
      <c r="C295">
        <v>45.791703890000001</v>
      </c>
      <c r="D295">
        <v>0</v>
      </c>
      <c r="E295" t="str">
        <f>VLOOKUP(A295,Mouse_metadata!$A$2:$E$250,2,FALSE)</f>
        <v>Zoniferol</v>
      </c>
      <c r="F295" t="str">
        <f>VLOOKUP(A295,Mouse_metadata!$A$2:$E$250,3,FALSE)</f>
        <v>Female</v>
      </c>
      <c r="G295">
        <f>VLOOKUP(A295,Mouse_metadata!$A$2:$E$250,4,FALSE)</f>
        <v>11</v>
      </c>
      <c r="H295">
        <f>VLOOKUP(A295,Mouse_metadata!$A$2:$E$250,5,FALSE)</f>
        <v>27</v>
      </c>
      <c r="I295" t="str">
        <f t="shared" si="14"/>
        <v/>
      </c>
      <c r="J295" t="str">
        <f t="shared" si="15"/>
        <v/>
      </c>
      <c r="K295" t="str">
        <f t="shared" si="15"/>
        <v/>
      </c>
      <c r="L295" t="str">
        <f t="shared" si="15"/>
        <v/>
      </c>
      <c r="M295" t="str">
        <f t="shared" si="15"/>
        <v/>
      </c>
      <c r="N295" t="str">
        <f t="shared" si="15"/>
        <v/>
      </c>
      <c r="O295" t="str">
        <f t="shared" si="15"/>
        <v/>
      </c>
      <c r="P295" t="str">
        <f t="shared" si="15"/>
        <v/>
      </c>
      <c r="Q295" t="str">
        <f t="shared" si="15"/>
        <v/>
      </c>
      <c r="R295">
        <f t="shared" si="15"/>
        <v>45.791703890000001</v>
      </c>
    </row>
    <row r="296" spans="1:18" hidden="1">
      <c r="A296" t="s">
        <v>179</v>
      </c>
      <c r="B296">
        <v>5</v>
      </c>
      <c r="C296">
        <v>46.251872040000002</v>
      </c>
      <c r="D296">
        <v>0</v>
      </c>
      <c r="E296" t="str">
        <f>VLOOKUP(A296,Mouse_metadata!$A$2:$E$250,2,FALSE)</f>
        <v>Ceftamin</v>
      </c>
      <c r="F296" t="str">
        <f>VLOOKUP(A296,Mouse_metadata!$A$2:$E$250,3,FALSE)</f>
        <v>Female</v>
      </c>
      <c r="G296">
        <f>VLOOKUP(A296,Mouse_metadata!$A$2:$E$250,4,FALSE)</f>
        <v>7</v>
      </c>
      <c r="H296">
        <f>VLOOKUP(A296,Mouse_metadata!$A$2:$E$250,5,FALSE)</f>
        <v>28</v>
      </c>
      <c r="I296" t="str">
        <f t="shared" si="14"/>
        <v/>
      </c>
      <c r="J296">
        <f t="shared" si="15"/>
        <v>46.251872040000002</v>
      </c>
      <c r="K296" t="str">
        <f t="shared" si="15"/>
        <v/>
      </c>
      <c r="L296" t="str">
        <f t="shared" si="15"/>
        <v/>
      </c>
      <c r="M296" t="str">
        <f t="shared" si="15"/>
        <v/>
      </c>
      <c r="N296" t="str">
        <f t="shared" si="15"/>
        <v/>
      </c>
      <c r="O296" t="str">
        <f t="shared" si="15"/>
        <v/>
      </c>
      <c r="P296" t="str">
        <f t="shared" si="15"/>
        <v/>
      </c>
      <c r="Q296" t="str">
        <f t="shared" si="15"/>
        <v/>
      </c>
      <c r="R296" t="str">
        <f t="shared" si="15"/>
        <v/>
      </c>
    </row>
    <row r="297" spans="1:18" hidden="1">
      <c r="A297" t="s">
        <v>17</v>
      </c>
      <c r="B297">
        <v>5</v>
      </c>
      <c r="C297">
        <v>46.078233750000003</v>
      </c>
      <c r="D297">
        <v>0</v>
      </c>
      <c r="E297" t="str">
        <f>VLOOKUP(A297,Mouse_metadata!$A$2:$E$250,2,FALSE)</f>
        <v>Naftisol</v>
      </c>
      <c r="F297" t="str">
        <f>VLOOKUP(A297,Mouse_metadata!$A$2:$E$250,3,FALSE)</f>
        <v>Male</v>
      </c>
      <c r="G297">
        <f>VLOOKUP(A297,Mouse_metadata!$A$2:$E$250,4,FALSE)</f>
        <v>13</v>
      </c>
      <c r="H297">
        <f>VLOOKUP(A297,Mouse_metadata!$A$2:$E$250,5,FALSE)</f>
        <v>26</v>
      </c>
      <c r="I297" t="str">
        <f t="shared" si="14"/>
        <v/>
      </c>
      <c r="J297" t="str">
        <f t="shared" si="15"/>
        <v/>
      </c>
      <c r="K297" t="str">
        <f t="shared" si="15"/>
        <v/>
      </c>
      <c r="L297" t="str">
        <f t="shared" si="15"/>
        <v/>
      </c>
      <c r="M297">
        <f t="shared" si="15"/>
        <v>46.078233750000003</v>
      </c>
      <c r="N297" t="str">
        <f t="shared" si="15"/>
        <v/>
      </c>
      <c r="O297" t="str">
        <f t="shared" si="15"/>
        <v/>
      </c>
      <c r="P297" t="str">
        <f t="shared" si="15"/>
        <v/>
      </c>
      <c r="Q297" t="str">
        <f t="shared" si="15"/>
        <v/>
      </c>
      <c r="R297" t="str">
        <f t="shared" si="15"/>
        <v/>
      </c>
    </row>
    <row r="298" spans="1:18" hidden="1">
      <c r="A298" t="s">
        <v>123</v>
      </c>
      <c r="B298">
        <v>5</v>
      </c>
      <c r="C298">
        <v>45.727760400000001</v>
      </c>
      <c r="D298">
        <v>0</v>
      </c>
      <c r="E298" t="str">
        <f>VLOOKUP(A298,Mouse_metadata!$A$2:$E$250,2,FALSE)</f>
        <v>Zoniferol</v>
      </c>
      <c r="F298" t="str">
        <f>VLOOKUP(A298,Mouse_metadata!$A$2:$E$250,3,FALSE)</f>
        <v>Female</v>
      </c>
      <c r="G298">
        <f>VLOOKUP(A298,Mouse_metadata!$A$2:$E$250,4,FALSE)</f>
        <v>8</v>
      </c>
      <c r="H298">
        <f>VLOOKUP(A298,Mouse_metadata!$A$2:$E$250,5,FALSE)</f>
        <v>26</v>
      </c>
      <c r="I298" t="str">
        <f t="shared" si="14"/>
        <v/>
      </c>
      <c r="J298" t="str">
        <f t="shared" si="15"/>
        <v/>
      </c>
      <c r="K298" t="str">
        <f t="shared" si="15"/>
        <v/>
      </c>
      <c r="L298" t="str">
        <f t="shared" si="15"/>
        <v/>
      </c>
      <c r="M298" t="str">
        <f t="shared" si="15"/>
        <v/>
      </c>
      <c r="N298" t="str">
        <f t="shared" si="15"/>
        <v/>
      </c>
      <c r="O298" t="str">
        <f t="shared" ref="J298:R326" si="16">IF($E298=O$1,$C298,"")</f>
        <v/>
      </c>
      <c r="P298" t="str">
        <f t="shared" si="16"/>
        <v/>
      </c>
      <c r="Q298" t="str">
        <f t="shared" si="16"/>
        <v/>
      </c>
      <c r="R298">
        <f t="shared" si="16"/>
        <v>45.727760400000001</v>
      </c>
    </row>
    <row r="299" spans="1:18" hidden="1">
      <c r="A299" t="s">
        <v>176</v>
      </c>
      <c r="B299">
        <v>5</v>
      </c>
      <c r="C299">
        <v>46.370797590000002</v>
      </c>
      <c r="D299">
        <v>1</v>
      </c>
      <c r="E299" t="str">
        <f>VLOOKUP(A299,Mouse_metadata!$A$2:$E$250,2,FALSE)</f>
        <v>Ceftamin</v>
      </c>
      <c r="F299" t="str">
        <f>VLOOKUP(A299,Mouse_metadata!$A$2:$E$250,3,FALSE)</f>
        <v>Female</v>
      </c>
      <c r="G299">
        <f>VLOOKUP(A299,Mouse_metadata!$A$2:$E$250,4,FALSE)</f>
        <v>3</v>
      </c>
      <c r="H299">
        <f>VLOOKUP(A299,Mouse_metadata!$A$2:$E$250,5,FALSE)</f>
        <v>25</v>
      </c>
      <c r="I299" t="str">
        <f t="shared" si="14"/>
        <v/>
      </c>
      <c r="J299">
        <f t="shared" si="16"/>
        <v>46.370797590000002</v>
      </c>
      <c r="K299" t="str">
        <f t="shared" si="16"/>
        <v/>
      </c>
      <c r="L299" t="str">
        <f t="shared" si="16"/>
        <v/>
      </c>
      <c r="M299" t="str">
        <f t="shared" si="16"/>
        <v/>
      </c>
      <c r="N299" t="str">
        <f t="shared" si="16"/>
        <v/>
      </c>
      <c r="O299" t="str">
        <f t="shared" si="16"/>
        <v/>
      </c>
      <c r="P299" t="str">
        <f t="shared" si="16"/>
        <v/>
      </c>
      <c r="Q299" t="str">
        <f t="shared" si="16"/>
        <v/>
      </c>
      <c r="R299" t="str">
        <f t="shared" si="16"/>
        <v/>
      </c>
    </row>
    <row r="300" spans="1:18" hidden="1">
      <c r="A300" t="s">
        <v>27</v>
      </c>
      <c r="B300">
        <v>5</v>
      </c>
      <c r="C300">
        <v>46.111817969999997</v>
      </c>
      <c r="D300">
        <v>1</v>
      </c>
      <c r="E300" t="str">
        <f>VLOOKUP(A300,Mouse_metadata!$A$2:$E$250,2,FALSE)</f>
        <v>Naftisol</v>
      </c>
      <c r="F300" t="str">
        <f>VLOOKUP(A300,Mouse_metadata!$A$2:$E$250,3,FALSE)</f>
        <v>Female</v>
      </c>
      <c r="G300">
        <f>VLOOKUP(A300,Mouse_metadata!$A$2:$E$250,4,FALSE)</f>
        <v>2</v>
      </c>
      <c r="H300">
        <f>VLOOKUP(A300,Mouse_metadata!$A$2:$E$250,5,FALSE)</f>
        <v>27</v>
      </c>
      <c r="I300" t="str">
        <f t="shared" si="14"/>
        <v/>
      </c>
      <c r="J300" t="str">
        <f t="shared" si="16"/>
        <v/>
      </c>
      <c r="K300" t="str">
        <f t="shared" si="16"/>
        <v/>
      </c>
      <c r="L300" t="str">
        <f t="shared" si="16"/>
        <v/>
      </c>
      <c r="M300">
        <f t="shared" si="16"/>
        <v>46.111817969999997</v>
      </c>
      <c r="N300" t="str">
        <f t="shared" si="16"/>
        <v/>
      </c>
      <c r="O300" t="str">
        <f t="shared" si="16"/>
        <v/>
      </c>
      <c r="P300" t="str">
        <f t="shared" si="16"/>
        <v/>
      </c>
      <c r="Q300" t="str">
        <f t="shared" si="16"/>
        <v/>
      </c>
      <c r="R300" t="str">
        <f t="shared" si="16"/>
        <v/>
      </c>
    </row>
    <row r="301" spans="1:18" hidden="1">
      <c r="A301" t="s">
        <v>64</v>
      </c>
      <c r="B301">
        <v>5</v>
      </c>
      <c r="C301">
        <v>44.014900220000001</v>
      </c>
      <c r="D301">
        <v>0</v>
      </c>
      <c r="E301" t="str">
        <f>VLOOKUP(A301,Mouse_metadata!$A$2:$E$250,2,FALSE)</f>
        <v>Ramicane</v>
      </c>
      <c r="F301" t="str">
        <f>VLOOKUP(A301,Mouse_metadata!$A$2:$E$250,3,FALSE)</f>
        <v>Female</v>
      </c>
      <c r="G301">
        <f>VLOOKUP(A301,Mouse_metadata!$A$2:$E$250,4,FALSE)</f>
        <v>4</v>
      </c>
      <c r="H301">
        <f>VLOOKUP(A301,Mouse_metadata!$A$2:$E$250,5,FALSE)</f>
        <v>17</v>
      </c>
      <c r="I301" t="str">
        <f t="shared" si="14"/>
        <v/>
      </c>
      <c r="J301" t="str">
        <f t="shared" si="16"/>
        <v/>
      </c>
      <c r="K301" t="str">
        <f t="shared" si="16"/>
        <v/>
      </c>
      <c r="L301" t="str">
        <f t="shared" si="16"/>
        <v/>
      </c>
      <c r="M301" t="str">
        <f t="shared" si="16"/>
        <v/>
      </c>
      <c r="N301" t="str">
        <f t="shared" si="16"/>
        <v/>
      </c>
      <c r="O301" t="str">
        <f t="shared" si="16"/>
        <v/>
      </c>
      <c r="P301">
        <f t="shared" si="16"/>
        <v>44.014900220000001</v>
      </c>
      <c r="Q301" t="str">
        <f t="shared" si="16"/>
        <v/>
      </c>
      <c r="R301" t="str">
        <f t="shared" si="16"/>
        <v/>
      </c>
    </row>
    <row r="302" spans="1:18" hidden="1">
      <c r="A302" t="s">
        <v>235</v>
      </c>
      <c r="B302">
        <v>5</v>
      </c>
      <c r="C302">
        <v>43.180977400000003</v>
      </c>
      <c r="D302">
        <v>0</v>
      </c>
      <c r="E302" t="str">
        <f>VLOOKUP(A302,Mouse_metadata!$A$2:$E$250,2,FALSE)</f>
        <v>Capomulin</v>
      </c>
      <c r="F302" t="str">
        <f>VLOOKUP(A302,Mouse_metadata!$A$2:$E$250,3,FALSE)</f>
        <v>Female</v>
      </c>
      <c r="G302">
        <f>VLOOKUP(A302,Mouse_metadata!$A$2:$E$250,4,FALSE)</f>
        <v>1</v>
      </c>
      <c r="H302">
        <f>VLOOKUP(A302,Mouse_metadata!$A$2:$E$250,5,FALSE)</f>
        <v>23</v>
      </c>
      <c r="I302">
        <f t="shared" si="14"/>
        <v>43.180977400000003</v>
      </c>
      <c r="J302" t="str">
        <f t="shared" si="16"/>
        <v/>
      </c>
      <c r="K302" t="str">
        <f t="shared" si="16"/>
        <v/>
      </c>
      <c r="L302" t="str">
        <f t="shared" si="16"/>
        <v/>
      </c>
      <c r="M302" t="str">
        <f t="shared" si="16"/>
        <v/>
      </c>
      <c r="N302" t="str">
        <f t="shared" si="16"/>
        <v/>
      </c>
      <c r="O302" t="str">
        <f t="shared" si="16"/>
        <v/>
      </c>
      <c r="P302" t="str">
        <f t="shared" si="16"/>
        <v/>
      </c>
      <c r="Q302" t="str">
        <f t="shared" si="16"/>
        <v/>
      </c>
      <c r="R302" t="str">
        <f t="shared" si="16"/>
        <v/>
      </c>
    </row>
    <row r="303" spans="1:18" hidden="1">
      <c r="A303" t="s">
        <v>19</v>
      </c>
      <c r="B303">
        <v>5</v>
      </c>
      <c r="C303">
        <v>49.33299873</v>
      </c>
      <c r="D303">
        <v>0</v>
      </c>
      <c r="E303" t="str">
        <f>VLOOKUP(A303,Mouse_metadata!$A$2:$E$250,2,FALSE)</f>
        <v>Naftisol</v>
      </c>
      <c r="F303" t="str">
        <f>VLOOKUP(A303,Mouse_metadata!$A$2:$E$250,3,FALSE)</f>
        <v>Male</v>
      </c>
      <c r="G303">
        <f>VLOOKUP(A303,Mouse_metadata!$A$2:$E$250,4,FALSE)</f>
        <v>9</v>
      </c>
      <c r="H303">
        <f>VLOOKUP(A303,Mouse_metadata!$A$2:$E$250,5,FALSE)</f>
        <v>30</v>
      </c>
      <c r="I303" t="str">
        <f t="shared" si="14"/>
        <v/>
      </c>
      <c r="J303" t="str">
        <f t="shared" si="16"/>
        <v/>
      </c>
      <c r="K303" t="str">
        <f t="shared" si="16"/>
        <v/>
      </c>
      <c r="L303" t="str">
        <f t="shared" si="16"/>
        <v/>
      </c>
      <c r="M303">
        <f t="shared" si="16"/>
        <v>49.33299873</v>
      </c>
      <c r="N303" t="str">
        <f t="shared" si="16"/>
        <v/>
      </c>
      <c r="O303" t="str">
        <f t="shared" si="16"/>
        <v/>
      </c>
      <c r="P303" t="str">
        <f t="shared" si="16"/>
        <v/>
      </c>
      <c r="Q303" t="str">
        <f t="shared" si="16"/>
        <v/>
      </c>
      <c r="R303" t="str">
        <f t="shared" si="16"/>
        <v/>
      </c>
    </row>
    <row r="304" spans="1:18" hidden="1">
      <c r="A304" t="s">
        <v>122</v>
      </c>
      <c r="B304">
        <v>5</v>
      </c>
      <c r="C304">
        <v>47.645686740000002</v>
      </c>
      <c r="D304">
        <v>0</v>
      </c>
      <c r="E304" t="str">
        <f>VLOOKUP(A304,Mouse_metadata!$A$2:$E$250,2,FALSE)</f>
        <v>Zoniferol</v>
      </c>
      <c r="F304" t="str">
        <f>VLOOKUP(A304,Mouse_metadata!$A$2:$E$250,3,FALSE)</f>
        <v>Female</v>
      </c>
      <c r="G304">
        <f>VLOOKUP(A304,Mouse_metadata!$A$2:$E$250,4,FALSE)</f>
        <v>13</v>
      </c>
      <c r="H304">
        <f>VLOOKUP(A304,Mouse_metadata!$A$2:$E$250,5,FALSE)</f>
        <v>29</v>
      </c>
      <c r="I304" t="str">
        <f t="shared" si="14"/>
        <v/>
      </c>
      <c r="J304" t="str">
        <f t="shared" si="16"/>
        <v/>
      </c>
      <c r="K304" t="str">
        <f t="shared" si="16"/>
        <v/>
      </c>
      <c r="L304" t="str">
        <f t="shared" si="16"/>
        <v/>
      </c>
      <c r="M304" t="str">
        <f t="shared" si="16"/>
        <v/>
      </c>
      <c r="N304" t="str">
        <f t="shared" si="16"/>
        <v/>
      </c>
      <c r="O304" t="str">
        <f t="shared" si="16"/>
        <v/>
      </c>
      <c r="P304" t="str">
        <f t="shared" si="16"/>
        <v/>
      </c>
      <c r="Q304" t="str">
        <f t="shared" si="16"/>
        <v/>
      </c>
      <c r="R304">
        <f t="shared" si="16"/>
        <v>47.645686740000002</v>
      </c>
    </row>
    <row r="305" spans="1:18" hidden="1">
      <c r="A305" t="s">
        <v>177</v>
      </c>
      <c r="B305">
        <v>5</v>
      </c>
      <c r="C305">
        <v>45.612539179999999</v>
      </c>
      <c r="D305">
        <v>1</v>
      </c>
      <c r="E305" t="str">
        <f>VLOOKUP(A305,Mouse_metadata!$A$2:$E$250,2,FALSE)</f>
        <v>Ceftamin</v>
      </c>
      <c r="F305" t="str">
        <f>VLOOKUP(A305,Mouse_metadata!$A$2:$E$250,3,FALSE)</f>
        <v>Male</v>
      </c>
      <c r="G305">
        <f>VLOOKUP(A305,Mouse_metadata!$A$2:$E$250,4,FALSE)</f>
        <v>24</v>
      </c>
      <c r="H305">
        <f>VLOOKUP(A305,Mouse_metadata!$A$2:$E$250,5,FALSE)</f>
        <v>26</v>
      </c>
      <c r="I305" t="str">
        <f t="shared" si="14"/>
        <v/>
      </c>
      <c r="J305">
        <f t="shared" si="16"/>
        <v>45.612539179999999</v>
      </c>
      <c r="K305" t="str">
        <f t="shared" si="16"/>
        <v/>
      </c>
      <c r="L305" t="str">
        <f t="shared" si="16"/>
        <v/>
      </c>
      <c r="M305" t="str">
        <f t="shared" si="16"/>
        <v/>
      </c>
      <c r="N305" t="str">
        <f t="shared" si="16"/>
        <v/>
      </c>
      <c r="O305" t="str">
        <f t="shared" si="16"/>
        <v/>
      </c>
      <c r="P305" t="str">
        <f t="shared" si="16"/>
        <v/>
      </c>
      <c r="Q305" t="str">
        <f t="shared" si="16"/>
        <v/>
      </c>
      <c r="R305" t="str">
        <f t="shared" si="16"/>
        <v/>
      </c>
    </row>
    <row r="306" spans="1:18" hidden="1">
      <c r="A306" t="s">
        <v>178</v>
      </c>
      <c r="B306">
        <v>5</v>
      </c>
      <c r="C306">
        <v>48.009190490000002</v>
      </c>
      <c r="D306">
        <v>0</v>
      </c>
      <c r="E306" t="str">
        <f>VLOOKUP(A306,Mouse_metadata!$A$2:$E$250,2,FALSE)</f>
        <v>Ceftamin</v>
      </c>
      <c r="F306" t="str">
        <f>VLOOKUP(A306,Mouse_metadata!$A$2:$E$250,3,FALSE)</f>
        <v>Female</v>
      </c>
      <c r="G306">
        <f>VLOOKUP(A306,Mouse_metadata!$A$2:$E$250,4,FALSE)</f>
        <v>12</v>
      </c>
      <c r="H306">
        <f>VLOOKUP(A306,Mouse_metadata!$A$2:$E$250,5,FALSE)</f>
        <v>25</v>
      </c>
      <c r="I306" t="str">
        <f t="shared" si="14"/>
        <v/>
      </c>
      <c r="J306">
        <f t="shared" si="16"/>
        <v>48.009190490000002</v>
      </c>
      <c r="K306" t="str">
        <f t="shared" si="16"/>
        <v/>
      </c>
      <c r="L306" t="str">
        <f t="shared" si="16"/>
        <v/>
      </c>
      <c r="M306" t="str">
        <f t="shared" si="16"/>
        <v/>
      </c>
      <c r="N306" t="str">
        <f t="shared" si="16"/>
        <v/>
      </c>
      <c r="O306" t="str">
        <f t="shared" si="16"/>
        <v/>
      </c>
      <c r="P306" t="str">
        <f t="shared" si="16"/>
        <v/>
      </c>
      <c r="Q306" t="str">
        <f t="shared" si="16"/>
        <v/>
      </c>
      <c r="R306" t="str">
        <f t="shared" si="16"/>
        <v/>
      </c>
    </row>
    <row r="307" spans="1:18" hidden="1">
      <c r="A307" t="s">
        <v>65</v>
      </c>
      <c r="B307">
        <v>5</v>
      </c>
      <c r="C307">
        <v>45.466677140000002</v>
      </c>
      <c r="D307">
        <v>0</v>
      </c>
      <c r="E307" t="str">
        <f>VLOOKUP(A307,Mouse_metadata!$A$2:$E$250,2,FALSE)</f>
        <v>Ramicane</v>
      </c>
      <c r="F307" t="str">
        <f>VLOOKUP(A307,Mouse_metadata!$A$2:$E$250,3,FALSE)</f>
        <v>Male</v>
      </c>
      <c r="G307">
        <f>VLOOKUP(A307,Mouse_metadata!$A$2:$E$250,4,FALSE)</f>
        <v>3</v>
      </c>
      <c r="H307">
        <f>VLOOKUP(A307,Mouse_metadata!$A$2:$E$250,5,FALSE)</f>
        <v>22</v>
      </c>
      <c r="I307" t="str">
        <f t="shared" si="14"/>
        <v/>
      </c>
      <c r="J307" t="str">
        <f t="shared" si="16"/>
        <v/>
      </c>
      <c r="K307" t="str">
        <f t="shared" si="16"/>
        <v/>
      </c>
      <c r="L307" t="str">
        <f t="shared" si="16"/>
        <v/>
      </c>
      <c r="M307" t="str">
        <f t="shared" si="16"/>
        <v/>
      </c>
      <c r="N307" t="str">
        <f t="shared" si="16"/>
        <v/>
      </c>
      <c r="O307" t="str">
        <f t="shared" si="16"/>
        <v/>
      </c>
      <c r="P307">
        <f t="shared" si="16"/>
        <v>45.466677140000002</v>
      </c>
      <c r="Q307" t="str">
        <f t="shared" si="16"/>
        <v/>
      </c>
      <c r="R307" t="str">
        <f t="shared" si="16"/>
        <v/>
      </c>
    </row>
    <row r="308" spans="1:18" hidden="1">
      <c r="A308" t="s">
        <v>121</v>
      </c>
      <c r="B308">
        <v>5</v>
      </c>
      <c r="C308">
        <v>46.565812630000003</v>
      </c>
      <c r="D308">
        <v>0</v>
      </c>
      <c r="E308" t="str">
        <f>VLOOKUP(A308,Mouse_metadata!$A$2:$E$250,2,FALSE)</f>
        <v>Zoniferol</v>
      </c>
      <c r="F308" t="str">
        <f>VLOOKUP(A308,Mouse_metadata!$A$2:$E$250,3,FALSE)</f>
        <v>Female</v>
      </c>
      <c r="G308">
        <f>VLOOKUP(A308,Mouse_metadata!$A$2:$E$250,4,FALSE)</f>
        <v>20</v>
      </c>
      <c r="H308">
        <f>VLOOKUP(A308,Mouse_metadata!$A$2:$E$250,5,FALSE)</f>
        <v>26</v>
      </c>
      <c r="I308" t="str">
        <f t="shared" si="14"/>
        <v/>
      </c>
      <c r="J308" t="str">
        <f t="shared" si="16"/>
        <v/>
      </c>
      <c r="K308" t="str">
        <f t="shared" si="16"/>
        <v/>
      </c>
      <c r="L308" t="str">
        <f t="shared" si="16"/>
        <v/>
      </c>
      <c r="M308" t="str">
        <f t="shared" si="16"/>
        <v/>
      </c>
      <c r="N308" t="str">
        <f t="shared" si="16"/>
        <v/>
      </c>
      <c r="O308" t="str">
        <f t="shared" si="16"/>
        <v/>
      </c>
      <c r="P308" t="str">
        <f t="shared" si="16"/>
        <v/>
      </c>
      <c r="Q308" t="str">
        <f t="shared" si="16"/>
        <v/>
      </c>
      <c r="R308">
        <f t="shared" si="16"/>
        <v>46.565812630000003</v>
      </c>
    </row>
    <row r="309" spans="1:18" hidden="1">
      <c r="A309" t="s">
        <v>18</v>
      </c>
      <c r="B309">
        <v>5</v>
      </c>
      <c r="C309">
        <v>46.889820980000003</v>
      </c>
      <c r="D309">
        <v>0</v>
      </c>
      <c r="E309" t="str">
        <f>VLOOKUP(A309,Mouse_metadata!$A$2:$E$250,2,FALSE)</f>
        <v>Naftisol</v>
      </c>
      <c r="F309" t="str">
        <f>VLOOKUP(A309,Mouse_metadata!$A$2:$E$250,3,FALSE)</f>
        <v>Male</v>
      </c>
      <c r="G309">
        <f>VLOOKUP(A309,Mouse_metadata!$A$2:$E$250,4,FALSE)</f>
        <v>4</v>
      </c>
      <c r="H309">
        <f>VLOOKUP(A309,Mouse_metadata!$A$2:$E$250,5,FALSE)</f>
        <v>26</v>
      </c>
      <c r="I309" t="str">
        <f t="shared" si="14"/>
        <v/>
      </c>
      <c r="J309" t="str">
        <f t="shared" si="16"/>
        <v/>
      </c>
      <c r="K309" t="str">
        <f t="shared" si="16"/>
        <v/>
      </c>
      <c r="L309" t="str">
        <f t="shared" si="16"/>
        <v/>
      </c>
      <c r="M309">
        <f t="shared" si="16"/>
        <v>46.889820980000003</v>
      </c>
      <c r="N309" t="str">
        <f t="shared" si="16"/>
        <v/>
      </c>
      <c r="O309" t="str">
        <f t="shared" si="16"/>
        <v/>
      </c>
      <c r="P309" t="str">
        <f t="shared" si="16"/>
        <v/>
      </c>
      <c r="Q309" t="str">
        <f t="shared" si="16"/>
        <v/>
      </c>
      <c r="R309" t="str">
        <f t="shared" si="16"/>
        <v/>
      </c>
    </row>
    <row r="310" spans="1:18" hidden="1">
      <c r="A310" t="s">
        <v>29</v>
      </c>
      <c r="B310">
        <v>5</v>
      </c>
      <c r="C310">
        <v>48.47500273</v>
      </c>
      <c r="D310">
        <v>1</v>
      </c>
      <c r="E310" t="str">
        <f>VLOOKUP(A310,Mouse_metadata!$A$2:$E$250,2,FALSE)</f>
        <v>Naftisol</v>
      </c>
      <c r="F310" t="str">
        <f>VLOOKUP(A310,Mouse_metadata!$A$2:$E$250,3,FALSE)</f>
        <v>Female</v>
      </c>
      <c r="G310">
        <f>VLOOKUP(A310,Mouse_metadata!$A$2:$E$250,4,FALSE)</f>
        <v>23</v>
      </c>
      <c r="H310">
        <f>VLOOKUP(A310,Mouse_metadata!$A$2:$E$250,5,FALSE)</f>
        <v>25</v>
      </c>
      <c r="I310" t="str">
        <f t="shared" si="14"/>
        <v/>
      </c>
      <c r="J310" t="str">
        <f t="shared" si="16"/>
        <v/>
      </c>
      <c r="K310" t="str">
        <f t="shared" si="16"/>
        <v/>
      </c>
      <c r="L310" t="str">
        <f t="shared" si="16"/>
        <v/>
      </c>
      <c r="M310">
        <f t="shared" si="16"/>
        <v>48.47500273</v>
      </c>
      <c r="N310" t="str">
        <f t="shared" si="16"/>
        <v/>
      </c>
      <c r="O310" t="str">
        <f t="shared" si="16"/>
        <v/>
      </c>
      <c r="P310" t="str">
        <f t="shared" si="16"/>
        <v/>
      </c>
      <c r="Q310" t="str">
        <f t="shared" si="16"/>
        <v/>
      </c>
      <c r="R310" t="str">
        <f t="shared" si="16"/>
        <v/>
      </c>
    </row>
    <row r="311" spans="1:18" hidden="1">
      <c r="A311" t="s">
        <v>240</v>
      </c>
      <c r="B311">
        <v>5</v>
      </c>
      <c r="C311">
        <v>45.89372032</v>
      </c>
      <c r="D311">
        <v>0</v>
      </c>
      <c r="E311" t="str">
        <f>VLOOKUP(A311,Mouse_metadata!$A$2:$E$250,2,FALSE)</f>
        <v>Capomulin</v>
      </c>
      <c r="F311" t="str">
        <f>VLOOKUP(A311,Mouse_metadata!$A$2:$E$250,3,FALSE)</f>
        <v>Male</v>
      </c>
      <c r="G311">
        <f>VLOOKUP(A311,Mouse_metadata!$A$2:$E$250,4,FALSE)</f>
        <v>24</v>
      </c>
      <c r="H311">
        <f>VLOOKUP(A311,Mouse_metadata!$A$2:$E$250,5,FALSE)</f>
        <v>21</v>
      </c>
      <c r="I311">
        <f t="shared" si="14"/>
        <v>45.89372032</v>
      </c>
      <c r="J311" t="str">
        <f t="shared" si="16"/>
        <v/>
      </c>
      <c r="K311" t="str">
        <f t="shared" si="16"/>
        <v/>
      </c>
      <c r="L311" t="str">
        <f t="shared" si="16"/>
        <v/>
      </c>
      <c r="M311" t="str">
        <f t="shared" si="16"/>
        <v/>
      </c>
      <c r="N311" t="str">
        <f t="shared" si="16"/>
        <v/>
      </c>
      <c r="O311" t="str">
        <f t="shared" si="16"/>
        <v/>
      </c>
      <c r="P311" t="str">
        <f t="shared" si="16"/>
        <v/>
      </c>
      <c r="Q311" t="str">
        <f t="shared" si="16"/>
        <v/>
      </c>
      <c r="R311" t="str">
        <f t="shared" si="16"/>
        <v/>
      </c>
    </row>
    <row r="312" spans="1:18" hidden="1">
      <c r="A312" t="s">
        <v>120</v>
      </c>
      <c r="B312">
        <v>5</v>
      </c>
      <c r="C312">
        <v>46.077191730000003</v>
      </c>
      <c r="D312">
        <v>1</v>
      </c>
      <c r="E312" t="str">
        <f>VLOOKUP(A312,Mouse_metadata!$A$2:$E$250,2,FALSE)</f>
        <v>Zoniferol</v>
      </c>
      <c r="F312" t="str">
        <f>VLOOKUP(A312,Mouse_metadata!$A$2:$E$250,3,FALSE)</f>
        <v>Male</v>
      </c>
      <c r="G312">
        <f>VLOOKUP(A312,Mouse_metadata!$A$2:$E$250,4,FALSE)</f>
        <v>11</v>
      </c>
      <c r="H312">
        <f>VLOOKUP(A312,Mouse_metadata!$A$2:$E$250,5,FALSE)</f>
        <v>27</v>
      </c>
      <c r="I312" t="str">
        <f t="shared" si="14"/>
        <v/>
      </c>
      <c r="J312" t="str">
        <f t="shared" si="16"/>
        <v/>
      </c>
      <c r="K312" t="str">
        <f t="shared" si="16"/>
        <v/>
      </c>
      <c r="L312" t="str">
        <f t="shared" si="16"/>
        <v/>
      </c>
      <c r="M312" t="str">
        <f t="shared" si="16"/>
        <v/>
      </c>
      <c r="N312" t="str">
        <f t="shared" si="16"/>
        <v/>
      </c>
      <c r="O312" t="str">
        <f t="shared" si="16"/>
        <v/>
      </c>
      <c r="P312" t="str">
        <f t="shared" si="16"/>
        <v/>
      </c>
      <c r="Q312" t="str">
        <f t="shared" si="16"/>
        <v/>
      </c>
      <c r="R312">
        <f t="shared" si="16"/>
        <v>46.077191730000003</v>
      </c>
    </row>
    <row r="313" spans="1:18" hidden="1">
      <c r="A313" t="s">
        <v>175</v>
      </c>
      <c r="B313">
        <v>5</v>
      </c>
      <c r="C313">
        <v>46.174226269999998</v>
      </c>
      <c r="D313">
        <v>0</v>
      </c>
      <c r="E313" t="str">
        <f>VLOOKUP(A313,Mouse_metadata!$A$2:$E$250,2,FALSE)</f>
        <v>Ceftamin</v>
      </c>
      <c r="F313" t="str">
        <f>VLOOKUP(A313,Mouse_metadata!$A$2:$E$250,3,FALSE)</f>
        <v>Female</v>
      </c>
      <c r="G313">
        <f>VLOOKUP(A313,Mouse_metadata!$A$2:$E$250,4,FALSE)</f>
        <v>4</v>
      </c>
      <c r="H313">
        <f>VLOOKUP(A313,Mouse_metadata!$A$2:$E$250,5,FALSE)</f>
        <v>30</v>
      </c>
      <c r="I313" t="str">
        <f t="shared" si="14"/>
        <v/>
      </c>
      <c r="J313">
        <f t="shared" si="16"/>
        <v>46.174226269999998</v>
      </c>
      <c r="K313" t="str">
        <f t="shared" si="16"/>
        <v/>
      </c>
      <c r="L313" t="str">
        <f t="shared" si="16"/>
        <v/>
      </c>
      <c r="M313" t="str">
        <f t="shared" si="16"/>
        <v/>
      </c>
      <c r="N313" t="str">
        <f t="shared" si="16"/>
        <v/>
      </c>
      <c r="O313" t="str">
        <f t="shared" si="16"/>
        <v/>
      </c>
      <c r="P313" t="str">
        <f t="shared" si="16"/>
        <v/>
      </c>
      <c r="Q313" t="str">
        <f t="shared" si="16"/>
        <v/>
      </c>
      <c r="R313" t="str">
        <f t="shared" si="16"/>
        <v/>
      </c>
    </row>
    <row r="314" spans="1:18" hidden="1">
      <c r="A314" t="s">
        <v>252</v>
      </c>
      <c r="B314">
        <v>5</v>
      </c>
      <c r="C314">
        <v>41.408591450000003</v>
      </c>
      <c r="D314">
        <v>1</v>
      </c>
      <c r="E314" t="str">
        <f>VLOOKUP(A314,Mouse_metadata!$A$2:$E$250,2,FALSE)</f>
        <v>Capomulin</v>
      </c>
      <c r="F314" t="str">
        <f>VLOOKUP(A314,Mouse_metadata!$A$2:$E$250,3,FALSE)</f>
        <v>Male</v>
      </c>
      <c r="G314">
        <f>VLOOKUP(A314,Mouse_metadata!$A$2:$E$250,4,FALSE)</f>
        <v>22</v>
      </c>
      <c r="H314">
        <f>VLOOKUP(A314,Mouse_metadata!$A$2:$E$250,5,FALSE)</f>
        <v>17</v>
      </c>
      <c r="I314">
        <f t="shared" si="14"/>
        <v>41.408591450000003</v>
      </c>
      <c r="J314" t="str">
        <f t="shared" si="16"/>
        <v/>
      </c>
      <c r="K314" t="str">
        <f t="shared" si="16"/>
        <v/>
      </c>
      <c r="L314" t="str">
        <f t="shared" si="16"/>
        <v/>
      </c>
      <c r="M314" t="str">
        <f t="shared" si="16"/>
        <v/>
      </c>
      <c r="N314" t="str">
        <f t="shared" si="16"/>
        <v/>
      </c>
      <c r="O314" t="str">
        <f t="shared" si="16"/>
        <v/>
      </c>
      <c r="P314" t="str">
        <f t="shared" si="16"/>
        <v/>
      </c>
      <c r="Q314" t="str">
        <f t="shared" si="16"/>
        <v/>
      </c>
      <c r="R314" t="str">
        <f t="shared" si="16"/>
        <v/>
      </c>
    </row>
    <row r="315" spans="1:18" hidden="1">
      <c r="A315" t="s">
        <v>222</v>
      </c>
      <c r="B315">
        <v>5</v>
      </c>
      <c r="C315">
        <v>46.213977389999997</v>
      </c>
      <c r="D315">
        <v>0</v>
      </c>
      <c r="E315" t="str">
        <f>VLOOKUP(A315,Mouse_metadata!$A$2:$E$250,2,FALSE)</f>
        <v>Ceftamin</v>
      </c>
      <c r="F315" t="str">
        <f>VLOOKUP(A315,Mouse_metadata!$A$2:$E$250,3,FALSE)</f>
        <v>Female</v>
      </c>
      <c r="G315">
        <f>VLOOKUP(A315,Mouse_metadata!$A$2:$E$250,4,FALSE)</f>
        <v>6</v>
      </c>
      <c r="H315">
        <f>VLOOKUP(A315,Mouse_metadata!$A$2:$E$250,5,FALSE)</f>
        <v>28</v>
      </c>
      <c r="I315" t="str">
        <f t="shared" si="14"/>
        <v/>
      </c>
      <c r="J315">
        <f t="shared" si="16"/>
        <v>46.213977389999997</v>
      </c>
      <c r="K315" t="str">
        <f t="shared" si="16"/>
        <v/>
      </c>
      <c r="L315" t="str">
        <f t="shared" si="16"/>
        <v/>
      </c>
      <c r="M315" t="str">
        <f t="shared" si="16"/>
        <v/>
      </c>
      <c r="N315" t="str">
        <f t="shared" si="16"/>
        <v/>
      </c>
      <c r="O315" t="str">
        <f t="shared" si="16"/>
        <v/>
      </c>
      <c r="P315" t="str">
        <f t="shared" si="16"/>
        <v/>
      </c>
      <c r="Q315" t="str">
        <f t="shared" si="16"/>
        <v/>
      </c>
      <c r="R315" t="str">
        <f t="shared" si="16"/>
        <v/>
      </c>
    </row>
    <row r="316" spans="1:18" hidden="1">
      <c r="A316" t="s">
        <v>223</v>
      </c>
      <c r="B316">
        <v>5</v>
      </c>
      <c r="C316">
        <v>45.586803619999998</v>
      </c>
      <c r="D316">
        <v>0</v>
      </c>
      <c r="E316" t="str">
        <f>VLOOKUP(A316,Mouse_metadata!$A$2:$E$250,2,FALSE)</f>
        <v>Ceftamin</v>
      </c>
      <c r="F316" t="str">
        <f>VLOOKUP(A316,Mouse_metadata!$A$2:$E$250,3,FALSE)</f>
        <v>Male</v>
      </c>
      <c r="G316">
        <f>VLOOKUP(A316,Mouse_metadata!$A$2:$E$250,4,FALSE)</f>
        <v>2</v>
      </c>
      <c r="H316">
        <f>VLOOKUP(A316,Mouse_metadata!$A$2:$E$250,5,FALSE)</f>
        <v>28</v>
      </c>
      <c r="I316" t="str">
        <f t="shared" si="14"/>
        <v/>
      </c>
      <c r="J316">
        <f t="shared" si="16"/>
        <v>45.586803619999998</v>
      </c>
      <c r="K316" t="str">
        <f t="shared" si="16"/>
        <v/>
      </c>
      <c r="L316" t="str">
        <f t="shared" si="16"/>
        <v/>
      </c>
      <c r="M316" t="str">
        <f t="shared" si="16"/>
        <v/>
      </c>
      <c r="N316" t="str">
        <f t="shared" si="16"/>
        <v/>
      </c>
      <c r="O316" t="str">
        <f t="shared" si="16"/>
        <v/>
      </c>
      <c r="P316" t="str">
        <f t="shared" si="16"/>
        <v/>
      </c>
      <c r="Q316" t="str">
        <f t="shared" si="16"/>
        <v/>
      </c>
      <c r="R316" t="str">
        <f t="shared" si="16"/>
        <v/>
      </c>
    </row>
    <row r="317" spans="1:18" hidden="1">
      <c r="A317" t="s">
        <v>170</v>
      </c>
      <c r="B317">
        <v>5</v>
      </c>
      <c r="C317">
        <v>46.558532360000001</v>
      </c>
      <c r="D317">
        <v>1</v>
      </c>
      <c r="E317" t="str">
        <f>VLOOKUP(A317,Mouse_metadata!$A$2:$E$250,2,FALSE)</f>
        <v>Propriva</v>
      </c>
      <c r="F317" t="str">
        <f>VLOOKUP(A317,Mouse_metadata!$A$2:$E$250,3,FALSE)</f>
        <v>Male</v>
      </c>
      <c r="G317">
        <f>VLOOKUP(A317,Mouse_metadata!$A$2:$E$250,4,FALSE)</f>
        <v>6</v>
      </c>
      <c r="H317">
        <f>VLOOKUP(A317,Mouse_metadata!$A$2:$E$250,5,FALSE)</f>
        <v>26</v>
      </c>
      <c r="I317" t="str">
        <f t="shared" si="14"/>
        <v/>
      </c>
      <c r="J317" t="str">
        <f t="shared" si="16"/>
        <v/>
      </c>
      <c r="K317" t="str">
        <f t="shared" si="16"/>
        <v/>
      </c>
      <c r="L317" t="str">
        <f t="shared" si="16"/>
        <v/>
      </c>
      <c r="M317" t="str">
        <f t="shared" si="16"/>
        <v/>
      </c>
      <c r="N317" t="str">
        <f t="shared" si="16"/>
        <v/>
      </c>
      <c r="O317">
        <f t="shared" si="16"/>
        <v>46.558532360000001</v>
      </c>
      <c r="P317" t="str">
        <f t="shared" si="16"/>
        <v/>
      </c>
      <c r="Q317" t="str">
        <f t="shared" si="16"/>
        <v/>
      </c>
      <c r="R317" t="str">
        <f t="shared" si="16"/>
        <v/>
      </c>
    </row>
    <row r="318" spans="1:18" hidden="1">
      <c r="A318" t="s">
        <v>208</v>
      </c>
      <c r="B318">
        <v>5</v>
      </c>
      <c r="C318">
        <v>48.513420269999997</v>
      </c>
      <c r="D318">
        <v>0</v>
      </c>
      <c r="E318" t="str">
        <f>VLOOKUP(A318,Mouse_metadata!$A$2:$E$250,2,FALSE)</f>
        <v>Propriva</v>
      </c>
      <c r="F318" t="str">
        <f>VLOOKUP(A318,Mouse_metadata!$A$2:$E$250,3,FALSE)</f>
        <v>Female</v>
      </c>
      <c r="G318">
        <f>VLOOKUP(A318,Mouse_metadata!$A$2:$E$250,4,FALSE)</f>
        <v>2</v>
      </c>
      <c r="H318">
        <f>VLOOKUP(A318,Mouse_metadata!$A$2:$E$250,5,FALSE)</f>
        <v>28</v>
      </c>
      <c r="I318" t="str">
        <f t="shared" si="14"/>
        <v/>
      </c>
      <c r="J318" t="str">
        <f t="shared" si="16"/>
        <v/>
      </c>
      <c r="K318" t="str">
        <f t="shared" si="16"/>
        <v/>
      </c>
      <c r="L318" t="str">
        <f t="shared" si="16"/>
        <v/>
      </c>
      <c r="M318" t="str">
        <f t="shared" si="16"/>
        <v/>
      </c>
      <c r="N318" t="str">
        <f t="shared" si="16"/>
        <v/>
      </c>
      <c r="O318">
        <f t="shared" si="16"/>
        <v>48.513420269999997</v>
      </c>
      <c r="P318" t="str">
        <f t="shared" si="16"/>
        <v/>
      </c>
      <c r="Q318" t="str">
        <f t="shared" si="16"/>
        <v/>
      </c>
      <c r="R318" t="str">
        <f t="shared" si="16"/>
        <v/>
      </c>
    </row>
    <row r="319" spans="1:18" hidden="1">
      <c r="A319" t="s">
        <v>94</v>
      </c>
      <c r="B319">
        <v>5</v>
      </c>
      <c r="C319">
        <v>48.242552179999997</v>
      </c>
      <c r="D319">
        <v>0</v>
      </c>
      <c r="E319" t="str">
        <f>VLOOKUP(A319,Mouse_metadata!$A$2:$E$250,2,FALSE)</f>
        <v>Stelasyn</v>
      </c>
      <c r="F319" t="str">
        <f>VLOOKUP(A319,Mouse_metadata!$A$2:$E$250,3,FALSE)</f>
        <v>Female</v>
      </c>
      <c r="G319">
        <f>VLOOKUP(A319,Mouse_metadata!$A$2:$E$250,4,FALSE)</f>
        <v>3</v>
      </c>
      <c r="H319">
        <f>VLOOKUP(A319,Mouse_metadata!$A$2:$E$250,5,FALSE)</f>
        <v>29</v>
      </c>
      <c r="I319" t="str">
        <f t="shared" si="14"/>
        <v/>
      </c>
      <c r="J319" t="str">
        <f t="shared" si="16"/>
        <v/>
      </c>
      <c r="K319" t="str">
        <f t="shared" si="16"/>
        <v/>
      </c>
      <c r="L319" t="str">
        <f t="shared" si="16"/>
        <v/>
      </c>
      <c r="M319" t="str">
        <f t="shared" si="16"/>
        <v/>
      </c>
      <c r="N319" t="str">
        <f t="shared" si="16"/>
        <v/>
      </c>
      <c r="O319" t="str">
        <f t="shared" si="16"/>
        <v/>
      </c>
      <c r="P319" t="str">
        <f t="shared" si="16"/>
        <v/>
      </c>
      <c r="Q319">
        <f t="shared" si="16"/>
        <v>48.242552179999997</v>
      </c>
      <c r="R319" t="str">
        <f t="shared" si="16"/>
        <v/>
      </c>
    </row>
    <row r="320" spans="1:18" hidden="1">
      <c r="A320" t="s">
        <v>142</v>
      </c>
      <c r="B320">
        <v>5</v>
      </c>
      <c r="C320">
        <v>48.23211311</v>
      </c>
      <c r="D320">
        <v>0</v>
      </c>
      <c r="E320" t="str">
        <f>VLOOKUP(A320,Mouse_metadata!$A$2:$E$250,2,FALSE)</f>
        <v>Propriva</v>
      </c>
      <c r="F320" t="str">
        <f>VLOOKUP(A320,Mouse_metadata!$A$2:$E$250,3,FALSE)</f>
        <v>Male</v>
      </c>
      <c r="G320">
        <f>VLOOKUP(A320,Mouse_metadata!$A$2:$E$250,4,FALSE)</f>
        <v>7</v>
      </c>
      <c r="H320">
        <f>VLOOKUP(A320,Mouse_metadata!$A$2:$E$250,5,FALSE)</f>
        <v>26</v>
      </c>
      <c r="I320" t="str">
        <f t="shared" si="14"/>
        <v/>
      </c>
      <c r="J320" t="str">
        <f t="shared" si="16"/>
        <v/>
      </c>
      <c r="K320" t="str">
        <f t="shared" si="16"/>
        <v/>
      </c>
      <c r="L320" t="str">
        <f t="shared" si="16"/>
        <v/>
      </c>
      <c r="M320" t="str">
        <f t="shared" si="16"/>
        <v/>
      </c>
      <c r="N320" t="str">
        <f t="shared" si="16"/>
        <v/>
      </c>
      <c r="O320">
        <f t="shared" si="16"/>
        <v>48.23211311</v>
      </c>
      <c r="P320" t="str">
        <f t="shared" si="16"/>
        <v/>
      </c>
      <c r="Q320" t="str">
        <f t="shared" si="16"/>
        <v/>
      </c>
      <c r="R320" t="str">
        <f t="shared" si="16"/>
        <v/>
      </c>
    </row>
    <row r="321" spans="1:18" hidden="1">
      <c r="A321" t="s">
        <v>209</v>
      </c>
      <c r="B321">
        <v>5</v>
      </c>
      <c r="C321">
        <v>47.576717610000003</v>
      </c>
      <c r="D321">
        <v>1</v>
      </c>
      <c r="E321" t="str">
        <f>VLOOKUP(A321,Mouse_metadata!$A$2:$E$250,2,FALSE)</f>
        <v>Propriva</v>
      </c>
      <c r="F321" t="str">
        <f>VLOOKUP(A321,Mouse_metadata!$A$2:$E$250,3,FALSE)</f>
        <v>Male</v>
      </c>
      <c r="G321">
        <f>VLOOKUP(A321,Mouse_metadata!$A$2:$E$250,4,FALSE)</f>
        <v>22</v>
      </c>
      <c r="H321">
        <f>VLOOKUP(A321,Mouse_metadata!$A$2:$E$250,5,FALSE)</f>
        <v>25</v>
      </c>
      <c r="I321" t="str">
        <f t="shared" si="14"/>
        <v/>
      </c>
      <c r="J321" t="str">
        <f t="shared" si="16"/>
        <v/>
      </c>
      <c r="K321" t="str">
        <f t="shared" si="16"/>
        <v/>
      </c>
      <c r="L321" t="str">
        <f t="shared" si="16"/>
        <v/>
      </c>
      <c r="M321" t="str">
        <f t="shared" si="16"/>
        <v/>
      </c>
      <c r="N321" t="str">
        <f t="shared" si="16"/>
        <v/>
      </c>
      <c r="O321">
        <f t="shared" si="16"/>
        <v>47.576717610000003</v>
      </c>
      <c r="P321" t="str">
        <f t="shared" si="16"/>
        <v/>
      </c>
      <c r="Q321" t="str">
        <f t="shared" si="16"/>
        <v/>
      </c>
      <c r="R321" t="str">
        <f t="shared" si="16"/>
        <v/>
      </c>
    </row>
    <row r="322" spans="1:18" hidden="1">
      <c r="A322" t="s">
        <v>103</v>
      </c>
      <c r="B322">
        <v>5</v>
      </c>
      <c r="C322">
        <v>48.410721090000003</v>
      </c>
      <c r="D322">
        <v>1</v>
      </c>
      <c r="E322" t="str">
        <f>VLOOKUP(A322,Mouse_metadata!$A$2:$E$250,2,FALSE)</f>
        <v>Stelasyn</v>
      </c>
      <c r="F322" t="str">
        <f>VLOOKUP(A322,Mouse_metadata!$A$2:$E$250,3,FALSE)</f>
        <v>Female</v>
      </c>
      <c r="G322">
        <f>VLOOKUP(A322,Mouse_metadata!$A$2:$E$250,4,FALSE)</f>
        <v>2</v>
      </c>
      <c r="H322">
        <f>VLOOKUP(A322,Mouse_metadata!$A$2:$E$250,5,FALSE)</f>
        <v>30</v>
      </c>
      <c r="I322" t="str">
        <f t="shared" si="14"/>
        <v/>
      </c>
      <c r="J322" t="str">
        <f t="shared" si="16"/>
        <v/>
      </c>
      <c r="K322" t="str">
        <f t="shared" si="16"/>
        <v/>
      </c>
      <c r="L322" t="str">
        <f t="shared" si="16"/>
        <v/>
      </c>
      <c r="M322" t="str">
        <f t="shared" si="16"/>
        <v/>
      </c>
      <c r="N322" t="str">
        <f t="shared" si="16"/>
        <v/>
      </c>
      <c r="O322" t="str">
        <f t="shared" si="16"/>
        <v/>
      </c>
      <c r="P322" t="str">
        <f t="shared" si="16"/>
        <v/>
      </c>
      <c r="Q322">
        <f t="shared" si="16"/>
        <v>48.410721090000003</v>
      </c>
      <c r="R322" t="str">
        <f t="shared" si="16"/>
        <v/>
      </c>
    </row>
    <row r="323" spans="1:18" hidden="1">
      <c r="A323" t="s">
        <v>102</v>
      </c>
      <c r="B323">
        <v>5</v>
      </c>
      <c r="C323">
        <v>48.301822610000002</v>
      </c>
      <c r="D323">
        <v>1</v>
      </c>
      <c r="E323" t="str">
        <f>VLOOKUP(A323,Mouse_metadata!$A$2:$E$250,2,FALSE)</f>
        <v>Stelasyn</v>
      </c>
      <c r="F323" t="str">
        <f>VLOOKUP(A323,Mouse_metadata!$A$2:$E$250,3,FALSE)</f>
        <v>Female</v>
      </c>
      <c r="G323">
        <f>VLOOKUP(A323,Mouse_metadata!$A$2:$E$250,4,FALSE)</f>
        <v>14</v>
      </c>
      <c r="H323">
        <f>VLOOKUP(A323,Mouse_metadata!$A$2:$E$250,5,FALSE)</f>
        <v>30</v>
      </c>
      <c r="I323" t="str">
        <f t="shared" ref="I323:I386" si="17">IF($E323=I$1,$C323,"")</f>
        <v/>
      </c>
      <c r="J323" t="str">
        <f t="shared" si="16"/>
        <v/>
      </c>
      <c r="K323" t="str">
        <f t="shared" si="16"/>
        <v/>
      </c>
      <c r="L323" t="str">
        <f t="shared" si="16"/>
        <v/>
      </c>
      <c r="M323" t="str">
        <f t="shared" si="16"/>
        <v/>
      </c>
      <c r="N323" t="str">
        <f t="shared" si="16"/>
        <v/>
      </c>
      <c r="O323" t="str">
        <f t="shared" si="16"/>
        <v/>
      </c>
      <c r="P323" t="str">
        <f t="shared" si="16"/>
        <v/>
      </c>
      <c r="Q323">
        <f t="shared" si="16"/>
        <v>48.301822610000002</v>
      </c>
      <c r="R323" t="str">
        <f t="shared" si="16"/>
        <v/>
      </c>
    </row>
    <row r="324" spans="1:18" hidden="1">
      <c r="A324" t="s">
        <v>93</v>
      </c>
      <c r="B324">
        <v>5</v>
      </c>
      <c r="C324">
        <v>47.242843569999998</v>
      </c>
      <c r="D324">
        <v>0</v>
      </c>
      <c r="E324" t="str">
        <f>VLOOKUP(A324,Mouse_metadata!$A$2:$E$250,2,FALSE)</f>
        <v>Naftisol</v>
      </c>
      <c r="F324" t="str">
        <f>VLOOKUP(A324,Mouse_metadata!$A$2:$E$250,3,FALSE)</f>
        <v>Male</v>
      </c>
      <c r="G324">
        <f>VLOOKUP(A324,Mouse_metadata!$A$2:$E$250,4,FALSE)</f>
        <v>23</v>
      </c>
      <c r="H324">
        <f>VLOOKUP(A324,Mouse_metadata!$A$2:$E$250,5,FALSE)</f>
        <v>27</v>
      </c>
      <c r="I324" t="str">
        <f t="shared" si="17"/>
        <v/>
      </c>
      <c r="J324" t="str">
        <f t="shared" si="16"/>
        <v/>
      </c>
      <c r="K324" t="str">
        <f t="shared" si="16"/>
        <v/>
      </c>
      <c r="L324" t="str">
        <f t="shared" si="16"/>
        <v/>
      </c>
      <c r="M324">
        <f t="shared" si="16"/>
        <v>47.242843569999998</v>
      </c>
      <c r="N324" t="str">
        <f t="shared" si="16"/>
        <v/>
      </c>
      <c r="O324" t="str">
        <f t="shared" si="16"/>
        <v/>
      </c>
      <c r="P324" t="str">
        <f t="shared" si="16"/>
        <v/>
      </c>
      <c r="Q324" t="str">
        <f t="shared" si="16"/>
        <v/>
      </c>
      <c r="R324" t="str">
        <f t="shared" si="16"/>
        <v/>
      </c>
    </row>
    <row r="325" spans="1:18" hidden="1">
      <c r="A325" t="s">
        <v>210</v>
      </c>
      <c r="B325">
        <v>5</v>
      </c>
      <c r="C325">
        <v>47.656424360000003</v>
      </c>
      <c r="D325">
        <v>1</v>
      </c>
      <c r="E325" t="str">
        <f>VLOOKUP(A325,Mouse_metadata!$A$2:$E$250,2,FALSE)</f>
        <v>Propriva</v>
      </c>
      <c r="F325" t="str">
        <f>VLOOKUP(A325,Mouse_metadata!$A$2:$E$250,3,FALSE)</f>
        <v>Male</v>
      </c>
      <c r="G325">
        <f>VLOOKUP(A325,Mouse_metadata!$A$2:$E$250,4,FALSE)</f>
        <v>16</v>
      </c>
      <c r="H325">
        <f>VLOOKUP(A325,Mouse_metadata!$A$2:$E$250,5,FALSE)</f>
        <v>29</v>
      </c>
      <c r="I325" t="str">
        <f t="shared" si="17"/>
        <v/>
      </c>
      <c r="J325" t="str">
        <f t="shared" si="16"/>
        <v/>
      </c>
      <c r="K325" t="str">
        <f t="shared" si="16"/>
        <v/>
      </c>
      <c r="L325" t="str">
        <f t="shared" si="16"/>
        <v/>
      </c>
      <c r="M325" t="str">
        <f t="shared" si="16"/>
        <v/>
      </c>
      <c r="N325" t="str">
        <f t="shared" si="16"/>
        <v/>
      </c>
      <c r="O325">
        <f t="shared" si="16"/>
        <v>47.656424360000003</v>
      </c>
      <c r="P325" t="str">
        <f t="shared" si="16"/>
        <v/>
      </c>
      <c r="Q325" t="str">
        <f t="shared" si="16"/>
        <v/>
      </c>
      <c r="R325" t="str">
        <f t="shared" si="16"/>
        <v/>
      </c>
    </row>
    <row r="326" spans="1:18" hidden="1">
      <c r="A326" t="s">
        <v>237</v>
      </c>
      <c r="B326">
        <v>5</v>
      </c>
      <c r="C326">
        <v>45.760886470000003</v>
      </c>
      <c r="D326">
        <v>1</v>
      </c>
      <c r="E326" t="str">
        <f>VLOOKUP(A326,Mouse_metadata!$A$2:$E$250,2,FALSE)</f>
        <v>Capomulin</v>
      </c>
      <c r="F326" t="str">
        <f>VLOOKUP(A326,Mouse_metadata!$A$2:$E$250,3,FALSE)</f>
        <v>Male</v>
      </c>
      <c r="G326">
        <f>VLOOKUP(A326,Mouse_metadata!$A$2:$E$250,4,FALSE)</f>
        <v>18</v>
      </c>
      <c r="H326">
        <f>VLOOKUP(A326,Mouse_metadata!$A$2:$E$250,5,FALSE)</f>
        <v>17</v>
      </c>
      <c r="I326">
        <f t="shared" si="17"/>
        <v>45.760886470000003</v>
      </c>
      <c r="J326" t="str">
        <f t="shared" si="16"/>
        <v/>
      </c>
      <c r="K326" t="str">
        <f t="shared" si="16"/>
        <v/>
      </c>
      <c r="L326" t="str">
        <f t="shared" si="16"/>
        <v/>
      </c>
      <c r="M326" t="str">
        <f t="shared" si="16"/>
        <v/>
      </c>
      <c r="N326" t="str">
        <f t="shared" si="16"/>
        <v/>
      </c>
      <c r="O326" t="str">
        <f t="shared" si="16"/>
        <v/>
      </c>
      <c r="P326" t="str">
        <f t="shared" si="16"/>
        <v/>
      </c>
      <c r="Q326" t="str">
        <f t="shared" si="16"/>
        <v/>
      </c>
      <c r="R326" t="str">
        <f t="shared" ref="J326:R355" si="18">IF($E326=R$1,$C326,"")</f>
        <v/>
      </c>
    </row>
    <row r="327" spans="1:18" hidden="1">
      <c r="A327" t="s">
        <v>211</v>
      </c>
      <c r="B327">
        <v>5</v>
      </c>
      <c r="C327">
        <v>46.754268869999997</v>
      </c>
      <c r="D327">
        <v>0</v>
      </c>
      <c r="E327" t="str">
        <f>VLOOKUP(A327,Mouse_metadata!$A$2:$E$250,2,FALSE)</f>
        <v>Propriva</v>
      </c>
      <c r="F327" t="str">
        <f>VLOOKUP(A327,Mouse_metadata!$A$2:$E$250,3,FALSE)</f>
        <v>Female</v>
      </c>
      <c r="G327">
        <f>VLOOKUP(A327,Mouse_metadata!$A$2:$E$250,4,FALSE)</f>
        <v>7</v>
      </c>
      <c r="H327">
        <f>VLOOKUP(A327,Mouse_metadata!$A$2:$E$250,5,FALSE)</f>
        <v>29</v>
      </c>
      <c r="I327" t="str">
        <f t="shared" si="17"/>
        <v/>
      </c>
      <c r="J327" t="str">
        <f t="shared" si="18"/>
        <v/>
      </c>
      <c r="K327" t="str">
        <f t="shared" si="18"/>
        <v/>
      </c>
      <c r="L327" t="str">
        <f t="shared" si="18"/>
        <v/>
      </c>
      <c r="M327" t="str">
        <f t="shared" si="18"/>
        <v/>
      </c>
      <c r="N327" t="str">
        <f t="shared" si="18"/>
        <v/>
      </c>
      <c r="O327">
        <f t="shared" si="18"/>
        <v>46.754268869999997</v>
      </c>
      <c r="P327" t="str">
        <f t="shared" si="18"/>
        <v/>
      </c>
      <c r="Q327" t="str">
        <f t="shared" si="18"/>
        <v/>
      </c>
      <c r="R327" t="str">
        <f t="shared" si="18"/>
        <v/>
      </c>
    </row>
    <row r="328" spans="1:18" hidden="1">
      <c r="A328" t="s">
        <v>104</v>
      </c>
      <c r="B328">
        <v>5</v>
      </c>
      <c r="C328">
        <v>49.342630100000001</v>
      </c>
      <c r="D328">
        <v>1</v>
      </c>
      <c r="E328" t="str">
        <f>VLOOKUP(A328,Mouse_metadata!$A$2:$E$250,2,FALSE)</f>
        <v>Stelasyn</v>
      </c>
      <c r="F328" t="str">
        <f>VLOOKUP(A328,Mouse_metadata!$A$2:$E$250,3,FALSE)</f>
        <v>Female</v>
      </c>
      <c r="G328">
        <f>VLOOKUP(A328,Mouse_metadata!$A$2:$E$250,4,FALSE)</f>
        <v>1</v>
      </c>
      <c r="H328">
        <f>VLOOKUP(A328,Mouse_metadata!$A$2:$E$250,5,FALSE)</f>
        <v>27</v>
      </c>
      <c r="I328" t="str">
        <f t="shared" si="17"/>
        <v/>
      </c>
      <c r="J328" t="str">
        <f t="shared" si="18"/>
        <v/>
      </c>
      <c r="K328" t="str">
        <f t="shared" si="18"/>
        <v/>
      </c>
      <c r="L328" t="str">
        <f t="shared" si="18"/>
        <v/>
      </c>
      <c r="M328" t="str">
        <f t="shared" si="18"/>
        <v/>
      </c>
      <c r="N328" t="str">
        <f t="shared" si="18"/>
        <v/>
      </c>
      <c r="O328" t="str">
        <f t="shared" si="18"/>
        <v/>
      </c>
      <c r="P328" t="str">
        <f t="shared" si="18"/>
        <v/>
      </c>
      <c r="Q328">
        <f t="shared" si="18"/>
        <v>49.342630100000001</v>
      </c>
      <c r="R328" t="str">
        <f t="shared" si="18"/>
        <v/>
      </c>
    </row>
    <row r="329" spans="1:18" hidden="1">
      <c r="A329" t="s">
        <v>232</v>
      </c>
      <c r="B329">
        <v>5</v>
      </c>
      <c r="C329">
        <v>41.534097019999997</v>
      </c>
      <c r="D329">
        <v>0</v>
      </c>
      <c r="E329" t="str">
        <f>VLOOKUP(A329,Mouse_metadata!$A$2:$E$250,2,FALSE)</f>
        <v>Capomulin</v>
      </c>
      <c r="F329" t="str">
        <f>VLOOKUP(A329,Mouse_metadata!$A$2:$E$250,3,FALSE)</f>
        <v>Male</v>
      </c>
      <c r="G329">
        <f>VLOOKUP(A329,Mouse_metadata!$A$2:$E$250,4,FALSE)</f>
        <v>7</v>
      </c>
      <c r="H329">
        <f>VLOOKUP(A329,Mouse_metadata!$A$2:$E$250,5,FALSE)</f>
        <v>21</v>
      </c>
      <c r="I329">
        <f t="shared" si="17"/>
        <v>41.534097019999997</v>
      </c>
      <c r="J329" t="str">
        <f t="shared" si="18"/>
        <v/>
      </c>
      <c r="K329" t="str">
        <f t="shared" si="18"/>
        <v/>
      </c>
      <c r="L329" t="str">
        <f t="shared" si="18"/>
        <v/>
      </c>
      <c r="M329" t="str">
        <f t="shared" si="18"/>
        <v/>
      </c>
      <c r="N329" t="str">
        <f t="shared" si="18"/>
        <v/>
      </c>
      <c r="O329" t="str">
        <f t="shared" si="18"/>
        <v/>
      </c>
      <c r="P329" t="str">
        <f t="shared" si="18"/>
        <v/>
      </c>
      <c r="Q329" t="str">
        <f t="shared" si="18"/>
        <v/>
      </c>
      <c r="R329" t="str">
        <f t="shared" si="18"/>
        <v/>
      </c>
    </row>
    <row r="330" spans="1:18" hidden="1">
      <c r="A330" t="s">
        <v>140</v>
      </c>
      <c r="B330">
        <v>5</v>
      </c>
      <c r="C330">
        <v>46.099099690000003</v>
      </c>
      <c r="D330">
        <v>0</v>
      </c>
      <c r="E330" t="str">
        <f>VLOOKUP(A330,Mouse_metadata!$A$2:$E$250,2,FALSE)</f>
        <v>Propriva</v>
      </c>
      <c r="F330" t="str">
        <f>VLOOKUP(A330,Mouse_metadata!$A$2:$E$250,3,FALSE)</f>
        <v>Female</v>
      </c>
      <c r="G330">
        <f>VLOOKUP(A330,Mouse_metadata!$A$2:$E$250,4,FALSE)</f>
        <v>15</v>
      </c>
      <c r="H330">
        <f>VLOOKUP(A330,Mouse_metadata!$A$2:$E$250,5,FALSE)</f>
        <v>29</v>
      </c>
      <c r="I330" t="str">
        <f t="shared" si="17"/>
        <v/>
      </c>
      <c r="J330" t="str">
        <f t="shared" si="18"/>
        <v/>
      </c>
      <c r="K330" t="str">
        <f t="shared" si="18"/>
        <v/>
      </c>
      <c r="L330" t="str">
        <f t="shared" si="18"/>
        <v/>
      </c>
      <c r="M330" t="str">
        <f t="shared" si="18"/>
        <v/>
      </c>
      <c r="N330" t="str">
        <f t="shared" si="18"/>
        <v/>
      </c>
      <c r="O330">
        <f t="shared" si="18"/>
        <v>46.099099690000003</v>
      </c>
      <c r="P330" t="str">
        <f t="shared" si="18"/>
        <v/>
      </c>
      <c r="Q330" t="str">
        <f t="shared" si="18"/>
        <v/>
      </c>
      <c r="R330" t="str">
        <f t="shared" si="18"/>
        <v/>
      </c>
    </row>
    <row r="331" spans="1:18" hidden="1">
      <c r="A331" t="s">
        <v>111</v>
      </c>
      <c r="B331">
        <v>5</v>
      </c>
      <c r="C331">
        <v>48.78680146</v>
      </c>
      <c r="D331">
        <v>0</v>
      </c>
      <c r="E331" t="str">
        <f>VLOOKUP(A331,Mouse_metadata!$A$2:$E$250,2,FALSE)</f>
        <v>Propriva</v>
      </c>
      <c r="F331" t="str">
        <f>VLOOKUP(A331,Mouse_metadata!$A$2:$E$250,3,FALSE)</f>
        <v>Female</v>
      </c>
      <c r="G331">
        <f>VLOOKUP(A331,Mouse_metadata!$A$2:$E$250,4,FALSE)</f>
        <v>21</v>
      </c>
      <c r="H331">
        <f>VLOOKUP(A331,Mouse_metadata!$A$2:$E$250,5,FALSE)</f>
        <v>26</v>
      </c>
      <c r="I331" t="str">
        <f t="shared" si="17"/>
        <v/>
      </c>
      <c r="J331" t="str">
        <f t="shared" si="18"/>
        <v/>
      </c>
      <c r="K331" t="str">
        <f t="shared" si="18"/>
        <v/>
      </c>
      <c r="L331" t="str">
        <f t="shared" si="18"/>
        <v/>
      </c>
      <c r="M331" t="str">
        <f t="shared" si="18"/>
        <v/>
      </c>
      <c r="N331" t="str">
        <f t="shared" si="18"/>
        <v/>
      </c>
      <c r="O331">
        <f t="shared" si="18"/>
        <v>48.78680146</v>
      </c>
      <c r="P331" t="str">
        <f t="shared" si="18"/>
        <v/>
      </c>
      <c r="Q331" t="str">
        <f t="shared" si="18"/>
        <v/>
      </c>
      <c r="R331" t="str">
        <f t="shared" si="18"/>
        <v/>
      </c>
    </row>
    <row r="332" spans="1:18" hidden="1">
      <c r="A332" t="s">
        <v>92</v>
      </c>
      <c r="B332">
        <v>5</v>
      </c>
      <c r="C332">
        <v>45.69925018</v>
      </c>
      <c r="D332">
        <v>1</v>
      </c>
      <c r="E332" t="str">
        <f>VLOOKUP(A332,Mouse_metadata!$A$2:$E$250,2,FALSE)</f>
        <v>Naftisol</v>
      </c>
      <c r="F332" t="str">
        <f>VLOOKUP(A332,Mouse_metadata!$A$2:$E$250,3,FALSE)</f>
        <v>Male</v>
      </c>
      <c r="G332">
        <f>VLOOKUP(A332,Mouse_metadata!$A$2:$E$250,4,FALSE)</f>
        <v>8</v>
      </c>
      <c r="H332">
        <f>VLOOKUP(A332,Mouse_metadata!$A$2:$E$250,5,FALSE)</f>
        <v>27</v>
      </c>
      <c r="I332" t="str">
        <f t="shared" si="17"/>
        <v/>
      </c>
      <c r="J332" t="str">
        <f t="shared" si="18"/>
        <v/>
      </c>
      <c r="K332" t="str">
        <f t="shared" si="18"/>
        <v/>
      </c>
      <c r="L332" t="str">
        <f t="shared" si="18"/>
        <v/>
      </c>
      <c r="M332">
        <f t="shared" si="18"/>
        <v>45.69925018</v>
      </c>
      <c r="N332" t="str">
        <f t="shared" si="18"/>
        <v/>
      </c>
      <c r="O332" t="str">
        <f t="shared" si="18"/>
        <v/>
      </c>
      <c r="P332" t="str">
        <f t="shared" si="18"/>
        <v/>
      </c>
      <c r="Q332" t="str">
        <f t="shared" si="18"/>
        <v/>
      </c>
      <c r="R332" t="str">
        <f t="shared" si="18"/>
        <v/>
      </c>
    </row>
    <row r="333" spans="1:18" hidden="1">
      <c r="A333" t="s">
        <v>95</v>
      </c>
      <c r="B333">
        <v>5</v>
      </c>
      <c r="C333">
        <v>48.951367730000001</v>
      </c>
      <c r="D333">
        <v>0</v>
      </c>
      <c r="E333" t="str">
        <f>VLOOKUP(A333,Mouse_metadata!$A$2:$E$250,2,FALSE)</f>
        <v>Stelasyn</v>
      </c>
      <c r="F333" t="str">
        <f>VLOOKUP(A333,Mouse_metadata!$A$2:$E$250,3,FALSE)</f>
        <v>Female</v>
      </c>
      <c r="G333">
        <f>VLOOKUP(A333,Mouse_metadata!$A$2:$E$250,4,FALSE)</f>
        <v>16</v>
      </c>
      <c r="H333">
        <f>VLOOKUP(A333,Mouse_metadata!$A$2:$E$250,5,FALSE)</f>
        <v>29</v>
      </c>
      <c r="I333" t="str">
        <f t="shared" si="17"/>
        <v/>
      </c>
      <c r="J333" t="str">
        <f t="shared" si="18"/>
        <v/>
      </c>
      <c r="K333" t="str">
        <f t="shared" si="18"/>
        <v/>
      </c>
      <c r="L333" t="str">
        <f t="shared" si="18"/>
        <v/>
      </c>
      <c r="M333" t="str">
        <f t="shared" si="18"/>
        <v/>
      </c>
      <c r="N333" t="str">
        <f t="shared" si="18"/>
        <v/>
      </c>
      <c r="O333" t="str">
        <f t="shared" si="18"/>
        <v/>
      </c>
      <c r="P333" t="str">
        <f t="shared" si="18"/>
        <v/>
      </c>
      <c r="Q333">
        <f t="shared" si="18"/>
        <v>48.951367730000001</v>
      </c>
      <c r="R333" t="str">
        <f t="shared" si="18"/>
        <v/>
      </c>
    </row>
    <row r="334" spans="1:18" hidden="1">
      <c r="A334" t="s">
        <v>207</v>
      </c>
      <c r="B334">
        <v>5</v>
      </c>
      <c r="C334">
        <v>49.45327005</v>
      </c>
      <c r="D334">
        <v>0</v>
      </c>
      <c r="E334" t="str">
        <f>VLOOKUP(A334,Mouse_metadata!$A$2:$E$250,2,FALSE)</f>
        <v>Propriva</v>
      </c>
      <c r="F334" t="str">
        <f>VLOOKUP(A334,Mouse_metadata!$A$2:$E$250,3,FALSE)</f>
        <v>Male</v>
      </c>
      <c r="G334">
        <f>VLOOKUP(A334,Mouse_metadata!$A$2:$E$250,4,FALSE)</f>
        <v>1</v>
      </c>
      <c r="H334">
        <f>VLOOKUP(A334,Mouse_metadata!$A$2:$E$250,5,FALSE)</f>
        <v>26</v>
      </c>
      <c r="I334" t="str">
        <f t="shared" si="17"/>
        <v/>
      </c>
      <c r="J334" t="str">
        <f t="shared" si="18"/>
        <v/>
      </c>
      <c r="K334" t="str">
        <f t="shared" si="18"/>
        <v/>
      </c>
      <c r="L334" t="str">
        <f t="shared" si="18"/>
        <v/>
      </c>
      <c r="M334" t="str">
        <f t="shared" si="18"/>
        <v/>
      </c>
      <c r="N334" t="str">
        <f t="shared" si="18"/>
        <v/>
      </c>
      <c r="O334">
        <f t="shared" si="18"/>
        <v>49.45327005</v>
      </c>
      <c r="P334" t="str">
        <f t="shared" si="18"/>
        <v/>
      </c>
      <c r="Q334" t="str">
        <f t="shared" si="18"/>
        <v/>
      </c>
      <c r="R334" t="str">
        <f t="shared" si="18"/>
        <v/>
      </c>
    </row>
    <row r="335" spans="1:18" hidden="1">
      <c r="A335" t="s">
        <v>204</v>
      </c>
      <c r="B335">
        <v>5</v>
      </c>
      <c r="C335">
        <v>45.831134339999998</v>
      </c>
      <c r="D335">
        <v>0</v>
      </c>
      <c r="E335" t="str">
        <f>VLOOKUP(A335,Mouse_metadata!$A$2:$E$250,2,FALSE)</f>
        <v>Propriva</v>
      </c>
      <c r="F335" t="str">
        <f>VLOOKUP(A335,Mouse_metadata!$A$2:$E$250,3,FALSE)</f>
        <v>Male</v>
      </c>
      <c r="G335">
        <f>VLOOKUP(A335,Mouse_metadata!$A$2:$E$250,4,FALSE)</f>
        <v>8</v>
      </c>
      <c r="H335">
        <f>VLOOKUP(A335,Mouse_metadata!$A$2:$E$250,5,FALSE)</f>
        <v>25</v>
      </c>
      <c r="I335" t="str">
        <f t="shared" si="17"/>
        <v/>
      </c>
      <c r="J335" t="str">
        <f t="shared" si="18"/>
        <v/>
      </c>
      <c r="K335" t="str">
        <f t="shared" si="18"/>
        <v/>
      </c>
      <c r="L335" t="str">
        <f t="shared" si="18"/>
        <v/>
      </c>
      <c r="M335" t="str">
        <f t="shared" si="18"/>
        <v/>
      </c>
      <c r="N335" t="str">
        <f t="shared" si="18"/>
        <v/>
      </c>
      <c r="O335">
        <f t="shared" si="18"/>
        <v>45.831134339999998</v>
      </c>
      <c r="P335" t="str">
        <f t="shared" si="18"/>
        <v/>
      </c>
      <c r="Q335" t="str">
        <f t="shared" si="18"/>
        <v/>
      </c>
      <c r="R335" t="str">
        <f t="shared" si="18"/>
        <v/>
      </c>
    </row>
    <row r="336" spans="1:18" hidden="1">
      <c r="A336" t="s">
        <v>98</v>
      </c>
      <c r="B336">
        <v>5</v>
      </c>
      <c r="C336">
        <v>46.493023919999999</v>
      </c>
      <c r="D336">
        <v>0</v>
      </c>
      <c r="E336" t="str">
        <f>VLOOKUP(A336,Mouse_metadata!$A$2:$E$250,2,FALSE)</f>
        <v>Stelasyn</v>
      </c>
      <c r="F336" t="str">
        <f>VLOOKUP(A336,Mouse_metadata!$A$2:$E$250,3,FALSE)</f>
        <v>Male</v>
      </c>
      <c r="G336">
        <f>VLOOKUP(A336,Mouse_metadata!$A$2:$E$250,4,FALSE)</f>
        <v>23</v>
      </c>
      <c r="H336">
        <f>VLOOKUP(A336,Mouse_metadata!$A$2:$E$250,5,FALSE)</f>
        <v>29</v>
      </c>
      <c r="I336" t="str">
        <f t="shared" si="17"/>
        <v/>
      </c>
      <c r="J336" t="str">
        <f t="shared" si="18"/>
        <v/>
      </c>
      <c r="K336" t="str">
        <f t="shared" si="18"/>
        <v/>
      </c>
      <c r="L336" t="str">
        <f t="shared" si="18"/>
        <v/>
      </c>
      <c r="M336" t="str">
        <f t="shared" si="18"/>
        <v/>
      </c>
      <c r="N336" t="str">
        <f t="shared" si="18"/>
        <v/>
      </c>
      <c r="O336" t="str">
        <f t="shared" si="18"/>
        <v/>
      </c>
      <c r="P336" t="str">
        <f t="shared" si="18"/>
        <v/>
      </c>
      <c r="Q336">
        <f t="shared" si="18"/>
        <v>46.493023919999999</v>
      </c>
      <c r="R336" t="str">
        <f t="shared" si="18"/>
        <v/>
      </c>
    </row>
    <row r="337" spans="1:18" hidden="1">
      <c r="A337" t="s">
        <v>202</v>
      </c>
      <c r="B337">
        <v>5</v>
      </c>
      <c r="C337">
        <v>47.461260520000003</v>
      </c>
      <c r="D337">
        <v>0</v>
      </c>
      <c r="E337" t="str">
        <f>VLOOKUP(A337,Mouse_metadata!$A$2:$E$250,2,FALSE)</f>
        <v>Propriva</v>
      </c>
      <c r="F337" t="str">
        <f>VLOOKUP(A337,Mouse_metadata!$A$2:$E$250,3,FALSE)</f>
        <v>Male</v>
      </c>
      <c r="G337">
        <f>VLOOKUP(A337,Mouse_metadata!$A$2:$E$250,4,FALSE)</f>
        <v>22</v>
      </c>
      <c r="H337">
        <f>VLOOKUP(A337,Mouse_metadata!$A$2:$E$250,5,FALSE)</f>
        <v>26</v>
      </c>
      <c r="I337" t="str">
        <f t="shared" si="17"/>
        <v/>
      </c>
      <c r="J337" t="str">
        <f t="shared" si="18"/>
        <v/>
      </c>
      <c r="K337" t="str">
        <f t="shared" si="18"/>
        <v/>
      </c>
      <c r="L337" t="str">
        <f t="shared" si="18"/>
        <v/>
      </c>
      <c r="M337" t="str">
        <f t="shared" si="18"/>
        <v/>
      </c>
      <c r="N337" t="str">
        <f t="shared" si="18"/>
        <v/>
      </c>
      <c r="O337">
        <f t="shared" si="18"/>
        <v>47.461260520000003</v>
      </c>
      <c r="P337" t="str">
        <f t="shared" si="18"/>
        <v/>
      </c>
      <c r="Q337" t="str">
        <f t="shared" si="18"/>
        <v/>
      </c>
      <c r="R337" t="str">
        <f t="shared" si="18"/>
        <v/>
      </c>
    </row>
    <row r="338" spans="1:18" hidden="1">
      <c r="A338" t="s">
        <v>97</v>
      </c>
      <c r="B338">
        <v>5</v>
      </c>
      <c r="C338">
        <v>49.156156279999998</v>
      </c>
      <c r="D338">
        <v>1</v>
      </c>
      <c r="E338" t="str">
        <f>VLOOKUP(A338,Mouse_metadata!$A$2:$E$250,2,FALSE)</f>
        <v>Stelasyn</v>
      </c>
      <c r="F338" t="str">
        <f>VLOOKUP(A338,Mouse_metadata!$A$2:$E$250,3,FALSE)</f>
        <v>Female</v>
      </c>
      <c r="G338">
        <f>VLOOKUP(A338,Mouse_metadata!$A$2:$E$250,4,FALSE)</f>
        <v>4</v>
      </c>
      <c r="H338">
        <f>VLOOKUP(A338,Mouse_metadata!$A$2:$E$250,5,FALSE)</f>
        <v>26</v>
      </c>
      <c r="I338" t="str">
        <f t="shared" si="17"/>
        <v/>
      </c>
      <c r="J338" t="str">
        <f t="shared" si="18"/>
        <v/>
      </c>
      <c r="K338" t="str">
        <f t="shared" si="18"/>
        <v/>
      </c>
      <c r="L338" t="str">
        <f t="shared" si="18"/>
        <v/>
      </c>
      <c r="M338" t="str">
        <f t="shared" si="18"/>
        <v/>
      </c>
      <c r="N338" t="str">
        <f t="shared" si="18"/>
        <v/>
      </c>
      <c r="O338" t="str">
        <f t="shared" si="18"/>
        <v/>
      </c>
      <c r="P338" t="str">
        <f t="shared" si="18"/>
        <v/>
      </c>
      <c r="Q338">
        <f t="shared" si="18"/>
        <v>49.156156279999998</v>
      </c>
      <c r="R338" t="str">
        <f t="shared" si="18"/>
        <v/>
      </c>
    </row>
    <row r="339" spans="1:18" hidden="1">
      <c r="A339" t="s">
        <v>172</v>
      </c>
      <c r="B339">
        <v>5</v>
      </c>
      <c r="C339">
        <v>46.042115819999999</v>
      </c>
      <c r="D339">
        <v>0</v>
      </c>
      <c r="E339" t="str">
        <f>VLOOKUP(A339,Mouse_metadata!$A$2:$E$250,2,FALSE)</f>
        <v>Propriva</v>
      </c>
      <c r="F339" t="str">
        <f>VLOOKUP(A339,Mouse_metadata!$A$2:$E$250,3,FALSE)</f>
        <v>Male</v>
      </c>
      <c r="G339">
        <f>VLOOKUP(A339,Mouse_metadata!$A$2:$E$250,4,FALSE)</f>
        <v>2</v>
      </c>
      <c r="H339">
        <f>VLOOKUP(A339,Mouse_metadata!$A$2:$E$250,5,FALSE)</f>
        <v>27</v>
      </c>
      <c r="I339" t="str">
        <f t="shared" si="17"/>
        <v/>
      </c>
      <c r="J339" t="str">
        <f t="shared" si="18"/>
        <v/>
      </c>
      <c r="K339" t="str">
        <f t="shared" si="18"/>
        <v/>
      </c>
      <c r="L339" t="str">
        <f t="shared" si="18"/>
        <v/>
      </c>
      <c r="M339" t="str">
        <f t="shared" si="18"/>
        <v/>
      </c>
      <c r="N339" t="str">
        <f t="shared" si="18"/>
        <v/>
      </c>
      <c r="O339">
        <f t="shared" si="18"/>
        <v>46.042115819999999</v>
      </c>
      <c r="P339" t="str">
        <f t="shared" si="18"/>
        <v/>
      </c>
      <c r="Q339" t="str">
        <f t="shared" si="18"/>
        <v/>
      </c>
      <c r="R339" t="str">
        <f t="shared" si="18"/>
        <v/>
      </c>
    </row>
    <row r="340" spans="1:18" hidden="1">
      <c r="A340" t="s">
        <v>205</v>
      </c>
      <c r="B340">
        <v>5</v>
      </c>
      <c r="C340">
        <v>45.544700079999998</v>
      </c>
      <c r="D340">
        <v>0</v>
      </c>
      <c r="E340" t="str">
        <f>VLOOKUP(A340,Mouse_metadata!$A$2:$E$250,2,FALSE)</f>
        <v>Propriva</v>
      </c>
      <c r="F340" t="str">
        <f>VLOOKUP(A340,Mouse_metadata!$A$2:$E$250,3,FALSE)</f>
        <v>Female</v>
      </c>
      <c r="G340">
        <f>VLOOKUP(A340,Mouse_metadata!$A$2:$E$250,4,FALSE)</f>
        <v>6</v>
      </c>
      <c r="H340">
        <f>VLOOKUP(A340,Mouse_metadata!$A$2:$E$250,5,FALSE)</f>
        <v>25</v>
      </c>
      <c r="I340" t="str">
        <f t="shared" si="17"/>
        <v/>
      </c>
      <c r="J340" t="str">
        <f t="shared" si="18"/>
        <v/>
      </c>
      <c r="K340" t="str">
        <f t="shared" si="18"/>
        <v/>
      </c>
      <c r="L340" t="str">
        <f t="shared" si="18"/>
        <v/>
      </c>
      <c r="M340" t="str">
        <f t="shared" si="18"/>
        <v/>
      </c>
      <c r="N340" t="str">
        <f t="shared" si="18"/>
        <v/>
      </c>
      <c r="O340">
        <f t="shared" si="18"/>
        <v>45.544700079999998</v>
      </c>
      <c r="P340" t="str">
        <f t="shared" si="18"/>
        <v/>
      </c>
      <c r="Q340" t="str">
        <f t="shared" si="18"/>
        <v/>
      </c>
      <c r="R340" t="str">
        <f t="shared" si="18"/>
        <v/>
      </c>
    </row>
    <row r="341" spans="1:18" hidden="1">
      <c r="A341" t="s">
        <v>239</v>
      </c>
      <c r="B341">
        <v>5</v>
      </c>
      <c r="C341">
        <v>45.704434310000003</v>
      </c>
      <c r="D341">
        <v>0</v>
      </c>
      <c r="E341" t="str">
        <f>VLOOKUP(A341,Mouse_metadata!$A$2:$E$250,2,FALSE)</f>
        <v>Capomulin</v>
      </c>
      <c r="F341" t="str">
        <f>VLOOKUP(A341,Mouse_metadata!$A$2:$E$250,3,FALSE)</f>
        <v>Female</v>
      </c>
      <c r="G341">
        <f>VLOOKUP(A341,Mouse_metadata!$A$2:$E$250,4,FALSE)</f>
        <v>19</v>
      </c>
      <c r="H341">
        <f>VLOOKUP(A341,Mouse_metadata!$A$2:$E$250,5,FALSE)</f>
        <v>21</v>
      </c>
      <c r="I341">
        <f t="shared" si="17"/>
        <v>45.704434310000003</v>
      </c>
      <c r="J341" t="str">
        <f t="shared" si="18"/>
        <v/>
      </c>
      <c r="K341" t="str">
        <f t="shared" si="18"/>
        <v/>
      </c>
      <c r="L341" t="str">
        <f t="shared" si="18"/>
        <v/>
      </c>
      <c r="M341" t="str">
        <f t="shared" si="18"/>
        <v/>
      </c>
      <c r="N341" t="str">
        <f t="shared" si="18"/>
        <v/>
      </c>
      <c r="O341" t="str">
        <f t="shared" si="18"/>
        <v/>
      </c>
      <c r="P341" t="str">
        <f t="shared" si="18"/>
        <v/>
      </c>
      <c r="Q341" t="str">
        <f t="shared" si="18"/>
        <v/>
      </c>
      <c r="R341" t="str">
        <f t="shared" si="18"/>
        <v/>
      </c>
    </row>
    <row r="342" spans="1:18" hidden="1">
      <c r="A342" t="s">
        <v>251</v>
      </c>
      <c r="B342">
        <v>5</v>
      </c>
      <c r="C342">
        <v>38.796473730000002</v>
      </c>
      <c r="D342">
        <v>0</v>
      </c>
      <c r="E342" t="str">
        <f>VLOOKUP(A342,Mouse_metadata!$A$2:$E$250,2,FALSE)</f>
        <v>Capomulin</v>
      </c>
      <c r="F342" t="str">
        <f>VLOOKUP(A342,Mouse_metadata!$A$2:$E$250,3,FALSE)</f>
        <v>Male</v>
      </c>
      <c r="G342">
        <f>VLOOKUP(A342,Mouse_metadata!$A$2:$E$250,4,FALSE)</f>
        <v>16</v>
      </c>
      <c r="H342">
        <f>VLOOKUP(A342,Mouse_metadata!$A$2:$E$250,5,FALSE)</f>
        <v>17</v>
      </c>
      <c r="I342">
        <f t="shared" si="17"/>
        <v>38.796473730000002</v>
      </c>
      <c r="J342" t="str">
        <f t="shared" si="18"/>
        <v/>
      </c>
      <c r="K342" t="str">
        <f t="shared" si="18"/>
        <v/>
      </c>
      <c r="L342" t="str">
        <f t="shared" si="18"/>
        <v/>
      </c>
      <c r="M342" t="str">
        <f t="shared" si="18"/>
        <v/>
      </c>
      <c r="N342" t="str">
        <f t="shared" si="18"/>
        <v/>
      </c>
      <c r="O342" t="str">
        <f t="shared" si="18"/>
        <v/>
      </c>
      <c r="P342" t="str">
        <f t="shared" si="18"/>
        <v/>
      </c>
      <c r="Q342" t="str">
        <f t="shared" si="18"/>
        <v/>
      </c>
      <c r="R342" t="str">
        <f t="shared" si="18"/>
        <v/>
      </c>
    </row>
    <row r="343" spans="1:18" hidden="1">
      <c r="A343" t="s">
        <v>96</v>
      </c>
      <c r="B343">
        <v>5</v>
      </c>
      <c r="C343">
        <v>48.667630750000001</v>
      </c>
      <c r="D343">
        <v>0</v>
      </c>
      <c r="E343" t="str">
        <f>VLOOKUP(A343,Mouse_metadata!$A$2:$E$250,2,FALSE)</f>
        <v>Stelasyn</v>
      </c>
      <c r="F343" t="str">
        <f>VLOOKUP(A343,Mouse_metadata!$A$2:$E$250,3,FALSE)</f>
        <v>Male</v>
      </c>
      <c r="G343">
        <f>VLOOKUP(A343,Mouse_metadata!$A$2:$E$250,4,FALSE)</f>
        <v>3</v>
      </c>
      <c r="H343">
        <f>VLOOKUP(A343,Mouse_metadata!$A$2:$E$250,5,FALSE)</f>
        <v>30</v>
      </c>
      <c r="I343" t="str">
        <f t="shared" si="17"/>
        <v/>
      </c>
      <c r="J343" t="str">
        <f t="shared" si="18"/>
        <v/>
      </c>
      <c r="K343" t="str">
        <f t="shared" si="18"/>
        <v/>
      </c>
      <c r="L343" t="str">
        <f t="shared" si="18"/>
        <v/>
      </c>
      <c r="M343" t="str">
        <f t="shared" si="18"/>
        <v/>
      </c>
      <c r="N343" t="str">
        <f t="shared" si="18"/>
        <v/>
      </c>
      <c r="O343" t="str">
        <f t="shared" si="18"/>
        <v/>
      </c>
      <c r="P343" t="str">
        <f t="shared" si="18"/>
        <v/>
      </c>
      <c r="Q343">
        <f t="shared" si="18"/>
        <v>48.667630750000001</v>
      </c>
      <c r="R343" t="str">
        <f t="shared" si="18"/>
        <v/>
      </c>
    </row>
    <row r="344" spans="1:18" hidden="1">
      <c r="A344" t="s">
        <v>100</v>
      </c>
      <c r="B344">
        <v>5</v>
      </c>
      <c r="C344">
        <v>46.880749160000001</v>
      </c>
      <c r="D344">
        <v>0</v>
      </c>
      <c r="E344" t="str">
        <f>VLOOKUP(A344,Mouse_metadata!$A$2:$E$250,2,FALSE)</f>
        <v>Stelasyn</v>
      </c>
      <c r="F344" t="str">
        <f>VLOOKUP(A344,Mouse_metadata!$A$2:$E$250,3,FALSE)</f>
        <v>Female</v>
      </c>
      <c r="G344">
        <f>VLOOKUP(A344,Mouse_metadata!$A$2:$E$250,4,FALSE)</f>
        <v>9</v>
      </c>
      <c r="H344">
        <f>VLOOKUP(A344,Mouse_metadata!$A$2:$E$250,5,FALSE)</f>
        <v>25</v>
      </c>
      <c r="I344" t="str">
        <f t="shared" si="17"/>
        <v/>
      </c>
      <c r="J344" t="str">
        <f t="shared" si="18"/>
        <v/>
      </c>
      <c r="K344" t="str">
        <f t="shared" si="18"/>
        <v/>
      </c>
      <c r="L344" t="str">
        <f t="shared" si="18"/>
        <v/>
      </c>
      <c r="M344" t="str">
        <f t="shared" si="18"/>
        <v/>
      </c>
      <c r="N344" t="str">
        <f t="shared" si="18"/>
        <v/>
      </c>
      <c r="O344" t="str">
        <f t="shared" si="18"/>
        <v/>
      </c>
      <c r="P344" t="str">
        <f t="shared" si="18"/>
        <v/>
      </c>
      <c r="Q344">
        <f t="shared" si="18"/>
        <v>46.880749160000001</v>
      </c>
      <c r="R344" t="str">
        <f t="shared" si="18"/>
        <v/>
      </c>
    </row>
    <row r="345" spans="1:18" hidden="1">
      <c r="A345" t="s">
        <v>206</v>
      </c>
      <c r="B345">
        <v>5</v>
      </c>
      <c r="C345">
        <v>47.235937149999998</v>
      </c>
      <c r="D345">
        <v>0</v>
      </c>
      <c r="E345" t="str">
        <f>VLOOKUP(A345,Mouse_metadata!$A$2:$E$250,2,FALSE)</f>
        <v>Propriva</v>
      </c>
      <c r="F345" t="str">
        <f>VLOOKUP(A345,Mouse_metadata!$A$2:$E$250,3,FALSE)</f>
        <v>Male</v>
      </c>
      <c r="G345">
        <f>VLOOKUP(A345,Mouse_metadata!$A$2:$E$250,4,FALSE)</f>
        <v>21</v>
      </c>
      <c r="H345">
        <f>VLOOKUP(A345,Mouse_metadata!$A$2:$E$250,5,FALSE)</f>
        <v>26</v>
      </c>
      <c r="I345" t="str">
        <f t="shared" si="17"/>
        <v/>
      </c>
      <c r="J345" t="str">
        <f t="shared" si="18"/>
        <v/>
      </c>
      <c r="K345" t="str">
        <f t="shared" si="18"/>
        <v/>
      </c>
      <c r="L345" t="str">
        <f t="shared" si="18"/>
        <v/>
      </c>
      <c r="M345" t="str">
        <f t="shared" si="18"/>
        <v/>
      </c>
      <c r="N345" t="str">
        <f t="shared" si="18"/>
        <v/>
      </c>
      <c r="O345">
        <f t="shared" si="18"/>
        <v>47.235937149999998</v>
      </c>
      <c r="P345" t="str">
        <f t="shared" si="18"/>
        <v/>
      </c>
      <c r="Q345" t="str">
        <f t="shared" si="18"/>
        <v/>
      </c>
      <c r="R345" t="str">
        <f t="shared" si="18"/>
        <v/>
      </c>
    </row>
    <row r="346" spans="1:18" hidden="1">
      <c r="A346" t="s">
        <v>101</v>
      </c>
      <c r="B346">
        <v>5</v>
      </c>
      <c r="C346">
        <v>46.602268780000003</v>
      </c>
      <c r="D346">
        <v>0</v>
      </c>
      <c r="E346" t="str">
        <f>VLOOKUP(A346,Mouse_metadata!$A$2:$E$250,2,FALSE)</f>
        <v>Stelasyn</v>
      </c>
      <c r="F346" t="str">
        <f>VLOOKUP(A346,Mouse_metadata!$A$2:$E$250,3,FALSE)</f>
        <v>Male</v>
      </c>
      <c r="G346">
        <f>VLOOKUP(A346,Mouse_metadata!$A$2:$E$250,4,FALSE)</f>
        <v>22</v>
      </c>
      <c r="H346">
        <f>VLOOKUP(A346,Mouse_metadata!$A$2:$E$250,5,FALSE)</f>
        <v>30</v>
      </c>
      <c r="I346" t="str">
        <f t="shared" si="17"/>
        <v/>
      </c>
      <c r="J346" t="str">
        <f t="shared" si="18"/>
        <v/>
      </c>
      <c r="K346" t="str">
        <f t="shared" si="18"/>
        <v/>
      </c>
      <c r="L346" t="str">
        <f t="shared" si="18"/>
        <v/>
      </c>
      <c r="M346" t="str">
        <f t="shared" si="18"/>
        <v/>
      </c>
      <c r="N346" t="str">
        <f t="shared" si="18"/>
        <v/>
      </c>
      <c r="O346" t="str">
        <f t="shared" si="18"/>
        <v/>
      </c>
      <c r="P346" t="str">
        <f t="shared" si="18"/>
        <v/>
      </c>
      <c r="Q346">
        <f t="shared" si="18"/>
        <v>46.602268780000003</v>
      </c>
      <c r="R346" t="str">
        <f t="shared" si="18"/>
        <v/>
      </c>
    </row>
    <row r="347" spans="1:18" hidden="1">
      <c r="A347" t="s">
        <v>171</v>
      </c>
      <c r="B347">
        <v>5</v>
      </c>
      <c r="C347">
        <v>46.55308986</v>
      </c>
      <c r="D347">
        <v>0</v>
      </c>
      <c r="E347" t="str">
        <f>VLOOKUP(A347,Mouse_metadata!$A$2:$E$250,2,FALSE)</f>
        <v>Propriva</v>
      </c>
      <c r="F347" t="str">
        <f>VLOOKUP(A347,Mouse_metadata!$A$2:$E$250,3,FALSE)</f>
        <v>Female</v>
      </c>
      <c r="G347">
        <f>VLOOKUP(A347,Mouse_metadata!$A$2:$E$250,4,FALSE)</f>
        <v>5</v>
      </c>
      <c r="H347">
        <f>VLOOKUP(A347,Mouse_metadata!$A$2:$E$250,5,FALSE)</f>
        <v>28</v>
      </c>
      <c r="I347" t="str">
        <f t="shared" si="17"/>
        <v/>
      </c>
      <c r="J347" t="str">
        <f t="shared" si="18"/>
        <v/>
      </c>
      <c r="K347" t="str">
        <f t="shared" si="18"/>
        <v/>
      </c>
      <c r="L347" t="str">
        <f t="shared" si="18"/>
        <v/>
      </c>
      <c r="M347" t="str">
        <f t="shared" si="18"/>
        <v/>
      </c>
      <c r="N347" t="str">
        <f t="shared" si="18"/>
        <v/>
      </c>
      <c r="O347">
        <f t="shared" si="18"/>
        <v>46.55308986</v>
      </c>
      <c r="P347" t="str">
        <f t="shared" si="18"/>
        <v/>
      </c>
      <c r="Q347" t="str">
        <f t="shared" si="18"/>
        <v/>
      </c>
      <c r="R347" t="str">
        <f t="shared" si="18"/>
        <v/>
      </c>
    </row>
    <row r="348" spans="1:18" hidden="1">
      <c r="A348" t="s">
        <v>45</v>
      </c>
      <c r="B348">
        <v>5</v>
      </c>
      <c r="C348">
        <v>46.716398499999997</v>
      </c>
      <c r="D348">
        <v>1</v>
      </c>
      <c r="E348" t="str">
        <f>VLOOKUP(A348,Mouse_metadata!$A$2:$E$250,2,FALSE)</f>
        <v>Infubinol</v>
      </c>
      <c r="F348" t="str">
        <f>VLOOKUP(A348,Mouse_metadata!$A$2:$E$250,3,FALSE)</f>
        <v>Female</v>
      </c>
      <c r="G348">
        <f>VLOOKUP(A348,Mouse_metadata!$A$2:$E$250,4,FALSE)</f>
        <v>1</v>
      </c>
      <c r="H348">
        <f>VLOOKUP(A348,Mouse_metadata!$A$2:$E$250,5,FALSE)</f>
        <v>30</v>
      </c>
      <c r="I348" t="str">
        <f t="shared" si="17"/>
        <v/>
      </c>
      <c r="J348" t="str">
        <f t="shared" si="18"/>
        <v/>
      </c>
      <c r="K348">
        <f t="shared" si="18"/>
        <v>46.716398499999997</v>
      </c>
      <c r="L348" t="str">
        <f t="shared" si="18"/>
        <v/>
      </c>
      <c r="M348" t="str">
        <f t="shared" si="18"/>
        <v/>
      </c>
      <c r="N348" t="str">
        <f t="shared" si="18"/>
        <v/>
      </c>
      <c r="O348" t="str">
        <f t="shared" si="18"/>
        <v/>
      </c>
      <c r="P348" t="str">
        <f t="shared" si="18"/>
        <v/>
      </c>
      <c r="Q348" t="str">
        <f t="shared" si="18"/>
        <v/>
      </c>
      <c r="R348" t="str">
        <f t="shared" si="18"/>
        <v/>
      </c>
    </row>
    <row r="349" spans="1:18" hidden="1">
      <c r="A349" t="s">
        <v>99</v>
      </c>
      <c r="B349">
        <v>5</v>
      </c>
      <c r="C349">
        <v>49.203057860000001</v>
      </c>
      <c r="D349">
        <v>0</v>
      </c>
      <c r="E349" t="str">
        <f>VLOOKUP(A349,Mouse_metadata!$A$2:$E$250,2,FALSE)</f>
        <v>Stelasyn</v>
      </c>
      <c r="F349" t="str">
        <f>VLOOKUP(A349,Mouse_metadata!$A$2:$E$250,3,FALSE)</f>
        <v>Female</v>
      </c>
      <c r="G349">
        <f>VLOOKUP(A349,Mouse_metadata!$A$2:$E$250,4,FALSE)</f>
        <v>13</v>
      </c>
      <c r="H349">
        <f>VLOOKUP(A349,Mouse_metadata!$A$2:$E$250,5,FALSE)</f>
        <v>25</v>
      </c>
      <c r="I349" t="str">
        <f t="shared" si="17"/>
        <v/>
      </c>
      <c r="J349" t="str">
        <f t="shared" si="18"/>
        <v/>
      </c>
      <c r="K349" t="str">
        <f t="shared" si="18"/>
        <v/>
      </c>
      <c r="L349" t="str">
        <f t="shared" si="18"/>
        <v/>
      </c>
      <c r="M349" t="str">
        <f t="shared" si="18"/>
        <v/>
      </c>
      <c r="N349" t="str">
        <f t="shared" si="18"/>
        <v/>
      </c>
      <c r="O349" t="str">
        <f t="shared" si="18"/>
        <v/>
      </c>
      <c r="P349" t="str">
        <f t="shared" si="18"/>
        <v/>
      </c>
      <c r="Q349">
        <f t="shared" si="18"/>
        <v>49.203057860000001</v>
      </c>
      <c r="R349" t="str">
        <f t="shared" si="18"/>
        <v/>
      </c>
    </row>
    <row r="350" spans="1:18" hidden="1">
      <c r="A350" t="s">
        <v>105</v>
      </c>
      <c r="B350">
        <v>5</v>
      </c>
      <c r="C350">
        <v>45.751727279999997</v>
      </c>
      <c r="D350">
        <v>0</v>
      </c>
      <c r="E350" t="str">
        <f>VLOOKUP(A350,Mouse_metadata!$A$2:$E$250,2,FALSE)</f>
        <v>Stelasyn</v>
      </c>
      <c r="F350" t="str">
        <f>VLOOKUP(A350,Mouse_metadata!$A$2:$E$250,3,FALSE)</f>
        <v>Male</v>
      </c>
      <c r="G350">
        <f>VLOOKUP(A350,Mouse_metadata!$A$2:$E$250,4,FALSE)</f>
        <v>21</v>
      </c>
      <c r="H350">
        <f>VLOOKUP(A350,Mouse_metadata!$A$2:$E$250,5,FALSE)</f>
        <v>27</v>
      </c>
      <c r="I350" t="str">
        <f t="shared" si="17"/>
        <v/>
      </c>
      <c r="J350" t="str">
        <f t="shared" si="18"/>
        <v/>
      </c>
      <c r="K350" t="str">
        <f t="shared" si="18"/>
        <v/>
      </c>
      <c r="L350" t="str">
        <f t="shared" si="18"/>
        <v/>
      </c>
      <c r="M350" t="str">
        <f t="shared" si="18"/>
        <v/>
      </c>
      <c r="N350" t="str">
        <f t="shared" si="18"/>
        <v/>
      </c>
      <c r="O350" t="str">
        <f t="shared" si="18"/>
        <v/>
      </c>
      <c r="P350" t="str">
        <f t="shared" si="18"/>
        <v/>
      </c>
      <c r="Q350">
        <f t="shared" si="18"/>
        <v>45.751727279999997</v>
      </c>
      <c r="R350" t="str">
        <f t="shared" si="18"/>
        <v/>
      </c>
    </row>
    <row r="351" spans="1:18" hidden="1">
      <c r="A351" t="s">
        <v>233</v>
      </c>
      <c r="B351">
        <v>5</v>
      </c>
      <c r="C351">
        <v>45.473753019999997</v>
      </c>
      <c r="D351">
        <v>0</v>
      </c>
      <c r="E351" t="str">
        <f>VLOOKUP(A351,Mouse_metadata!$A$2:$E$250,2,FALSE)</f>
        <v>Capomulin</v>
      </c>
      <c r="F351" t="str">
        <f>VLOOKUP(A351,Mouse_metadata!$A$2:$E$250,3,FALSE)</f>
        <v>Female</v>
      </c>
      <c r="G351">
        <f>VLOOKUP(A351,Mouse_metadata!$A$2:$E$250,4,FALSE)</f>
        <v>16</v>
      </c>
      <c r="H351">
        <f>VLOOKUP(A351,Mouse_metadata!$A$2:$E$250,5,FALSE)</f>
        <v>15</v>
      </c>
      <c r="I351">
        <f t="shared" si="17"/>
        <v>45.473753019999997</v>
      </c>
      <c r="J351" t="str">
        <f t="shared" si="18"/>
        <v/>
      </c>
      <c r="K351" t="str">
        <f t="shared" si="18"/>
        <v/>
      </c>
      <c r="L351" t="str">
        <f t="shared" si="18"/>
        <v/>
      </c>
      <c r="M351" t="str">
        <f t="shared" si="18"/>
        <v/>
      </c>
      <c r="N351" t="str">
        <f t="shared" si="18"/>
        <v/>
      </c>
      <c r="O351" t="str">
        <f t="shared" si="18"/>
        <v/>
      </c>
      <c r="P351" t="str">
        <f t="shared" si="18"/>
        <v/>
      </c>
      <c r="Q351" t="str">
        <f t="shared" si="18"/>
        <v/>
      </c>
      <c r="R351" t="str">
        <f t="shared" si="18"/>
        <v/>
      </c>
    </row>
    <row r="352" spans="1:18" hidden="1">
      <c r="A352" t="s">
        <v>138</v>
      </c>
      <c r="B352">
        <v>5</v>
      </c>
      <c r="C352">
        <v>46.76116373</v>
      </c>
      <c r="D352">
        <v>0</v>
      </c>
      <c r="E352" t="str">
        <f>VLOOKUP(A352,Mouse_metadata!$A$2:$E$250,2,FALSE)</f>
        <v>Zoniferol</v>
      </c>
      <c r="F352" t="str">
        <f>VLOOKUP(A352,Mouse_metadata!$A$2:$E$250,3,FALSE)</f>
        <v>Male</v>
      </c>
      <c r="G352">
        <f>VLOOKUP(A352,Mouse_metadata!$A$2:$E$250,4,FALSE)</f>
        <v>15</v>
      </c>
      <c r="H352">
        <f>VLOOKUP(A352,Mouse_metadata!$A$2:$E$250,5,FALSE)</f>
        <v>29</v>
      </c>
      <c r="I352" t="str">
        <f t="shared" si="17"/>
        <v/>
      </c>
      <c r="J352" t="str">
        <f t="shared" si="18"/>
        <v/>
      </c>
      <c r="K352" t="str">
        <f t="shared" si="18"/>
        <v/>
      </c>
      <c r="L352" t="str">
        <f t="shared" si="18"/>
        <v/>
      </c>
      <c r="M352" t="str">
        <f t="shared" si="18"/>
        <v/>
      </c>
      <c r="N352" t="str">
        <f t="shared" si="18"/>
        <v/>
      </c>
      <c r="O352" t="str">
        <f t="shared" si="18"/>
        <v/>
      </c>
      <c r="P352" t="str">
        <f t="shared" si="18"/>
        <v/>
      </c>
      <c r="Q352" t="str">
        <f t="shared" si="18"/>
        <v/>
      </c>
      <c r="R352">
        <f t="shared" si="18"/>
        <v>46.76116373</v>
      </c>
    </row>
    <row r="353" spans="1:18" hidden="1">
      <c r="A353" t="s">
        <v>219</v>
      </c>
      <c r="B353">
        <v>5</v>
      </c>
      <c r="C353">
        <v>46.351842050000002</v>
      </c>
      <c r="D353">
        <v>0</v>
      </c>
      <c r="E353" t="str">
        <f>VLOOKUP(A353,Mouse_metadata!$A$2:$E$250,2,FALSE)</f>
        <v>Propriva</v>
      </c>
      <c r="F353" t="str">
        <f>VLOOKUP(A353,Mouse_metadata!$A$2:$E$250,3,FALSE)</f>
        <v>Female</v>
      </c>
      <c r="G353">
        <f>VLOOKUP(A353,Mouse_metadata!$A$2:$E$250,4,FALSE)</f>
        <v>4</v>
      </c>
      <c r="H353">
        <f>VLOOKUP(A353,Mouse_metadata!$A$2:$E$250,5,FALSE)</f>
        <v>26</v>
      </c>
      <c r="I353" t="str">
        <f t="shared" si="17"/>
        <v/>
      </c>
      <c r="J353" t="str">
        <f t="shared" si="18"/>
        <v/>
      </c>
      <c r="K353" t="str">
        <f t="shared" si="18"/>
        <v/>
      </c>
      <c r="L353" t="str">
        <f t="shared" si="18"/>
        <v/>
      </c>
      <c r="M353" t="str">
        <f t="shared" si="18"/>
        <v/>
      </c>
      <c r="N353" t="str">
        <f t="shared" si="18"/>
        <v/>
      </c>
      <c r="O353">
        <f t="shared" si="18"/>
        <v>46.351842050000002</v>
      </c>
      <c r="P353" t="str">
        <f t="shared" si="18"/>
        <v/>
      </c>
      <c r="Q353" t="str">
        <f t="shared" si="18"/>
        <v/>
      </c>
      <c r="R353" t="str">
        <f t="shared" si="18"/>
        <v/>
      </c>
    </row>
    <row r="354" spans="1:18" hidden="1">
      <c r="A354" t="s">
        <v>133</v>
      </c>
      <c r="B354">
        <v>5</v>
      </c>
      <c r="C354">
        <v>46.562637930000001</v>
      </c>
      <c r="D354">
        <v>0</v>
      </c>
      <c r="E354" t="str">
        <f>VLOOKUP(A354,Mouse_metadata!$A$2:$E$250,2,FALSE)</f>
        <v>Zoniferol</v>
      </c>
      <c r="F354" t="str">
        <f>VLOOKUP(A354,Mouse_metadata!$A$2:$E$250,3,FALSE)</f>
        <v>Female</v>
      </c>
      <c r="G354">
        <f>VLOOKUP(A354,Mouse_metadata!$A$2:$E$250,4,FALSE)</f>
        <v>19</v>
      </c>
      <c r="H354">
        <f>VLOOKUP(A354,Mouse_metadata!$A$2:$E$250,5,FALSE)</f>
        <v>28</v>
      </c>
      <c r="I354" t="str">
        <f t="shared" si="17"/>
        <v/>
      </c>
      <c r="J354" t="str">
        <f t="shared" si="18"/>
        <v/>
      </c>
      <c r="K354" t="str">
        <f t="shared" si="18"/>
        <v/>
      </c>
      <c r="L354" t="str">
        <f t="shared" si="18"/>
        <v/>
      </c>
      <c r="M354" t="str">
        <f t="shared" si="18"/>
        <v/>
      </c>
      <c r="N354" t="str">
        <f t="shared" si="18"/>
        <v/>
      </c>
      <c r="O354" t="str">
        <f t="shared" si="18"/>
        <v/>
      </c>
      <c r="P354" t="str">
        <f t="shared" si="18"/>
        <v/>
      </c>
      <c r="Q354" t="str">
        <f t="shared" si="18"/>
        <v/>
      </c>
      <c r="R354">
        <f t="shared" si="18"/>
        <v>46.562637930000001</v>
      </c>
    </row>
    <row r="355" spans="1:18" hidden="1">
      <c r="A355" t="s">
        <v>58</v>
      </c>
      <c r="B355">
        <v>5</v>
      </c>
      <c r="C355">
        <v>46.886971369999998</v>
      </c>
      <c r="D355">
        <v>0</v>
      </c>
      <c r="E355" t="str">
        <f>VLOOKUP(A355,Mouse_metadata!$A$2:$E$250,2,FALSE)</f>
        <v>Naftisol</v>
      </c>
      <c r="F355" t="str">
        <f>VLOOKUP(A355,Mouse_metadata!$A$2:$E$250,3,FALSE)</f>
        <v>Male</v>
      </c>
      <c r="G355">
        <f>VLOOKUP(A355,Mouse_metadata!$A$2:$E$250,4,FALSE)</f>
        <v>21</v>
      </c>
      <c r="H355">
        <f>VLOOKUP(A355,Mouse_metadata!$A$2:$E$250,5,FALSE)</f>
        <v>25</v>
      </c>
      <c r="I355" t="str">
        <f t="shared" si="17"/>
        <v/>
      </c>
      <c r="J355" t="str">
        <f t="shared" si="18"/>
        <v/>
      </c>
      <c r="K355" t="str">
        <f t="shared" si="18"/>
        <v/>
      </c>
      <c r="L355" t="str">
        <f t="shared" ref="J355:R383" si="19">IF($E355=L$1,$C355,"")</f>
        <v/>
      </c>
      <c r="M355">
        <f t="shared" si="19"/>
        <v>46.886971369999998</v>
      </c>
      <c r="N355" t="str">
        <f t="shared" si="19"/>
        <v/>
      </c>
      <c r="O355" t="str">
        <f t="shared" si="19"/>
        <v/>
      </c>
      <c r="P355" t="str">
        <f t="shared" si="19"/>
        <v/>
      </c>
      <c r="Q355" t="str">
        <f t="shared" si="19"/>
        <v/>
      </c>
      <c r="R355" t="str">
        <f t="shared" si="19"/>
        <v/>
      </c>
    </row>
    <row r="356" spans="1:18" hidden="1">
      <c r="A356" t="s">
        <v>238</v>
      </c>
      <c r="B356">
        <v>5</v>
      </c>
      <c r="C356">
        <v>45.83899787</v>
      </c>
      <c r="D356">
        <v>0</v>
      </c>
      <c r="E356" t="str">
        <f>VLOOKUP(A356,Mouse_metadata!$A$2:$E$250,2,FALSE)</f>
        <v>Capomulin</v>
      </c>
      <c r="F356" t="str">
        <f>VLOOKUP(A356,Mouse_metadata!$A$2:$E$250,3,FALSE)</f>
        <v>Female</v>
      </c>
      <c r="G356">
        <f>VLOOKUP(A356,Mouse_metadata!$A$2:$E$250,4,FALSE)</f>
        <v>7</v>
      </c>
      <c r="H356">
        <f>VLOOKUP(A356,Mouse_metadata!$A$2:$E$250,5,FALSE)</f>
        <v>23</v>
      </c>
      <c r="I356">
        <f t="shared" si="17"/>
        <v>45.83899787</v>
      </c>
      <c r="J356" t="str">
        <f t="shared" si="19"/>
        <v/>
      </c>
      <c r="K356" t="str">
        <f t="shared" si="19"/>
        <v/>
      </c>
      <c r="L356" t="str">
        <f t="shared" si="19"/>
        <v/>
      </c>
      <c r="M356" t="str">
        <f t="shared" si="19"/>
        <v/>
      </c>
      <c r="N356" t="str">
        <f t="shared" si="19"/>
        <v/>
      </c>
      <c r="O356" t="str">
        <f t="shared" si="19"/>
        <v/>
      </c>
      <c r="P356" t="str">
        <f t="shared" si="19"/>
        <v/>
      </c>
      <c r="Q356" t="str">
        <f t="shared" si="19"/>
        <v/>
      </c>
      <c r="R356" t="str">
        <f t="shared" si="19"/>
        <v/>
      </c>
    </row>
    <row r="357" spans="1:18" hidden="1">
      <c r="A357" t="s">
        <v>221</v>
      </c>
      <c r="B357">
        <v>5</v>
      </c>
      <c r="C357">
        <v>46.82793418</v>
      </c>
      <c r="D357">
        <v>0</v>
      </c>
      <c r="E357" t="str">
        <f>VLOOKUP(A357,Mouse_metadata!$A$2:$E$250,2,FALSE)</f>
        <v>Ceftamin</v>
      </c>
      <c r="F357" t="str">
        <f>VLOOKUP(A357,Mouse_metadata!$A$2:$E$250,3,FALSE)</f>
        <v>Female</v>
      </c>
      <c r="G357">
        <f>VLOOKUP(A357,Mouse_metadata!$A$2:$E$250,4,FALSE)</f>
        <v>11</v>
      </c>
      <c r="H357">
        <f>VLOOKUP(A357,Mouse_metadata!$A$2:$E$250,5,FALSE)</f>
        <v>26</v>
      </c>
      <c r="I357" t="str">
        <f t="shared" si="17"/>
        <v/>
      </c>
      <c r="J357">
        <f t="shared" si="19"/>
        <v>46.82793418</v>
      </c>
      <c r="K357" t="str">
        <f t="shared" si="19"/>
        <v/>
      </c>
      <c r="L357" t="str">
        <f t="shared" si="19"/>
        <v/>
      </c>
      <c r="M357" t="str">
        <f t="shared" si="19"/>
        <v/>
      </c>
      <c r="N357" t="str">
        <f t="shared" si="19"/>
        <v/>
      </c>
      <c r="O357" t="str">
        <f t="shared" si="19"/>
        <v/>
      </c>
      <c r="P357" t="str">
        <f t="shared" si="19"/>
        <v/>
      </c>
      <c r="Q357" t="str">
        <f t="shared" si="19"/>
        <v/>
      </c>
      <c r="R357" t="str">
        <f t="shared" si="19"/>
        <v/>
      </c>
    </row>
    <row r="358" spans="1:18" hidden="1">
      <c r="A358" t="s">
        <v>110</v>
      </c>
      <c r="B358">
        <v>5</v>
      </c>
      <c r="C358">
        <v>49.011180099999997</v>
      </c>
      <c r="D358">
        <v>0</v>
      </c>
      <c r="E358" t="str">
        <f>VLOOKUP(A358,Mouse_metadata!$A$2:$E$250,2,FALSE)</f>
        <v>Stelasyn</v>
      </c>
      <c r="F358" t="str">
        <f>VLOOKUP(A358,Mouse_metadata!$A$2:$E$250,3,FALSE)</f>
        <v>Female</v>
      </c>
      <c r="G358">
        <f>VLOOKUP(A358,Mouse_metadata!$A$2:$E$250,4,FALSE)</f>
        <v>22</v>
      </c>
      <c r="H358">
        <f>VLOOKUP(A358,Mouse_metadata!$A$2:$E$250,5,FALSE)</f>
        <v>28</v>
      </c>
      <c r="I358" t="str">
        <f t="shared" si="17"/>
        <v/>
      </c>
      <c r="J358" t="str">
        <f t="shared" si="19"/>
        <v/>
      </c>
      <c r="K358" t="str">
        <f t="shared" si="19"/>
        <v/>
      </c>
      <c r="L358" t="str">
        <f t="shared" si="19"/>
        <v/>
      </c>
      <c r="M358" t="str">
        <f t="shared" si="19"/>
        <v/>
      </c>
      <c r="N358" t="str">
        <f t="shared" si="19"/>
        <v/>
      </c>
      <c r="O358" t="str">
        <f t="shared" si="19"/>
        <v/>
      </c>
      <c r="P358" t="str">
        <f t="shared" si="19"/>
        <v/>
      </c>
      <c r="Q358">
        <f t="shared" si="19"/>
        <v>49.011180099999997</v>
      </c>
      <c r="R358" t="str">
        <f t="shared" si="19"/>
        <v/>
      </c>
    </row>
    <row r="359" spans="1:18" hidden="1">
      <c r="A359" t="s">
        <v>109</v>
      </c>
      <c r="B359">
        <v>5</v>
      </c>
      <c r="C359">
        <v>46.233505809999997</v>
      </c>
      <c r="D359">
        <v>0</v>
      </c>
      <c r="E359" t="str">
        <f>VLOOKUP(A359,Mouse_metadata!$A$2:$E$250,2,FALSE)</f>
        <v>Stelasyn</v>
      </c>
      <c r="F359" t="str">
        <f>VLOOKUP(A359,Mouse_metadata!$A$2:$E$250,3,FALSE)</f>
        <v>Female</v>
      </c>
      <c r="G359">
        <f>VLOOKUP(A359,Mouse_metadata!$A$2:$E$250,4,FALSE)</f>
        <v>23</v>
      </c>
      <c r="H359">
        <f>VLOOKUP(A359,Mouse_metadata!$A$2:$E$250,5,FALSE)</f>
        <v>27</v>
      </c>
      <c r="I359" t="str">
        <f t="shared" si="17"/>
        <v/>
      </c>
      <c r="J359" t="str">
        <f t="shared" si="19"/>
        <v/>
      </c>
      <c r="K359" t="str">
        <f t="shared" si="19"/>
        <v/>
      </c>
      <c r="L359" t="str">
        <f t="shared" si="19"/>
        <v/>
      </c>
      <c r="M359" t="str">
        <f t="shared" si="19"/>
        <v/>
      </c>
      <c r="N359" t="str">
        <f t="shared" si="19"/>
        <v/>
      </c>
      <c r="O359" t="str">
        <f t="shared" si="19"/>
        <v/>
      </c>
      <c r="P359" t="str">
        <f t="shared" si="19"/>
        <v/>
      </c>
      <c r="Q359">
        <f t="shared" si="19"/>
        <v>46.233505809999997</v>
      </c>
      <c r="R359" t="str">
        <f t="shared" si="19"/>
        <v/>
      </c>
    </row>
    <row r="360" spans="1:18" hidden="1">
      <c r="A360" t="s">
        <v>132</v>
      </c>
      <c r="B360">
        <v>5</v>
      </c>
      <c r="C360">
        <v>49.27397096</v>
      </c>
      <c r="D360">
        <v>0</v>
      </c>
      <c r="E360" t="str">
        <f>VLOOKUP(A360,Mouse_metadata!$A$2:$E$250,2,FALSE)</f>
        <v>Zoniferol</v>
      </c>
      <c r="F360" t="str">
        <f>VLOOKUP(A360,Mouse_metadata!$A$2:$E$250,3,FALSE)</f>
        <v>Female</v>
      </c>
      <c r="G360">
        <f>VLOOKUP(A360,Mouse_metadata!$A$2:$E$250,4,FALSE)</f>
        <v>5</v>
      </c>
      <c r="H360">
        <f>VLOOKUP(A360,Mouse_metadata!$A$2:$E$250,5,FALSE)</f>
        <v>28</v>
      </c>
      <c r="I360" t="str">
        <f t="shared" si="17"/>
        <v/>
      </c>
      <c r="J360" t="str">
        <f t="shared" si="19"/>
        <v/>
      </c>
      <c r="K360" t="str">
        <f t="shared" si="19"/>
        <v/>
      </c>
      <c r="L360" t="str">
        <f t="shared" si="19"/>
        <v/>
      </c>
      <c r="M360" t="str">
        <f t="shared" si="19"/>
        <v/>
      </c>
      <c r="N360" t="str">
        <f t="shared" si="19"/>
        <v/>
      </c>
      <c r="O360" t="str">
        <f t="shared" si="19"/>
        <v/>
      </c>
      <c r="P360" t="str">
        <f t="shared" si="19"/>
        <v/>
      </c>
      <c r="Q360" t="str">
        <f t="shared" si="19"/>
        <v/>
      </c>
      <c r="R360">
        <f t="shared" si="19"/>
        <v>49.27397096</v>
      </c>
    </row>
    <row r="361" spans="1:18" hidden="1">
      <c r="A361" t="s">
        <v>30</v>
      </c>
      <c r="B361">
        <v>5</v>
      </c>
      <c r="C361">
        <v>46.35925829</v>
      </c>
      <c r="D361">
        <v>0</v>
      </c>
      <c r="E361" t="str">
        <f>VLOOKUP(A361,Mouse_metadata!$A$2:$E$250,2,FALSE)</f>
        <v>Naftisol</v>
      </c>
      <c r="F361" t="str">
        <f>VLOOKUP(A361,Mouse_metadata!$A$2:$E$250,3,FALSE)</f>
        <v>Female</v>
      </c>
      <c r="G361">
        <f>VLOOKUP(A361,Mouse_metadata!$A$2:$E$250,4,FALSE)</f>
        <v>2</v>
      </c>
      <c r="H361">
        <f>VLOOKUP(A361,Mouse_metadata!$A$2:$E$250,5,FALSE)</f>
        <v>25</v>
      </c>
      <c r="I361" t="str">
        <f t="shared" si="17"/>
        <v/>
      </c>
      <c r="J361" t="str">
        <f t="shared" si="19"/>
        <v/>
      </c>
      <c r="K361" t="str">
        <f t="shared" si="19"/>
        <v/>
      </c>
      <c r="L361" t="str">
        <f t="shared" si="19"/>
        <v/>
      </c>
      <c r="M361">
        <f t="shared" si="19"/>
        <v>46.35925829</v>
      </c>
      <c r="N361" t="str">
        <f t="shared" si="19"/>
        <v/>
      </c>
      <c r="O361" t="str">
        <f t="shared" si="19"/>
        <v/>
      </c>
      <c r="P361" t="str">
        <f t="shared" si="19"/>
        <v/>
      </c>
      <c r="Q361" t="str">
        <f t="shared" si="19"/>
        <v/>
      </c>
      <c r="R361" t="str">
        <f t="shared" si="19"/>
        <v/>
      </c>
    </row>
    <row r="362" spans="1:18" hidden="1">
      <c r="A362" t="s">
        <v>111</v>
      </c>
      <c r="B362">
        <v>5</v>
      </c>
      <c r="C362">
        <v>47.570392079999998</v>
      </c>
      <c r="D362">
        <v>0</v>
      </c>
      <c r="E362" t="str">
        <f>VLOOKUP(A362,Mouse_metadata!$A$2:$E$250,2,FALSE)</f>
        <v>Propriva</v>
      </c>
      <c r="F362" t="str">
        <f>VLOOKUP(A362,Mouse_metadata!$A$2:$E$250,3,FALSE)</f>
        <v>Female</v>
      </c>
      <c r="G362">
        <f>VLOOKUP(A362,Mouse_metadata!$A$2:$E$250,4,FALSE)</f>
        <v>21</v>
      </c>
      <c r="H362">
        <f>VLOOKUP(A362,Mouse_metadata!$A$2:$E$250,5,FALSE)</f>
        <v>26</v>
      </c>
      <c r="I362" t="str">
        <f t="shared" si="17"/>
        <v/>
      </c>
      <c r="J362" t="str">
        <f t="shared" si="19"/>
        <v/>
      </c>
      <c r="K362" t="str">
        <f t="shared" si="19"/>
        <v/>
      </c>
      <c r="L362" t="str">
        <f t="shared" si="19"/>
        <v/>
      </c>
      <c r="M362" t="str">
        <f t="shared" si="19"/>
        <v/>
      </c>
      <c r="N362" t="str">
        <f t="shared" si="19"/>
        <v/>
      </c>
      <c r="O362">
        <f t="shared" si="19"/>
        <v>47.570392079999998</v>
      </c>
      <c r="P362" t="str">
        <f t="shared" si="19"/>
        <v/>
      </c>
      <c r="Q362" t="str">
        <f t="shared" si="19"/>
        <v/>
      </c>
      <c r="R362" t="str">
        <f t="shared" si="19"/>
        <v/>
      </c>
    </row>
    <row r="363" spans="1:18" hidden="1">
      <c r="A363" t="s">
        <v>112</v>
      </c>
      <c r="B363">
        <v>5</v>
      </c>
      <c r="C363">
        <v>45.934712169999997</v>
      </c>
      <c r="D363">
        <v>0</v>
      </c>
      <c r="E363" t="str">
        <f>VLOOKUP(A363,Mouse_metadata!$A$2:$E$250,2,FALSE)</f>
        <v>Stelasyn</v>
      </c>
      <c r="F363" t="str">
        <f>VLOOKUP(A363,Mouse_metadata!$A$2:$E$250,3,FALSE)</f>
        <v>Female</v>
      </c>
      <c r="G363">
        <f>VLOOKUP(A363,Mouse_metadata!$A$2:$E$250,4,FALSE)</f>
        <v>21</v>
      </c>
      <c r="H363">
        <f>VLOOKUP(A363,Mouse_metadata!$A$2:$E$250,5,FALSE)</f>
        <v>28</v>
      </c>
      <c r="I363" t="str">
        <f t="shared" si="17"/>
        <v/>
      </c>
      <c r="J363" t="str">
        <f t="shared" si="19"/>
        <v/>
      </c>
      <c r="K363" t="str">
        <f t="shared" si="19"/>
        <v/>
      </c>
      <c r="L363" t="str">
        <f t="shared" si="19"/>
        <v/>
      </c>
      <c r="M363" t="str">
        <f t="shared" si="19"/>
        <v/>
      </c>
      <c r="N363" t="str">
        <f t="shared" si="19"/>
        <v/>
      </c>
      <c r="O363" t="str">
        <f t="shared" si="19"/>
        <v/>
      </c>
      <c r="P363" t="str">
        <f t="shared" si="19"/>
        <v/>
      </c>
      <c r="Q363">
        <f t="shared" si="19"/>
        <v>45.934712169999997</v>
      </c>
      <c r="R363" t="str">
        <f t="shared" si="19"/>
        <v/>
      </c>
    </row>
    <row r="364" spans="1:18" hidden="1">
      <c r="A364" t="s">
        <v>28</v>
      </c>
      <c r="B364">
        <v>5</v>
      </c>
      <c r="C364">
        <v>45.696708639999997</v>
      </c>
      <c r="D364">
        <v>0</v>
      </c>
      <c r="E364" t="str">
        <f>VLOOKUP(A364,Mouse_metadata!$A$2:$E$250,2,FALSE)</f>
        <v>Naftisol</v>
      </c>
      <c r="F364" t="str">
        <f>VLOOKUP(A364,Mouse_metadata!$A$2:$E$250,3,FALSE)</f>
        <v>Female</v>
      </c>
      <c r="G364">
        <f>VLOOKUP(A364,Mouse_metadata!$A$2:$E$250,4,FALSE)</f>
        <v>12</v>
      </c>
      <c r="H364">
        <f>VLOOKUP(A364,Mouse_metadata!$A$2:$E$250,5,FALSE)</f>
        <v>28</v>
      </c>
      <c r="I364" t="str">
        <f t="shared" si="17"/>
        <v/>
      </c>
      <c r="J364" t="str">
        <f t="shared" si="19"/>
        <v/>
      </c>
      <c r="K364" t="str">
        <f t="shared" si="19"/>
        <v/>
      </c>
      <c r="L364" t="str">
        <f t="shared" si="19"/>
        <v/>
      </c>
      <c r="M364">
        <f t="shared" si="19"/>
        <v>45.696708639999997</v>
      </c>
      <c r="N364" t="str">
        <f t="shared" si="19"/>
        <v/>
      </c>
      <c r="O364" t="str">
        <f t="shared" si="19"/>
        <v/>
      </c>
      <c r="P364" t="str">
        <f t="shared" si="19"/>
        <v/>
      </c>
      <c r="Q364" t="str">
        <f t="shared" si="19"/>
        <v/>
      </c>
      <c r="R364" t="str">
        <f t="shared" si="19"/>
        <v/>
      </c>
    </row>
    <row r="365" spans="1:18" hidden="1">
      <c r="A365" t="s">
        <v>88</v>
      </c>
      <c r="B365">
        <v>5</v>
      </c>
      <c r="C365">
        <v>47.054184739999997</v>
      </c>
      <c r="D365">
        <v>0</v>
      </c>
      <c r="E365" t="str">
        <f>VLOOKUP(A365,Mouse_metadata!$A$2:$E$250,2,FALSE)</f>
        <v>Stelasyn</v>
      </c>
      <c r="F365" t="str">
        <f>VLOOKUP(A365,Mouse_metadata!$A$2:$E$250,3,FALSE)</f>
        <v>Female</v>
      </c>
      <c r="G365">
        <f>VLOOKUP(A365,Mouse_metadata!$A$2:$E$250,4,FALSE)</f>
        <v>5</v>
      </c>
      <c r="H365">
        <f>VLOOKUP(A365,Mouse_metadata!$A$2:$E$250,5,FALSE)</f>
        <v>30</v>
      </c>
      <c r="I365" t="str">
        <f t="shared" si="17"/>
        <v/>
      </c>
      <c r="J365" t="str">
        <f t="shared" si="19"/>
        <v/>
      </c>
      <c r="K365" t="str">
        <f t="shared" si="19"/>
        <v/>
      </c>
      <c r="L365" t="str">
        <f t="shared" si="19"/>
        <v/>
      </c>
      <c r="M365" t="str">
        <f t="shared" si="19"/>
        <v/>
      </c>
      <c r="N365" t="str">
        <f t="shared" si="19"/>
        <v/>
      </c>
      <c r="O365" t="str">
        <f t="shared" si="19"/>
        <v/>
      </c>
      <c r="P365" t="str">
        <f t="shared" si="19"/>
        <v/>
      </c>
      <c r="Q365">
        <f t="shared" si="19"/>
        <v>47.054184739999997</v>
      </c>
      <c r="R365" t="str">
        <f t="shared" si="19"/>
        <v/>
      </c>
    </row>
    <row r="366" spans="1:18" hidden="1">
      <c r="A366" t="s">
        <v>131</v>
      </c>
      <c r="B366">
        <v>5</v>
      </c>
      <c r="C366">
        <v>46.711261100000002</v>
      </c>
      <c r="D366">
        <v>0</v>
      </c>
      <c r="E366" t="str">
        <f>VLOOKUP(A366,Mouse_metadata!$A$2:$E$250,2,FALSE)</f>
        <v>Zoniferol</v>
      </c>
      <c r="F366" t="str">
        <f>VLOOKUP(A366,Mouse_metadata!$A$2:$E$250,3,FALSE)</f>
        <v>Male</v>
      </c>
      <c r="G366">
        <f>VLOOKUP(A366,Mouse_metadata!$A$2:$E$250,4,FALSE)</f>
        <v>24</v>
      </c>
      <c r="H366">
        <f>VLOOKUP(A366,Mouse_metadata!$A$2:$E$250,5,FALSE)</f>
        <v>28</v>
      </c>
      <c r="I366" t="str">
        <f t="shared" si="17"/>
        <v/>
      </c>
      <c r="J366" t="str">
        <f t="shared" si="19"/>
        <v/>
      </c>
      <c r="K366" t="str">
        <f t="shared" si="19"/>
        <v/>
      </c>
      <c r="L366" t="str">
        <f t="shared" si="19"/>
        <v/>
      </c>
      <c r="M366" t="str">
        <f t="shared" si="19"/>
        <v/>
      </c>
      <c r="N366" t="str">
        <f t="shared" si="19"/>
        <v/>
      </c>
      <c r="O366" t="str">
        <f t="shared" si="19"/>
        <v/>
      </c>
      <c r="P366" t="str">
        <f t="shared" si="19"/>
        <v/>
      </c>
      <c r="Q366" t="str">
        <f t="shared" si="19"/>
        <v/>
      </c>
      <c r="R366">
        <f t="shared" si="19"/>
        <v>46.711261100000002</v>
      </c>
    </row>
    <row r="367" spans="1:18" hidden="1">
      <c r="A367" t="s">
        <v>249</v>
      </c>
      <c r="B367">
        <v>5</v>
      </c>
      <c r="C367">
        <v>42.261665299999997</v>
      </c>
      <c r="D367">
        <v>0</v>
      </c>
      <c r="E367" t="str">
        <f>VLOOKUP(A367,Mouse_metadata!$A$2:$E$250,2,FALSE)</f>
        <v>Capomulin</v>
      </c>
      <c r="F367" t="str">
        <f>VLOOKUP(A367,Mouse_metadata!$A$2:$E$250,3,FALSE)</f>
        <v>Female</v>
      </c>
      <c r="G367">
        <f>VLOOKUP(A367,Mouse_metadata!$A$2:$E$250,4,FALSE)</f>
        <v>1</v>
      </c>
      <c r="H367">
        <f>VLOOKUP(A367,Mouse_metadata!$A$2:$E$250,5,FALSE)</f>
        <v>24</v>
      </c>
      <c r="I367">
        <f t="shared" si="17"/>
        <v>42.261665299999997</v>
      </c>
      <c r="J367" t="str">
        <f t="shared" si="19"/>
        <v/>
      </c>
      <c r="K367" t="str">
        <f t="shared" si="19"/>
        <v/>
      </c>
      <c r="L367" t="str">
        <f t="shared" si="19"/>
        <v/>
      </c>
      <c r="M367" t="str">
        <f t="shared" si="19"/>
        <v/>
      </c>
      <c r="N367" t="str">
        <f t="shared" si="19"/>
        <v/>
      </c>
      <c r="O367" t="str">
        <f t="shared" si="19"/>
        <v/>
      </c>
      <c r="P367" t="str">
        <f t="shared" si="19"/>
        <v/>
      </c>
      <c r="Q367" t="str">
        <f t="shared" si="19"/>
        <v/>
      </c>
      <c r="R367" t="str">
        <f t="shared" si="19"/>
        <v/>
      </c>
    </row>
    <row r="368" spans="1:18" hidden="1">
      <c r="A368" t="s">
        <v>60</v>
      </c>
      <c r="B368">
        <v>5</v>
      </c>
      <c r="C368">
        <v>47.038414500000002</v>
      </c>
      <c r="D368">
        <v>0</v>
      </c>
      <c r="E368" t="str">
        <f>VLOOKUP(A368,Mouse_metadata!$A$2:$E$250,2,FALSE)</f>
        <v>Naftisol</v>
      </c>
      <c r="F368" t="str">
        <f>VLOOKUP(A368,Mouse_metadata!$A$2:$E$250,3,FALSE)</f>
        <v>Female</v>
      </c>
      <c r="G368">
        <f>VLOOKUP(A368,Mouse_metadata!$A$2:$E$250,4,FALSE)</f>
        <v>21</v>
      </c>
      <c r="H368">
        <f>VLOOKUP(A368,Mouse_metadata!$A$2:$E$250,5,FALSE)</f>
        <v>27</v>
      </c>
      <c r="I368" t="str">
        <f t="shared" si="17"/>
        <v/>
      </c>
      <c r="J368" t="str">
        <f t="shared" si="19"/>
        <v/>
      </c>
      <c r="K368" t="str">
        <f t="shared" si="19"/>
        <v/>
      </c>
      <c r="L368" t="str">
        <f t="shared" si="19"/>
        <v/>
      </c>
      <c r="M368">
        <f t="shared" si="19"/>
        <v>47.038414500000002</v>
      </c>
      <c r="N368" t="str">
        <f t="shared" si="19"/>
        <v/>
      </c>
      <c r="O368" t="str">
        <f t="shared" si="19"/>
        <v/>
      </c>
      <c r="P368" t="str">
        <f t="shared" si="19"/>
        <v/>
      </c>
      <c r="Q368" t="str">
        <f t="shared" si="19"/>
        <v/>
      </c>
      <c r="R368" t="str">
        <f t="shared" si="19"/>
        <v/>
      </c>
    </row>
    <row r="369" spans="1:18" hidden="1">
      <c r="A369" t="s">
        <v>218</v>
      </c>
      <c r="B369">
        <v>5</v>
      </c>
      <c r="C369">
        <v>49.214327990000001</v>
      </c>
      <c r="D369">
        <v>1</v>
      </c>
      <c r="E369" t="str">
        <f>VLOOKUP(A369,Mouse_metadata!$A$2:$E$250,2,FALSE)</f>
        <v>Propriva</v>
      </c>
      <c r="F369" t="str">
        <f>VLOOKUP(A369,Mouse_metadata!$A$2:$E$250,3,FALSE)</f>
        <v>Female</v>
      </c>
      <c r="G369">
        <f>VLOOKUP(A369,Mouse_metadata!$A$2:$E$250,4,FALSE)</f>
        <v>10</v>
      </c>
      <c r="H369">
        <f>VLOOKUP(A369,Mouse_metadata!$A$2:$E$250,5,FALSE)</f>
        <v>30</v>
      </c>
      <c r="I369" t="str">
        <f t="shared" si="17"/>
        <v/>
      </c>
      <c r="J369" t="str">
        <f t="shared" si="19"/>
        <v/>
      </c>
      <c r="K369" t="str">
        <f t="shared" si="19"/>
        <v/>
      </c>
      <c r="L369" t="str">
        <f t="shared" si="19"/>
        <v/>
      </c>
      <c r="M369" t="str">
        <f t="shared" si="19"/>
        <v/>
      </c>
      <c r="N369" t="str">
        <f t="shared" si="19"/>
        <v/>
      </c>
      <c r="O369">
        <f t="shared" si="19"/>
        <v>49.214327990000001</v>
      </c>
      <c r="P369" t="str">
        <f t="shared" si="19"/>
        <v/>
      </c>
      <c r="Q369" t="str">
        <f t="shared" si="19"/>
        <v/>
      </c>
      <c r="R369" t="str">
        <f t="shared" si="19"/>
        <v/>
      </c>
    </row>
    <row r="370" spans="1:18" hidden="1">
      <c r="A370" t="s">
        <v>134</v>
      </c>
      <c r="B370">
        <v>5</v>
      </c>
      <c r="C370">
        <v>47.006580239999998</v>
      </c>
      <c r="D370">
        <v>0</v>
      </c>
      <c r="E370" t="str">
        <f>VLOOKUP(A370,Mouse_metadata!$A$2:$E$250,2,FALSE)</f>
        <v>Zoniferol</v>
      </c>
      <c r="F370" t="str">
        <f>VLOOKUP(A370,Mouse_metadata!$A$2:$E$250,3,FALSE)</f>
        <v>Male</v>
      </c>
      <c r="G370">
        <f>VLOOKUP(A370,Mouse_metadata!$A$2:$E$250,4,FALSE)</f>
        <v>5</v>
      </c>
      <c r="H370">
        <f>VLOOKUP(A370,Mouse_metadata!$A$2:$E$250,5,FALSE)</f>
        <v>30</v>
      </c>
      <c r="I370" t="str">
        <f t="shared" si="17"/>
        <v/>
      </c>
      <c r="J370" t="str">
        <f t="shared" si="19"/>
        <v/>
      </c>
      <c r="K370" t="str">
        <f t="shared" si="19"/>
        <v/>
      </c>
      <c r="L370" t="str">
        <f t="shared" si="19"/>
        <v/>
      </c>
      <c r="M370" t="str">
        <f t="shared" si="19"/>
        <v/>
      </c>
      <c r="N370" t="str">
        <f t="shared" si="19"/>
        <v/>
      </c>
      <c r="O370" t="str">
        <f t="shared" si="19"/>
        <v/>
      </c>
      <c r="P370" t="str">
        <f t="shared" si="19"/>
        <v/>
      </c>
      <c r="Q370" t="str">
        <f t="shared" si="19"/>
        <v/>
      </c>
      <c r="R370">
        <f t="shared" si="19"/>
        <v>47.006580239999998</v>
      </c>
    </row>
    <row r="371" spans="1:18" hidden="1">
      <c r="A371" t="s">
        <v>212</v>
      </c>
      <c r="B371">
        <v>5</v>
      </c>
      <c r="C371">
        <v>46.941014979999999</v>
      </c>
      <c r="D371">
        <v>1</v>
      </c>
      <c r="E371" t="str">
        <f>VLOOKUP(A371,Mouse_metadata!$A$2:$E$250,2,FALSE)</f>
        <v>Propriva</v>
      </c>
      <c r="F371" t="str">
        <f>VLOOKUP(A371,Mouse_metadata!$A$2:$E$250,3,FALSE)</f>
        <v>Female</v>
      </c>
      <c r="G371">
        <f>VLOOKUP(A371,Mouse_metadata!$A$2:$E$250,4,FALSE)</f>
        <v>24</v>
      </c>
      <c r="H371">
        <f>VLOOKUP(A371,Mouse_metadata!$A$2:$E$250,5,FALSE)</f>
        <v>27</v>
      </c>
      <c r="I371" t="str">
        <f t="shared" si="17"/>
        <v/>
      </c>
      <c r="J371" t="str">
        <f t="shared" si="19"/>
        <v/>
      </c>
      <c r="K371" t="str">
        <f t="shared" si="19"/>
        <v/>
      </c>
      <c r="L371" t="str">
        <f t="shared" si="19"/>
        <v/>
      </c>
      <c r="M371" t="str">
        <f t="shared" si="19"/>
        <v/>
      </c>
      <c r="N371" t="str">
        <f t="shared" si="19"/>
        <v/>
      </c>
      <c r="O371">
        <f t="shared" si="19"/>
        <v>46.941014979999999</v>
      </c>
      <c r="P371" t="str">
        <f t="shared" si="19"/>
        <v/>
      </c>
      <c r="Q371" t="str">
        <f t="shared" si="19"/>
        <v/>
      </c>
      <c r="R371" t="str">
        <f t="shared" si="19"/>
        <v/>
      </c>
    </row>
    <row r="372" spans="1:18" hidden="1">
      <c r="A372" t="s">
        <v>106</v>
      </c>
      <c r="B372">
        <v>5</v>
      </c>
      <c r="C372">
        <v>46.608467099999999</v>
      </c>
      <c r="D372">
        <v>0</v>
      </c>
      <c r="E372" t="str">
        <f>VLOOKUP(A372,Mouse_metadata!$A$2:$E$250,2,FALSE)</f>
        <v>Stelasyn</v>
      </c>
      <c r="F372" t="str">
        <f>VLOOKUP(A372,Mouse_metadata!$A$2:$E$250,3,FALSE)</f>
        <v>Female</v>
      </c>
      <c r="G372">
        <f>VLOOKUP(A372,Mouse_metadata!$A$2:$E$250,4,FALSE)</f>
        <v>8</v>
      </c>
      <c r="H372">
        <f>VLOOKUP(A372,Mouse_metadata!$A$2:$E$250,5,FALSE)</f>
        <v>27</v>
      </c>
      <c r="I372" t="str">
        <f t="shared" si="17"/>
        <v/>
      </c>
      <c r="J372" t="str">
        <f t="shared" si="19"/>
        <v/>
      </c>
      <c r="K372" t="str">
        <f t="shared" si="19"/>
        <v/>
      </c>
      <c r="L372" t="str">
        <f t="shared" si="19"/>
        <v/>
      </c>
      <c r="M372" t="str">
        <f t="shared" si="19"/>
        <v/>
      </c>
      <c r="N372" t="str">
        <f t="shared" si="19"/>
        <v/>
      </c>
      <c r="O372" t="str">
        <f t="shared" si="19"/>
        <v/>
      </c>
      <c r="P372" t="str">
        <f t="shared" si="19"/>
        <v/>
      </c>
      <c r="Q372">
        <f t="shared" si="19"/>
        <v>46.608467099999999</v>
      </c>
      <c r="R372" t="str">
        <f t="shared" si="19"/>
        <v/>
      </c>
    </row>
    <row r="373" spans="1:18" hidden="1">
      <c r="A373" t="s">
        <v>213</v>
      </c>
      <c r="B373">
        <v>5</v>
      </c>
      <c r="C373">
        <v>47.115979629999998</v>
      </c>
      <c r="D373">
        <v>0</v>
      </c>
      <c r="E373" t="str">
        <f>VLOOKUP(A373,Mouse_metadata!$A$2:$E$250,2,FALSE)</f>
        <v>Propriva</v>
      </c>
      <c r="F373" t="str">
        <f>VLOOKUP(A373,Mouse_metadata!$A$2:$E$250,3,FALSE)</f>
        <v>Female</v>
      </c>
      <c r="G373">
        <f>VLOOKUP(A373,Mouse_metadata!$A$2:$E$250,4,FALSE)</f>
        <v>12</v>
      </c>
      <c r="H373">
        <f>VLOOKUP(A373,Mouse_metadata!$A$2:$E$250,5,FALSE)</f>
        <v>26</v>
      </c>
      <c r="I373" t="str">
        <f t="shared" si="17"/>
        <v/>
      </c>
      <c r="J373" t="str">
        <f t="shared" si="19"/>
        <v/>
      </c>
      <c r="K373" t="str">
        <f t="shared" si="19"/>
        <v/>
      </c>
      <c r="L373" t="str">
        <f t="shared" si="19"/>
        <v/>
      </c>
      <c r="M373" t="str">
        <f t="shared" si="19"/>
        <v/>
      </c>
      <c r="N373" t="str">
        <f t="shared" si="19"/>
        <v/>
      </c>
      <c r="O373">
        <f t="shared" si="19"/>
        <v>47.115979629999998</v>
      </c>
      <c r="P373" t="str">
        <f t="shared" si="19"/>
        <v/>
      </c>
      <c r="Q373" t="str">
        <f t="shared" si="19"/>
        <v/>
      </c>
      <c r="R373" t="str">
        <f t="shared" si="19"/>
        <v/>
      </c>
    </row>
    <row r="374" spans="1:18" hidden="1">
      <c r="A374" t="s">
        <v>91</v>
      </c>
      <c r="B374">
        <v>5</v>
      </c>
      <c r="C374">
        <v>45.656978500000001</v>
      </c>
      <c r="D374">
        <v>0</v>
      </c>
      <c r="E374" t="str">
        <f>VLOOKUP(A374,Mouse_metadata!$A$2:$E$250,2,FALSE)</f>
        <v>Naftisol</v>
      </c>
      <c r="F374" t="str">
        <f>VLOOKUP(A374,Mouse_metadata!$A$2:$E$250,3,FALSE)</f>
        <v>Male</v>
      </c>
      <c r="G374">
        <f>VLOOKUP(A374,Mouse_metadata!$A$2:$E$250,4,FALSE)</f>
        <v>9</v>
      </c>
      <c r="H374">
        <f>VLOOKUP(A374,Mouse_metadata!$A$2:$E$250,5,FALSE)</f>
        <v>27</v>
      </c>
      <c r="I374" t="str">
        <f t="shared" si="17"/>
        <v/>
      </c>
      <c r="J374" t="str">
        <f t="shared" si="19"/>
        <v/>
      </c>
      <c r="K374" t="str">
        <f t="shared" si="19"/>
        <v/>
      </c>
      <c r="L374" t="str">
        <f t="shared" si="19"/>
        <v/>
      </c>
      <c r="M374">
        <f t="shared" si="19"/>
        <v>45.656978500000001</v>
      </c>
      <c r="N374" t="str">
        <f t="shared" si="19"/>
        <v/>
      </c>
      <c r="O374" t="str">
        <f t="shared" si="19"/>
        <v/>
      </c>
      <c r="P374" t="str">
        <f t="shared" si="19"/>
        <v/>
      </c>
      <c r="Q374" t="str">
        <f t="shared" si="19"/>
        <v/>
      </c>
      <c r="R374" t="str">
        <f t="shared" si="19"/>
        <v/>
      </c>
    </row>
    <row r="375" spans="1:18" hidden="1">
      <c r="A375" t="s">
        <v>137</v>
      </c>
      <c r="B375">
        <v>5</v>
      </c>
      <c r="C375">
        <v>45.523013710000001</v>
      </c>
      <c r="D375">
        <v>1</v>
      </c>
      <c r="E375" t="str">
        <f>VLOOKUP(A375,Mouse_metadata!$A$2:$E$250,2,FALSE)</f>
        <v>Zoniferol</v>
      </c>
      <c r="F375" t="str">
        <f>VLOOKUP(A375,Mouse_metadata!$A$2:$E$250,3,FALSE)</f>
        <v>Female</v>
      </c>
      <c r="G375">
        <f>VLOOKUP(A375,Mouse_metadata!$A$2:$E$250,4,FALSE)</f>
        <v>19</v>
      </c>
      <c r="H375">
        <f>VLOOKUP(A375,Mouse_metadata!$A$2:$E$250,5,FALSE)</f>
        <v>26</v>
      </c>
      <c r="I375" t="str">
        <f t="shared" si="17"/>
        <v/>
      </c>
      <c r="J375" t="str">
        <f t="shared" si="19"/>
        <v/>
      </c>
      <c r="K375" t="str">
        <f t="shared" si="19"/>
        <v/>
      </c>
      <c r="L375" t="str">
        <f t="shared" si="19"/>
        <v/>
      </c>
      <c r="M375" t="str">
        <f t="shared" si="19"/>
        <v/>
      </c>
      <c r="N375" t="str">
        <f t="shared" si="19"/>
        <v/>
      </c>
      <c r="O375" t="str">
        <f t="shared" si="19"/>
        <v/>
      </c>
      <c r="P375" t="str">
        <f t="shared" si="19"/>
        <v/>
      </c>
      <c r="Q375" t="str">
        <f t="shared" si="19"/>
        <v/>
      </c>
      <c r="R375">
        <f t="shared" si="19"/>
        <v>45.523013710000001</v>
      </c>
    </row>
    <row r="376" spans="1:18" hidden="1">
      <c r="A376" t="s">
        <v>214</v>
      </c>
      <c r="B376">
        <v>5</v>
      </c>
      <c r="C376">
        <v>47.554284289999998</v>
      </c>
      <c r="D376">
        <v>0</v>
      </c>
      <c r="E376" t="str">
        <f>VLOOKUP(A376,Mouse_metadata!$A$2:$E$250,2,FALSE)</f>
        <v>Propriva</v>
      </c>
      <c r="F376" t="str">
        <f>VLOOKUP(A376,Mouse_metadata!$A$2:$E$250,3,FALSE)</f>
        <v>Male</v>
      </c>
      <c r="G376">
        <f>VLOOKUP(A376,Mouse_metadata!$A$2:$E$250,4,FALSE)</f>
        <v>5</v>
      </c>
      <c r="H376">
        <f>VLOOKUP(A376,Mouse_metadata!$A$2:$E$250,5,FALSE)</f>
        <v>29</v>
      </c>
      <c r="I376" t="str">
        <f t="shared" si="17"/>
        <v/>
      </c>
      <c r="J376" t="str">
        <f t="shared" si="19"/>
        <v/>
      </c>
      <c r="K376" t="str">
        <f t="shared" si="19"/>
        <v/>
      </c>
      <c r="L376" t="str">
        <f t="shared" si="19"/>
        <v/>
      </c>
      <c r="M376" t="str">
        <f t="shared" si="19"/>
        <v/>
      </c>
      <c r="N376" t="str">
        <f t="shared" si="19"/>
        <v/>
      </c>
      <c r="O376">
        <f t="shared" si="19"/>
        <v>47.554284289999998</v>
      </c>
      <c r="P376" t="str">
        <f t="shared" si="19"/>
        <v/>
      </c>
      <c r="Q376" t="str">
        <f t="shared" si="19"/>
        <v/>
      </c>
      <c r="R376" t="str">
        <f t="shared" si="19"/>
        <v/>
      </c>
    </row>
    <row r="377" spans="1:18" hidden="1">
      <c r="A377" t="s">
        <v>107</v>
      </c>
      <c r="B377">
        <v>5</v>
      </c>
      <c r="C377">
        <v>47.000627170000001</v>
      </c>
      <c r="D377">
        <v>0</v>
      </c>
      <c r="E377" t="str">
        <f>VLOOKUP(A377,Mouse_metadata!$A$2:$E$250,2,FALSE)</f>
        <v>Stelasyn</v>
      </c>
      <c r="F377" t="str">
        <f>VLOOKUP(A377,Mouse_metadata!$A$2:$E$250,3,FALSE)</f>
        <v>Male</v>
      </c>
      <c r="G377">
        <f>VLOOKUP(A377,Mouse_metadata!$A$2:$E$250,4,FALSE)</f>
        <v>20</v>
      </c>
      <c r="H377">
        <f>VLOOKUP(A377,Mouse_metadata!$A$2:$E$250,5,FALSE)</f>
        <v>29</v>
      </c>
      <c r="I377" t="str">
        <f t="shared" si="17"/>
        <v/>
      </c>
      <c r="J377" t="str">
        <f t="shared" si="19"/>
        <v/>
      </c>
      <c r="K377" t="str">
        <f t="shared" si="19"/>
        <v/>
      </c>
      <c r="L377" t="str">
        <f t="shared" si="19"/>
        <v/>
      </c>
      <c r="M377" t="str">
        <f t="shared" si="19"/>
        <v/>
      </c>
      <c r="N377" t="str">
        <f t="shared" si="19"/>
        <v/>
      </c>
      <c r="O377" t="str">
        <f t="shared" si="19"/>
        <v/>
      </c>
      <c r="P377" t="str">
        <f t="shared" si="19"/>
        <v/>
      </c>
      <c r="Q377">
        <f t="shared" si="19"/>
        <v>47.000627170000001</v>
      </c>
      <c r="R377" t="str">
        <f t="shared" si="19"/>
        <v/>
      </c>
    </row>
    <row r="378" spans="1:18" hidden="1">
      <c r="A378" t="s">
        <v>215</v>
      </c>
      <c r="B378">
        <v>5</v>
      </c>
      <c r="C378">
        <v>46.188741929999999</v>
      </c>
      <c r="D378">
        <v>0</v>
      </c>
      <c r="E378" t="str">
        <f>VLOOKUP(A378,Mouse_metadata!$A$2:$E$250,2,FALSE)</f>
        <v>Propriva</v>
      </c>
      <c r="F378" t="str">
        <f>VLOOKUP(A378,Mouse_metadata!$A$2:$E$250,3,FALSE)</f>
        <v>Male</v>
      </c>
      <c r="G378">
        <f>VLOOKUP(A378,Mouse_metadata!$A$2:$E$250,4,FALSE)</f>
        <v>8</v>
      </c>
      <c r="H378">
        <f>VLOOKUP(A378,Mouse_metadata!$A$2:$E$250,5,FALSE)</f>
        <v>29</v>
      </c>
      <c r="I378" t="str">
        <f t="shared" si="17"/>
        <v/>
      </c>
      <c r="J378" t="str">
        <f t="shared" si="19"/>
        <v/>
      </c>
      <c r="K378" t="str">
        <f t="shared" si="19"/>
        <v/>
      </c>
      <c r="L378" t="str">
        <f t="shared" si="19"/>
        <v/>
      </c>
      <c r="M378" t="str">
        <f t="shared" si="19"/>
        <v/>
      </c>
      <c r="N378" t="str">
        <f t="shared" si="19"/>
        <v/>
      </c>
      <c r="O378">
        <f t="shared" si="19"/>
        <v>46.188741929999999</v>
      </c>
      <c r="P378" t="str">
        <f t="shared" si="19"/>
        <v/>
      </c>
      <c r="Q378" t="str">
        <f t="shared" si="19"/>
        <v/>
      </c>
      <c r="R378" t="str">
        <f t="shared" si="19"/>
        <v/>
      </c>
    </row>
    <row r="379" spans="1:18" hidden="1">
      <c r="A379" t="s">
        <v>90</v>
      </c>
      <c r="B379">
        <v>5</v>
      </c>
      <c r="C379">
        <v>46.142504860000003</v>
      </c>
      <c r="D379">
        <v>0</v>
      </c>
      <c r="E379" t="str">
        <f>VLOOKUP(A379,Mouse_metadata!$A$2:$E$250,2,FALSE)</f>
        <v>Naftisol</v>
      </c>
      <c r="F379" t="str">
        <f>VLOOKUP(A379,Mouse_metadata!$A$2:$E$250,3,FALSE)</f>
        <v>Female</v>
      </c>
      <c r="G379">
        <f>VLOOKUP(A379,Mouse_metadata!$A$2:$E$250,4,FALSE)</f>
        <v>14</v>
      </c>
      <c r="H379">
        <f>VLOOKUP(A379,Mouse_metadata!$A$2:$E$250,5,FALSE)</f>
        <v>29</v>
      </c>
      <c r="I379" t="str">
        <f t="shared" si="17"/>
        <v/>
      </c>
      <c r="J379" t="str">
        <f t="shared" si="19"/>
        <v/>
      </c>
      <c r="K379" t="str">
        <f t="shared" si="19"/>
        <v/>
      </c>
      <c r="L379" t="str">
        <f t="shared" si="19"/>
        <v/>
      </c>
      <c r="M379">
        <f t="shared" si="19"/>
        <v>46.142504860000003</v>
      </c>
      <c r="N379" t="str">
        <f t="shared" si="19"/>
        <v/>
      </c>
      <c r="O379" t="str">
        <f t="shared" si="19"/>
        <v/>
      </c>
      <c r="P379" t="str">
        <f t="shared" si="19"/>
        <v/>
      </c>
      <c r="Q379" t="str">
        <f t="shared" si="19"/>
        <v/>
      </c>
      <c r="R379" t="str">
        <f t="shared" si="19"/>
        <v/>
      </c>
    </row>
    <row r="380" spans="1:18" hidden="1">
      <c r="A380" t="s">
        <v>136</v>
      </c>
      <c r="B380">
        <v>5</v>
      </c>
      <c r="C380">
        <v>45.832653780000001</v>
      </c>
      <c r="D380">
        <v>0</v>
      </c>
      <c r="E380" t="str">
        <f>VLOOKUP(A380,Mouse_metadata!$A$2:$E$250,2,FALSE)</f>
        <v>Zoniferol</v>
      </c>
      <c r="F380" t="str">
        <f>VLOOKUP(A380,Mouse_metadata!$A$2:$E$250,3,FALSE)</f>
        <v>Female</v>
      </c>
      <c r="G380">
        <f>VLOOKUP(A380,Mouse_metadata!$A$2:$E$250,4,FALSE)</f>
        <v>2</v>
      </c>
      <c r="H380">
        <f>VLOOKUP(A380,Mouse_metadata!$A$2:$E$250,5,FALSE)</f>
        <v>28</v>
      </c>
      <c r="I380" t="str">
        <f t="shared" si="17"/>
        <v/>
      </c>
      <c r="J380" t="str">
        <f t="shared" si="19"/>
        <v/>
      </c>
      <c r="K380" t="str">
        <f t="shared" si="19"/>
        <v/>
      </c>
      <c r="L380" t="str">
        <f t="shared" si="19"/>
        <v/>
      </c>
      <c r="M380" t="str">
        <f t="shared" si="19"/>
        <v/>
      </c>
      <c r="N380" t="str">
        <f t="shared" si="19"/>
        <v/>
      </c>
      <c r="O380" t="str">
        <f t="shared" si="19"/>
        <v/>
      </c>
      <c r="P380" t="str">
        <f t="shared" si="19"/>
        <v/>
      </c>
      <c r="Q380" t="str">
        <f t="shared" si="19"/>
        <v/>
      </c>
      <c r="R380">
        <f t="shared" si="19"/>
        <v>45.832653780000001</v>
      </c>
    </row>
    <row r="381" spans="1:18" hidden="1">
      <c r="A381" t="s">
        <v>216</v>
      </c>
      <c r="B381">
        <v>5</v>
      </c>
      <c r="C381">
        <v>45.991807799999997</v>
      </c>
      <c r="D381">
        <v>1</v>
      </c>
      <c r="E381" t="str">
        <f>VLOOKUP(A381,Mouse_metadata!$A$2:$E$250,2,FALSE)</f>
        <v>Propriva</v>
      </c>
      <c r="F381" t="str">
        <f>VLOOKUP(A381,Mouse_metadata!$A$2:$E$250,3,FALSE)</f>
        <v>Male</v>
      </c>
      <c r="G381">
        <f>VLOOKUP(A381,Mouse_metadata!$A$2:$E$250,4,FALSE)</f>
        <v>5</v>
      </c>
      <c r="H381">
        <f>VLOOKUP(A381,Mouse_metadata!$A$2:$E$250,5,FALSE)</f>
        <v>30</v>
      </c>
      <c r="I381" t="str">
        <f t="shared" si="17"/>
        <v/>
      </c>
      <c r="J381" t="str">
        <f t="shared" si="19"/>
        <v/>
      </c>
      <c r="K381" t="str">
        <f t="shared" si="19"/>
        <v/>
      </c>
      <c r="L381" t="str">
        <f t="shared" si="19"/>
        <v/>
      </c>
      <c r="M381" t="str">
        <f t="shared" si="19"/>
        <v/>
      </c>
      <c r="N381" t="str">
        <f t="shared" si="19"/>
        <v/>
      </c>
      <c r="O381">
        <f t="shared" si="19"/>
        <v>45.991807799999997</v>
      </c>
      <c r="P381" t="str">
        <f t="shared" si="19"/>
        <v/>
      </c>
      <c r="Q381" t="str">
        <f t="shared" si="19"/>
        <v/>
      </c>
      <c r="R381" t="str">
        <f t="shared" si="19"/>
        <v/>
      </c>
    </row>
    <row r="382" spans="1:18" hidden="1">
      <c r="A382" t="s">
        <v>89</v>
      </c>
      <c r="B382">
        <v>5</v>
      </c>
      <c r="C382">
        <v>46.833474930000001</v>
      </c>
      <c r="D382">
        <v>0</v>
      </c>
      <c r="E382" t="str">
        <f>VLOOKUP(A382,Mouse_metadata!$A$2:$E$250,2,FALSE)</f>
        <v>Naftisol</v>
      </c>
      <c r="F382" t="str">
        <f>VLOOKUP(A382,Mouse_metadata!$A$2:$E$250,3,FALSE)</f>
        <v>Female</v>
      </c>
      <c r="G382">
        <f>VLOOKUP(A382,Mouse_metadata!$A$2:$E$250,4,FALSE)</f>
        <v>13</v>
      </c>
      <c r="H382">
        <f>VLOOKUP(A382,Mouse_metadata!$A$2:$E$250,5,FALSE)</f>
        <v>29</v>
      </c>
      <c r="I382" t="str">
        <f t="shared" si="17"/>
        <v/>
      </c>
      <c r="J382" t="str">
        <f t="shared" si="19"/>
        <v/>
      </c>
      <c r="K382" t="str">
        <f t="shared" si="19"/>
        <v/>
      </c>
      <c r="L382" t="str">
        <f t="shared" si="19"/>
        <v/>
      </c>
      <c r="M382">
        <f t="shared" si="19"/>
        <v>46.833474930000001</v>
      </c>
      <c r="N382" t="str">
        <f t="shared" si="19"/>
        <v/>
      </c>
      <c r="O382" t="str">
        <f t="shared" si="19"/>
        <v/>
      </c>
      <c r="P382" t="str">
        <f t="shared" si="19"/>
        <v/>
      </c>
      <c r="Q382" t="str">
        <f t="shared" si="19"/>
        <v/>
      </c>
      <c r="R382" t="str">
        <f t="shared" si="19"/>
        <v/>
      </c>
    </row>
    <row r="383" spans="1:18" hidden="1">
      <c r="A383" t="s">
        <v>108</v>
      </c>
      <c r="B383">
        <v>5</v>
      </c>
      <c r="C383">
        <v>48.047138820000001</v>
      </c>
      <c r="D383">
        <v>0</v>
      </c>
      <c r="E383" t="str">
        <f>VLOOKUP(A383,Mouse_metadata!$A$2:$E$250,2,FALSE)</f>
        <v>Stelasyn</v>
      </c>
      <c r="F383" t="str">
        <f>VLOOKUP(A383,Mouse_metadata!$A$2:$E$250,3,FALSE)</f>
        <v>Male</v>
      </c>
      <c r="G383">
        <f>VLOOKUP(A383,Mouse_metadata!$A$2:$E$250,4,FALSE)</f>
        <v>8</v>
      </c>
      <c r="H383">
        <f>VLOOKUP(A383,Mouse_metadata!$A$2:$E$250,5,FALSE)</f>
        <v>29</v>
      </c>
      <c r="I383" t="str">
        <f t="shared" si="17"/>
        <v/>
      </c>
      <c r="J383" t="str">
        <f t="shared" si="19"/>
        <v/>
      </c>
      <c r="K383" t="str">
        <f t="shared" si="19"/>
        <v/>
      </c>
      <c r="L383" t="str">
        <f t="shared" si="19"/>
        <v/>
      </c>
      <c r="M383" t="str">
        <f t="shared" si="19"/>
        <v/>
      </c>
      <c r="N383" t="str">
        <f t="shared" si="19"/>
        <v/>
      </c>
      <c r="O383" t="str">
        <f t="shared" ref="J383:R411" si="20">IF($E383=O$1,$C383,"")</f>
        <v/>
      </c>
      <c r="P383" t="str">
        <f t="shared" si="20"/>
        <v/>
      </c>
      <c r="Q383">
        <f t="shared" si="20"/>
        <v>48.047138820000001</v>
      </c>
      <c r="R383" t="str">
        <f t="shared" si="20"/>
        <v/>
      </c>
    </row>
    <row r="384" spans="1:18" hidden="1">
      <c r="A384" t="s">
        <v>135</v>
      </c>
      <c r="B384">
        <v>5</v>
      </c>
      <c r="C384">
        <v>46.849851569999998</v>
      </c>
      <c r="D384">
        <v>0</v>
      </c>
      <c r="E384" t="str">
        <f>VLOOKUP(A384,Mouse_metadata!$A$2:$E$250,2,FALSE)</f>
        <v>Zoniferol</v>
      </c>
      <c r="F384" t="str">
        <f>VLOOKUP(A384,Mouse_metadata!$A$2:$E$250,3,FALSE)</f>
        <v>Male</v>
      </c>
      <c r="G384">
        <f>VLOOKUP(A384,Mouse_metadata!$A$2:$E$250,4,FALSE)</f>
        <v>14</v>
      </c>
      <c r="H384">
        <f>VLOOKUP(A384,Mouse_metadata!$A$2:$E$250,5,FALSE)</f>
        <v>27</v>
      </c>
      <c r="I384" t="str">
        <f t="shared" si="17"/>
        <v/>
      </c>
      <c r="J384" t="str">
        <f t="shared" si="20"/>
        <v/>
      </c>
      <c r="K384" t="str">
        <f t="shared" si="20"/>
        <v/>
      </c>
      <c r="L384" t="str">
        <f t="shared" si="20"/>
        <v/>
      </c>
      <c r="M384" t="str">
        <f t="shared" si="20"/>
        <v/>
      </c>
      <c r="N384" t="str">
        <f t="shared" si="20"/>
        <v/>
      </c>
      <c r="O384" t="str">
        <f t="shared" si="20"/>
        <v/>
      </c>
      <c r="P384" t="str">
        <f t="shared" si="20"/>
        <v/>
      </c>
      <c r="Q384" t="str">
        <f t="shared" si="20"/>
        <v/>
      </c>
      <c r="R384">
        <f t="shared" si="20"/>
        <v>46.849851569999998</v>
      </c>
    </row>
    <row r="385" spans="1:18" hidden="1">
      <c r="A385" t="s">
        <v>217</v>
      </c>
      <c r="B385">
        <v>5</v>
      </c>
      <c r="C385">
        <v>46.514950159999998</v>
      </c>
      <c r="D385">
        <v>1</v>
      </c>
      <c r="E385" t="str">
        <f>VLOOKUP(A385,Mouse_metadata!$A$2:$E$250,2,FALSE)</f>
        <v>Propriva</v>
      </c>
      <c r="F385" t="str">
        <f>VLOOKUP(A385,Mouse_metadata!$A$2:$E$250,3,FALSE)</f>
        <v>Female</v>
      </c>
      <c r="G385">
        <f>VLOOKUP(A385,Mouse_metadata!$A$2:$E$250,4,FALSE)</f>
        <v>4</v>
      </c>
      <c r="H385">
        <f>VLOOKUP(A385,Mouse_metadata!$A$2:$E$250,5,FALSE)</f>
        <v>25</v>
      </c>
      <c r="I385" t="str">
        <f t="shared" si="17"/>
        <v/>
      </c>
      <c r="J385" t="str">
        <f t="shared" si="20"/>
        <v/>
      </c>
      <c r="K385" t="str">
        <f t="shared" si="20"/>
        <v/>
      </c>
      <c r="L385" t="str">
        <f t="shared" si="20"/>
        <v/>
      </c>
      <c r="M385" t="str">
        <f t="shared" si="20"/>
        <v/>
      </c>
      <c r="N385" t="str">
        <f t="shared" si="20"/>
        <v/>
      </c>
      <c r="O385">
        <f t="shared" si="20"/>
        <v>46.514950159999998</v>
      </c>
      <c r="P385" t="str">
        <f t="shared" si="20"/>
        <v/>
      </c>
      <c r="Q385" t="str">
        <f t="shared" si="20"/>
        <v/>
      </c>
      <c r="R385" t="str">
        <f t="shared" si="20"/>
        <v/>
      </c>
    </row>
    <row r="386" spans="1:18" hidden="1">
      <c r="A386" t="s">
        <v>87</v>
      </c>
      <c r="B386">
        <v>5</v>
      </c>
      <c r="C386">
        <v>45.885370379999998</v>
      </c>
      <c r="D386">
        <v>1</v>
      </c>
      <c r="E386" t="str">
        <f>VLOOKUP(A386,Mouse_metadata!$A$2:$E$250,2,FALSE)</f>
        <v>Stelasyn</v>
      </c>
      <c r="F386" t="str">
        <f>VLOOKUP(A386,Mouse_metadata!$A$2:$E$250,3,FALSE)</f>
        <v>Female</v>
      </c>
      <c r="G386">
        <f>VLOOKUP(A386,Mouse_metadata!$A$2:$E$250,4,FALSE)</f>
        <v>8</v>
      </c>
      <c r="H386">
        <f>VLOOKUP(A386,Mouse_metadata!$A$2:$E$250,5,FALSE)</f>
        <v>26</v>
      </c>
      <c r="I386" t="str">
        <f t="shared" si="17"/>
        <v/>
      </c>
      <c r="J386" t="str">
        <f t="shared" si="20"/>
        <v/>
      </c>
      <c r="K386" t="str">
        <f t="shared" si="20"/>
        <v/>
      </c>
      <c r="L386" t="str">
        <f t="shared" si="20"/>
        <v/>
      </c>
      <c r="M386" t="str">
        <f t="shared" si="20"/>
        <v/>
      </c>
      <c r="N386" t="str">
        <f t="shared" si="20"/>
        <v/>
      </c>
      <c r="O386" t="str">
        <f t="shared" si="20"/>
        <v/>
      </c>
      <c r="P386" t="str">
        <f t="shared" si="20"/>
        <v/>
      </c>
      <c r="Q386">
        <f t="shared" si="20"/>
        <v>45.885370379999998</v>
      </c>
      <c r="R386" t="str">
        <f t="shared" si="20"/>
        <v/>
      </c>
    </row>
    <row r="387" spans="1:18" hidden="1">
      <c r="A387" t="s">
        <v>156</v>
      </c>
      <c r="B387">
        <v>5</v>
      </c>
      <c r="C387">
        <v>47.717951560000003</v>
      </c>
      <c r="D387">
        <v>0</v>
      </c>
      <c r="E387" t="str">
        <f>VLOOKUP(A387,Mouse_metadata!$A$2:$E$250,2,FALSE)</f>
        <v>Zoniferol</v>
      </c>
      <c r="F387" t="str">
        <f>VLOOKUP(A387,Mouse_metadata!$A$2:$E$250,3,FALSE)</f>
        <v>Female</v>
      </c>
      <c r="G387">
        <f>VLOOKUP(A387,Mouse_metadata!$A$2:$E$250,4,FALSE)</f>
        <v>19</v>
      </c>
      <c r="H387">
        <f>VLOOKUP(A387,Mouse_metadata!$A$2:$E$250,5,FALSE)</f>
        <v>30</v>
      </c>
      <c r="I387" t="str">
        <f t="shared" ref="I387:I450" si="21">IF($E387=I$1,$C387,"")</f>
        <v/>
      </c>
      <c r="J387" t="str">
        <f t="shared" si="20"/>
        <v/>
      </c>
      <c r="K387" t="str">
        <f t="shared" si="20"/>
        <v/>
      </c>
      <c r="L387" t="str">
        <f t="shared" si="20"/>
        <v/>
      </c>
      <c r="M387" t="str">
        <f t="shared" si="20"/>
        <v/>
      </c>
      <c r="N387" t="str">
        <f t="shared" si="20"/>
        <v/>
      </c>
      <c r="O387" t="str">
        <f t="shared" si="20"/>
        <v/>
      </c>
      <c r="P387" t="str">
        <f t="shared" si="20"/>
        <v/>
      </c>
      <c r="Q387" t="str">
        <f t="shared" si="20"/>
        <v/>
      </c>
      <c r="R387">
        <f t="shared" si="20"/>
        <v>47.717951560000003</v>
      </c>
    </row>
    <row r="388" spans="1:18" hidden="1">
      <c r="A388" t="s">
        <v>203</v>
      </c>
      <c r="B388">
        <v>5</v>
      </c>
      <c r="C388">
        <v>49.481949350000001</v>
      </c>
      <c r="D388">
        <v>1</v>
      </c>
      <c r="E388" t="str">
        <f>VLOOKUP(A388,Mouse_metadata!$A$2:$E$250,2,FALSE)</f>
        <v>Propriva</v>
      </c>
      <c r="F388" t="str">
        <f>VLOOKUP(A388,Mouse_metadata!$A$2:$E$250,3,FALSE)</f>
        <v>Male</v>
      </c>
      <c r="G388">
        <f>VLOOKUP(A388,Mouse_metadata!$A$2:$E$250,4,FALSE)</f>
        <v>10</v>
      </c>
      <c r="H388">
        <f>VLOOKUP(A388,Mouse_metadata!$A$2:$E$250,5,FALSE)</f>
        <v>29</v>
      </c>
      <c r="I388" t="str">
        <f t="shared" si="21"/>
        <v/>
      </c>
      <c r="J388" t="str">
        <f t="shared" si="20"/>
        <v/>
      </c>
      <c r="K388" t="str">
        <f t="shared" si="20"/>
        <v/>
      </c>
      <c r="L388" t="str">
        <f t="shared" si="20"/>
        <v/>
      </c>
      <c r="M388" t="str">
        <f t="shared" si="20"/>
        <v/>
      </c>
      <c r="N388" t="str">
        <f t="shared" si="20"/>
        <v/>
      </c>
      <c r="O388">
        <f t="shared" si="20"/>
        <v>49.481949350000001</v>
      </c>
      <c r="P388" t="str">
        <f t="shared" si="20"/>
        <v/>
      </c>
      <c r="Q388" t="str">
        <f t="shared" si="20"/>
        <v/>
      </c>
      <c r="R388" t="str">
        <f t="shared" si="20"/>
        <v/>
      </c>
    </row>
    <row r="389" spans="1:18" hidden="1">
      <c r="A389" t="s">
        <v>243</v>
      </c>
      <c r="B389">
        <v>5</v>
      </c>
      <c r="C389">
        <v>41.019913150000001</v>
      </c>
      <c r="D389">
        <v>0</v>
      </c>
      <c r="E389" t="str">
        <f>VLOOKUP(A389,Mouse_metadata!$A$2:$E$250,2,FALSE)</f>
        <v>Capomulin</v>
      </c>
      <c r="F389" t="str">
        <f>VLOOKUP(A389,Mouse_metadata!$A$2:$E$250,3,FALSE)</f>
        <v>Male</v>
      </c>
      <c r="G389">
        <f>VLOOKUP(A389,Mouse_metadata!$A$2:$E$250,4,FALSE)</f>
        <v>17</v>
      </c>
      <c r="H389">
        <f>VLOOKUP(A389,Mouse_metadata!$A$2:$E$250,5,FALSE)</f>
        <v>17</v>
      </c>
      <c r="I389">
        <f t="shared" si="21"/>
        <v>41.019913150000001</v>
      </c>
      <c r="J389" t="str">
        <f t="shared" si="20"/>
        <v/>
      </c>
      <c r="K389" t="str">
        <f t="shared" si="20"/>
        <v/>
      </c>
      <c r="L389" t="str">
        <f t="shared" si="20"/>
        <v/>
      </c>
      <c r="M389" t="str">
        <f t="shared" si="20"/>
        <v/>
      </c>
      <c r="N389" t="str">
        <f t="shared" si="20"/>
        <v/>
      </c>
      <c r="O389" t="str">
        <f t="shared" si="20"/>
        <v/>
      </c>
      <c r="P389" t="str">
        <f t="shared" si="20"/>
        <v/>
      </c>
      <c r="Q389" t="str">
        <f t="shared" si="20"/>
        <v/>
      </c>
      <c r="R389" t="str">
        <f t="shared" si="20"/>
        <v/>
      </c>
    </row>
    <row r="390" spans="1:18" hidden="1">
      <c r="A390" t="s">
        <v>150</v>
      </c>
      <c r="B390">
        <v>5</v>
      </c>
      <c r="C390">
        <v>46.085981420000003</v>
      </c>
      <c r="D390">
        <v>0</v>
      </c>
      <c r="E390" t="str">
        <f>VLOOKUP(A390,Mouse_metadata!$A$2:$E$250,2,FALSE)</f>
        <v>Placebo</v>
      </c>
      <c r="F390" t="str">
        <f>VLOOKUP(A390,Mouse_metadata!$A$2:$E$250,3,FALSE)</f>
        <v>Female</v>
      </c>
      <c r="G390">
        <f>VLOOKUP(A390,Mouse_metadata!$A$2:$E$250,4,FALSE)</f>
        <v>16</v>
      </c>
      <c r="H390">
        <f>VLOOKUP(A390,Mouse_metadata!$A$2:$E$250,5,FALSE)</f>
        <v>25</v>
      </c>
      <c r="I390" t="str">
        <f t="shared" si="21"/>
        <v/>
      </c>
      <c r="J390" t="str">
        <f t="shared" si="20"/>
        <v/>
      </c>
      <c r="K390" t="str">
        <f t="shared" si="20"/>
        <v/>
      </c>
      <c r="L390" t="str">
        <f t="shared" si="20"/>
        <v/>
      </c>
      <c r="M390" t="str">
        <f t="shared" si="20"/>
        <v/>
      </c>
      <c r="N390">
        <f t="shared" si="20"/>
        <v>46.085981420000003</v>
      </c>
      <c r="O390" t="str">
        <f t="shared" si="20"/>
        <v/>
      </c>
      <c r="P390" t="str">
        <f t="shared" si="20"/>
        <v/>
      </c>
      <c r="Q390" t="str">
        <f t="shared" si="20"/>
        <v/>
      </c>
      <c r="R390" t="str">
        <f t="shared" si="20"/>
        <v/>
      </c>
    </row>
    <row r="391" spans="1:18" hidden="1">
      <c r="A391" t="s">
        <v>117</v>
      </c>
      <c r="B391">
        <v>5</v>
      </c>
      <c r="C391">
        <v>48.508468399999998</v>
      </c>
      <c r="D391">
        <v>0</v>
      </c>
      <c r="E391" t="str">
        <f>VLOOKUP(A391,Mouse_metadata!$A$2:$E$250,2,FALSE)</f>
        <v>Infubinol</v>
      </c>
      <c r="F391" t="str">
        <f>VLOOKUP(A391,Mouse_metadata!$A$2:$E$250,3,FALSE)</f>
        <v>Female</v>
      </c>
      <c r="G391">
        <f>VLOOKUP(A391,Mouse_metadata!$A$2:$E$250,4,FALSE)</f>
        <v>20</v>
      </c>
      <c r="H391">
        <f>VLOOKUP(A391,Mouse_metadata!$A$2:$E$250,5,FALSE)</f>
        <v>23</v>
      </c>
      <c r="I391" t="str">
        <f t="shared" si="21"/>
        <v/>
      </c>
      <c r="J391" t="str">
        <f t="shared" si="20"/>
        <v/>
      </c>
      <c r="K391">
        <f t="shared" si="20"/>
        <v>48.508468399999998</v>
      </c>
      <c r="L391" t="str">
        <f t="shared" si="20"/>
        <v/>
      </c>
      <c r="M391" t="str">
        <f t="shared" si="20"/>
        <v/>
      </c>
      <c r="N391" t="str">
        <f t="shared" si="20"/>
        <v/>
      </c>
      <c r="O391" t="str">
        <f t="shared" si="20"/>
        <v/>
      </c>
      <c r="P391" t="str">
        <f t="shared" si="20"/>
        <v/>
      </c>
      <c r="Q391" t="str">
        <f t="shared" si="20"/>
        <v/>
      </c>
      <c r="R391" t="str">
        <f t="shared" si="20"/>
        <v/>
      </c>
    </row>
    <row r="392" spans="1:18" hidden="1">
      <c r="A392" t="s">
        <v>196</v>
      </c>
      <c r="B392">
        <v>5</v>
      </c>
      <c r="C392">
        <v>46.051930749999997</v>
      </c>
      <c r="D392">
        <v>0</v>
      </c>
      <c r="E392" t="str">
        <f>VLOOKUP(A392,Mouse_metadata!$A$2:$E$250,2,FALSE)</f>
        <v>Infubinol</v>
      </c>
      <c r="F392" t="str">
        <f>VLOOKUP(A392,Mouse_metadata!$A$2:$E$250,3,FALSE)</f>
        <v>Male</v>
      </c>
      <c r="G392">
        <f>VLOOKUP(A392,Mouse_metadata!$A$2:$E$250,4,FALSE)</f>
        <v>3</v>
      </c>
      <c r="H392">
        <f>VLOOKUP(A392,Mouse_metadata!$A$2:$E$250,5,FALSE)</f>
        <v>29</v>
      </c>
      <c r="I392" t="str">
        <f t="shared" si="21"/>
        <v/>
      </c>
      <c r="J392" t="str">
        <f t="shared" si="20"/>
        <v/>
      </c>
      <c r="K392">
        <f t="shared" si="20"/>
        <v>46.051930749999997</v>
      </c>
      <c r="L392" t="str">
        <f t="shared" si="20"/>
        <v/>
      </c>
      <c r="M392" t="str">
        <f t="shared" si="20"/>
        <v/>
      </c>
      <c r="N392" t="str">
        <f t="shared" si="20"/>
        <v/>
      </c>
      <c r="O392" t="str">
        <f t="shared" si="20"/>
        <v/>
      </c>
      <c r="P392" t="str">
        <f t="shared" si="20"/>
        <v/>
      </c>
      <c r="Q392" t="str">
        <f t="shared" si="20"/>
        <v/>
      </c>
      <c r="R392" t="str">
        <f t="shared" si="20"/>
        <v/>
      </c>
    </row>
    <row r="393" spans="1:18" hidden="1">
      <c r="A393" t="s">
        <v>37</v>
      </c>
      <c r="B393">
        <v>5</v>
      </c>
      <c r="C393">
        <v>48.28497016</v>
      </c>
      <c r="D393">
        <v>0</v>
      </c>
      <c r="E393" t="str">
        <f>VLOOKUP(A393,Mouse_metadata!$A$2:$E$250,2,FALSE)</f>
        <v>Infubinol</v>
      </c>
      <c r="F393" t="str">
        <f>VLOOKUP(A393,Mouse_metadata!$A$2:$E$250,3,FALSE)</f>
        <v>Female</v>
      </c>
      <c r="G393">
        <f>VLOOKUP(A393,Mouse_metadata!$A$2:$E$250,4,FALSE)</f>
        <v>17</v>
      </c>
      <c r="H393">
        <f>VLOOKUP(A393,Mouse_metadata!$A$2:$E$250,5,FALSE)</f>
        <v>27</v>
      </c>
      <c r="I393" t="str">
        <f t="shared" si="21"/>
        <v/>
      </c>
      <c r="J393" t="str">
        <f t="shared" si="20"/>
        <v/>
      </c>
      <c r="K393">
        <f t="shared" si="20"/>
        <v>48.28497016</v>
      </c>
      <c r="L393" t="str">
        <f t="shared" si="20"/>
        <v/>
      </c>
      <c r="M393" t="str">
        <f t="shared" si="20"/>
        <v/>
      </c>
      <c r="N393" t="str">
        <f t="shared" si="20"/>
        <v/>
      </c>
      <c r="O393" t="str">
        <f t="shared" si="20"/>
        <v/>
      </c>
      <c r="P393" t="str">
        <f t="shared" si="20"/>
        <v/>
      </c>
      <c r="Q393" t="str">
        <f t="shared" si="20"/>
        <v/>
      </c>
      <c r="R393" t="str">
        <f t="shared" si="20"/>
        <v/>
      </c>
    </row>
    <row r="394" spans="1:18" hidden="1">
      <c r="A394" t="s">
        <v>51</v>
      </c>
      <c r="B394">
        <v>5</v>
      </c>
      <c r="C394">
        <v>46.717877270000002</v>
      </c>
      <c r="D394">
        <v>0</v>
      </c>
      <c r="E394" t="str">
        <f>VLOOKUP(A394,Mouse_metadata!$A$2:$E$250,2,FALSE)</f>
        <v>Ketapril</v>
      </c>
      <c r="F394" t="str">
        <f>VLOOKUP(A394,Mouse_metadata!$A$2:$E$250,3,FALSE)</f>
        <v>Female</v>
      </c>
      <c r="G394">
        <f>VLOOKUP(A394,Mouse_metadata!$A$2:$E$250,4,FALSE)</f>
        <v>11</v>
      </c>
      <c r="H394">
        <f>VLOOKUP(A394,Mouse_metadata!$A$2:$E$250,5,FALSE)</f>
        <v>29</v>
      </c>
      <c r="I394" t="str">
        <f t="shared" si="21"/>
        <v/>
      </c>
      <c r="J394" t="str">
        <f t="shared" si="20"/>
        <v/>
      </c>
      <c r="K394" t="str">
        <f t="shared" si="20"/>
        <v/>
      </c>
      <c r="L394">
        <f t="shared" si="20"/>
        <v>46.717877270000002</v>
      </c>
      <c r="M394" t="str">
        <f t="shared" si="20"/>
        <v/>
      </c>
      <c r="N394" t="str">
        <f t="shared" si="20"/>
        <v/>
      </c>
      <c r="O394" t="str">
        <f t="shared" si="20"/>
        <v/>
      </c>
      <c r="P394" t="str">
        <f t="shared" si="20"/>
        <v/>
      </c>
      <c r="Q394" t="str">
        <f t="shared" si="20"/>
        <v/>
      </c>
      <c r="R394" t="str">
        <f t="shared" si="20"/>
        <v/>
      </c>
    </row>
    <row r="395" spans="1:18" hidden="1">
      <c r="A395" t="s">
        <v>159</v>
      </c>
      <c r="B395">
        <v>5</v>
      </c>
      <c r="C395">
        <v>46.760927209999998</v>
      </c>
      <c r="D395">
        <v>1</v>
      </c>
      <c r="E395" t="str">
        <f>VLOOKUP(A395,Mouse_metadata!$A$2:$E$250,2,FALSE)</f>
        <v>Placebo</v>
      </c>
      <c r="F395" t="str">
        <f>VLOOKUP(A395,Mouse_metadata!$A$2:$E$250,3,FALSE)</f>
        <v>Female</v>
      </c>
      <c r="G395">
        <f>VLOOKUP(A395,Mouse_metadata!$A$2:$E$250,4,FALSE)</f>
        <v>20</v>
      </c>
      <c r="H395">
        <f>VLOOKUP(A395,Mouse_metadata!$A$2:$E$250,5,FALSE)</f>
        <v>26</v>
      </c>
      <c r="I395" t="str">
        <f t="shared" si="21"/>
        <v/>
      </c>
      <c r="J395" t="str">
        <f t="shared" si="20"/>
        <v/>
      </c>
      <c r="K395" t="str">
        <f t="shared" si="20"/>
        <v/>
      </c>
      <c r="L395" t="str">
        <f t="shared" si="20"/>
        <v/>
      </c>
      <c r="M395" t="str">
        <f t="shared" si="20"/>
        <v/>
      </c>
      <c r="N395">
        <f t="shared" si="20"/>
        <v>46.760927209999998</v>
      </c>
      <c r="O395" t="str">
        <f t="shared" si="20"/>
        <v/>
      </c>
      <c r="P395" t="str">
        <f t="shared" si="20"/>
        <v/>
      </c>
      <c r="Q395" t="str">
        <f t="shared" si="20"/>
        <v/>
      </c>
      <c r="R395" t="str">
        <f t="shared" si="20"/>
        <v/>
      </c>
    </row>
    <row r="396" spans="1:18" hidden="1">
      <c r="A396" t="s">
        <v>32</v>
      </c>
      <c r="B396">
        <v>5</v>
      </c>
      <c r="C396">
        <v>48.457459270000001</v>
      </c>
      <c r="D396">
        <v>0</v>
      </c>
      <c r="E396" t="str">
        <f>VLOOKUP(A396,Mouse_metadata!$A$2:$E$250,2,FALSE)</f>
        <v>Ketapril</v>
      </c>
      <c r="F396" t="str">
        <f>VLOOKUP(A396,Mouse_metadata!$A$2:$E$250,3,FALSE)</f>
        <v>Female</v>
      </c>
      <c r="G396">
        <f>VLOOKUP(A396,Mouse_metadata!$A$2:$E$250,4,FALSE)</f>
        <v>18</v>
      </c>
      <c r="H396">
        <f>VLOOKUP(A396,Mouse_metadata!$A$2:$E$250,5,FALSE)</f>
        <v>26</v>
      </c>
      <c r="I396" t="str">
        <f t="shared" si="21"/>
        <v/>
      </c>
      <c r="J396" t="str">
        <f t="shared" si="20"/>
        <v/>
      </c>
      <c r="K396" t="str">
        <f t="shared" si="20"/>
        <v/>
      </c>
      <c r="L396">
        <f t="shared" si="20"/>
        <v>48.457459270000001</v>
      </c>
      <c r="M396" t="str">
        <f t="shared" si="20"/>
        <v/>
      </c>
      <c r="N396" t="str">
        <f t="shared" si="20"/>
        <v/>
      </c>
      <c r="O396" t="str">
        <f t="shared" si="20"/>
        <v/>
      </c>
      <c r="P396" t="str">
        <f t="shared" si="20"/>
        <v/>
      </c>
      <c r="Q396" t="str">
        <f t="shared" si="20"/>
        <v/>
      </c>
      <c r="R396" t="str">
        <f t="shared" si="20"/>
        <v/>
      </c>
    </row>
    <row r="397" spans="1:18" hidden="1">
      <c r="A397" t="s">
        <v>83</v>
      </c>
      <c r="B397">
        <v>5</v>
      </c>
      <c r="C397">
        <v>45.816282520000001</v>
      </c>
      <c r="D397">
        <v>0</v>
      </c>
      <c r="E397" t="str">
        <f>VLOOKUP(A397,Mouse_metadata!$A$2:$E$250,2,FALSE)</f>
        <v>Ramicane</v>
      </c>
      <c r="F397" t="str">
        <f>VLOOKUP(A397,Mouse_metadata!$A$2:$E$250,3,FALSE)</f>
        <v>Male</v>
      </c>
      <c r="G397">
        <f>VLOOKUP(A397,Mouse_metadata!$A$2:$E$250,4,FALSE)</f>
        <v>8</v>
      </c>
      <c r="H397">
        <f>VLOOKUP(A397,Mouse_metadata!$A$2:$E$250,5,FALSE)</f>
        <v>24</v>
      </c>
      <c r="I397" t="str">
        <f t="shared" si="21"/>
        <v/>
      </c>
      <c r="J397" t="str">
        <f t="shared" si="20"/>
        <v/>
      </c>
      <c r="K397" t="str">
        <f t="shared" si="20"/>
        <v/>
      </c>
      <c r="L397" t="str">
        <f t="shared" si="20"/>
        <v/>
      </c>
      <c r="M397" t="str">
        <f t="shared" si="20"/>
        <v/>
      </c>
      <c r="N397" t="str">
        <f t="shared" si="20"/>
        <v/>
      </c>
      <c r="O397" t="str">
        <f t="shared" si="20"/>
        <v/>
      </c>
      <c r="P397">
        <f t="shared" si="20"/>
        <v>45.816282520000001</v>
      </c>
      <c r="Q397" t="str">
        <f t="shared" si="20"/>
        <v/>
      </c>
      <c r="R397" t="str">
        <f t="shared" si="20"/>
        <v/>
      </c>
    </row>
    <row r="398" spans="1:18" hidden="1">
      <c r="A398" t="s">
        <v>76</v>
      </c>
      <c r="B398">
        <v>5</v>
      </c>
      <c r="C398">
        <v>45.851530619999998</v>
      </c>
      <c r="D398">
        <v>0</v>
      </c>
      <c r="E398" t="str">
        <f>VLOOKUP(A398,Mouse_metadata!$A$2:$E$250,2,FALSE)</f>
        <v>Ramicane</v>
      </c>
      <c r="F398" t="str">
        <f>VLOOKUP(A398,Mouse_metadata!$A$2:$E$250,3,FALSE)</f>
        <v>Male</v>
      </c>
      <c r="G398">
        <f>VLOOKUP(A398,Mouse_metadata!$A$2:$E$250,4,FALSE)</f>
        <v>11</v>
      </c>
      <c r="H398">
        <f>VLOOKUP(A398,Mouse_metadata!$A$2:$E$250,5,FALSE)</f>
        <v>16</v>
      </c>
      <c r="I398" t="str">
        <f t="shared" si="21"/>
        <v/>
      </c>
      <c r="J398" t="str">
        <f t="shared" si="20"/>
        <v/>
      </c>
      <c r="K398" t="str">
        <f t="shared" si="20"/>
        <v/>
      </c>
      <c r="L398" t="str">
        <f t="shared" si="20"/>
        <v/>
      </c>
      <c r="M398" t="str">
        <f t="shared" si="20"/>
        <v/>
      </c>
      <c r="N398" t="str">
        <f t="shared" si="20"/>
        <v/>
      </c>
      <c r="O398" t="str">
        <f t="shared" si="20"/>
        <v/>
      </c>
      <c r="P398">
        <f t="shared" si="20"/>
        <v>45.851530619999998</v>
      </c>
      <c r="Q398" t="str">
        <f t="shared" si="20"/>
        <v/>
      </c>
      <c r="R398" t="str">
        <f t="shared" si="20"/>
        <v/>
      </c>
    </row>
    <row r="399" spans="1:18" hidden="1">
      <c r="A399" t="s">
        <v>44</v>
      </c>
      <c r="B399">
        <v>5</v>
      </c>
      <c r="C399">
        <v>46.6284548</v>
      </c>
      <c r="D399">
        <v>0</v>
      </c>
      <c r="E399" t="str">
        <f>VLOOKUP(A399,Mouse_metadata!$A$2:$E$250,2,FALSE)</f>
        <v>Ketapril</v>
      </c>
      <c r="F399" t="str">
        <f>VLOOKUP(A399,Mouse_metadata!$A$2:$E$250,3,FALSE)</f>
        <v>Male</v>
      </c>
      <c r="G399">
        <f>VLOOKUP(A399,Mouse_metadata!$A$2:$E$250,4,FALSE)</f>
        <v>22</v>
      </c>
      <c r="H399">
        <f>VLOOKUP(A399,Mouse_metadata!$A$2:$E$250,5,FALSE)</f>
        <v>25</v>
      </c>
      <c r="I399" t="str">
        <f t="shared" si="21"/>
        <v/>
      </c>
      <c r="J399" t="str">
        <f t="shared" si="20"/>
        <v/>
      </c>
      <c r="K399" t="str">
        <f t="shared" si="20"/>
        <v/>
      </c>
      <c r="L399">
        <f t="shared" si="20"/>
        <v>46.6284548</v>
      </c>
      <c r="M399" t="str">
        <f t="shared" si="20"/>
        <v/>
      </c>
      <c r="N399" t="str">
        <f t="shared" si="20"/>
        <v/>
      </c>
      <c r="O399" t="str">
        <f t="shared" si="20"/>
        <v/>
      </c>
      <c r="P399" t="str">
        <f t="shared" si="20"/>
        <v/>
      </c>
      <c r="Q399" t="str">
        <f t="shared" si="20"/>
        <v/>
      </c>
      <c r="R399" t="str">
        <f t="shared" si="20"/>
        <v/>
      </c>
    </row>
    <row r="400" spans="1:18" hidden="1">
      <c r="A400" t="s">
        <v>195</v>
      </c>
      <c r="B400">
        <v>5</v>
      </c>
      <c r="C400">
        <v>47.111801130000003</v>
      </c>
      <c r="D400">
        <v>0</v>
      </c>
      <c r="E400" t="str">
        <f>VLOOKUP(A400,Mouse_metadata!$A$2:$E$250,2,FALSE)</f>
        <v>Infubinol</v>
      </c>
      <c r="F400" t="str">
        <f>VLOOKUP(A400,Mouse_metadata!$A$2:$E$250,3,FALSE)</f>
        <v>Male</v>
      </c>
      <c r="G400">
        <f>VLOOKUP(A400,Mouse_metadata!$A$2:$E$250,4,FALSE)</f>
        <v>23</v>
      </c>
      <c r="H400">
        <f>VLOOKUP(A400,Mouse_metadata!$A$2:$E$250,5,FALSE)</f>
        <v>26</v>
      </c>
      <c r="I400" t="str">
        <f t="shared" si="21"/>
        <v/>
      </c>
      <c r="J400" t="str">
        <f t="shared" si="20"/>
        <v/>
      </c>
      <c r="K400">
        <f t="shared" si="20"/>
        <v>47.111801130000003</v>
      </c>
      <c r="L400" t="str">
        <f t="shared" si="20"/>
        <v/>
      </c>
      <c r="M400" t="str">
        <f t="shared" si="20"/>
        <v/>
      </c>
      <c r="N400" t="str">
        <f t="shared" si="20"/>
        <v/>
      </c>
      <c r="O400" t="str">
        <f t="shared" si="20"/>
        <v/>
      </c>
      <c r="P400" t="str">
        <f t="shared" si="20"/>
        <v/>
      </c>
      <c r="Q400" t="str">
        <f t="shared" si="20"/>
        <v/>
      </c>
      <c r="R400" t="str">
        <f t="shared" si="20"/>
        <v/>
      </c>
    </row>
    <row r="401" spans="1:18" hidden="1">
      <c r="A401" t="s">
        <v>38</v>
      </c>
      <c r="B401">
        <v>5</v>
      </c>
      <c r="C401">
        <v>46.611055710000002</v>
      </c>
      <c r="D401">
        <v>0</v>
      </c>
      <c r="E401" t="str">
        <f>VLOOKUP(A401,Mouse_metadata!$A$2:$E$250,2,FALSE)</f>
        <v>Infubinol</v>
      </c>
      <c r="F401" t="str">
        <f>VLOOKUP(A401,Mouse_metadata!$A$2:$E$250,3,FALSE)</f>
        <v>Female</v>
      </c>
      <c r="G401">
        <f>VLOOKUP(A401,Mouse_metadata!$A$2:$E$250,4,FALSE)</f>
        <v>20</v>
      </c>
      <c r="H401">
        <f>VLOOKUP(A401,Mouse_metadata!$A$2:$E$250,5,FALSE)</f>
        <v>30</v>
      </c>
      <c r="I401" t="str">
        <f t="shared" si="21"/>
        <v/>
      </c>
      <c r="J401" t="str">
        <f t="shared" si="20"/>
        <v/>
      </c>
      <c r="K401">
        <f t="shared" si="20"/>
        <v>46.611055710000002</v>
      </c>
      <c r="L401" t="str">
        <f t="shared" si="20"/>
        <v/>
      </c>
      <c r="M401" t="str">
        <f t="shared" si="20"/>
        <v/>
      </c>
      <c r="N401" t="str">
        <f t="shared" si="20"/>
        <v/>
      </c>
      <c r="O401" t="str">
        <f t="shared" si="20"/>
        <v/>
      </c>
      <c r="P401" t="str">
        <f t="shared" si="20"/>
        <v/>
      </c>
      <c r="Q401" t="str">
        <f t="shared" si="20"/>
        <v/>
      </c>
      <c r="R401" t="str">
        <f t="shared" si="20"/>
        <v/>
      </c>
    </row>
    <row r="402" spans="1:18" hidden="1">
      <c r="A402" t="s">
        <v>160</v>
      </c>
      <c r="B402">
        <v>5</v>
      </c>
      <c r="C402">
        <v>48.641078180000001</v>
      </c>
      <c r="D402">
        <v>1</v>
      </c>
      <c r="E402" t="str">
        <f>VLOOKUP(A402,Mouse_metadata!$A$2:$E$250,2,FALSE)</f>
        <v>Placebo</v>
      </c>
      <c r="F402" t="str">
        <f>VLOOKUP(A402,Mouse_metadata!$A$2:$E$250,3,FALSE)</f>
        <v>Female</v>
      </c>
      <c r="G402">
        <f>VLOOKUP(A402,Mouse_metadata!$A$2:$E$250,4,FALSE)</f>
        <v>3</v>
      </c>
      <c r="H402">
        <f>VLOOKUP(A402,Mouse_metadata!$A$2:$E$250,5,FALSE)</f>
        <v>25</v>
      </c>
      <c r="I402" t="str">
        <f t="shared" si="21"/>
        <v/>
      </c>
      <c r="J402" t="str">
        <f t="shared" si="20"/>
        <v/>
      </c>
      <c r="K402" t="str">
        <f t="shared" si="20"/>
        <v/>
      </c>
      <c r="L402" t="str">
        <f t="shared" si="20"/>
        <v/>
      </c>
      <c r="M402" t="str">
        <f t="shared" si="20"/>
        <v/>
      </c>
      <c r="N402">
        <f t="shared" si="20"/>
        <v>48.641078180000001</v>
      </c>
      <c r="O402" t="str">
        <f t="shared" si="20"/>
        <v/>
      </c>
      <c r="P402" t="str">
        <f t="shared" si="20"/>
        <v/>
      </c>
      <c r="Q402" t="str">
        <f t="shared" si="20"/>
        <v/>
      </c>
      <c r="R402" t="str">
        <f t="shared" si="20"/>
        <v/>
      </c>
    </row>
    <row r="403" spans="1:18" hidden="1">
      <c r="A403" t="s">
        <v>149</v>
      </c>
      <c r="B403">
        <v>5</v>
      </c>
      <c r="C403">
        <v>46.764668239999999</v>
      </c>
      <c r="D403">
        <v>1</v>
      </c>
      <c r="E403" t="str">
        <f>VLOOKUP(A403,Mouse_metadata!$A$2:$E$250,2,FALSE)</f>
        <v>Placebo</v>
      </c>
      <c r="F403" t="str">
        <f>VLOOKUP(A403,Mouse_metadata!$A$2:$E$250,3,FALSE)</f>
        <v>Female</v>
      </c>
      <c r="G403">
        <f>VLOOKUP(A403,Mouse_metadata!$A$2:$E$250,4,FALSE)</f>
        <v>18</v>
      </c>
      <c r="H403">
        <f>VLOOKUP(A403,Mouse_metadata!$A$2:$E$250,5,FALSE)</f>
        <v>27</v>
      </c>
      <c r="I403" t="str">
        <f t="shared" si="21"/>
        <v/>
      </c>
      <c r="J403" t="str">
        <f t="shared" si="20"/>
        <v/>
      </c>
      <c r="K403" t="str">
        <f t="shared" si="20"/>
        <v/>
      </c>
      <c r="L403" t="str">
        <f t="shared" si="20"/>
        <v/>
      </c>
      <c r="M403" t="str">
        <f t="shared" si="20"/>
        <v/>
      </c>
      <c r="N403">
        <f t="shared" si="20"/>
        <v>46.764668239999999</v>
      </c>
      <c r="O403" t="str">
        <f t="shared" si="20"/>
        <v/>
      </c>
      <c r="P403" t="str">
        <f t="shared" si="20"/>
        <v/>
      </c>
      <c r="Q403" t="str">
        <f t="shared" si="20"/>
        <v/>
      </c>
      <c r="R403" t="str">
        <f t="shared" si="20"/>
        <v/>
      </c>
    </row>
    <row r="404" spans="1:18" hidden="1">
      <c r="A404" t="s">
        <v>50</v>
      </c>
      <c r="B404">
        <v>5</v>
      </c>
      <c r="C404">
        <v>45.918352249999998</v>
      </c>
      <c r="D404">
        <v>0</v>
      </c>
      <c r="E404" t="str">
        <f>VLOOKUP(A404,Mouse_metadata!$A$2:$E$250,2,FALSE)</f>
        <v>Ketapril</v>
      </c>
      <c r="F404" t="str">
        <f>VLOOKUP(A404,Mouse_metadata!$A$2:$E$250,3,FALSE)</f>
        <v>Male</v>
      </c>
      <c r="G404">
        <f>VLOOKUP(A404,Mouse_metadata!$A$2:$E$250,4,FALSE)</f>
        <v>18</v>
      </c>
      <c r="H404">
        <f>VLOOKUP(A404,Mouse_metadata!$A$2:$E$250,5,FALSE)</f>
        <v>27</v>
      </c>
      <c r="I404" t="str">
        <f t="shared" si="21"/>
        <v/>
      </c>
      <c r="J404" t="str">
        <f t="shared" si="20"/>
        <v/>
      </c>
      <c r="K404" t="str">
        <f t="shared" si="20"/>
        <v/>
      </c>
      <c r="L404">
        <f t="shared" si="20"/>
        <v>45.918352249999998</v>
      </c>
      <c r="M404" t="str">
        <f t="shared" si="20"/>
        <v/>
      </c>
      <c r="N404" t="str">
        <f t="shared" si="20"/>
        <v/>
      </c>
      <c r="O404" t="str">
        <f t="shared" si="20"/>
        <v/>
      </c>
      <c r="P404" t="str">
        <f t="shared" si="20"/>
        <v/>
      </c>
      <c r="Q404" t="str">
        <f t="shared" si="20"/>
        <v/>
      </c>
      <c r="R404" t="str">
        <f t="shared" si="20"/>
        <v/>
      </c>
    </row>
    <row r="405" spans="1:18" hidden="1">
      <c r="A405" t="s">
        <v>194</v>
      </c>
      <c r="B405">
        <v>5</v>
      </c>
      <c r="C405">
        <v>45.493858019999998</v>
      </c>
      <c r="D405">
        <v>0</v>
      </c>
      <c r="E405" t="str">
        <f>VLOOKUP(A405,Mouse_metadata!$A$2:$E$250,2,FALSE)</f>
        <v>Infubinol</v>
      </c>
      <c r="F405" t="str">
        <f>VLOOKUP(A405,Mouse_metadata!$A$2:$E$250,3,FALSE)</f>
        <v>Male</v>
      </c>
      <c r="G405">
        <f>VLOOKUP(A405,Mouse_metadata!$A$2:$E$250,4,FALSE)</f>
        <v>22</v>
      </c>
      <c r="H405">
        <f>VLOOKUP(A405,Mouse_metadata!$A$2:$E$250,5,FALSE)</f>
        <v>30</v>
      </c>
      <c r="I405" t="str">
        <f t="shared" si="21"/>
        <v/>
      </c>
      <c r="J405" t="str">
        <f t="shared" si="20"/>
        <v/>
      </c>
      <c r="K405">
        <f t="shared" si="20"/>
        <v>45.493858019999998</v>
      </c>
      <c r="L405" t="str">
        <f t="shared" si="20"/>
        <v/>
      </c>
      <c r="M405" t="str">
        <f t="shared" si="20"/>
        <v/>
      </c>
      <c r="N405" t="str">
        <f t="shared" si="20"/>
        <v/>
      </c>
      <c r="O405" t="str">
        <f t="shared" si="20"/>
        <v/>
      </c>
      <c r="P405" t="str">
        <f t="shared" si="20"/>
        <v/>
      </c>
      <c r="Q405" t="str">
        <f t="shared" si="20"/>
        <v/>
      </c>
      <c r="R405" t="str">
        <f t="shared" si="20"/>
        <v/>
      </c>
    </row>
    <row r="406" spans="1:18" hidden="1">
      <c r="A406" t="s">
        <v>161</v>
      </c>
      <c r="B406">
        <v>5</v>
      </c>
      <c r="C406">
        <v>45.955398950000003</v>
      </c>
      <c r="D406">
        <v>1</v>
      </c>
      <c r="E406" t="str">
        <f>VLOOKUP(A406,Mouse_metadata!$A$2:$E$250,2,FALSE)</f>
        <v>Placebo</v>
      </c>
      <c r="F406" t="str">
        <f>VLOOKUP(A406,Mouse_metadata!$A$2:$E$250,3,FALSE)</f>
        <v>Male</v>
      </c>
      <c r="G406">
        <f>VLOOKUP(A406,Mouse_metadata!$A$2:$E$250,4,FALSE)</f>
        <v>5</v>
      </c>
      <c r="H406">
        <f>VLOOKUP(A406,Mouse_metadata!$A$2:$E$250,5,FALSE)</f>
        <v>30</v>
      </c>
      <c r="I406" t="str">
        <f t="shared" si="21"/>
        <v/>
      </c>
      <c r="J406" t="str">
        <f t="shared" si="20"/>
        <v/>
      </c>
      <c r="K406" t="str">
        <f t="shared" si="20"/>
        <v/>
      </c>
      <c r="L406" t="str">
        <f t="shared" si="20"/>
        <v/>
      </c>
      <c r="M406" t="str">
        <f t="shared" si="20"/>
        <v/>
      </c>
      <c r="N406">
        <f t="shared" si="20"/>
        <v>45.955398950000003</v>
      </c>
      <c r="O406" t="str">
        <f t="shared" si="20"/>
        <v/>
      </c>
      <c r="P406" t="str">
        <f t="shared" si="20"/>
        <v/>
      </c>
      <c r="Q406" t="str">
        <f t="shared" si="20"/>
        <v/>
      </c>
      <c r="R406" t="str">
        <f t="shared" si="20"/>
        <v/>
      </c>
    </row>
    <row r="407" spans="1:18" hidden="1">
      <c r="A407" t="s">
        <v>162</v>
      </c>
      <c r="B407">
        <v>5</v>
      </c>
      <c r="C407">
        <v>47.186787780000003</v>
      </c>
      <c r="D407">
        <v>0</v>
      </c>
      <c r="E407" t="str">
        <f>VLOOKUP(A407,Mouse_metadata!$A$2:$E$250,2,FALSE)</f>
        <v>Placebo</v>
      </c>
      <c r="F407" t="str">
        <f>VLOOKUP(A407,Mouse_metadata!$A$2:$E$250,3,FALSE)</f>
        <v>Male</v>
      </c>
      <c r="G407">
        <f>VLOOKUP(A407,Mouse_metadata!$A$2:$E$250,4,FALSE)</f>
        <v>19</v>
      </c>
      <c r="H407">
        <f>VLOOKUP(A407,Mouse_metadata!$A$2:$E$250,5,FALSE)</f>
        <v>27</v>
      </c>
      <c r="I407" t="str">
        <f t="shared" si="21"/>
        <v/>
      </c>
      <c r="J407" t="str">
        <f t="shared" si="20"/>
        <v/>
      </c>
      <c r="K407" t="str">
        <f t="shared" si="20"/>
        <v/>
      </c>
      <c r="L407" t="str">
        <f t="shared" si="20"/>
        <v/>
      </c>
      <c r="M407" t="str">
        <f t="shared" si="20"/>
        <v/>
      </c>
      <c r="N407">
        <f t="shared" si="20"/>
        <v>47.186787780000003</v>
      </c>
      <c r="O407" t="str">
        <f t="shared" si="20"/>
        <v/>
      </c>
      <c r="P407" t="str">
        <f t="shared" si="20"/>
        <v/>
      </c>
      <c r="Q407" t="str">
        <f t="shared" si="20"/>
        <v/>
      </c>
      <c r="R407" t="str">
        <f t="shared" si="20"/>
        <v/>
      </c>
    </row>
    <row r="408" spans="1:18" hidden="1">
      <c r="A408" t="s">
        <v>53</v>
      </c>
      <c r="B408">
        <v>5</v>
      </c>
      <c r="C408">
        <v>47.059664079999997</v>
      </c>
      <c r="D408">
        <v>1</v>
      </c>
      <c r="E408" t="str">
        <f>VLOOKUP(A408,Mouse_metadata!$A$2:$E$250,2,FALSE)</f>
        <v>Ketapril</v>
      </c>
      <c r="F408" t="str">
        <f>VLOOKUP(A408,Mouse_metadata!$A$2:$E$250,3,FALSE)</f>
        <v>Male</v>
      </c>
      <c r="G408">
        <f>VLOOKUP(A408,Mouse_metadata!$A$2:$E$250,4,FALSE)</f>
        <v>24</v>
      </c>
      <c r="H408">
        <f>VLOOKUP(A408,Mouse_metadata!$A$2:$E$250,5,FALSE)</f>
        <v>30</v>
      </c>
      <c r="I408" t="str">
        <f t="shared" si="21"/>
        <v/>
      </c>
      <c r="J408" t="str">
        <f t="shared" si="20"/>
        <v/>
      </c>
      <c r="K408" t="str">
        <f t="shared" si="20"/>
        <v/>
      </c>
      <c r="L408">
        <f t="shared" si="20"/>
        <v>47.059664079999997</v>
      </c>
      <c r="M408" t="str">
        <f t="shared" si="20"/>
        <v/>
      </c>
      <c r="N408" t="str">
        <f t="shared" si="20"/>
        <v/>
      </c>
      <c r="O408" t="str">
        <f t="shared" si="20"/>
        <v/>
      </c>
      <c r="P408" t="str">
        <f t="shared" si="20"/>
        <v/>
      </c>
      <c r="Q408" t="str">
        <f t="shared" si="20"/>
        <v/>
      </c>
      <c r="R408" t="str">
        <f t="shared" si="20"/>
        <v/>
      </c>
    </row>
    <row r="409" spans="1:18" hidden="1">
      <c r="A409" t="s">
        <v>31</v>
      </c>
      <c r="B409">
        <v>5</v>
      </c>
      <c r="C409">
        <v>46.27499735</v>
      </c>
      <c r="D409">
        <v>1</v>
      </c>
      <c r="E409" t="str">
        <f>VLOOKUP(A409,Mouse_metadata!$A$2:$E$250,2,FALSE)</f>
        <v>Ketapril</v>
      </c>
      <c r="F409" t="str">
        <f>VLOOKUP(A409,Mouse_metadata!$A$2:$E$250,3,FALSE)</f>
        <v>Male</v>
      </c>
      <c r="G409">
        <f>VLOOKUP(A409,Mouse_metadata!$A$2:$E$250,4,FALSE)</f>
        <v>22</v>
      </c>
      <c r="H409">
        <f>VLOOKUP(A409,Mouse_metadata!$A$2:$E$250,5,FALSE)</f>
        <v>29</v>
      </c>
      <c r="I409" t="str">
        <f t="shared" si="21"/>
        <v/>
      </c>
      <c r="J409" t="str">
        <f t="shared" si="20"/>
        <v/>
      </c>
      <c r="K409" t="str">
        <f t="shared" si="20"/>
        <v/>
      </c>
      <c r="L409">
        <f t="shared" si="20"/>
        <v>46.27499735</v>
      </c>
      <c r="M409" t="str">
        <f t="shared" si="20"/>
        <v/>
      </c>
      <c r="N409" t="str">
        <f t="shared" si="20"/>
        <v/>
      </c>
      <c r="O409" t="str">
        <f t="shared" si="20"/>
        <v/>
      </c>
      <c r="P409" t="str">
        <f t="shared" si="20"/>
        <v/>
      </c>
      <c r="Q409" t="str">
        <f t="shared" si="20"/>
        <v/>
      </c>
      <c r="R409" t="str">
        <f t="shared" si="20"/>
        <v/>
      </c>
    </row>
    <row r="410" spans="1:18" hidden="1">
      <c r="A410" t="s">
        <v>39</v>
      </c>
      <c r="B410">
        <v>5</v>
      </c>
      <c r="C410">
        <v>48.266203640000001</v>
      </c>
      <c r="D410">
        <v>0</v>
      </c>
      <c r="E410" t="str">
        <f>VLOOKUP(A410,Mouse_metadata!$A$2:$E$250,2,FALSE)</f>
        <v>Infubinol</v>
      </c>
      <c r="F410" t="str">
        <f>VLOOKUP(A410,Mouse_metadata!$A$2:$E$250,3,FALSE)</f>
        <v>Female</v>
      </c>
      <c r="G410">
        <f>VLOOKUP(A410,Mouse_metadata!$A$2:$E$250,4,FALSE)</f>
        <v>23</v>
      </c>
      <c r="H410">
        <f>VLOOKUP(A410,Mouse_metadata!$A$2:$E$250,5,FALSE)</f>
        <v>29</v>
      </c>
      <c r="I410" t="str">
        <f t="shared" si="21"/>
        <v/>
      </c>
      <c r="J410" t="str">
        <f t="shared" si="20"/>
        <v/>
      </c>
      <c r="K410">
        <f t="shared" si="20"/>
        <v>48.266203640000001</v>
      </c>
      <c r="L410" t="str">
        <f t="shared" si="20"/>
        <v/>
      </c>
      <c r="M410" t="str">
        <f t="shared" si="20"/>
        <v/>
      </c>
      <c r="N410" t="str">
        <f t="shared" si="20"/>
        <v/>
      </c>
      <c r="O410" t="str">
        <f t="shared" si="20"/>
        <v/>
      </c>
      <c r="P410" t="str">
        <f t="shared" si="20"/>
        <v/>
      </c>
      <c r="Q410" t="str">
        <f t="shared" si="20"/>
        <v/>
      </c>
      <c r="R410" t="str">
        <f t="shared" si="20"/>
        <v/>
      </c>
    </row>
    <row r="411" spans="1:18" hidden="1">
      <c r="A411" t="s">
        <v>148</v>
      </c>
      <c r="B411">
        <v>5</v>
      </c>
      <c r="C411">
        <v>46.862911939999996</v>
      </c>
      <c r="D411">
        <v>0</v>
      </c>
      <c r="E411" t="str">
        <f>VLOOKUP(A411,Mouse_metadata!$A$2:$E$250,2,FALSE)</f>
        <v>Placebo</v>
      </c>
      <c r="F411" t="str">
        <f>VLOOKUP(A411,Mouse_metadata!$A$2:$E$250,3,FALSE)</f>
        <v>Male</v>
      </c>
      <c r="G411">
        <f>VLOOKUP(A411,Mouse_metadata!$A$2:$E$250,4,FALSE)</f>
        <v>5</v>
      </c>
      <c r="H411">
        <f>VLOOKUP(A411,Mouse_metadata!$A$2:$E$250,5,FALSE)</f>
        <v>30</v>
      </c>
      <c r="I411" t="str">
        <f t="shared" si="21"/>
        <v/>
      </c>
      <c r="J411" t="str">
        <f t="shared" si="20"/>
        <v/>
      </c>
      <c r="K411" t="str">
        <f t="shared" si="20"/>
        <v/>
      </c>
      <c r="L411" t="str">
        <f t="shared" si="20"/>
        <v/>
      </c>
      <c r="M411" t="str">
        <f t="shared" si="20"/>
        <v/>
      </c>
      <c r="N411">
        <f t="shared" si="20"/>
        <v>46.862911939999996</v>
      </c>
      <c r="O411" t="str">
        <f t="shared" si="20"/>
        <v/>
      </c>
      <c r="P411" t="str">
        <f t="shared" si="20"/>
        <v/>
      </c>
      <c r="Q411" t="str">
        <f t="shared" si="20"/>
        <v/>
      </c>
      <c r="R411" t="str">
        <f t="shared" ref="J411:R440" si="22">IF($E411=R$1,$C411,"")</f>
        <v/>
      </c>
    </row>
    <row r="412" spans="1:18" hidden="1">
      <c r="A412" t="s">
        <v>244</v>
      </c>
      <c r="B412">
        <v>5</v>
      </c>
      <c r="C412">
        <v>44.02275246</v>
      </c>
      <c r="D412">
        <v>0</v>
      </c>
      <c r="E412" t="str">
        <f>VLOOKUP(A412,Mouse_metadata!$A$2:$E$250,2,FALSE)</f>
        <v>Capomulin</v>
      </c>
      <c r="F412" t="str">
        <f>VLOOKUP(A412,Mouse_metadata!$A$2:$E$250,3,FALSE)</f>
        <v>Female</v>
      </c>
      <c r="G412">
        <f>VLOOKUP(A412,Mouse_metadata!$A$2:$E$250,4,FALSE)</f>
        <v>22</v>
      </c>
      <c r="H412">
        <f>VLOOKUP(A412,Mouse_metadata!$A$2:$E$250,5,FALSE)</f>
        <v>22</v>
      </c>
      <c r="I412">
        <f t="shared" si="21"/>
        <v>44.02275246</v>
      </c>
      <c r="J412" t="str">
        <f t="shared" si="22"/>
        <v/>
      </c>
      <c r="K412" t="str">
        <f t="shared" si="22"/>
        <v/>
      </c>
      <c r="L412" t="str">
        <f t="shared" si="22"/>
        <v/>
      </c>
      <c r="M412" t="str">
        <f t="shared" si="22"/>
        <v/>
      </c>
      <c r="N412" t="str">
        <f t="shared" si="22"/>
        <v/>
      </c>
      <c r="O412" t="str">
        <f t="shared" si="22"/>
        <v/>
      </c>
      <c r="P412" t="str">
        <f t="shared" si="22"/>
        <v/>
      </c>
      <c r="Q412" t="str">
        <f t="shared" si="22"/>
        <v/>
      </c>
      <c r="R412" t="str">
        <f t="shared" si="22"/>
        <v/>
      </c>
    </row>
    <row r="413" spans="1:18" hidden="1">
      <c r="A413" t="s">
        <v>193</v>
      </c>
      <c r="B413">
        <v>5</v>
      </c>
      <c r="C413">
        <v>48.151250910000002</v>
      </c>
      <c r="D413">
        <v>1</v>
      </c>
      <c r="E413" t="str">
        <f>VLOOKUP(A413,Mouse_metadata!$A$2:$E$250,2,FALSE)</f>
        <v>Infubinol</v>
      </c>
      <c r="F413" t="str">
        <f>VLOOKUP(A413,Mouse_metadata!$A$2:$E$250,3,FALSE)</f>
        <v>Male</v>
      </c>
      <c r="G413">
        <f>VLOOKUP(A413,Mouse_metadata!$A$2:$E$250,4,FALSE)</f>
        <v>16</v>
      </c>
      <c r="H413">
        <f>VLOOKUP(A413,Mouse_metadata!$A$2:$E$250,5,FALSE)</f>
        <v>27</v>
      </c>
      <c r="I413" t="str">
        <f t="shared" si="21"/>
        <v/>
      </c>
      <c r="J413" t="str">
        <f t="shared" si="22"/>
        <v/>
      </c>
      <c r="K413">
        <f t="shared" si="22"/>
        <v>48.151250910000002</v>
      </c>
      <c r="L413" t="str">
        <f t="shared" si="22"/>
        <v/>
      </c>
      <c r="M413" t="str">
        <f t="shared" si="22"/>
        <v/>
      </c>
      <c r="N413" t="str">
        <f t="shared" si="22"/>
        <v/>
      </c>
      <c r="O413" t="str">
        <f t="shared" si="22"/>
        <v/>
      </c>
      <c r="P413" t="str">
        <f t="shared" si="22"/>
        <v/>
      </c>
      <c r="Q413" t="str">
        <f t="shared" si="22"/>
        <v/>
      </c>
      <c r="R413" t="str">
        <f t="shared" si="22"/>
        <v/>
      </c>
    </row>
    <row r="414" spans="1:18" hidden="1">
      <c r="A414" t="s">
        <v>49</v>
      </c>
      <c r="B414">
        <v>5</v>
      </c>
      <c r="C414">
        <v>48.782068780000003</v>
      </c>
      <c r="D414">
        <v>0</v>
      </c>
      <c r="E414" t="str">
        <f>VLOOKUP(A414,Mouse_metadata!$A$2:$E$250,2,FALSE)</f>
        <v>Ketapril</v>
      </c>
      <c r="F414" t="str">
        <f>VLOOKUP(A414,Mouse_metadata!$A$2:$E$250,3,FALSE)</f>
        <v>Male</v>
      </c>
      <c r="G414">
        <f>VLOOKUP(A414,Mouse_metadata!$A$2:$E$250,4,FALSE)</f>
        <v>19</v>
      </c>
      <c r="H414">
        <f>VLOOKUP(A414,Mouse_metadata!$A$2:$E$250,5,FALSE)</f>
        <v>28</v>
      </c>
      <c r="I414" t="str">
        <f t="shared" si="21"/>
        <v/>
      </c>
      <c r="J414" t="str">
        <f t="shared" si="22"/>
        <v/>
      </c>
      <c r="K414" t="str">
        <f t="shared" si="22"/>
        <v/>
      </c>
      <c r="L414">
        <f t="shared" si="22"/>
        <v>48.782068780000003</v>
      </c>
      <c r="M414" t="str">
        <f t="shared" si="22"/>
        <v/>
      </c>
      <c r="N414" t="str">
        <f t="shared" si="22"/>
        <v/>
      </c>
      <c r="O414" t="str">
        <f t="shared" si="22"/>
        <v/>
      </c>
      <c r="P414" t="str">
        <f t="shared" si="22"/>
        <v/>
      </c>
      <c r="Q414" t="str">
        <f t="shared" si="22"/>
        <v/>
      </c>
      <c r="R414" t="str">
        <f t="shared" si="22"/>
        <v/>
      </c>
    </row>
    <row r="415" spans="1:18" hidden="1">
      <c r="A415" t="s">
        <v>77</v>
      </c>
      <c r="B415">
        <v>5</v>
      </c>
      <c r="C415">
        <v>38.72370695</v>
      </c>
      <c r="D415">
        <v>0</v>
      </c>
      <c r="E415" t="str">
        <f>VLOOKUP(A415,Mouse_metadata!$A$2:$E$250,2,FALSE)</f>
        <v>Ramicane</v>
      </c>
      <c r="F415" t="str">
        <f>VLOOKUP(A415,Mouse_metadata!$A$2:$E$250,3,FALSE)</f>
        <v>Male</v>
      </c>
      <c r="G415">
        <f>VLOOKUP(A415,Mouse_metadata!$A$2:$E$250,4,FALSE)</f>
        <v>13</v>
      </c>
      <c r="H415">
        <f>VLOOKUP(A415,Mouse_metadata!$A$2:$E$250,5,FALSE)</f>
        <v>21</v>
      </c>
      <c r="I415" t="str">
        <f t="shared" si="21"/>
        <v/>
      </c>
      <c r="J415" t="str">
        <f t="shared" si="22"/>
        <v/>
      </c>
      <c r="K415" t="str">
        <f t="shared" si="22"/>
        <v/>
      </c>
      <c r="L415" t="str">
        <f t="shared" si="22"/>
        <v/>
      </c>
      <c r="M415" t="str">
        <f t="shared" si="22"/>
        <v/>
      </c>
      <c r="N415" t="str">
        <f t="shared" si="22"/>
        <v/>
      </c>
      <c r="O415" t="str">
        <f t="shared" si="22"/>
        <v/>
      </c>
      <c r="P415">
        <f t="shared" si="22"/>
        <v>38.72370695</v>
      </c>
      <c r="Q415" t="str">
        <f t="shared" si="22"/>
        <v/>
      </c>
      <c r="R415" t="str">
        <f t="shared" si="22"/>
        <v/>
      </c>
    </row>
    <row r="416" spans="1:18" hidden="1">
      <c r="A416" t="s">
        <v>163</v>
      </c>
      <c r="B416">
        <v>5</v>
      </c>
      <c r="C416">
        <v>45.850830700000003</v>
      </c>
      <c r="D416">
        <v>1</v>
      </c>
      <c r="E416" t="str">
        <f>VLOOKUP(A416,Mouse_metadata!$A$2:$E$250,2,FALSE)</f>
        <v>Placebo</v>
      </c>
      <c r="F416" t="str">
        <f>VLOOKUP(A416,Mouse_metadata!$A$2:$E$250,3,FALSE)</f>
        <v>Female</v>
      </c>
      <c r="G416">
        <f>VLOOKUP(A416,Mouse_metadata!$A$2:$E$250,4,FALSE)</f>
        <v>21</v>
      </c>
      <c r="H416">
        <f>VLOOKUP(A416,Mouse_metadata!$A$2:$E$250,5,FALSE)</f>
        <v>30</v>
      </c>
      <c r="I416" t="str">
        <f t="shared" si="21"/>
        <v/>
      </c>
      <c r="J416" t="str">
        <f t="shared" si="22"/>
        <v/>
      </c>
      <c r="K416" t="str">
        <f t="shared" si="22"/>
        <v/>
      </c>
      <c r="L416" t="str">
        <f t="shared" si="22"/>
        <v/>
      </c>
      <c r="M416" t="str">
        <f t="shared" si="22"/>
        <v/>
      </c>
      <c r="N416">
        <f t="shared" si="22"/>
        <v>45.850830700000003</v>
      </c>
      <c r="O416" t="str">
        <f t="shared" si="22"/>
        <v/>
      </c>
      <c r="P416" t="str">
        <f t="shared" si="22"/>
        <v/>
      </c>
      <c r="Q416" t="str">
        <f t="shared" si="22"/>
        <v/>
      </c>
      <c r="R416" t="str">
        <f t="shared" si="22"/>
        <v/>
      </c>
    </row>
    <row r="417" spans="1:18" hidden="1">
      <c r="A417" t="s">
        <v>56</v>
      </c>
      <c r="B417">
        <v>5</v>
      </c>
      <c r="C417">
        <v>49.05409736</v>
      </c>
      <c r="D417">
        <v>1</v>
      </c>
      <c r="E417" t="str">
        <f>VLOOKUP(A417,Mouse_metadata!$A$2:$E$250,2,FALSE)</f>
        <v>Ketapril</v>
      </c>
      <c r="F417" t="str">
        <f>VLOOKUP(A417,Mouse_metadata!$A$2:$E$250,3,FALSE)</f>
        <v>Male</v>
      </c>
      <c r="G417">
        <f>VLOOKUP(A417,Mouse_metadata!$A$2:$E$250,4,FALSE)</f>
        <v>18</v>
      </c>
      <c r="H417">
        <f>VLOOKUP(A417,Mouse_metadata!$A$2:$E$250,5,FALSE)</f>
        <v>28</v>
      </c>
      <c r="I417" t="str">
        <f t="shared" si="21"/>
        <v/>
      </c>
      <c r="J417" t="str">
        <f t="shared" si="22"/>
        <v/>
      </c>
      <c r="K417" t="str">
        <f t="shared" si="22"/>
        <v/>
      </c>
      <c r="L417">
        <f t="shared" si="22"/>
        <v>49.05409736</v>
      </c>
      <c r="M417" t="str">
        <f t="shared" si="22"/>
        <v/>
      </c>
      <c r="N417" t="str">
        <f t="shared" si="22"/>
        <v/>
      </c>
      <c r="O417" t="str">
        <f t="shared" si="22"/>
        <v/>
      </c>
      <c r="P417" t="str">
        <f t="shared" si="22"/>
        <v/>
      </c>
      <c r="Q417" t="str">
        <f t="shared" si="22"/>
        <v/>
      </c>
      <c r="R417" t="str">
        <f t="shared" si="22"/>
        <v/>
      </c>
    </row>
    <row r="418" spans="1:18" hidden="1">
      <c r="A418" t="s">
        <v>169</v>
      </c>
      <c r="B418">
        <v>5</v>
      </c>
      <c r="C418">
        <v>47.891487099999999</v>
      </c>
      <c r="D418">
        <v>0</v>
      </c>
      <c r="E418" t="str">
        <f>VLOOKUP(A418,Mouse_metadata!$A$2:$E$250,2,FALSE)</f>
        <v>Placebo</v>
      </c>
      <c r="F418" t="str">
        <f>VLOOKUP(A418,Mouse_metadata!$A$2:$E$250,3,FALSE)</f>
        <v>Male</v>
      </c>
      <c r="G418">
        <f>VLOOKUP(A418,Mouse_metadata!$A$2:$E$250,4,FALSE)</f>
        <v>14</v>
      </c>
      <c r="H418">
        <f>VLOOKUP(A418,Mouse_metadata!$A$2:$E$250,5,FALSE)</f>
        <v>30</v>
      </c>
      <c r="I418" t="str">
        <f t="shared" si="21"/>
        <v/>
      </c>
      <c r="J418" t="str">
        <f t="shared" si="22"/>
        <v/>
      </c>
      <c r="K418" t="str">
        <f t="shared" si="22"/>
        <v/>
      </c>
      <c r="L418" t="str">
        <f t="shared" si="22"/>
        <v/>
      </c>
      <c r="M418" t="str">
        <f t="shared" si="22"/>
        <v/>
      </c>
      <c r="N418">
        <f t="shared" si="22"/>
        <v>47.891487099999999</v>
      </c>
      <c r="O418" t="str">
        <f t="shared" si="22"/>
        <v/>
      </c>
      <c r="P418" t="str">
        <f t="shared" si="22"/>
        <v/>
      </c>
      <c r="Q418" t="str">
        <f t="shared" si="22"/>
        <v/>
      </c>
      <c r="R418" t="str">
        <f t="shared" si="22"/>
        <v/>
      </c>
    </row>
    <row r="419" spans="1:18" hidden="1">
      <c r="A419" t="s">
        <v>81</v>
      </c>
      <c r="B419">
        <v>5</v>
      </c>
      <c r="C419">
        <v>45.521874709999999</v>
      </c>
      <c r="D419">
        <v>0</v>
      </c>
      <c r="E419" t="str">
        <f>VLOOKUP(A419,Mouse_metadata!$A$2:$E$250,2,FALSE)</f>
        <v>Ramicane</v>
      </c>
      <c r="F419" t="str">
        <f>VLOOKUP(A419,Mouse_metadata!$A$2:$E$250,3,FALSE)</f>
        <v>Male</v>
      </c>
      <c r="G419">
        <f>VLOOKUP(A419,Mouse_metadata!$A$2:$E$250,4,FALSE)</f>
        <v>4</v>
      </c>
      <c r="H419">
        <f>VLOOKUP(A419,Mouse_metadata!$A$2:$E$250,5,FALSE)</f>
        <v>17</v>
      </c>
      <c r="I419" t="str">
        <f t="shared" si="21"/>
        <v/>
      </c>
      <c r="J419" t="str">
        <f t="shared" si="22"/>
        <v/>
      </c>
      <c r="K419" t="str">
        <f t="shared" si="22"/>
        <v/>
      </c>
      <c r="L419" t="str">
        <f t="shared" si="22"/>
        <v/>
      </c>
      <c r="M419" t="str">
        <f t="shared" si="22"/>
        <v/>
      </c>
      <c r="N419" t="str">
        <f t="shared" si="22"/>
        <v/>
      </c>
      <c r="O419" t="str">
        <f t="shared" si="22"/>
        <v/>
      </c>
      <c r="P419">
        <f t="shared" si="22"/>
        <v>45.521874709999999</v>
      </c>
      <c r="Q419" t="str">
        <f t="shared" si="22"/>
        <v/>
      </c>
      <c r="R419" t="str">
        <f t="shared" si="22"/>
        <v/>
      </c>
    </row>
    <row r="420" spans="1:18" hidden="1">
      <c r="A420" t="s">
        <v>228</v>
      </c>
      <c r="B420">
        <v>5</v>
      </c>
      <c r="C420">
        <v>46.668766460000001</v>
      </c>
      <c r="D420">
        <v>0</v>
      </c>
      <c r="E420" t="str">
        <f>VLOOKUP(A420,Mouse_metadata!$A$2:$E$250,2,FALSE)</f>
        <v>Ketapril</v>
      </c>
      <c r="F420" t="str">
        <f>VLOOKUP(A420,Mouse_metadata!$A$2:$E$250,3,FALSE)</f>
        <v>Female</v>
      </c>
      <c r="G420">
        <f>VLOOKUP(A420,Mouse_metadata!$A$2:$E$250,4,FALSE)</f>
        <v>15</v>
      </c>
      <c r="H420">
        <f>VLOOKUP(A420,Mouse_metadata!$A$2:$E$250,5,FALSE)</f>
        <v>30</v>
      </c>
      <c r="I420" t="str">
        <f t="shared" si="21"/>
        <v/>
      </c>
      <c r="J420" t="str">
        <f t="shared" si="22"/>
        <v/>
      </c>
      <c r="K420" t="str">
        <f t="shared" si="22"/>
        <v/>
      </c>
      <c r="L420">
        <f t="shared" si="22"/>
        <v>46.668766460000001</v>
      </c>
      <c r="M420" t="str">
        <f t="shared" si="22"/>
        <v/>
      </c>
      <c r="N420" t="str">
        <f t="shared" si="22"/>
        <v/>
      </c>
      <c r="O420" t="str">
        <f t="shared" si="22"/>
        <v/>
      </c>
      <c r="P420" t="str">
        <f t="shared" si="22"/>
        <v/>
      </c>
      <c r="Q420" t="str">
        <f t="shared" si="22"/>
        <v/>
      </c>
      <c r="R420" t="str">
        <f t="shared" si="22"/>
        <v/>
      </c>
    </row>
    <row r="421" spans="1:18" hidden="1">
      <c r="A421" t="s">
        <v>153</v>
      </c>
      <c r="B421">
        <v>5</v>
      </c>
      <c r="C421">
        <v>47.238011120000003</v>
      </c>
      <c r="D421">
        <v>0</v>
      </c>
      <c r="E421" t="str">
        <f>VLOOKUP(A421,Mouse_metadata!$A$2:$E$250,2,FALSE)</f>
        <v>Placebo</v>
      </c>
      <c r="F421" t="str">
        <f>VLOOKUP(A421,Mouse_metadata!$A$2:$E$250,3,FALSE)</f>
        <v>Male</v>
      </c>
      <c r="G421">
        <f>VLOOKUP(A421,Mouse_metadata!$A$2:$E$250,4,FALSE)</f>
        <v>1</v>
      </c>
      <c r="H421">
        <f>VLOOKUP(A421,Mouse_metadata!$A$2:$E$250,5,FALSE)</f>
        <v>30</v>
      </c>
      <c r="I421" t="str">
        <f t="shared" si="21"/>
        <v/>
      </c>
      <c r="J421" t="str">
        <f t="shared" si="22"/>
        <v/>
      </c>
      <c r="K421" t="str">
        <f t="shared" si="22"/>
        <v/>
      </c>
      <c r="L421" t="str">
        <f t="shared" si="22"/>
        <v/>
      </c>
      <c r="M421" t="str">
        <f t="shared" si="22"/>
        <v/>
      </c>
      <c r="N421">
        <f t="shared" si="22"/>
        <v>47.238011120000003</v>
      </c>
      <c r="O421" t="str">
        <f t="shared" si="22"/>
        <v/>
      </c>
      <c r="P421" t="str">
        <f t="shared" si="22"/>
        <v/>
      </c>
      <c r="Q421" t="str">
        <f t="shared" si="22"/>
        <v/>
      </c>
      <c r="R421" t="str">
        <f t="shared" si="22"/>
        <v/>
      </c>
    </row>
    <row r="422" spans="1:18" hidden="1">
      <c r="A422" t="s">
        <v>33</v>
      </c>
      <c r="B422">
        <v>5</v>
      </c>
      <c r="C422">
        <v>36.321345800000003</v>
      </c>
      <c r="D422">
        <v>0</v>
      </c>
      <c r="E422" t="str">
        <f>VLOOKUP(A422,Mouse_metadata!$A$2:$E$250,2,FALSE)</f>
        <v>Infubinol</v>
      </c>
      <c r="F422" t="str">
        <f>VLOOKUP(A422,Mouse_metadata!$A$2:$E$250,3,FALSE)</f>
        <v>Female</v>
      </c>
      <c r="G422">
        <f>VLOOKUP(A422,Mouse_metadata!$A$2:$E$250,4,FALSE)</f>
        <v>18</v>
      </c>
      <c r="H422">
        <f>VLOOKUP(A422,Mouse_metadata!$A$2:$E$250,5,FALSE)</f>
        <v>25</v>
      </c>
      <c r="I422" t="str">
        <f t="shared" si="21"/>
        <v/>
      </c>
      <c r="J422" t="str">
        <f t="shared" si="22"/>
        <v/>
      </c>
      <c r="K422">
        <f t="shared" si="22"/>
        <v>36.321345800000003</v>
      </c>
      <c r="L422" t="str">
        <f t="shared" si="22"/>
        <v/>
      </c>
      <c r="M422" t="str">
        <f t="shared" si="22"/>
        <v/>
      </c>
      <c r="N422" t="str">
        <f t="shared" si="22"/>
        <v/>
      </c>
      <c r="O422" t="str">
        <f t="shared" si="22"/>
        <v/>
      </c>
      <c r="P422" t="str">
        <f t="shared" si="22"/>
        <v/>
      </c>
      <c r="Q422" t="str">
        <f t="shared" si="22"/>
        <v/>
      </c>
      <c r="R422" t="str">
        <f t="shared" si="22"/>
        <v/>
      </c>
    </row>
    <row r="423" spans="1:18" hidden="1">
      <c r="A423" t="s">
        <v>236</v>
      </c>
      <c r="B423">
        <v>5</v>
      </c>
      <c r="C423">
        <v>45.597063589999998</v>
      </c>
      <c r="D423">
        <v>0</v>
      </c>
      <c r="E423" t="str">
        <f>VLOOKUP(A423,Mouse_metadata!$A$2:$E$250,2,FALSE)</f>
        <v>Capomulin</v>
      </c>
      <c r="F423" t="str">
        <f>VLOOKUP(A423,Mouse_metadata!$A$2:$E$250,3,FALSE)</f>
        <v>Male</v>
      </c>
      <c r="G423">
        <f>VLOOKUP(A423,Mouse_metadata!$A$2:$E$250,4,FALSE)</f>
        <v>22</v>
      </c>
      <c r="H423">
        <f>VLOOKUP(A423,Mouse_metadata!$A$2:$E$250,5,FALSE)</f>
        <v>25</v>
      </c>
      <c r="I423">
        <f t="shared" si="21"/>
        <v>45.597063589999998</v>
      </c>
      <c r="J423" t="str">
        <f t="shared" si="22"/>
        <v/>
      </c>
      <c r="K423" t="str">
        <f t="shared" si="22"/>
        <v/>
      </c>
      <c r="L423" t="str">
        <f t="shared" si="22"/>
        <v/>
      </c>
      <c r="M423" t="str">
        <f t="shared" si="22"/>
        <v/>
      </c>
      <c r="N423" t="str">
        <f t="shared" si="22"/>
        <v/>
      </c>
      <c r="O423" t="str">
        <f t="shared" si="22"/>
        <v/>
      </c>
      <c r="P423" t="str">
        <f t="shared" si="22"/>
        <v/>
      </c>
      <c r="Q423" t="str">
        <f t="shared" si="22"/>
        <v/>
      </c>
      <c r="R423" t="str">
        <f t="shared" si="22"/>
        <v/>
      </c>
    </row>
    <row r="424" spans="1:18" hidden="1">
      <c r="A424" t="s">
        <v>152</v>
      </c>
      <c r="B424">
        <v>5</v>
      </c>
      <c r="C424">
        <v>47.313055370000001</v>
      </c>
      <c r="D424">
        <v>0</v>
      </c>
      <c r="E424" t="str">
        <f>VLOOKUP(A424,Mouse_metadata!$A$2:$E$250,2,FALSE)</f>
        <v>Placebo</v>
      </c>
      <c r="F424" t="str">
        <f>VLOOKUP(A424,Mouse_metadata!$A$2:$E$250,3,FALSE)</f>
        <v>Female</v>
      </c>
      <c r="G424">
        <f>VLOOKUP(A424,Mouse_metadata!$A$2:$E$250,4,FALSE)</f>
        <v>13</v>
      </c>
      <c r="H424">
        <f>VLOOKUP(A424,Mouse_metadata!$A$2:$E$250,5,FALSE)</f>
        <v>26</v>
      </c>
      <c r="I424" t="str">
        <f t="shared" si="21"/>
        <v/>
      </c>
      <c r="J424" t="str">
        <f t="shared" si="22"/>
        <v/>
      </c>
      <c r="K424" t="str">
        <f t="shared" si="22"/>
        <v/>
      </c>
      <c r="L424" t="str">
        <f t="shared" si="22"/>
        <v/>
      </c>
      <c r="M424" t="str">
        <f t="shared" si="22"/>
        <v/>
      </c>
      <c r="N424">
        <f t="shared" si="22"/>
        <v>47.313055370000001</v>
      </c>
      <c r="O424" t="str">
        <f t="shared" si="22"/>
        <v/>
      </c>
      <c r="P424" t="str">
        <f t="shared" si="22"/>
        <v/>
      </c>
      <c r="Q424" t="str">
        <f t="shared" si="22"/>
        <v/>
      </c>
      <c r="R424" t="str">
        <f t="shared" si="22"/>
        <v/>
      </c>
    </row>
    <row r="425" spans="1:18" hidden="1">
      <c r="A425" t="s">
        <v>114</v>
      </c>
      <c r="B425">
        <v>5</v>
      </c>
      <c r="C425">
        <v>47.188363250000002</v>
      </c>
      <c r="D425">
        <v>0</v>
      </c>
      <c r="E425" t="str">
        <f>VLOOKUP(A425,Mouse_metadata!$A$2:$E$250,2,FALSE)</f>
        <v>Infubinol</v>
      </c>
      <c r="F425" t="str">
        <f>VLOOKUP(A425,Mouse_metadata!$A$2:$E$250,3,FALSE)</f>
        <v>Female</v>
      </c>
      <c r="G425">
        <f>VLOOKUP(A425,Mouse_metadata!$A$2:$E$250,4,FALSE)</f>
        <v>17</v>
      </c>
      <c r="H425">
        <f>VLOOKUP(A425,Mouse_metadata!$A$2:$E$250,5,FALSE)</f>
        <v>30</v>
      </c>
      <c r="I425" t="str">
        <f t="shared" si="21"/>
        <v/>
      </c>
      <c r="J425" t="str">
        <f t="shared" si="22"/>
        <v/>
      </c>
      <c r="K425">
        <f t="shared" si="22"/>
        <v>47.188363250000002</v>
      </c>
      <c r="L425" t="str">
        <f t="shared" si="22"/>
        <v/>
      </c>
      <c r="M425" t="str">
        <f t="shared" si="22"/>
        <v/>
      </c>
      <c r="N425" t="str">
        <f t="shared" si="22"/>
        <v/>
      </c>
      <c r="O425" t="str">
        <f t="shared" si="22"/>
        <v/>
      </c>
      <c r="P425" t="str">
        <f t="shared" si="22"/>
        <v/>
      </c>
      <c r="Q425" t="str">
        <f t="shared" si="22"/>
        <v/>
      </c>
      <c r="R425" t="str">
        <f t="shared" si="22"/>
        <v/>
      </c>
    </row>
    <row r="426" spans="1:18" hidden="1">
      <c r="A426" t="s">
        <v>80</v>
      </c>
      <c r="B426">
        <v>5</v>
      </c>
      <c r="C426">
        <v>43.16637266</v>
      </c>
      <c r="D426">
        <v>0</v>
      </c>
      <c r="E426" t="str">
        <f>VLOOKUP(A426,Mouse_metadata!$A$2:$E$250,2,FALSE)</f>
        <v>Ramicane</v>
      </c>
      <c r="F426" t="str">
        <f>VLOOKUP(A426,Mouse_metadata!$A$2:$E$250,3,FALSE)</f>
        <v>Female</v>
      </c>
      <c r="G426">
        <f>VLOOKUP(A426,Mouse_metadata!$A$2:$E$250,4,FALSE)</f>
        <v>5</v>
      </c>
      <c r="H426">
        <f>VLOOKUP(A426,Mouse_metadata!$A$2:$E$250,5,FALSE)</f>
        <v>24</v>
      </c>
      <c r="I426" t="str">
        <f t="shared" si="21"/>
        <v/>
      </c>
      <c r="J426" t="str">
        <f t="shared" si="22"/>
        <v/>
      </c>
      <c r="K426" t="str">
        <f t="shared" si="22"/>
        <v/>
      </c>
      <c r="L426" t="str">
        <f t="shared" si="22"/>
        <v/>
      </c>
      <c r="M426" t="str">
        <f t="shared" si="22"/>
        <v/>
      </c>
      <c r="N426" t="str">
        <f t="shared" si="22"/>
        <v/>
      </c>
      <c r="O426" t="str">
        <f t="shared" si="22"/>
        <v/>
      </c>
      <c r="P426">
        <f t="shared" si="22"/>
        <v>43.16637266</v>
      </c>
      <c r="Q426" t="str">
        <f t="shared" si="22"/>
        <v/>
      </c>
      <c r="R426" t="str">
        <f t="shared" si="22"/>
        <v/>
      </c>
    </row>
    <row r="427" spans="1:18" hidden="1">
      <c r="A427" t="s">
        <v>34</v>
      </c>
      <c r="B427">
        <v>5</v>
      </c>
      <c r="C427">
        <v>48.753112080000001</v>
      </c>
      <c r="D427">
        <v>0</v>
      </c>
      <c r="E427" t="str">
        <f>VLOOKUP(A427,Mouse_metadata!$A$2:$E$250,2,FALSE)</f>
        <v>Infubinol</v>
      </c>
      <c r="F427" t="str">
        <f>VLOOKUP(A427,Mouse_metadata!$A$2:$E$250,3,FALSE)</f>
        <v>Male</v>
      </c>
      <c r="G427">
        <f>VLOOKUP(A427,Mouse_metadata!$A$2:$E$250,4,FALSE)</f>
        <v>11</v>
      </c>
      <c r="H427">
        <f>VLOOKUP(A427,Mouse_metadata!$A$2:$E$250,5,FALSE)</f>
        <v>28</v>
      </c>
      <c r="I427" t="str">
        <f t="shared" si="21"/>
        <v/>
      </c>
      <c r="J427" t="str">
        <f t="shared" si="22"/>
        <v/>
      </c>
      <c r="K427">
        <f t="shared" si="22"/>
        <v>48.753112080000001</v>
      </c>
      <c r="L427" t="str">
        <f t="shared" si="22"/>
        <v/>
      </c>
      <c r="M427" t="str">
        <f t="shared" si="22"/>
        <v/>
      </c>
      <c r="N427" t="str">
        <f t="shared" si="22"/>
        <v/>
      </c>
      <c r="O427" t="str">
        <f t="shared" si="22"/>
        <v/>
      </c>
      <c r="P427" t="str">
        <f t="shared" si="22"/>
        <v/>
      </c>
      <c r="Q427" t="str">
        <f t="shared" si="22"/>
        <v/>
      </c>
      <c r="R427" t="str">
        <f t="shared" si="22"/>
        <v/>
      </c>
    </row>
    <row r="428" spans="1:18" hidden="1">
      <c r="A428" t="s">
        <v>79</v>
      </c>
      <c r="B428">
        <v>5</v>
      </c>
      <c r="C428">
        <v>42.998876379999999</v>
      </c>
      <c r="D428">
        <v>0</v>
      </c>
      <c r="E428" t="str">
        <f>VLOOKUP(A428,Mouse_metadata!$A$2:$E$250,2,FALSE)</f>
        <v>Ramicane</v>
      </c>
      <c r="F428" t="str">
        <f>VLOOKUP(A428,Mouse_metadata!$A$2:$E$250,3,FALSE)</f>
        <v>Male</v>
      </c>
      <c r="G428">
        <f>VLOOKUP(A428,Mouse_metadata!$A$2:$E$250,4,FALSE)</f>
        <v>18</v>
      </c>
      <c r="H428">
        <f>VLOOKUP(A428,Mouse_metadata!$A$2:$E$250,5,FALSE)</f>
        <v>16</v>
      </c>
      <c r="I428" t="str">
        <f t="shared" si="21"/>
        <v/>
      </c>
      <c r="J428" t="str">
        <f t="shared" si="22"/>
        <v/>
      </c>
      <c r="K428" t="str">
        <f t="shared" si="22"/>
        <v/>
      </c>
      <c r="L428" t="str">
        <f t="shared" si="22"/>
        <v/>
      </c>
      <c r="M428" t="str">
        <f t="shared" si="22"/>
        <v/>
      </c>
      <c r="N428" t="str">
        <f t="shared" si="22"/>
        <v/>
      </c>
      <c r="O428" t="str">
        <f t="shared" si="22"/>
        <v/>
      </c>
      <c r="P428">
        <f t="shared" si="22"/>
        <v>42.998876379999999</v>
      </c>
      <c r="Q428" t="str">
        <f t="shared" si="22"/>
        <v/>
      </c>
      <c r="R428" t="str">
        <f t="shared" si="22"/>
        <v/>
      </c>
    </row>
    <row r="429" spans="1:18" hidden="1">
      <c r="A429" t="s">
        <v>35</v>
      </c>
      <c r="B429">
        <v>5</v>
      </c>
      <c r="C429">
        <v>46.250112119999997</v>
      </c>
      <c r="D429">
        <v>0</v>
      </c>
      <c r="E429" t="str">
        <f>VLOOKUP(A429,Mouse_metadata!$A$2:$E$250,2,FALSE)</f>
        <v>Infubinol</v>
      </c>
      <c r="F429" t="str">
        <f>VLOOKUP(A429,Mouse_metadata!$A$2:$E$250,3,FALSE)</f>
        <v>Male</v>
      </c>
      <c r="G429">
        <f>VLOOKUP(A429,Mouse_metadata!$A$2:$E$250,4,FALSE)</f>
        <v>20</v>
      </c>
      <c r="H429">
        <f>VLOOKUP(A429,Mouse_metadata!$A$2:$E$250,5,FALSE)</f>
        <v>26</v>
      </c>
      <c r="I429" t="str">
        <f t="shared" si="21"/>
        <v/>
      </c>
      <c r="J429" t="str">
        <f t="shared" si="22"/>
        <v/>
      </c>
      <c r="K429">
        <f t="shared" si="22"/>
        <v>46.250112119999997</v>
      </c>
      <c r="L429" t="str">
        <f t="shared" si="22"/>
        <v/>
      </c>
      <c r="M429" t="str">
        <f t="shared" si="22"/>
        <v/>
      </c>
      <c r="N429" t="str">
        <f t="shared" si="22"/>
        <v/>
      </c>
      <c r="O429" t="str">
        <f t="shared" si="22"/>
        <v/>
      </c>
      <c r="P429" t="str">
        <f t="shared" si="22"/>
        <v/>
      </c>
      <c r="Q429" t="str">
        <f t="shared" si="22"/>
        <v/>
      </c>
      <c r="R429" t="str">
        <f t="shared" si="22"/>
        <v/>
      </c>
    </row>
    <row r="430" spans="1:18" hidden="1">
      <c r="A430" t="s">
        <v>151</v>
      </c>
      <c r="B430">
        <v>5</v>
      </c>
      <c r="C430">
        <v>47.459052900000003</v>
      </c>
      <c r="D430">
        <v>1</v>
      </c>
      <c r="E430" t="str">
        <f>VLOOKUP(A430,Mouse_metadata!$A$2:$E$250,2,FALSE)</f>
        <v>Placebo</v>
      </c>
      <c r="F430" t="str">
        <f>VLOOKUP(A430,Mouse_metadata!$A$2:$E$250,3,FALSE)</f>
        <v>Female</v>
      </c>
      <c r="G430">
        <f>VLOOKUP(A430,Mouse_metadata!$A$2:$E$250,4,FALSE)</f>
        <v>4</v>
      </c>
      <c r="H430">
        <f>VLOOKUP(A430,Mouse_metadata!$A$2:$E$250,5,FALSE)</f>
        <v>30</v>
      </c>
      <c r="I430" t="str">
        <f t="shared" si="21"/>
        <v/>
      </c>
      <c r="J430" t="str">
        <f t="shared" si="22"/>
        <v/>
      </c>
      <c r="K430" t="str">
        <f t="shared" si="22"/>
        <v/>
      </c>
      <c r="L430" t="str">
        <f t="shared" si="22"/>
        <v/>
      </c>
      <c r="M430" t="str">
        <f t="shared" si="22"/>
        <v/>
      </c>
      <c r="N430">
        <f t="shared" si="22"/>
        <v>47.459052900000003</v>
      </c>
      <c r="O430" t="str">
        <f t="shared" si="22"/>
        <v/>
      </c>
      <c r="P430" t="str">
        <f t="shared" si="22"/>
        <v/>
      </c>
      <c r="Q430" t="str">
        <f t="shared" si="22"/>
        <v/>
      </c>
      <c r="R430" t="str">
        <f t="shared" si="22"/>
        <v/>
      </c>
    </row>
    <row r="431" spans="1:18" hidden="1">
      <c r="A431" t="s">
        <v>54</v>
      </c>
      <c r="B431">
        <v>5</v>
      </c>
      <c r="C431">
        <v>48.562494919999999</v>
      </c>
      <c r="D431">
        <v>1</v>
      </c>
      <c r="E431" t="str">
        <f>VLOOKUP(A431,Mouse_metadata!$A$2:$E$250,2,FALSE)</f>
        <v>Ketapril</v>
      </c>
      <c r="F431" t="str">
        <f>VLOOKUP(A431,Mouse_metadata!$A$2:$E$250,3,FALSE)</f>
        <v>Male</v>
      </c>
      <c r="G431">
        <f>VLOOKUP(A431,Mouse_metadata!$A$2:$E$250,4,FALSE)</f>
        <v>15</v>
      </c>
      <c r="H431">
        <f>VLOOKUP(A431,Mouse_metadata!$A$2:$E$250,5,FALSE)</f>
        <v>27</v>
      </c>
      <c r="I431" t="str">
        <f t="shared" si="21"/>
        <v/>
      </c>
      <c r="J431" t="str">
        <f t="shared" si="22"/>
        <v/>
      </c>
      <c r="K431" t="str">
        <f t="shared" si="22"/>
        <v/>
      </c>
      <c r="L431">
        <f t="shared" si="22"/>
        <v>48.562494919999999</v>
      </c>
      <c r="M431" t="str">
        <f t="shared" si="22"/>
        <v/>
      </c>
      <c r="N431" t="str">
        <f t="shared" si="22"/>
        <v/>
      </c>
      <c r="O431" t="str">
        <f t="shared" si="22"/>
        <v/>
      </c>
      <c r="P431" t="str">
        <f t="shared" si="22"/>
        <v/>
      </c>
      <c r="Q431" t="str">
        <f t="shared" si="22"/>
        <v/>
      </c>
      <c r="R431" t="str">
        <f t="shared" si="22"/>
        <v/>
      </c>
    </row>
    <row r="432" spans="1:18" hidden="1">
      <c r="A432" t="s">
        <v>154</v>
      </c>
      <c r="B432">
        <v>5</v>
      </c>
      <c r="C432">
        <v>45.725689729999999</v>
      </c>
      <c r="D432">
        <v>0</v>
      </c>
      <c r="E432" t="str">
        <f>VLOOKUP(A432,Mouse_metadata!$A$2:$E$250,2,FALSE)</f>
        <v>Placebo</v>
      </c>
      <c r="F432" t="str">
        <f>VLOOKUP(A432,Mouse_metadata!$A$2:$E$250,3,FALSE)</f>
        <v>Male</v>
      </c>
      <c r="G432">
        <f>VLOOKUP(A432,Mouse_metadata!$A$2:$E$250,4,FALSE)</f>
        <v>12</v>
      </c>
      <c r="H432">
        <f>VLOOKUP(A432,Mouse_metadata!$A$2:$E$250,5,FALSE)</f>
        <v>27</v>
      </c>
      <c r="I432" t="str">
        <f t="shared" si="21"/>
        <v/>
      </c>
      <c r="J432" t="str">
        <f t="shared" si="22"/>
        <v/>
      </c>
      <c r="K432" t="str">
        <f t="shared" si="22"/>
        <v/>
      </c>
      <c r="L432" t="str">
        <f t="shared" si="22"/>
        <v/>
      </c>
      <c r="M432" t="str">
        <f t="shared" si="22"/>
        <v/>
      </c>
      <c r="N432">
        <f t="shared" si="22"/>
        <v>45.725689729999999</v>
      </c>
      <c r="O432" t="str">
        <f t="shared" si="22"/>
        <v/>
      </c>
      <c r="P432" t="str">
        <f t="shared" si="22"/>
        <v/>
      </c>
      <c r="Q432" t="str">
        <f t="shared" si="22"/>
        <v/>
      </c>
      <c r="R432" t="str">
        <f t="shared" si="22"/>
        <v/>
      </c>
    </row>
    <row r="433" spans="1:18" hidden="1">
      <c r="A433" t="s">
        <v>155</v>
      </c>
      <c r="B433">
        <v>5</v>
      </c>
      <c r="C433">
        <v>48.858134509999999</v>
      </c>
      <c r="D433">
        <v>0</v>
      </c>
      <c r="E433" t="str">
        <f>VLOOKUP(A433,Mouse_metadata!$A$2:$E$250,2,FALSE)</f>
        <v>Placebo</v>
      </c>
      <c r="F433" t="str">
        <f>VLOOKUP(A433,Mouse_metadata!$A$2:$E$250,3,FALSE)</f>
        <v>Male</v>
      </c>
      <c r="G433">
        <f>VLOOKUP(A433,Mouse_metadata!$A$2:$E$250,4,FALSE)</f>
        <v>4</v>
      </c>
      <c r="H433">
        <f>VLOOKUP(A433,Mouse_metadata!$A$2:$E$250,5,FALSE)</f>
        <v>25</v>
      </c>
      <c r="I433" t="str">
        <f t="shared" si="21"/>
        <v/>
      </c>
      <c r="J433" t="str">
        <f t="shared" si="22"/>
        <v/>
      </c>
      <c r="K433" t="str">
        <f t="shared" si="22"/>
        <v/>
      </c>
      <c r="L433" t="str">
        <f t="shared" si="22"/>
        <v/>
      </c>
      <c r="M433" t="str">
        <f t="shared" si="22"/>
        <v/>
      </c>
      <c r="N433">
        <f t="shared" si="22"/>
        <v>48.858134509999999</v>
      </c>
      <c r="O433" t="str">
        <f t="shared" si="22"/>
        <v/>
      </c>
      <c r="P433" t="str">
        <f t="shared" si="22"/>
        <v/>
      </c>
      <c r="Q433" t="str">
        <f t="shared" si="22"/>
        <v/>
      </c>
      <c r="R433" t="str">
        <f t="shared" si="22"/>
        <v/>
      </c>
    </row>
    <row r="434" spans="1:18" hidden="1">
      <c r="A434" t="s">
        <v>242</v>
      </c>
      <c r="B434">
        <v>5</v>
      </c>
      <c r="C434">
        <v>45.737144839999999</v>
      </c>
      <c r="D434">
        <v>0</v>
      </c>
      <c r="E434" t="str">
        <f>VLOOKUP(A434,Mouse_metadata!$A$2:$E$250,2,FALSE)</f>
        <v>Capomulin</v>
      </c>
      <c r="F434" t="str">
        <f>VLOOKUP(A434,Mouse_metadata!$A$2:$E$250,3,FALSE)</f>
        <v>Male</v>
      </c>
      <c r="G434">
        <f>VLOOKUP(A434,Mouse_metadata!$A$2:$E$250,4,FALSE)</f>
        <v>12</v>
      </c>
      <c r="H434">
        <f>VLOOKUP(A434,Mouse_metadata!$A$2:$E$250,5,FALSE)</f>
        <v>25</v>
      </c>
      <c r="I434">
        <f t="shared" si="21"/>
        <v>45.737144839999999</v>
      </c>
      <c r="J434" t="str">
        <f t="shared" si="22"/>
        <v/>
      </c>
      <c r="K434" t="str">
        <f t="shared" si="22"/>
        <v/>
      </c>
      <c r="L434" t="str">
        <f t="shared" si="22"/>
        <v/>
      </c>
      <c r="M434" t="str">
        <f t="shared" si="22"/>
        <v/>
      </c>
      <c r="N434" t="str">
        <f t="shared" si="22"/>
        <v/>
      </c>
      <c r="O434" t="str">
        <f t="shared" si="22"/>
        <v/>
      </c>
      <c r="P434" t="str">
        <f t="shared" si="22"/>
        <v/>
      </c>
      <c r="Q434" t="str">
        <f t="shared" si="22"/>
        <v/>
      </c>
      <c r="R434" t="str">
        <f t="shared" si="22"/>
        <v/>
      </c>
    </row>
    <row r="435" spans="1:18" hidden="1">
      <c r="A435" t="s">
        <v>230</v>
      </c>
      <c r="B435">
        <v>5</v>
      </c>
      <c r="C435">
        <v>45.781745790000002</v>
      </c>
      <c r="D435">
        <v>1</v>
      </c>
      <c r="E435" t="str">
        <f>VLOOKUP(A435,Mouse_metadata!$A$2:$E$250,2,FALSE)</f>
        <v>Capomulin</v>
      </c>
      <c r="F435" t="str">
        <f>VLOOKUP(A435,Mouse_metadata!$A$2:$E$250,3,FALSE)</f>
        <v>Female</v>
      </c>
      <c r="G435">
        <f>VLOOKUP(A435,Mouse_metadata!$A$2:$E$250,4,FALSE)</f>
        <v>8</v>
      </c>
      <c r="H435">
        <f>VLOOKUP(A435,Mouse_metadata!$A$2:$E$250,5,FALSE)</f>
        <v>17</v>
      </c>
      <c r="I435">
        <f t="shared" si="21"/>
        <v>45.781745790000002</v>
      </c>
      <c r="J435" t="str">
        <f t="shared" si="22"/>
        <v/>
      </c>
      <c r="K435" t="str">
        <f t="shared" si="22"/>
        <v/>
      </c>
      <c r="L435" t="str">
        <f t="shared" si="22"/>
        <v/>
      </c>
      <c r="M435" t="str">
        <f t="shared" si="22"/>
        <v/>
      </c>
      <c r="N435" t="str">
        <f t="shared" si="22"/>
        <v/>
      </c>
      <c r="O435" t="str">
        <f t="shared" si="22"/>
        <v/>
      </c>
      <c r="P435" t="str">
        <f t="shared" si="22"/>
        <v/>
      </c>
      <c r="Q435" t="str">
        <f t="shared" si="22"/>
        <v/>
      </c>
      <c r="R435" t="str">
        <f t="shared" si="22"/>
        <v/>
      </c>
    </row>
    <row r="436" spans="1:18" hidden="1">
      <c r="A436" t="s">
        <v>116</v>
      </c>
      <c r="B436">
        <v>5</v>
      </c>
      <c r="C436">
        <v>45.477543990000001</v>
      </c>
      <c r="D436">
        <v>0</v>
      </c>
      <c r="E436" t="str">
        <f>VLOOKUP(A436,Mouse_metadata!$A$2:$E$250,2,FALSE)</f>
        <v>Infubinol</v>
      </c>
      <c r="F436" t="str">
        <f>VLOOKUP(A436,Mouse_metadata!$A$2:$E$250,3,FALSE)</f>
        <v>Female</v>
      </c>
      <c r="G436">
        <f>VLOOKUP(A436,Mouse_metadata!$A$2:$E$250,4,FALSE)</f>
        <v>7</v>
      </c>
      <c r="H436">
        <f>VLOOKUP(A436,Mouse_metadata!$A$2:$E$250,5,FALSE)</f>
        <v>29</v>
      </c>
      <c r="I436" t="str">
        <f t="shared" si="21"/>
        <v/>
      </c>
      <c r="J436" t="str">
        <f t="shared" si="22"/>
        <v/>
      </c>
      <c r="K436">
        <f t="shared" si="22"/>
        <v>45.477543990000001</v>
      </c>
      <c r="L436" t="str">
        <f t="shared" si="22"/>
        <v/>
      </c>
      <c r="M436" t="str">
        <f t="shared" si="22"/>
        <v/>
      </c>
      <c r="N436" t="str">
        <f t="shared" si="22"/>
        <v/>
      </c>
      <c r="O436" t="str">
        <f t="shared" si="22"/>
        <v/>
      </c>
      <c r="P436" t="str">
        <f t="shared" si="22"/>
        <v/>
      </c>
      <c r="Q436" t="str">
        <f t="shared" si="22"/>
        <v/>
      </c>
      <c r="R436" t="str">
        <f t="shared" si="22"/>
        <v/>
      </c>
    </row>
    <row r="437" spans="1:18" hidden="1">
      <c r="A437" t="s">
        <v>157</v>
      </c>
      <c r="B437">
        <v>5</v>
      </c>
      <c r="C437">
        <v>46.220796419999999</v>
      </c>
      <c r="D437">
        <v>0</v>
      </c>
      <c r="E437" t="str">
        <f>VLOOKUP(A437,Mouse_metadata!$A$2:$E$250,2,FALSE)</f>
        <v>Placebo</v>
      </c>
      <c r="F437" t="str">
        <f>VLOOKUP(A437,Mouse_metadata!$A$2:$E$250,3,FALSE)</f>
        <v>Female</v>
      </c>
      <c r="G437">
        <f>VLOOKUP(A437,Mouse_metadata!$A$2:$E$250,4,FALSE)</f>
        <v>16</v>
      </c>
      <c r="H437">
        <f>VLOOKUP(A437,Mouse_metadata!$A$2:$E$250,5,FALSE)</f>
        <v>25</v>
      </c>
      <c r="I437" t="str">
        <f t="shared" si="21"/>
        <v/>
      </c>
      <c r="J437" t="str">
        <f t="shared" si="22"/>
        <v/>
      </c>
      <c r="K437" t="str">
        <f t="shared" si="22"/>
        <v/>
      </c>
      <c r="L437" t="str">
        <f t="shared" si="22"/>
        <v/>
      </c>
      <c r="M437" t="str">
        <f t="shared" si="22"/>
        <v/>
      </c>
      <c r="N437">
        <f t="shared" si="22"/>
        <v>46.220796419999999</v>
      </c>
      <c r="O437" t="str">
        <f t="shared" si="22"/>
        <v/>
      </c>
      <c r="P437" t="str">
        <f t="shared" si="22"/>
        <v/>
      </c>
      <c r="Q437" t="str">
        <f t="shared" si="22"/>
        <v/>
      </c>
      <c r="R437" t="str">
        <f t="shared" si="22"/>
        <v/>
      </c>
    </row>
    <row r="438" spans="1:18" hidden="1">
      <c r="A438" t="s">
        <v>78</v>
      </c>
      <c r="B438">
        <v>5</v>
      </c>
      <c r="C438">
        <v>45.557464439999997</v>
      </c>
      <c r="D438">
        <v>1</v>
      </c>
      <c r="E438" t="str">
        <f>VLOOKUP(A438,Mouse_metadata!$A$2:$E$250,2,FALSE)</f>
        <v>Ramicane</v>
      </c>
      <c r="F438" t="str">
        <f>VLOOKUP(A438,Mouse_metadata!$A$2:$E$250,3,FALSE)</f>
        <v>Male</v>
      </c>
      <c r="G438">
        <f>VLOOKUP(A438,Mouse_metadata!$A$2:$E$250,4,FALSE)</f>
        <v>18</v>
      </c>
      <c r="H438">
        <f>VLOOKUP(A438,Mouse_metadata!$A$2:$E$250,5,FALSE)</f>
        <v>25</v>
      </c>
      <c r="I438" t="str">
        <f t="shared" si="21"/>
        <v/>
      </c>
      <c r="J438" t="str">
        <f t="shared" si="22"/>
        <v/>
      </c>
      <c r="K438" t="str">
        <f t="shared" si="22"/>
        <v/>
      </c>
      <c r="L438" t="str">
        <f t="shared" si="22"/>
        <v/>
      </c>
      <c r="M438" t="str">
        <f t="shared" si="22"/>
        <v/>
      </c>
      <c r="N438" t="str">
        <f t="shared" si="22"/>
        <v/>
      </c>
      <c r="O438" t="str">
        <f t="shared" si="22"/>
        <v/>
      </c>
      <c r="P438">
        <f t="shared" si="22"/>
        <v>45.557464439999997</v>
      </c>
      <c r="Q438" t="str">
        <f t="shared" si="22"/>
        <v/>
      </c>
      <c r="R438" t="str">
        <f t="shared" si="22"/>
        <v/>
      </c>
    </row>
    <row r="439" spans="1:18" hidden="1">
      <c r="A439" t="s">
        <v>52</v>
      </c>
      <c r="B439">
        <v>5</v>
      </c>
      <c r="C439">
        <v>48.685461230000001</v>
      </c>
      <c r="D439">
        <v>1</v>
      </c>
      <c r="E439" t="str">
        <f>VLOOKUP(A439,Mouse_metadata!$A$2:$E$250,2,FALSE)</f>
        <v>Ketapril</v>
      </c>
      <c r="F439" t="str">
        <f>VLOOKUP(A439,Mouse_metadata!$A$2:$E$250,3,FALSE)</f>
        <v>Male</v>
      </c>
      <c r="G439">
        <f>VLOOKUP(A439,Mouse_metadata!$A$2:$E$250,4,FALSE)</f>
        <v>18</v>
      </c>
      <c r="H439">
        <f>VLOOKUP(A439,Mouse_metadata!$A$2:$E$250,5,FALSE)</f>
        <v>29</v>
      </c>
      <c r="I439" t="str">
        <f t="shared" si="21"/>
        <v/>
      </c>
      <c r="J439" t="str">
        <f t="shared" si="22"/>
        <v/>
      </c>
      <c r="K439" t="str">
        <f t="shared" si="22"/>
        <v/>
      </c>
      <c r="L439">
        <f t="shared" si="22"/>
        <v>48.685461230000001</v>
      </c>
      <c r="M439" t="str">
        <f t="shared" si="22"/>
        <v/>
      </c>
      <c r="N439" t="str">
        <f t="shared" si="22"/>
        <v/>
      </c>
      <c r="O439" t="str">
        <f t="shared" si="22"/>
        <v/>
      </c>
      <c r="P439" t="str">
        <f t="shared" si="22"/>
        <v/>
      </c>
      <c r="Q439" t="str">
        <f t="shared" si="22"/>
        <v/>
      </c>
      <c r="R439" t="str">
        <f t="shared" si="22"/>
        <v/>
      </c>
    </row>
    <row r="440" spans="1:18" hidden="1">
      <c r="A440" t="s">
        <v>55</v>
      </c>
      <c r="B440">
        <v>5</v>
      </c>
      <c r="C440">
        <v>46.20446003</v>
      </c>
      <c r="D440">
        <v>0</v>
      </c>
      <c r="E440" t="str">
        <f>VLOOKUP(A440,Mouse_metadata!$A$2:$E$250,2,FALSE)</f>
        <v>Ketapril</v>
      </c>
      <c r="F440" t="str">
        <f>VLOOKUP(A440,Mouse_metadata!$A$2:$E$250,3,FALSE)</f>
        <v>Female</v>
      </c>
      <c r="G440">
        <f>VLOOKUP(A440,Mouse_metadata!$A$2:$E$250,4,FALSE)</f>
        <v>3</v>
      </c>
      <c r="H440">
        <f>VLOOKUP(A440,Mouse_metadata!$A$2:$E$250,5,FALSE)</f>
        <v>26</v>
      </c>
      <c r="I440" t="str">
        <f t="shared" si="21"/>
        <v/>
      </c>
      <c r="J440" t="str">
        <f t="shared" si="22"/>
        <v/>
      </c>
      <c r="K440" t="str">
        <f t="shared" si="22"/>
        <v/>
      </c>
      <c r="L440">
        <f t="shared" ref="J440:R468" si="23">IF($E440=L$1,$C440,"")</f>
        <v>46.20446003</v>
      </c>
      <c r="M440" t="str">
        <f t="shared" si="23"/>
        <v/>
      </c>
      <c r="N440" t="str">
        <f t="shared" si="23"/>
        <v/>
      </c>
      <c r="O440" t="str">
        <f t="shared" si="23"/>
        <v/>
      </c>
      <c r="P440" t="str">
        <f t="shared" si="23"/>
        <v/>
      </c>
      <c r="Q440" t="str">
        <f t="shared" si="23"/>
        <v/>
      </c>
      <c r="R440" t="str">
        <f t="shared" si="23"/>
        <v/>
      </c>
    </row>
    <row r="441" spans="1:18" hidden="1">
      <c r="A441" t="s">
        <v>144</v>
      </c>
      <c r="B441">
        <v>5</v>
      </c>
      <c r="C441">
        <v>45.691124049999999</v>
      </c>
      <c r="D441">
        <v>1</v>
      </c>
      <c r="E441" t="str">
        <f>VLOOKUP(A441,Mouse_metadata!$A$2:$E$250,2,FALSE)</f>
        <v>Placebo</v>
      </c>
      <c r="F441" t="str">
        <f>VLOOKUP(A441,Mouse_metadata!$A$2:$E$250,3,FALSE)</f>
        <v>Male</v>
      </c>
      <c r="G441">
        <f>VLOOKUP(A441,Mouse_metadata!$A$2:$E$250,4,FALSE)</f>
        <v>7</v>
      </c>
      <c r="H441">
        <f>VLOOKUP(A441,Mouse_metadata!$A$2:$E$250,5,FALSE)</f>
        <v>28</v>
      </c>
      <c r="I441" t="str">
        <f t="shared" si="21"/>
        <v/>
      </c>
      <c r="J441" t="str">
        <f t="shared" si="23"/>
        <v/>
      </c>
      <c r="K441" t="str">
        <f t="shared" si="23"/>
        <v/>
      </c>
      <c r="L441" t="str">
        <f t="shared" si="23"/>
        <v/>
      </c>
      <c r="M441" t="str">
        <f t="shared" si="23"/>
        <v/>
      </c>
      <c r="N441">
        <f t="shared" si="23"/>
        <v>45.691124049999999</v>
      </c>
      <c r="O441" t="str">
        <f t="shared" si="23"/>
        <v/>
      </c>
      <c r="P441" t="str">
        <f t="shared" si="23"/>
        <v/>
      </c>
      <c r="Q441" t="str">
        <f t="shared" si="23"/>
        <v/>
      </c>
      <c r="R441" t="str">
        <f t="shared" si="23"/>
        <v/>
      </c>
    </row>
    <row r="442" spans="1:18" hidden="1">
      <c r="A442" t="s">
        <v>226</v>
      </c>
      <c r="B442">
        <v>5</v>
      </c>
      <c r="C442">
        <v>45.591146600000002</v>
      </c>
      <c r="D442">
        <v>0</v>
      </c>
      <c r="E442" t="str">
        <f>VLOOKUP(A442,Mouse_metadata!$A$2:$E$250,2,FALSE)</f>
        <v>Infubinol</v>
      </c>
      <c r="F442" t="str">
        <f>VLOOKUP(A442,Mouse_metadata!$A$2:$E$250,3,FALSE)</f>
        <v>Male</v>
      </c>
      <c r="G442">
        <f>VLOOKUP(A442,Mouse_metadata!$A$2:$E$250,4,FALSE)</f>
        <v>23</v>
      </c>
      <c r="H442">
        <f>VLOOKUP(A442,Mouse_metadata!$A$2:$E$250,5,FALSE)</f>
        <v>26</v>
      </c>
      <c r="I442" t="str">
        <f t="shared" si="21"/>
        <v/>
      </c>
      <c r="J442" t="str">
        <f t="shared" si="23"/>
        <v/>
      </c>
      <c r="K442">
        <f t="shared" si="23"/>
        <v>45.591146600000002</v>
      </c>
      <c r="L442" t="str">
        <f t="shared" si="23"/>
        <v/>
      </c>
      <c r="M442" t="str">
        <f t="shared" si="23"/>
        <v/>
      </c>
      <c r="N442" t="str">
        <f t="shared" si="23"/>
        <v/>
      </c>
      <c r="O442" t="str">
        <f t="shared" si="23"/>
        <v/>
      </c>
      <c r="P442" t="str">
        <f t="shared" si="23"/>
        <v/>
      </c>
      <c r="Q442" t="str">
        <f t="shared" si="23"/>
        <v/>
      </c>
      <c r="R442" t="str">
        <f t="shared" si="23"/>
        <v/>
      </c>
    </row>
    <row r="443" spans="1:18" hidden="1">
      <c r="A443" t="s">
        <v>82</v>
      </c>
      <c r="B443">
        <v>5</v>
      </c>
      <c r="C443">
        <v>38.711871850000001</v>
      </c>
      <c r="D443">
        <v>0</v>
      </c>
      <c r="E443" t="str">
        <f>VLOOKUP(A443,Mouse_metadata!$A$2:$E$250,2,FALSE)</f>
        <v>Ramicane</v>
      </c>
      <c r="F443" t="str">
        <f>VLOOKUP(A443,Mouse_metadata!$A$2:$E$250,3,FALSE)</f>
        <v>Male</v>
      </c>
      <c r="G443">
        <f>VLOOKUP(A443,Mouse_metadata!$A$2:$E$250,4,FALSE)</f>
        <v>1</v>
      </c>
      <c r="H443">
        <f>VLOOKUP(A443,Mouse_metadata!$A$2:$E$250,5,FALSE)</f>
        <v>17</v>
      </c>
      <c r="I443" t="str">
        <f t="shared" si="21"/>
        <v/>
      </c>
      <c r="J443" t="str">
        <f t="shared" si="23"/>
        <v/>
      </c>
      <c r="K443" t="str">
        <f t="shared" si="23"/>
        <v/>
      </c>
      <c r="L443" t="str">
        <f t="shared" si="23"/>
        <v/>
      </c>
      <c r="M443" t="str">
        <f t="shared" si="23"/>
        <v/>
      </c>
      <c r="N443" t="str">
        <f t="shared" si="23"/>
        <v/>
      </c>
      <c r="O443" t="str">
        <f t="shared" si="23"/>
        <v/>
      </c>
      <c r="P443">
        <f t="shared" si="23"/>
        <v>38.711871850000001</v>
      </c>
      <c r="Q443" t="str">
        <f t="shared" si="23"/>
        <v/>
      </c>
      <c r="R443" t="str">
        <f t="shared" si="23"/>
        <v/>
      </c>
    </row>
    <row r="444" spans="1:18" hidden="1">
      <c r="A444" t="s">
        <v>36</v>
      </c>
      <c r="B444">
        <v>5</v>
      </c>
      <c r="C444">
        <v>46.197719900000003</v>
      </c>
      <c r="D444">
        <v>1</v>
      </c>
      <c r="E444" t="str">
        <f>VLOOKUP(A444,Mouse_metadata!$A$2:$E$250,2,FALSE)</f>
        <v>Infubinol</v>
      </c>
      <c r="F444" t="str">
        <f>VLOOKUP(A444,Mouse_metadata!$A$2:$E$250,3,FALSE)</f>
        <v>Female</v>
      </c>
      <c r="G444">
        <f>VLOOKUP(A444,Mouse_metadata!$A$2:$E$250,4,FALSE)</f>
        <v>6</v>
      </c>
      <c r="H444">
        <f>VLOOKUP(A444,Mouse_metadata!$A$2:$E$250,5,FALSE)</f>
        <v>25</v>
      </c>
      <c r="I444" t="str">
        <f t="shared" si="21"/>
        <v/>
      </c>
      <c r="J444" t="str">
        <f t="shared" si="23"/>
        <v/>
      </c>
      <c r="K444">
        <f t="shared" si="23"/>
        <v>46.197719900000003</v>
      </c>
      <c r="L444" t="str">
        <f t="shared" si="23"/>
        <v/>
      </c>
      <c r="M444" t="str">
        <f t="shared" si="23"/>
        <v/>
      </c>
      <c r="N444" t="str">
        <f t="shared" si="23"/>
        <v/>
      </c>
      <c r="O444" t="str">
        <f t="shared" si="23"/>
        <v/>
      </c>
      <c r="P444" t="str">
        <f t="shared" si="23"/>
        <v/>
      </c>
      <c r="Q444" t="str">
        <f t="shared" si="23"/>
        <v/>
      </c>
      <c r="R444" t="str">
        <f t="shared" si="23"/>
        <v/>
      </c>
    </row>
    <row r="445" spans="1:18" hidden="1">
      <c r="A445" t="s">
        <v>84</v>
      </c>
      <c r="B445">
        <v>5</v>
      </c>
      <c r="C445">
        <v>42.188786620000002</v>
      </c>
      <c r="D445">
        <v>0</v>
      </c>
      <c r="E445" t="str">
        <f>VLOOKUP(A445,Mouse_metadata!$A$2:$E$250,2,FALSE)</f>
        <v>Ramicane</v>
      </c>
      <c r="F445" t="str">
        <f>VLOOKUP(A445,Mouse_metadata!$A$2:$E$250,3,FALSE)</f>
        <v>Male</v>
      </c>
      <c r="G445">
        <f>VLOOKUP(A445,Mouse_metadata!$A$2:$E$250,4,FALSE)</f>
        <v>11</v>
      </c>
      <c r="H445">
        <f>VLOOKUP(A445,Mouse_metadata!$A$2:$E$250,5,FALSE)</f>
        <v>16</v>
      </c>
      <c r="I445" t="str">
        <f t="shared" si="21"/>
        <v/>
      </c>
      <c r="J445" t="str">
        <f t="shared" si="23"/>
        <v/>
      </c>
      <c r="K445" t="str">
        <f t="shared" si="23"/>
        <v/>
      </c>
      <c r="L445" t="str">
        <f t="shared" si="23"/>
        <v/>
      </c>
      <c r="M445" t="str">
        <f t="shared" si="23"/>
        <v/>
      </c>
      <c r="N445" t="str">
        <f t="shared" si="23"/>
        <v/>
      </c>
      <c r="O445" t="str">
        <f t="shared" si="23"/>
        <v/>
      </c>
      <c r="P445">
        <f t="shared" si="23"/>
        <v>42.188786620000002</v>
      </c>
      <c r="Q445" t="str">
        <f t="shared" si="23"/>
        <v/>
      </c>
      <c r="R445" t="str">
        <f t="shared" si="23"/>
        <v/>
      </c>
    </row>
    <row r="446" spans="1:18" hidden="1">
      <c r="A446" t="s">
        <v>75</v>
      </c>
      <c r="B446">
        <v>5</v>
      </c>
      <c r="C446">
        <v>44.065397830000002</v>
      </c>
      <c r="D446">
        <v>0</v>
      </c>
      <c r="E446" t="str">
        <f>VLOOKUP(A446,Mouse_metadata!$A$2:$E$250,2,FALSE)</f>
        <v>Ramicane</v>
      </c>
      <c r="F446" t="str">
        <f>VLOOKUP(A446,Mouse_metadata!$A$2:$E$250,3,FALSE)</f>
        <v>Male</v>
      </c>
      <c r="G446">
        <f>VLOOKUP(A446,Mouse_metadata!$A$2:$E$250,4,FALSE)</f>
        <v>10</v>
      </c>
      <c r="H446">
        <f>VLOOKUP(A446,Mouse_metadata!$A$2:$E$250,5,FALSE)</f>
        <v>18</v>
      </c>
      <c r="I446" t="str">
        <f t="shared" si="21"/>
        <v/>
      </c>
      <c r="J446" t="str">
        <f t="shared" si="23"/>
        <v/>
      </c>
      <c r="K446" t="str">
        <f t="shared" si="23"/>
        <v/>
      </c>
      <c r="L446" t="str">
        <f t="shared" si="23"/>
        <v/>
      </c>
      <c r="M446" t="str">
        <f t="shared" si="23"/>
        <v/>
      </c>
      <c r="N446" t="str">
        <f t="shared" si="23"/>
        <v/>
      </c>
      <c r="O446" t="str">
        <f t="shared" si="23"/>
        <v/>
      </c>
      <c r="P446">
        <f t="shared" si="23"/>
        <v>44.065397830000002</v>
      </c>
      <c r="Q446" t="str">
        <f t="shared" si="23"/>
        <v/>
      </c>
      <c r="R446" t="str">
        <f t="shared" si="23"/>
        <v/>
      </c>
    </row>
    <row r="447" spans="1:18" hidden="1">
      <c r="A447" t="s">
        <v>74</v>
      </c>
      <c r="B447">
        <v>5</v>
      </c>
      <c r="C447">
        <v>45.550157540000001</v>
      </c>
      <c r="D447">
        <v>0</v>
      </c>
      <c r="E447" t="str">
        <f>VLOOKUP(A447,Mouse_metadata!$A$2:$E$250,2,FALSE)</f>
        <v>Ramicane</v>
      </c>
      <c r="F447" t="str">
        <f>VLOOKUP(A447,Mouse_metadata!$A$2:$E$250,3,FALSE)</f>
        <v>Female</v>
      </c>
      <c r="G447">
        <f>VLOOKUP(A447,Mouse_metadata!$A$2:$E$250,4,FALSE)</f>
        <v>7</v>
      </c>
      <c r="H447">
        <f>VLOOKUP(A447,Mouse_metadata!$A$2:$E$250,5,FALSE)</f>
        <v>17</v>
      </c>
      <c r="I447" t="str">
        <f t="shared" si="21"/>
        <v/>
      </c>
      <c r="J447" t="str">
        <f t="shared" si="23"/>
        <v/>
      </c>
      <c r="K447" t="str">
        <f t="shared" si="23"/>
        <v/>
      </c>
      <c r="L447" t="str">
        <f t="shared" si="23"/>
        <v/>
      </c>
      <c r="M447" t="str">
        <f t="shared" si="23"/>
        <v/>
      </c>
      <c r="N447" t="str">
        <f t="shared" si="23"/>
        <v/>
      </c>
      <c r="O447" t="str">
        <f t="shared" si="23"/>
        <v/>
      </c>
      <c r="P447">
        <f t="shared" si="23"/>
        <v>45.550157540000001</v>
      </c>
      <c r="Q447" t="str">
        <f t="shared" si="23"/>
        <v/>
      </c>
      <c r="R447" t="str">
        <f t="shared" si="23"/>
        <v/>
      </c>
    </row>
    <row r="448" spans="1:18" hidden="1">
      <c r="A448" t="s">
        <v>168</v>
      </c>
      <c r="B448">
        <v>5</v>
      </c>
      <c r="C448">
        <v>47.783279810000003</v>
      </c>
      <c r="D448">
        <v>0</v>
      </c>
      <c r="E448" t="str">
        <f>VLOOKUP(A448,Mouse_metadata!$A$2:$E$250,2,FALSE)</f>
        <v>Placebo</v>
      </c>
      <c r="F448" t="str">
        <f>VLOOKUP(A448,Mouse_metadata!$A$2:$E$250,3,FALSE)</f>
        <v>Male</v>
      </c>
      <c r="G448">
        <f>VLOOKUP(A448,Mouse_metadata!$A$2:$E$250,4,FALSE)</f>
        <v>9</v>
      </c>
      <c r="H448">
        <f>VLOOKUP(A448,Mouse_metadata!$A$2:$E$250,5,FALSE)</f>
        <v>27</v>
      </c>
      <c r="I448" t="str">
        <f t="shared" si="21"/>
        <v/>
      </c>
      <c r="J448" t="str">
        <f t="shared" si="23"/>
        <v/>
      </c>
      <c r="K448" t="str">
        <f t="shared" si="23"/>
        <v/>
      </c>
      <c r="L448" t="str">
        <f t="shared" si="23"/>
        <v/>
      </c>
      <c r="M448" t="str">
        <f t="shared" si="23"/>
        <v/>
      </c>
      <c r="N448">
        <f t="shared" si="23"/>
        <v>47.783279810000003</v>
      </c>
      <c r="O448" t="str">
        <f t="shared" si="23"/>
        <v/>
      </c>
      <c r="P448" t="str">
        <f t="shared" si="23"/>
        <v/>
      </c>
      <c r="Q448" t="str">
        <f t="shared" si="23"/>
        <v/>
      </c>
      <c r="R448" t="str">
        <f t="shared" si="23"/>
        <v/>
      </c>
    </row>
    <row r="449" spans="1:18" hidden="1">
      <c r="A449" t="s">
        <v>231</v>
      </c>
      <c r="B449">
        <v>5</v>
      </c>
      <c r="C449">
        <v>43.878495690000001</v>
      </c>
      <c r="D449">
        <v>0</v>
      </c>
      <c r="E449" t="str">
        <f>VLOOKUP(A449,Mouse_metadata!$A$2:$E$250,2,FALSE)</f>
        <v>Capomulin</v>
      </c>
      <c r="F449" t="str">
        <f>VLOOKUP(A449,Mouse_metadata!$A$2:$E$250,3,FALSE)</f>
        <v>Female</v>
      </c>
      <c r="G449">
        <f>VLOOKUP(A449,Mouse_metadata!$A$2:$E$250,4,FALSE)</f>
        <v>3</v>
      </c>
      <c r="H449">
        <f>VLOOKUP(A449,Mouse_metadata!$A$2:$E$250,5,FALSE)</f>
        <v>17</v>
      </c>
      <c r="I449">
        <f t="shared" si="21"/>
        <v>43.878495690000001</v>
      </c>
      <c r="J449" t="str">
        <f t="shared" si="23"/>
        <v/>
      </c>
      <c r="K449" t="str">
        <f t="shared" si="23"/>
        <v/>
      </c>
      <c r="L449" t="str">
        <f t="shared" si="23"/>
        <v/>
      </c>
      <c r="M449" t="str">
        <f t="shared" si="23"/>
        <v/>
      </c>
      <c r="N449" t="str">
        <f t="shared" si="23"/>
        <v/>
      </c>
      <c r="O449" t="str">
        <f t="shared" si="23"/>
        <v/>
      </c>
      <c r="P449" t="str">
        <f t="shared" si="23"/>
        <v/>
      </c>
      <c r="Q449" t="str">
        <f t="shared" si="23"/>
        <v/>
      </c>
      <c r="R449" t="str">
        <f t="shared" si="23"/>
        <v/>
      </c>
    </row>
    <row r="450" spans="1:18" hidden="1">
      <c r="A450" t="s">
        <v>241</v>
      </c>
      <c r="B450">
        <v>5</v>
      </c>
      <c r="C450">
        <v>45.595685269999997</v>
      </c>
      <c r="D450">
        <v>0</v>
      </c>
      <c r="E450" t="str">
        <f>VLOOKUP(A450,Mouse_metadata!$A$2:$E$250,2,FALSE)</f>
        <v>Capomulin</v>
      </c>
      <c r="F450" t="str">
        <f>VLOOKUP(A450,Mouse_metadata!$A$2:$E$250,3,FALSE)</f>
        <v>Female</v>
      </c>
      <c r="G450">
        <f>VLOOKUP(A450,Mouse_metadata!$A$2:$E$250,4,FALSE)</f>
        <v>23</v>
      </c>
      <c r="H450">
        <f>VLOOKUP(A450,Mouse_metadata!$A$2:$E$250,5,FALSE)</f>
        <v>20</v>
      </c>
      <c r="I450">
        <f t="shared" si="21"/>
        <v>45.595685269999997</v>
      </c>
      <c r="J450" t="str">
        <f t="shared" si="23"/>
        <v/>
      </c>
      <c r="K450" t="str">
        <f t="shared" si="23"/>
        <v/>
      </c>
      <c r="L450" t="str">
        <f t="shared" si="23"/>
        <v/>
      </c>
      <c r="M450" t="str">
        <f t="shared" si="23"/>
        <v/>
      </c>
      <c r="N450" t="str">
        <f t="shared" si="23"/>
        <v/>
      </c>
      <c r="O450" t="str">
        <f t="shared" si="23"/>
        <v/>
      </c>
      <c r="P450" t="str">
        <f t="shared" si="23"/>
        <v/>
      </c>
      <c r="Q450" t="str">
        <f t="shared" si="23"/>
        <v/>
      </c>
      <c r="R450" t="str">
        <f t="shared" si="23"/>
        <v/>
      </c>
    </row>
    <row r="451" spans="1:18" hidden="1">
      <c r="A451" t="s">
        <v>190</v>
      </c>
      <c r="B451">
        <v>5</v>
      </c>
      <c r="C451">
        <v>47.010364010000004</v>
      </c>
      <c r="D451">
        <v>1</v>
      </c>
      <c r="E451" t="str">
        <f>VLOOKUP(A451,Mouse_metadata!$A$2:$E$250,2,FALSE)</f>
        <v>Infubinol</v>
      </c>
      <c r="F451" t="str">
        <f>VLOOKUP(A451,Mouse_metadata!$A$2:$E$250,3,FALSE)</f>
        <v>Male</v>
      </c>
      <c r="G451">
        <f>VLOOKUP(A451,Mouse_metadata!$A$2:$E$250,4,FALSE)</f>
        <v>19</v>
      </c>
      <c r="H451">
        <f>VLOOKUP(A451,Mouse_metadata!$A$2:$E$250,5,FALSE)</f>
        <v>30</v>
      </c>
      <c r="I451" t="str">
        <f t="shared" ref="I451:I514" si="24">IF($E451=I$1,$C451,"")</f>
        <v/>
      </c>
      <c r="J451" t="str">
        <f t="shared" si="23"/>
        <v/>
      </c>
      <c r="K451">
        <f t="shared" si="23"/>
        <v>47.010364010000004</v>
      </c>
      <c r="L451" t="str">
        <f t="shared" si="23"/>
        <v/>
      </c>
      <c r="M451" t="str">
        <f t="shared" si="23"/>
        <v/>
      </c>
      <c r="N451" t="str">
        <f t="shared" si="23"/>
        <v/>
      </c>
      <c r="O451" t="str">
        <f t="shared" si="23"/>
        <v/>
      </c>
      <c r="P451" t="str">
        <f t="shared" si="23"/>
        <v/>
      </c>
      <c r="Q451" t="str">
        <f t="shared" si="23"/>
        <v/>
      </c>
      <c r="R451" t="str">
        <f t="shared" si="23"/>
        <v/>
      </c>
    </row>
    <row r="452" spans="1:18" hidden="1">
      <c r="A452" t="s">
        <v>189</v>
      </c>
      <c r="B452">
        <v>5</v>
      </c>
      <c r="C452">
        <v>45.699330879999998</v>
      </c>
      <c r="D452">
        <v>0</v>
      </c>
      <c r="E452" t="str">
        <f>VLOOKUP(A452,Mouse_metadata!$A$2:$E$250,2,FALSE)</f>
        <v>Infubinol</v>
      </c>
      <c r="F452" t="str">
        <f>VLOOKUP(A452,Mouse_metadata!$A$2:$E$250,3,FALSE)</f>
        <v>Male</v>
      </c>
      <c r="G452">
        <f>VLOOKUP(A452,Mouse_metadata!$A$2:$E$250,4,FALSE)</f>
        <v>24</v>
      </c>
      <c r="H452">
        <f>VLOOKUP(A452,Mouse_metadata!$A$2:$E$250,5,FALSE)</f>
        <v>28</v>
      </c>
      <c r="I452" t="str">
        <f t="shared" si="24"/>
        <v/>
      </c>
      <c r="J452" t="str">
        <f t="shared" si="23"/>
        <v/>
      </c>
      <c r="K452">
        <f t="shared" si="23"/>
        <v>45.699330879999998</v>
      </c>
      <c r="L452" t="str">
        <f t="shared" si="23"/>
        <v/>
      </c>
      <c r="M452" t="str">
        <f t="shared" si="23"/>
        <v/>
      </c>
      <c r="N452" t="str">
        <f t="shared" si="23"/>
        <v/>
      </c>
      <c r="O452" t="str">
        <f t="shared" si="23"/>
        <v/>
      </c>
      <c r="P452" t="str">
        <f t="shared" si="23"/>
        <v/>
      </c>
      <c r="Q452" t="str">
        <f t="shared" si="23"/>
        <v/>
      </c>
      <c r="R452" t="str">
        <f t="shared" si="23"/>
        <v/>
      </c>
    </row>
    <row r="453" spans="1:18" hidden="1">
      <c r="A453" t="s">
        <v>229</v>
      </c>
      <c r="B453">
        <v>5</v>
      </c>
      <c r="C453">
        <v>45.641437879999998</v>
      </c>
      <c r="D453">
        <v>0</v>
      </c>
      <c r="E453" t="str">
        <f>VLOOKUP(A453,Mouse_metadata!$A$2:$E$250,2,FALSE)</f>
        <v>Capomulin</v>
      </c>
      <c r="F453" t="str">
        <f>VLOOKUP(A453,Mouse_metadata!$A$2:$E$250,3,FALSE)</f>
        <v>Female</v>
      </c>
      <c r="G453">
        <f>VLOOKUP(A453,Mouse_metadata!$A$2:$E$250,4,FALSE)</f>
        <v>21</v>
      </c>
      <c r="H453">
        <f>VLOOKUP(A453,Mouse_metadata!$A$2:$E$250,5,FALSE)</f>
        <v>21</v>
      </c>
      <c r="I453">
        <f t="shared" si="24"/>
        <v>45.641437879999998</v>
      </c>
      <c r="J453" t="str">
        <f t="shared" si="23"/>
        <v/>
      </c>
      <c r="K453" t="str">
        <f t="shared" si="23"/>
        <v/>
      </c>
      <c r="L453" t="str">
        <f t="shared" si="23"/>
        <v/>
      </c>
      <c r="M453" t="str">
        <f t="shared" si="23"/>
        <v/>
      </c>
      <c r="N453" t="str">
        <f t="shared" si="23"/>
        <v/>
      </c>
      <c r="O453" t="str">
        <f t="shared" si="23"/>
        <v/>
      </c>
      <c r="P453" t="str">
        <f t="shared" si="23"/>
        <v/>
      </c>
      <c r="Q453" t="str">
        <f t="shared" si="23"/>
        <v/>
      </c>
      <c r="R453" t="str">
        <f t="shared" si="23"/>
        <v/>
      </c>
    </row>
    <row r="454" spans="1:18" hidden="1">
      <c r="A454" t="s">
        <v>188</v>
      </c>
      <c r="B454">
        <v>5</v>
      </c>
      <c r="C454">
        <v>46.870482559999999</v>
      </c>
      <c r="D454">
        <v>0</v>
      </c>
      <c r="E454" t="str">
        <f>VLOOKUP(A454,Mouse_metadata!$A$2:$E$250,2,FALSE)</f>
        <v>Infubinol</v>
      </c>
      <c r="F454" t="str">
        <f>VLOOKUP(A454,Mouse_metadata!$A$2:$E$250,3,FALSE)</f>
        <v>Male</v>
      </c>
      <c r="G454">
        <f>VLOOKUP(A454,Mouse_metadata!$A$2:$E$250,4,FALSE)</f>
        <v>8</v>
      </c>
      <c r="H454">
        <f>VLOOKUP(A454,Mouse_metadata!$A$2:$E$250,5,FALSE)</f>
        <v>30</v>
      </c>
      <c r="I454" t="str">
        <f t="shared" si="24"/>
        <v/>
      </c>
      <c r="J454" t="str">
        <f t="shared" si="23"/>
        <v/>
      </c>
      <c r="K454">
        <f t="shared" si="23"/>
        <v>46.870482559999999</v>
      </c>
      <c r="L454" t="str">
        <f t="shared" si="23"/>
        <v/>
      </c>
      <c r="M454" t="str">
        <f t="shared" si="23"/>
        <v/>
      </c>
      <c r="N454" t="str">
        <f t="shared" si="23"/>
        <v/>
      </c>
      <c r="O454" t="str">
        <f t="shared" si="23"/>
        <v/>
      </c>
      <c r="P454" t="str">
        <f t="shared" si="23"/>
        <v/>
      </c>
      <c r="Q454" t="str">
        <f t="shared" si="23"/>
        <v/>
      </c>
      <c r="R454" t="str">
        <f t="shared" si="23"/>
        <v/>
      </c>
    </row>
    <row r="455" spans="1:18" hidden="1">
      <c r="A455" t="s">
        <v>73</v>
      </c>
      <c r="B455">
        <v>5</v>
      </c>
      <c r="C455">
        <v>45.62580225</v>
      </c>
      <c r="D455">
        <v>0</v>
      </c>
      <c r="E455" t="str">
        <f>VLOOKUP(A455,Mouse_metadata!$A$2:$E$250,2,FALSE)</f>
        <v>Ramicane</v>
      </c>
      <c r="F455" t="str">
        <f>VLOOKUP(A455,Mouse_metadata!$A$2:$E$250,3,FALSE)</f>
        <v>Male</v>
      </c>
      <c r="G455">
        <f>VLOOKUP(A455,Mouse_metadata!$A$2:$E$250,4,FALSE)</f>
        <v>9</v>
      </c>
      <c r="H455">
        <f>VLOOKUP(A455,Mouse_metadata!$A$2:$E$250,5,FALSE)</f>
        <v>19</v>
      </c>
      <c r="I455" t="str">
        <f t="shared" si="24"/>
        <v/>
      </c>
      <c r="J455" t="str">
        <f t="shared" si="23"/>
        <v/>
      </c>
      <c r="K455" t="str">
        <f t="shared" si="23"/>
        <v/>
      </c>
      <c r="L455" t="str">
        <f t="shared" si="23"/>
        <v/>
      </c>
      <c r="M455" t="str">
        <f t="shared" si="23"/>
        <v/>
      </c>
      <c r="N455" t="str">
        <f t="shared" si="23"/>
        <v/>
      </c>
      <c r="O455" t="str">
        <f t="shared" si="23"/>
        <v/>
      </c>
      <c r="P455">
        <f t="shared" si="23"/>
        <v>45.62580225</v>
      </c>
      <c r="Q455" t="str">
        <f t="shared" si="23"/>
        <v/>
      </c>
      <c r="R455" t="str">
        <f t="shared" si="23"/>
        <v/>
      </c>
    </row>
    <row r="456" spans="1:18" hidden="1">
      <c r="A456" t="s">
        <v>9</v>
      </c>
      <c r="B456">
        <v>5</v>
      </c>
      <c r="C456">
        <v>49.470417019999999</v>
      </c>
      <c r="D456">
        <v>0</v>
      </c>
      <c r="E456" t="str">
        <f>VLOOKUP(A456,Mouse_metadata!$A$2:$E$250,2,FALSE)</f>
        <v>Ketapril</v>
      </c>
      <c r="F456" t="str">
        <f>VLOOKUP(A456,Mouse_metadata!$A$2:$E$250,3,FALSE)</f>
        <v>Male</v>
      </c>
      <c r="G456">
        <f>VLOOKUP(A456,Mouse_metadata!$A$2:$E$250,4,FALSE)</f>
        <v>13</v>
      </c>
      <c r="H456">
        <f>VLOOKUP(A456,Mouse_metadata!$A$2:$E$250,5,FALSE)</f>
        <v>30</v>
      </c>
      <c r="I456" t="str">
        <f t="shared" si="24"/>
        <v/>
      </c>
      <c r="J456" t="str">
        <f t="shared" si="23"/>
        <v/>
      </c>
      <c r="K456" t="str">
        <f t="shared" si="23"/>
        <v/>
      </c>
      <c r="L456">
        <f t="shared" si="23"/>
        <v>49.470417019999999</v>
      </c>
      <c r="M456" t="str">
        <f t="shared" si="23"/>
        <v/>
      </c>
      <c r="N456" t="str">
        <f t="shared" si="23"/>
        <v/>
      </c>
      <c r="O456" t="str">
        <f t="shared" si="23"/>
        <v/>
      </c>
      <c r="P456" t="str">
        <f t="shared" si="23"/>
        <v/>
      </c>
      <c r="Q456" t="str">
        <f t="shared" si="23"/>
        <v/>
      </c>
      <c r="R456" t="str">
        <f t="shared" si="23"/>
        <v/>
      </c>
    </row>
    <row r="457" spans="1:18" hidden="1">
      <c r="A457" t="s">
        <v>115</v>
      </c>
      <c r="B457">
        <v>5</v>
      </c>
      <c r="C457">
        <v>45.766111039999998</v>
      </c>
      <c r="D457">
        <v>0</v>
      </c>
      <c r="E457" t="str">
        <f>VLOOKUP(A457,Mouse_metadata!$A$2:$E$250,2,FALSE)</f>
        <v>Ramicane</v>
      </c>
      <c r="F457" t="str">
        <f>VLOOKUP(A457,Mouse_metadata!$A$2:$E$250,3,FALSE)</f>
        <v>Male</v>
      </c>
      <c r="G457">
        <f>VLOOKUP(A457,Mouse_metadata!$A$2:$E$250,4,FALSE)</f>
        <v>20</v>
      </c>
      <c r="H457">
        <f>VLOOKUP(A457,Mouse_metadata!$A$2:$E$250,5,FALSE)</f>
        <v>25</v>
      </c>
      <c r="I457" t="str">
        <f t="shared" si="24"/>
        <v/>
      </c>
      <c r="J457" t="str">
        <f t="shared" si="23"/>
        <v/>
      </c>
      <c r="K457" t="str">
        <f t="shared" si="23"/>
        <v/>
      </c>
      <c r="L457" t="str">
        <f t="shared" si="23"/>
        <v/>
      </c>
      <c r="M457" t="str">
        <f t="shared" si="23"/>
        <v/>
      </c>
      <c r="N457" t="str">
        <f t="shared" si="23"/>
        <v/>
      </c>
      <c r="O457" t="str">
        <f t="shared" si="23"/>
        <v/>
      </c>
      <c r="P457">
        <f t="shared" si="23"/>
        <v>45.766111039999998</v>
      </c>
      <c r="Q457" t="str">
        <f t="shared" si="23"/>
        <v/>
      </c>
      <c r="R457" t="str">
        <f t="shared" si="23"/>
        <v/>
      </c>
    </row>
    <row r="458" spans="1:18" hidden="1">
      <c r="A458" t="s">
        <v>42</v>
      </c>
      <c r="B458">
        <v>5</v>
      </c>
      <c r="C458">
        <v>46.98212719</v>
      </c>
      <c r="D458">
        <v>0</v>
      </c>
      <c r="E458" t="str">
        <f>VLOOKUP(A458,Mouse_metadata!$A$2:$E$250,2,FALSE)</f>
        <v>Infubinol</v>
      </c>
      <c r="F458" t="str">
        <f>VLOOKUP(A458,Mouse_metadata!$A$2:$E$250,3,FALSE)</f>
        <v>Female</v>
      </c>
      <c r="G458">
        <f>VLOOKUP(A458,Mouse_metadata!$A$2:$E$250,4,FALSE)</f>
        <v>21</v>
      </c>
      <c r="H458">
        <f>VLOOKUP(A458,Mouse_metadata!$A$2:$E$250,5,FALSE)</f>
        <v>25</v>
      </c>
      <c r="I458" t="str">
        <f t="shared" si="24"/>
        <v/>
      </c>
      <c r="J458" t="str">
        <f t="shared" si="23"/>
        <v/>
      </c>
      <c r="K458">
        <f t="shared" si="23"/>
        <v>46.98212719</v>
      </c>
      <c r="L458" t="str">
        <f t="shared" si="23"/>
        <v/>
      </c>
      <c r="M458" t="str">
        <f t="shared" si="23"/>
        <v/>
      </c>
      <c r="N458" t="str">
        <f t="shared" si="23"/>
        <v/>
      </c>
      <c r="O458" t="str">
        <f t="shared" si="23"/>
        <v/>
      </c>
      <c r="P458" t="str">
        <f t="shared" si="23"/>
        <v/>
      </c>
      <c r="Q458" t="str">
        <f t="shared" si="23"/>
        <v/>
      </c>
      <c r="R458" t="str">
        <f t="shared" si="23"/>
        <v/>
      </c>
    </row>
    <row r="459" spans="1:18" hidden="1">
      <c r="A459" t="s">
        <v>146</v>
      </c>
      <c r="B459">
        <v>5</v>
      </c>
      <c r="C459">
        <v>47.116615869999997</v>
      </c>
      <c r="D459">
        <v>0</v>
      </c>
      <c r="E459" t="str">
        <f>VLOOKUP(A459,Mouse_metadata!$A$2:$E$250,2,FALSE)</f>
        <v>Placebo</v>
      </c>
      <c r="F459" t="str">
        <f>VLOOKUP(A459,Mouse_metadata!$A$2:$E$250,3,FALSE)</f>
        <v>Male</v>
      </c>
      <c r="G459">
        <f>VLOOKUP(A459,Mouse_metadata!$A$2:$E$250,4,FALSE)</f>
        <v>17</v>
      </c>
      <c r="H459">
        <f>VLOOKUP(A459,Mouse_metadata!$A$2:$E$250,5,FALSE)</f>
        <v>27</v>
      </c>
      <c r="I459" t="str">
        <f t="shared" si="24"/>
        <v/>
      </c>
      <c r="J459" t="str">
        <f t="shared" si="23"/>
        <v/>
      </c>
      <c r="K459" t="str">
        <f t="shared" si="23"/>
        <v/>
      </c>
      <c r="L459" t="str">
        <f t="shared" si="23"/>
        <v/>
      </c>
      <c r="M459" t="str">
        <f t="shared" si="23"/>
        <v/>
      </c>
      <c r="N459">
        <f t="shared" si="23"/>
        <v>47.116615869999997</v>
      </c>
      <c r="O459" t="str">
        <f t="shared" si="23"/>
        <v/>
      </c>
      <c r="P459" t="str">
        <f t="shared" si="23"/>
        <v/>
      </c>
      <c r="Q459" t="str">
        <f t="shared" si="23"/>
        <v/>
      </c>
      <c r="R459" t="str">
        <f t="shared" si="23"/>
        <v/>
      </c>
    </row>
    <row r="460" spans="1:18" hidden="1">
      <c r="A460" t="s">
        <v>71</v>
      </c>
      <c r="B460">
        <v>5</v>
      </c>
      <c r="C460">
        <v>45.5786783</v>
      </c>
      <c r="D460">
        <v>0</v>
      </c>
      <c r="E460" t="str">
        <f>VLOOKUP(A460,Mouse_metadata!$A$2:$E$250,2,FALSE)</f>
        <v>Ramicane</v>
      </c>
      <c r="F460" t="str">
        <f>VLOOKUP(A460,Mouse_metadata!$A$2:$E$250,3,FALSE)</f>
        <v>Male</v>
      </c>
      <c r="G460">
        <f>VLOOKUP(A460,Mouse_metadata!$A$2:$E$250,4,FALSE)</f>
        <v>9</v>
      </c>
      <c r="H460">
        <f>VLOOKUP(A460,Mouse_metadata!$A$2:$E$250,5,FALSE)</f>
        <v>17</v>
      </c>
      <c r="I460" t="str">
        <f t="shared" si="24"/>
        <v/>
      </c>
      <c r="J460" t="str">
        <f t="shared" si="23"/>
        <v/>
      </c>
      <c r="K460" t="str">
        <f t="shared" si="23"/>
        <v/>
      </c>
      <c r="L460" t="str">
        <f t="shared" si="23"/>
        <v/>
      </c>
      <c r="M460" t="str">
        <f t="shared" si="23"/>
        <v/>
      </c>
      <c r="N460" t="str">
        <f t="shared" si="23"/>
        <v/>
      </c>
      <c r="O460" t="str">
        <f t="shared" si="23"/>
        <v/>
      </c>
      <c r="P460">
        <f t="shared" si="23"/>
        <v>45.5786783</v>
      </c>
      <c r="Q460" t="str">
        <f t="shared" si="23"/>
        <v/>
      </c>
      <c r="R460" t="str">
        <f t="shared" si="23"/>
        <v/>
      </c>
    </row>
    <row r="461" spans="1:18" hidden="1">
      <c r="A461" t="s">
        <v>46</v>
      </c>
      <c r="B461">
        <v>5</v>
      </c>
      <c r="C461">
        <v>45.694188050000001</v>
      </c>
      <c r="D461">
        <v>0</v>
      </c>
      <c r="E461" t="str">
        <f>VLOOKUP(A461,Mouse_metadata!$A$2:$E$250,2,FALSE)</f>
        <v>Ketapril</v>
      </c>
      <c r="F461" t="str">
        <f>VLOOKUP(A461,Mouse_metadata!$A$2:$E$250,3,FALSE)</f>
        <v>Male</v>
      </c>
      <c r="G461">
        <f>VLOOKUP(A461,Mouse_metadata!$A$2:$E$250,4,FALSE)</f>
        <v>17</v>
      </c>
      <c r="H461">
        <f>VLOOKUP(A461,Mouse_metadata!$A$2:$E$250,5,FALSE)</f>
        <v>25</v>
      </c>
      <c r="I461" t="str">
        <f t="shared" si="24"/>
        <v/>
      </c>
      <c r="J461" t="str">
        <f t="shared" si="23"/>
        <v/>
      </c>
      <c r="K461" t="str">
        <f t="shared" si="23"/>
        <v/>
      </c>
      <c r="L461">
        <f t="shared" si="23"/>
        <v>45.694188050000001</v>
      </c>
      <c r="M461" t="str">
        <f t="shared" si="23"/>
        <v/>
      </c>
      <c r="N461" t="str">
        <f t="shared" si="23"/>
        <v/>
      </c>
      <c r="O461" t="str">
        <f t="shared" si="23"/>
        <v/>
      </c>
      <c r="P461" t="str">
        <f t="shared" si="23"/>
        <v/>
      </c>
      <c r="Q461" t="str">
        <f t="shared" si="23"/>
        <v/>
      </c>
      <c r="R461" t="str">
        <f t="shared" si="23"/>
        <v/>
      </c>
    </row>
    <row r="462" spans="1:18" hidden="1">
      <c r="A462" t="s">
        <v>248</v>
      </c>
      <c r="B462">
        <v>5</v>
      </c>
      <c r="C462">
        <v>45.895647199999999</v>
      </c>
      <c r="D462">
        <v>0</v>
      </c>
      <c r="E462" t="str">
        <f>VLOOKUP(A462,Mouse_metadata!$A$2:$E$250,2,FALSE)</f>
        <v>Capomulin</v>
      </c>
      <c r="F462" t="str">
        <f>VLOOKUP(A462,Mouse_metadata!$A$2:$E$250,3,FALSE)</f>
        <v>Female</v>
      </c>
      <c r="G462">
        <f>VLOOKUP(A462,Mouse_metadata!$A$2:$E$250,4,FALSE)</f>
        <v>20</v>
      </c>
      <c r="H462">
        <f>VLOOKUP(A462,Mouse_metadata!$A$2:$E$250,5,FALSE)</f>
        <v>17</v>
      </c>
      <c r="I462">
        <f t="shared" si="24"/>
        <v>45.895647199999999</v>
      </c>
      <c r="J462" t="str">
        <f t="shared" si="23"/>
        <v/>
      </c>
      <c r="K462" t="str">
        <f t="shared" si="23"/>
        <v/>
      </c>
      <c r="L462" t="str">
        <f t="shared" si="23"/>
        <v/>
      </c>
      <c r="M462" t="str">
        <f t="shared" si="23"/>
        <v/>
      </c>
      <c r="N462" t="str">
        <f t="shared" si="23"/>
        <v/>
      </c>
      <c r="O462" t="str">
        <f t="shared" si="23"/>
        <v/>
      </c>
      <c r="P462" t="str">
        <f t="shared" si="23"/>
        <v/>
      </c>
      <c r="Q462" t="str">
        <f t="shared" si="23"/>
        <v/>
      </c>
      <c r="R462" t="str">
        <f t="shared" si="23"/>
        <v/>
      </c>
    </row>
    <row r="463" spans="1:18" hidden="1">
      <c r="A463" t="s">
        <v>8</v>
      </c>
      <c r="B463">
        <v>5</v>
      </c>
      <c r="C463">
        <v>45.769248640000001</v>
      </c>
      <c r="D463">
        <v>1</v>
      </c>
      <c r="E463" t="str">
        <f>VLOOKUP(A463,Mouse_metadata!$A$2:$E$250,2,FALSE)</f>
        <v>Ketapril</v>
      </c>
      <c r="F463" t="str">
        <f>VLOOKUP(A463,Mouse_metadata!$A$2:$E$250,3,FALSE)</f>
        <v>Male</v>
      </c>
      <c r="G463">
        <f>VLOOKUP(A463,Mouse_metadata!$A$2:$E$250,4,FALSE)</f>
        <v>21</v>
      </c>
      <c r="H463">
        <f>VLOOKUP(A463,Mouse_metadata!$A$2:$E$250,5,FALSE)</f>
        <v>25</v>
      </c>
      <c r="I463" t="str">
        <f t="shared" si="24"/>
        <v/>
      </c>
      <c r="J463" t="str">
        <f t="shared" si="23"/>
        <v/>
      </c>
      <c r="K463" t="str">
        <f t="shared" si="23"/>
        <v/>
      </c>
      <c r="L463">
        <f t="shared" si="23"/>
        <v>45.769248640000001</v>
      </c>
      <c r="M463" t="str">
        <f t="shared" si="23"/>
        <v/>
      </c>
      <c r="N463" t="str">
        <f t="shared" si="23"/>
        <v/>
      </c>
      <c r="O463" t="str">
        <f t="shared" si="23"/>
        <v/>
      </c>
      <c r="P463" t="str">
        <f t="shared" si="23"/>
        <v/>
      </c>
      <c r="Q463" t="str">
        <f t="shared" si="23"/>
        <v/>
      </c>
      <c r="R463" t="str">
        <f t="shared" si="23"/>
        <v/>
      </c>
    </row>
    <row r="464" spans="1:18" hidden="1">
      <c r="A464" t="s">
        <v>166</v>
      </c>
      <c r="B464">
        <v>5</v>
      </c>
      <c r="C464">
        <v>48.93701188</v>
      </c>
      <c r="D464">
        <v>0</v>
      </c>
      <c r="E464" t="str">
        <f>VLOOKUP(A464,Mouse_metadata!$A$2:$E$250,2,FALSE)</f>
        <v>Placebo</v>
      </c>
      <c r="F464" t="str">
        <f>VLOOKUP(A464,Mouse_metadata!$A$2:$E$250,3,FALSE)</f>
        <v>Female</v>
      </c>
      <c r="G464">
        <f>VLOOKUP(A464,Mouse_metadata!$A$2:$E$250,4,FALSE)</f>
        <v>2</v>
      </c>
      <c r="H464">
        <f>VLOOKUP(A464,Mouse_metadata!$A$2:$E$250,5,FALSE)</f>
        <v>29</v>
      </c>
      <c r="I464" t="str">
        <f t="shared" si="24"/>
        <v/>
      </c>
      <c r="J464" t="str">
        <f t="shared" si="23"/>
        <v/>
      </c>
      <c r="K464" t="str">
        <f t="shared" si="23"/>
        <v/>
      </c>
      <c r="L464" t="str">
        <f t="shared" si="23"/>
        <v/>
      </c>
      <c r="M464" t="str">
        <f t="shared" si="23"/>
        <v/>
      </c>
      <c r="N464">
        <f t="shared" si="23"/>
        <v>48.93701188</v>
      </c>
      <c r="O464" t="str">
        <f t="shared" si="23"/>
        <v/>
      </c>
      <c r="P464" t="str">
        <f t="shared" si="23"/>
        <v/>
      </c>
      <c r="Q464" t="str">
        <f t="shared" si="23"/>
        <v/>
      </c>
      <c r="R464" t="str">
        <f t="shared" si="23"/>
        <v/>
      </c>
    </row>
    <row r="465" spans="1:18" hidden="1">
      <c r="A465" t="s">
        <v>187</v>
      </c>
      <c r="B465">
        <v>5</v>
      </c>
      <c r="C465">
        <v>47.784681800000001</v>
      </c>
      <c r="D465">
        <v>0</v>
      </c>
      <c r="E465" t="str">
        <f>VLOOKUP(A465,Mouse_metadata!$A$2:$E$250,2,FALSE)</f>
        <v>Ceftamin</v>
      </c>
      <c r="F465" t="str">
        <f>VLOOKUP(A465,Mouse_metadata!$A$2:$E$250,3,FALSE)</f>
        <v>Male</v>
      </c>
      <c r="G465">
        <f>VLOOKUP(A465,Mouse_metadata!$A$2:$E$250,4,FALSE)</f>
        <v>5</v>
      </c>
      <c r="H465">
        <f>VLOOKUP(A465,Mouse_metadata!$A$2:$E$250,5,FALSE)</f>
        <v>27</v>
      </c>
      <c r="I465" t="str">
        <f t="shared" si="24"/>
        <v/>
      </c>
      <c r="J465">
        <f t="shared" si="23"/>
        <v>47.784681800000001</v>
      </c>
      <c r="K465" t="str">
        <f t="shared" si="23"/>
        <v/>
      </c>
      <c r="L465" t="str">
        <f t="shared" si="23"/>
        <v/>
      </c>
      <c r="M465" t="str">
        <f t="shared" si="23"/>
        <v/>
      </c>
      <c r="N465" t="str">
        <f t="shared" si="23"/>
        <v/>
      </c>
      <c r="O465" t="str">
        <f t="shared" si="23"/>
        <v/>
      </c>
      <c r="P465" t="str">
        <f t="shared" si="23"/>
        <v/>
      </c>
      <c r="Q465" t="str">
        <f t="shared" si="23"/>
        <v/>
      </c>
      <c r="R465" t="str">
        <f t="shared" si="23"/>
        <v/>
      </c>
    </row>
    <row r="466" spans="1:18" hidden="1">
      <c r="A466" t="s">
        <v>167</v>
      </c>
      <c r="B466">
        <v>5</v>
      </c>
      <c r="C466">
        <v>46.657384710000002</v>
      </c>
      <c r="D466">
        <v>0</v>
      </c>
      <c r="E466" t="str">
        <f>VLOOKUP(A466,Mouse_metadata!$A$2:$E$250,2,FALSE)</f>
        <v>Placebo</v>
      </c>
      <c r="F466" t="str">
        <f>VLOOKUP(A466,Mouse_metadata!$A$2:$E$250,3,FALSE)</f>
        <v>Female</v>
      </c>
      <c r="G466">
        <f>VLOOKUP(A466,Mouse_metadata!$A$2:$E$250,4,FALSE)</f>
        <v>3</v>
      </c>
      <c r="H466">
        <f>VLOOKUP(A466,Mouse_metadata!$A$2:$E$250,5,FALSE)</f>
        <v>30</v>
      </c>
      <c r="I466" t="str">
        <f t="shared" si="24"/>
        <v/>
      </c>
      <c r="J466" t="str">
        <f t="shared" si="23"/>
        <v/>
      </c>
      <c r="K466" t="str">
        <f t="shared" si="23"/>
        <v/>
      </c>
      <c r="L466" t="str">
        <f t="shared" si="23"/>
        <v/>
      </c>
      <c r="M466" t="str">
        <f t="shared" si="23"/>
        <v/>
      </c>
      <c r="N466">
        <f t="shared" si="23"/>
        <v>46.657384710000002</v>
      </c>
      <c r="O466" t="str">
        <f t="shared" si="23"/>
        <v/>
      </c>
      <c r="P466" t="str">
        <f t="shared" si="23"/>
        <v/>
      </c>
      <c r="Q466" t="str">
        <f t="shared" si="23"/>
        <v/>
      </c>
      <c r="R466" t="str">
        <f t="shared" si="23"/>
        <v/>
      </c>
    </row>
    <row r="467" spans="1:18" hidden="1">
      <c r="A467" t="s">
        <v>186</v>
      </c>
      <c r="B467">
        <v>5</v>
      </c>
      <c r="C467">
        <v>45.546075950000002</v>
      </c>
      <c r="D467">
        <v>1</v>
      </c>
      <c r="E467" t="str">
        <f>VLOOKUP(A467,Mouse_metadata!$A$2:$E$250,2,FALSE)</f>
        <v>Ceftamin</v>
      </c>
      <c r="F467" t="str">
        <f>VLOOKUP(A467,Mouse_metadata!$A$2:$E$250,3,FALSE)</f>
        <v>Male</v>
      </c>
      <c r="G467">
        <f>VLOOKUP(A467,Mouse_metadata!$A$2:$E$250,4,FALSE)</f>
        <v>24</v>
      </c>
      <c r="H467">
        <f>VLOOKUP(A467,Mouse_metadata!$A$2:$E$250,5,FALSE)</f>
        <v>25</v>
      </c>
      <c r="I467" t="str">
        <f t="shared" si="24"/>
        <v/>
      </c>
      <c r="J467">
        <f t="shared" si="23"/>
        <v>45.546075950000002</v>
      </c>
      <c r="K467" t="str">
        <f t="shared" si="23"/>
        <v/>
      </c>
      <c r="L467" t="str">
        <f t="shared" si="23"/>
        <v/>
      </c>
      <c r="M467" t="str">
        <f t="shared" si="23"/>
        <v/>
      </c>
      <c r="N467" t="str">
        <f t="shared" si="23"/>
        <v/>
      </c>
      <c r="O467" t="str">
        <f t="shared" si="23"/>
        <v/>
      </c>
      <c r="P467" t="str">
        <f t="shared" si="23"/>
        <v/>
      </c>
      <c r="Q467" t="str">
        <f t="shared" si="23"/>
        <v/>
      </c>
      <c r="R467" t="str">
        <f t="shared" si="23"/>
        <v/>
      </c>
    </row>
    <row r="468" spans="1:18" hidden="1">
      <c r="A468" t="s">
        <v>16</v>
      </c>
      <c r="B468">
        <v>5</v>
      </c>
      <c r="C468">
        <v>46.79983867</v>
      </c>
      <c r="D468">
        <v>0</v>
      </c>
      <c r="E468" t="str">
        <f>VLOOKUP(A468,Mouse_metadata!$A$2:$E$250,2,FALSE)</f>
        <v>Ketapril</v>
      </c>
      <c r="F468" t="str">
        <f>VLOOKUP(A468,Mouse_metadata!$A$2:$E$250,3,FALSE)</f>
        <v>Female</v>
      </c>
      <c r="G468">
        <f>VLOOKUP(A468,Mouse_metadata!$A$2:$E$250,4,FALSE)</f>
        <v>7</v>
      </c>
      <c r="H468">
        <f>VLOOKUP(A468,Mouse_metadata!$A$2:$E$250,5,FALSE)</f>
        <v>25</v>
      </c>
      <c r="I468" t="str">
        <f t="shared" si="24"/>
        <v/>
      </c>
      <c r="J468" t="str">
        <f t="shared" si="23"/>
        <v/>
      </c>
      <c r="K468" t="str">
        <f t="shared" si="23"/>
        <v/>
      </c>
      <c r="L468">
        <f t="shared" si="23"/>
        <v>46.79983867</v>
      </c>
      <c r="M468" t="str">
        <f t="shared" si="23"/>
        <v/>
      </c>
      <c r="N468" t="str">
        <f t="shared" si="23"/>
        <v/>
      </c>
      <c r="O468" t="str">
        <f t="shared" ref="J468:R496" si="25">IF($E468=O$1,$C468,"")</f>
        <v/>
      </c>
      <c r="P468" t="str">
        <f t="shared" si="25"/>
        <v/>
      </c>
      <c r="Q468" t="str">
        <f t="shared" si="25"/>
        <v/>
      </c>
      <c r="R468" t="str">
        <f t="shared" si="25"/>
        <v/>
      </c>
    </row>
    <row r="469" spans="1:18" hidden="1">
      <c r="A469" t="s">
        <v>85</v>
      </c>
      <c r="B469">
        <v>5</v>
      </c>
      <c r="C469">
        <v>45.568210829999998</v>
      </c>
      <c r="D469">
        <v>0</v>
      </c>
      <c r="E469" t="str">
        <f>VLOOKUP(A469,Mouse_metadata!$A$2:$E$250,2,FALSE)</f>
        <v>Ramicane</v>
      </c>
      <c r="F469" t="str">
        <f>VLOOKUP(A469,Mouse_metadata!$A$2:$E$250,3,FALSE)</f>
        <v>Female</v>
      </c>
      <c r="G469">
        <f>VLOOKUP(A469,Mouse_metadata!$A$2:$E$250,4,FALSE)</f>
        <v>5</v>
      </c>
      <c r="H469">
        <f>VLOOKUP(A469,Mouse_metadata!$A$2:$E$250,5,FALSE)</f>
        <v>25</v>
      </c>
      <c r="I469" t="str">
        <f t="shared" si="24"/>
        <v/>
      </c>
      <c r="J469" t="str">
        <f t="shared" si="25"/>
        <v/>
      </c>
      <c r="K469" t="str">
        <f t="shared" si="25"/>
        <v/>
      </c>
      <c r="L469" t="str">
        <f t="shared" si="25"/>
        <v/>
      </c>
      <c r="M469" t="str">
        <f t="shared" si="25"/>
        <v/>
      </c>
      <c r="N469" t="str">
        <f t="shared" si="25"/>
        <v/>
      </c>
      <c r="O469" t="str">
        <f t="shared" si="25"/>
        <v/>
      </c>
      <c r="P469">
        <f t="shared" si="25"/>
        <v>45.568210829999998</v>
      </c>
      <c r="Q469" t="str">
        <f t="shared" si="25"/>
        <v/>
      </c>
      <c r="R469" t="str">
        <f t="shared" si="25"/>
        <v/>
      </c>
    </row>
    <row r="470" spans="1:18" hidden="1">
      <c r="A470" t="s">
        <v>7</v>
      </c>
      <c r="B470">
        <v>5</v>
      </c>
      <c r="C470">
        <v>47.462890999999999</v>
      </c>
      <c r="D470">
        <v>0</v>
      </c>
      <c r="E470" t="str">
        <f>VLOOKUP(A470,Mouse_metadata!$A$2:$E$250,2,FALSE)</f>
        <v>Ketapril</v>
      </c>
      <c r="F470" t="str">
        <f>VLOOKUP(A470,Mouse_metadata!$A$2:$E$250,3,FALSE)</f>
        <v>Female</v>
      </c>
      <c r="G470">
        <f>VLOOKUP(A470,Mouse_metadata!$A$2:$E$250,4,FALSE)</f>
        <v>11</v>
      </c>
      <c r="H470">
        <f>VLOOKUP(A470,Mouse_metadata!$A$2:$E$250,5,FALSE)</f>
        <v>30</v>
      </c>
      <c r="I470" t="str">
        <f t="shared" si="24"/>
        <v/>
      </c>
      <c r="J470" t="str">
        <f t="shared" si="25"/>
        <v/>
      </c>
      <c r="K470" t="str">
        <f t="shared" si="25"/>
        <v/>
      </c>
      <c r="L470">
        <f t="shared" si="25"/>
        <v>47.462890999999999</v>
      </c>
      <c r="M470" t="str">
        <f t="shared" si="25"/>
        <v/>
      </c>
      <c r="N470" t="str">
        <f t="shared" si="25"/>
        <v/>
      </c>
      <c r="O470" t="str">
        <f t="shared" si="25"/>
        <v/>
      </c>
      <c r="P470" t="str">
        <f t="shared" si="25"/>
        <v/>
      </c>
      <c r="Q470" t="str">
        <f t="shared" si="25"/>
        <v/>
      </c>
      <c r="R470" t="str">
        <f t="shared" si="25"/>
        <v/>
      </c>
    </row>
    <row r="471" spans="1:18" hidden="1">
      <c r="A471" t="s">
        <v>183</v>
      </c>
      <c r="B471">
        <v>5</v>
      </c>
      <c r="C471">
        <v>46.799255909999999</v>
      </c>
      <c r="D471">
        <v>1</v>
      </c>
      <c r="E471" t="str">
        <f>VLOOKUP(A471,Mouse_metadata!$A$2:$E$250,2,FALSE)</f>
        <v>Ceftamin</v>
      </c>
      <c r="F471" t="str">
        <f>VLOOKUP(A471,Mouse_metadata!$A$2:$E$250,3,FALSE)</f>
        <v>Female</v>
      </c>
      <c r="G471">
        <f>VLOOKUP(A471,Mouse_metadata!$A$2:$E$250,4,FALSE)</f>
        <v>24</v>
      </c>
      <c r="H471">
        <f>VLOOKUP(A471,Mouse_metadata!$A$2:$E$250,5,FALSE)</f>
        <v>30</v>
      </c>
      <c r="I471" t="str">
        <f t="shared" si="24"/>
        <v/>
      </c>
      <c r="J471">
        <f t="shared" si="25"/>
        <v>46.799255909999999</v>
      </c>
      <c r="K471" t="str">
        <f t="shared" si="25"/>
        <v/>
      </c>
      <c r="L471" t="str">
        <f t="shared" si="25"/>
        <v/>
      </c>
      <c r="M471" t="str">
        <f t="shared" si="25"/>
        <v/>
      </c>
      <c r="N471" t="str">
        <f t="shared" si="25"/>
        <v/>
      </c>
      <c r="O471" t="str">
        <f t="shared" si="25"/>
        <v/>
      </c>
      <c r="P471" t="str">
        <f t="shared" si="25"/>
        <v/>
      </c>
      <c r="Q471" t="str">
        <f t="shared" si="25"/>
        <v/>
      </c>
      <c r="R471" t="str">
        <f t="shared" si="25"/>
        <v/>
      </c>
    </row>
    <row r="472" spans="1:18" hidden="1">
      <c r="A472" t="s">
        <v>164</v>
      </c>
      <c r="B472">
        <v>5</v>
      </c>
      <c r="C472">
        <v>48.786271939999999</v>
      </c>
      <c r="D472">
        <v>0</v>
      </c>
      <c r="E472" t="str">
        <f>VLOOKUP(A472,Mouse_metadata!$A$2:$E$250,2,FALSE)</f>
        <v>Placebo</v>
      </c>
      <c r="F472" t="str">
        <f>VLOOKUP(A472,Mouse_metadata!$A$2:$E$250,3,FALSE)</f>
        <v>Female</v>
      </c>
      <c r="G472">
        <f>VLOOKUP(A472,Mouse_metadata!$A$2:$E$250,4,FALSE)</f>
        <v>6</v>
      </c>
      <c r="H472">
        <f>VLOOKUP(A472,Mouse_metadata!$A$2:$E$250,5,FALSE)</f>
        <v>28</v>
      </c>
      <c r="I472" t="str">
        <f t="shared" si="24"/>
        <v/>
      </c>
      <c r="J472" t="str">
        <f t="shared" si="25"/>
        <v/>
      </c>
      <c r="K472" t="str">
        <f t="shared" si="25"/>
        <v/>
      </c>
      <c r="L472" t="str">
        <f t="shared" si="25"/>
        <v/>
      </c>
      <c r="M472" t="str">
        <f t="shared" si="25"/>
        <v/>
      </c>
      <c r="N472">
        <f t="shared" si="25"/>
        <v>48.786271939999999</v>
      </c>
      <c r="O472" t="str">
        <f t="shared" si="25"/>
        <v/>
      </c>
      <c r="P472" t="str">
        <f t="shared" si="25"/>
        <v/>
      </c>
      <c r="Q472" t="str">
        <f t="shared" si="25"/>
        <v/>
      </c>
      <c r="R472" t="str">
        <f t="shared" si="25"/>
        <v/>
      </c>
    </row>
    <row r="473" spans="1:18" hidden="1">
      <c r="A473" t="s">
        <v>147</v>
      </c>
      <c r="B473">
        <v>5</v>
      </c>
      <c r="C473">
        <v>48.717568190000001</v>
      </c>
      <c r="D473">
        <v>1</v>
      </c>
      <c r="E473" t="str">
        <f>VLOOKUP(A473,Mouse_metadata!$A$2:$E$250,2,FALSE)</f>
        <v>Placebo</v>
      </c>
      <c r="F473" t="str">
        <f>VLOOKUP(A473,Mouse_metadata!$A$2:$E$250,3,FALSE)</f>
        <v>Female</v>
      </c>
      <c r="G473">
        <f>VLOOKUP(A473,Mouse_metadata!$A$2:$E$250,4,FALSE)</f>
        <v>17</v>
      </c>
      <c r="H473">
        <f>VLOOKUP(A473,Mouse_metadata!$A$2:$E$250,5,FALSE)</f>
        <v>29</v>
      </c>
      <c r="I473" t="str">
        <f t="shared" si="24"/>
        <v/>
      </c>
      <c r="J473" t="str">
        <f t="shared" si="25"/>
        <v/>
      </c>
      <c r="K473" t="str">
        <f t="shared" si="25"/>
        <v/>
      </c>
      <c r="L473" t="str">
        <f t="shared" si="25"/>
        <v/>
      </c>
      <c r="M473" t="str">
        <f t="shared" si="25"/>
        <v/>
      </c>
      <c r="N473">
        <f t="shared" si="25"/>
        <v>48.717568190000001</v>
      </c>
      <c r="O473" t="str">
        <f t="shared" si="25"/>
        <v/>
      </c>
      <c r="P473" t="str">
        <f t="shared" si="25"/>
        <v/>
      </c>
      <c r="Q473" t="str">
        <f t="shared" si="25"/>
        <v/>
      </c>
      <c r="R473" t="str">
        <f t="shared" si="25"/>
        <v/>
      </c>
    </row>
    <row r="474" spans="1:18" hidden="1">
      <c r="A474" t="s">
        <v>4</v>
      </c>
      <c r="B474">
        <v>5</v>
      </c>
      <c r="C474">
        <v>45.651331310000003</v>
      </c>
      <c r="D474">
        <v>0</v>
      </c>
      <c r="E474" t="str">
        <f>VLOOKUP(A474,Mouse_metadata!$A$2:$E$250,2,FALSE)</f>
        <v>Capomulin</v>
      </c>
      <c r="F474" t="str">
        <f>VLOOKUP(A474,Mouse_metadata!$A$2:$E$250,3,FALSE)</f>
        <v>Female</v>
      </c>
      <c r="G474">
        <f>VLOOKUP(A474,Mouse_metadata!$A$2:$E$250,4,FALSE)</f>
        <v>9</v>
      </c>
      <c r="H474">
        <f>VLOOKUP(A474,Mouse_metadata!$A$2:$E$250,5,FALSE)</f>
        <v>22</v>
      </c>
      <c r="I474">
        <f t="shared" si="24"/>
        <v>45.651331310000003</v>
      </c>
      <c r="J474" t="str">
        <f t="shared" si="25"/>
        <v/>
      </c>
      <c r="K474" t="str">
        <f t="shared" si="25"/>
        <v/>
      </c>
      <c r="L474" t="str">
        <f t="shared" si="25"/>
        <v/>
      </c>
      <c r="M474" t="str">
        <f t="shared" si="25"/>
        <v/>
      </c>
      <c r="N474" t="str">
        <f t="shared" si="25"/>
        <v/>
      </c>
      <c r="O474" t="str">
        <f t="shared" si="25"/>
        <v/>
      </c>
      <c r="P474" t="str">
        <f t="shared" si="25"/>
        <v/>
      </c>
      <c r="Q474" t="str">
        <f t="shared" si="25"/>
        <v/>
      </c>
      <c r="R474" t="str">
        <f t="shared" si="25"/>
        <v/>
      </c>
    </row>
    <row r="475" spans="1:18" hidden="1">
      <c r="A475" t="s">
        <v>191</v>
      </c>
      <c r="B475">
        <v>5</v>
      </c>
      <c r="C475">
        <v>47.353889379999998</v>
      </c>
      <c r="D475">
        <v>0</v>
      </c>
      <c r="E475" t="str">
        <f>VLOOKUP(A475,Mouse_metadata!$A$2:$E$250,2,FALSE)</f>
        <v>Infubinol</v>
      </c>
      <c r="F475" t="str">
        <f>VLOOKUP(A475,Mouse_metadata!$A$2:$E$250,3,FALSE)</f>
        <v>Male</v>
      </c>
      <c r="G475">
        <f>VLOOKUP(A475,Mouse_metadata!$A$2:$E$250,4,FALSE)</f>
        <v>18</v>
      </c>
      <c r="H475">
        <f>VLOOKUP(A475,Mouse_metadata!$A$2:$E$250,5,FALSE)</f>
        <v>25</v>
      </c>
      <c r="I475" t="str">
        <f t="shared" si="24"/>
        <v/>
      </c>
      <c r="J475" t="str">
        <f t="shared" si="25"/>
        <v/>
      </c>
      <c r="K475">
        <f t="shared" si="25"/>
        <v>47.353889379999998</v>
      </c>
      <c r="L475" t="str">
        <f t="shared" si="25"/>
        <v/>
      </c>
      <c r="M475" t="str">
        <f t="shared" si="25"/>
        <v/>
      </c>
      <c r="N475" t="str">
        <f t="shared" si="25"/>
        <v/>
      </c>
      <c r="O475" t="str">
        <f t="shared" si="25"/>
        <v/>
      </c>
      <c r="P475" t="str">
        <f t="shared" si="25"/>
        <v/>
      </c>
      <c r="Q475" t="str">
        <f t="shared" si="25"/>
        <v/>
      </c>
      <c r="R475" t="str">
        <f t="shared" si="25"/>
        <v/>
      </c>
    </row>
    <row r="476" spans="1:18" hidden="1">
      <c r="A476" t="s">
        <v>245</v>
      </c>
      <c r="B476">
        <v>5</v>
      </c>
      <c r="C476">
        <v>45.839399759999999</v>
      </c>
      <c r="D476">
        <v>0</v>
      </c>
      <c r="E476" t="str">
        <f>VLOOKUP(A476,Mouse_metadata!$A$2:$E$250,2,FALSE)</f>
        <v>Capomulin</v>
      </c>
      <c r="F476" t="str">
        <f>VLOOKUP(A476,Mouse_metadata!$A$2:$E$250,3,FALSE)</f>
        <v>Male</v>
      </c>
      <c r="G476">
        <f>VLOOKUP(A476,Mouse_metadata!$A$2:$E$250,4,FALSE)</f>
        <v>3</v>
      </c>
      <c r="H476">
        <f>VLOOKUP(A476,Mouse_metadata!$A$2:$E$250,5,FALSE)</f>
        <v>19</v>
      </c>
      <c r="I476">
        <f t="shared" si="24"/>
        <v>45.839399759999999</v>
      </c>
      <c r="J476" t="str">
        <f t="shared" si="25"/>
        <v/>
      </c>
      <c r="K476" t="str">
        <f t="shared" si="25"/>
        <v/>
      </c>
      <c r="L476" t="str">
        <f t="shared" si="25"/>
        <v/>
      </c>
      <c r="M476" t="str">
        <f t="shared" si="25"/>
        <v/>
      </c>
      <c r="N476" t="str">
        <f t="shared" si="25"/>
        <v/>
      </c>
      <c r="O476" t="str">
        <f t="shared" si="25"/>
        <v/>
      </c>
      <c r="P476" t="str">
        <f t="shared" si="25"/>
        <v/>
      </c>
      <c r="Q476" t="str">
        <f t="shared" si="25"/>
        <v/>
      </c>
      <c r="R476" t="str">
        <f t="shared" si="25"/>
        <v/>
      </c>
    </row>
    <row r="477" spans="1:18" hidden="1">
      <c r="A477" t="s">
        <v>47</v>
      </c>
      <c r="B477">
        <v>5</v>
      </c>
      <c r="C477">
        <v>46.016005929999999</v>
      </c>
      <c r="D477">
        <v>0</v>
      </c>
      <c r="E477" t="str">
        <f>VLOOKUP(A477,Mouse_metadata!$A$2:$E$250,2,FALSE)</f>
        <v>Ketapril</v>
      </c>
      <c r="F477" t="str">
        <f>VLOOKUP(A477,Mouse_metadata!$A$2:$E$250,3,FALSE)</f>
        <v>Female</v>
      </c>
      <c r="G477">
        <f>VLOOKUP(A477,Mouse_metadata!$A$2:$E$250,4,FALSE)</f>
        <v>22</v>
      </c>
      <c r="H477">
        <f>VLOOKUP(A477,Mouse_metadata!$A$2:$E$250,5,FALSE)</f>
        <v>30</v>
      </c>
      <c r="I477" t="str">
        <f t="shared" si="24"/>
        <v/>
      </c>
      <c r="J477" t="str">
        <f t="shared" si="25"/>
        <v/>
      </c>
      <c r="K477" t="str">
        <f t="shared" si="25"/>
        <v/>
      </c>
      <c r="L477">
        <f t="shared" si="25"/>
        <v>46.016005929999999</v>
      </c>
      <c r="M477" t="str">
        <f t="shared" si="25"/>
        <v/>
      </c>
      <c r="N477" t="str">
        <f t="shared" si="25"/>
        <v/>
      </c>
      <c r="O477" t="str">
        <f t="shared" si="25"/>
        <v/>
      </c>
      <c r="P477" t="str">
        <f t="shared" si="25"/>
        <v/>
      </c>
      <c r="Q477" t="str">
        <f t="shared" si="25"/>
        <v/>
      </c>
      <c r="R477" t="str">
        <f t="shared" si="25"/>
        <v/>
      </c>
    </row>
    <row r="478" spans="1:18" hidden="1">
      <c r="A478" t="s">
        <v>227</v>
      </c>
      <c r="B478">
        <v>5</v>
      </c>
      <c r="C478">
        <v>41.020518209999999</v>
      </c>
      <c r="D478">
        <v>0</v>
      </c>
      <c r="E478" t="str">
        <f>VLOOKUP(A478,Mouse_metadata!$A$2:$E$250,2,FALSE)</f>
        <v>Ramicane</v>
      </c>
      <c r="F478" t="str">
        <f>VLOOKUP(A478,Mouse_metadata!$A$2:$E$250,3,FALSE)</f>
        <v>Female</v>
      </c>
      <c r="G478">
        <f>VLOOKUP(A478,Mouse_metadata!$A$2:$E$250,4,FALSE)</f>
        <v>8</v>
      </c>
      <c r="H478">
        <f>VLOOKUP(A478,Mouse_metadata!$A$2:$E$250,5,FALSE)</f>
        <v>20</v>
      </c>
      <c r="I478" t="str">
        <f t="shared" si="24"/>
        <v/>
      </c>
      <c r="J478" t="str">
        <f t="shared" si="25"/>
        <v/>
      </c>
      <c r="K478" t="str">
        <f t="shared" si="25"/>
        <v/>
      </c>
      <c r="L478" t="str">
        <f t="shared" si="25"/>
        <v/>
      </c>
      <c r="M478" t="str">
        <f t="shared" si="25"/>
        <v/>
      </c>
      <c r="N478" t="str">
        <f t="shared" si="25"/>
        <v/>
      </c>
      <c r="O478" t="str">
        <f t="shared" si="25"/>
        <v/>
      </c>
      <c r="P478">
        <f t="shared" si="25"/>
        <v>41.020518209999999</v>
      </c>
      <c r="Q478" t="str">
        <f t="shared" si="25"/>
        <v/>
      </c>
      <c r="R478" t="str">
        <f t="shared" si="25"/>
        <v/>
      </c>
    </row>
    <row r="479" spans="1:18" hidden="1">
      <c r="A479" t="s">
        <v>70</v>
      </c>
      <c r="B479">
        <v>5</v>
      </c>
      <c r="C479">
        <v>38.825898070000001</v>
      </c>
      <c r="D479">
        <v>0</v>
      </c>
      <c r="E479" t="str">
        <f>VLOOKUP(A479,Mouse_metadata!$A$2:$E$250,2,FALSE)</f>
        <v>Ramicane</v>
      </c>
      <c r="F479" t="str">
        <f>VLOOKUP(A479,Mouse_metadata!$A$2:$E$250,3,FALSE)</f>
        <v>Male</v>
      </c>
      <c r="G479">
        <f>VLOOKUP(A479,Mouse_metadata!$A$2:$E$250,4,FALSE)</f>
        <v>21</v>
      </c>
      <c r="H479">
        <f>VLOOKUP(A479,Mouse_metadata!$A$2:$E$250,5,FALSE)</f>
        <v>16</v>
      </c>
      <c r="I479" t="str">
        <f t="shared" si="24"/>
        <v/>
      </c>
      <c r="J479" t="str">
        <f t="shared" si="25"/>
        <v/>
      </c>
      <c r="K479" t="str">
        <f t="shared" si="25"/>
        <v/>
      </c>
      <c r="L479" t="str">
        <f t="shared" si="25"/>
        <v/>
      </c>
      <c r="M479" t="str">
        <f t="shared" si="25"/>
        <v/>
      </c>
      <c r="N479" t="str">
        <f t="shared" si="25"/>
        <v/>
      </c>
      <c r="O479" t="str">
        <f t="shared" si="25"/>
        <v/>
      </c>
      <c r="P479">
        <f t="shared" si="25"/>
        <v>38.825898070000001</v>
      </c>
      <c r="Q479" t="str">
        <f t="shared" si="25"/>
        <v/>
      </c>
      <c r="R479" t="str">
        <f t="shared" si="25"/>
        <v/>
      </c>
    </row>
    <row r="480" spans="1:18" hidden="1">
      <c r="A480" t="s">
        <v>10</v>
      </c>
      <c r="B480">
        <v>5</v>
      </c>
      <c r="C480">
        <v>49.048707039999996</v>
      </c>
      <c r="D480">
        <v>1</v>
      </c>
      <c r="E480" t="str">
        <f>VLOOKUP(A480,Mouse_metadata!$A$2:$E$250,2,FALSE)</f>
        <v>Ketapril</v>
      </c>
      <c r="F480" t="str">
        <f>VLOOKUP(A480,Mouse_metadata!$A$2:$E$250,3,FALSE)</f>
        <v>Male</v>
      </c>
      <c r="G480">
        <f>VLOOKUP(A480,Mouse_metadata!$A$2:$E$250,4,FALSE)</f>
        <v>8</v>
      </c>
      <c r="H480">
        <f>VLOOKUP(A480,Mouse_metadata!$A$2:$E$250,5,FALSE)</f>
        <v>28</v>
      </c>
      <c r="I480" t="str">
        <f t="shared" si="24"/>
        <v/>
      </c>
      <c r="J480" t="str">
        <f t="shared" si="25"/>
        <v/>
      </c>
      <c r="K480" t="str">
        <f t="shared" si="25"/>
        <v/>
      </c>
      <c r="L480">
        <f t="shared" si="25"/>
        <v>49.048707039999996</v>
      </c>
      <c r="M480" t="str">
        <f t="shared" si="25"/>
        <v/>
      </c>
      <c r="N480" t="str">
        <f t="shared" si="25"/>
        <v/>
      </c>
      <c r="O480" t="str">
        <f t="shared" si="25"/>
        <v/>
      </c>
      <c r="P480" t="str">
        <f t="shared" si="25"/>
        <v/>
      </c>
      <c r="Q480" t="str">
        <f t="shared" si="25"/>
        <v/>
      </c>
      <c r="R480" t="str">
        <f t="shared" si="25"/>
        <v/>
      </c>
    </row>
    <row r="481" spans="1:18" hidden="1">
      <c r="A481" t="s">
        <v>40</v>
      </c>
      <c r="B481">
        <v>5</v>
      </c>
      <c r="C481">
        <v>46.877243159999999</v>
      </c>
      <c r="D481">
        <v>0</v>
      </c>
      <c r="E481" t="str">
        <f>VLOOKUP(A481,Mouse_metadata!$A$2:$E$250,2,FALSE)</f>
        <v>Infubinol</v>
      </c>
      <c r="F481" t="str">
        <f>VLOOKUP(A481,Mouse_metadata!$A$2:$E$250,3,FALSE)</f>
        <v>Male</v>
      </c>
      <c r="G481">
        <f>VLOOKUP(A481,Mouse_metadata!$A$2:$E$250,4,FALSE)</f>
        <v>3</v>
      </c>
      <c r="H481">
        <f>VLOOKUP(A481,Mouse_metadata!$A$2:$E$250,5,FALSE)</f>
        <v>25</v>
      </c>
      <c r="I481" t="str">
        <f t="shared" si="24"/>
        <v/>
      </c>
      <c r="J481" t="str">
        <f t="shared" si="25"/>
        <v/>
      </c>
      <c r="K481">
        <f t="shared" si="25"/>
        <v>46.877243159999999</v>
      </c>
      <c r="L481" t="str">
        <f t="shared" si="25"/>
        <v/>
      </c>
      <c r="M481" t="str">
        <f t="shared" si="25"/>
        <v/>
      </c>
      <c r="N481" t="str">
        <f t="shared" si="25"/>
        <v/>
      </c>
      <c r="O481" t="str">
        <f t="shared" si="25"/>
        <v/>
      </c>
      <c r="P481" t="str">
        <f t="shared" si="25"/>
        <v/>
      </c>
      <c r="Q481" t="str">
        <f t="shared" si="25"/>
        <v/>
      </c>
      <c r="R481" t="str">
        <f t="shared" si="25"/>
        <v/>
      </c>
    </row>
    <row r="482" spans="1:18" hidden="1">
      <c r="A482" t="s">
        <v>6</v>
      </c>
      <c r="B482">
        <v>5</v>
      </c>
      <c r="C482">
        <v>48.791664959999999</v>
      </c>
      <c r="D482">
        <v>0</v>
      </c>
      <c r="E482" t="str">
        <f>VLOOKUP(A482,Mouse_metadata!$A$2:$E$250,2,FALSE)</f>
        <v>Ketapril</v>
      </c>
      <c r="F482" t="str">
        <f>VLOOKUP(A482,Mouse_metadata!$A$2:$E$250,3,FALSE)</f>
        <v>Female</v>
      </c>
      <c r="G482">
        <f>VLOOKUP(A482,Mouse_metadata!$A$2:$E$250,4,FALSE)</f>
        <v>2</v>
      </c>
      <c r="H482">
        <f>VLOOKUP(A482,Mouse_metadata!$A$2:$E$250,5,FALSE)</f>
        <v>29</v>
      </c>
      <c r="I482" t="str">
        <f t="shared" si="24"/>
        <v/>
      </c>
      <c r="J482" t="str">
        <f t="shared" si="25"/>
        <v/>
      </c>
      <c r="K482" t="str">
        <f t="shared" si="25"/>
        <v/>
      </c>
      <c r="L482">
        <f t="shared" si="25"/>
        <v>48.791664959999999</v>
      </c>
      <c r="M482" t="str">
        <f t="shared" si="25"/>
        <v/>
      </c>
      <c r="N482" t="str">
        <f t="shared" si="25"/>
        <v/>
      </c>
      <c r="O482" t="str">
        <f t="shared" si="25"/>
        <v/>
      </c>
      <c r="P482" t="str">
        <f t="shared" si="25"/>
        <v/>
      </c>
      <c r="Q482" t="str">
        <f t="shared" si="25"/>
        <v/>
      </c>
      <c r="R482" t="str">
        <f t="shared" si="25"/>
        <v/>
      </c>
    </row>
    <row r="483" spans="1:18" hidden="1">
      <c r="A483" t="s">
        <v>165</v>
      </c>
      <c r="B483">
        <v>5</v>
      </c>
      <c r="C483">
        <v>45.921252719999998</v>
      </c>
      <c r="D483">
        <v>1</v>
      </c>
      <c r="E483" t="str">
        <f>VLOOKUP(A483,Mouse_metadata!$A$2:$E$250,2,FALSE)</f>
        <v>Placebo</v>
      </c>
      <c r="F483" t="str">
        <f>VLOOKUP(A483,Mouse_metadata!$A$2:$E$250,3,FALSE)</f>
        <v>Female</v>
      </c>
      <c r="G483">
        <f>VLOOKUP(A483,Mouse_metadata!$A$2:$E$250,4,FALSE)</f>
        <v>10</v>
      </c>
      <c r="H483">
        <f>VLOOKUP(A483,Mouse_metadata!$A$2:$E$250,5,FALSE)</f>
        <v>30</v>
      </c>
      <c r="I483" t="str">
        <f t="shared" si="24"/>
        <v/>
      </c>
      <c r="J483" t="str">
        <f t="shared" si="25"/>
        <v/>
      </c>
      <c r="K483" t="str">
        <f t="shared" si="25"/>
        <v/>
      </c>
      <c r="L483" t="str">
        <f t="shared" si="25"/>
        <v/>
      </c>
      <c r="M483" t="str">
        <f t="shared" si="25"/>
        <v/>
      </c>
      <c r="N483">
        <f t="shared" si="25"/>
        <v>45.921252719999998</v>
      </c>
      <c r="O483" t="str">
        <f t="shared" si="25"/>
        <v/>
      </c>
      <c r="P483" t="str">
        <f t="shared" si="25"/>
        <v/>
      </c>
      <c r="Q483" t="str">
        <f t="shared" si="25"/>
        <v/>
      </c>
      <c r="R483" t="str">
        <f t="shared" si="25"/>
        <v/>
      </c>
    </row>
    <row r="484" spans="1:18" hidden="1">
      <c r="A484" t="s">
        <v>43</v>
      </c>
      <c r="B484">
        <v>5</v>
      </c>
      <c r="C484">
        <v>46.85369669</v>
      </c>
      <c r="D484">
        <v>1</v>
      </c>
      <c r="E484" t="str">
        <f>VLOOKUP(A484,Mouse_metadata!$A$2:$E$250,2,FALSE)</f>
        <v>Infubinol</v>
      </c>
      <c r="F484" t="str">
        <f>VLOOKUP(A484,Mouse_metadata!$A$2:$E$250,3,FALSE)</f>
        <v>Female</v>
      </c>
      <c r="G484">
        <f>VLOOKUP(A484,Mouse_metadata!$A$2:$E$250,4,FALSE)</f>
        <v>23</v>
      </c>
      <c r="H484">
        <f>VLOOKUP(A484,Mouse_metadata!$A$2:$E$250,5,FALSE)</f>
        <v>29</v>
      </c>
      <c r="I484" t="str">
        <f t="shared" si="24"/>
        <v/>
      </c>
      <c r="J484" t="str">
        <f t="shared" si="25"/>
        <v/>
      </c>
      <c r="K484">
        <f t="shared" si="25"/>
        <v>46.85369669</v>
      </c>
      <c r="L484" t="str">
        <f t="shared" si="25"/>
        <v/>
      </c>
      <c r="M484" t="str">
        <f t="shared" si="25"/>
        <v/>
      </c>
      <c r="N484" t="str">
        <f t="shared" si="25"/>
        <v/>
      </c>
      <c r="O484" t="str">
        <f t="shared" si="25"/>
        <v/>
      </c>
      <c r="P484" t="str">
        <f t="shared" si="25"/>
        <v/>
      </c>
      <c r="Q484" t="str">
        <f t="shared" si="25"/>
        <v/>
      </c>
      <c r="R484" t="str">
        <f t="shared" si="25"/>
        <v/>
      </c>
    </row>
    <row r="485" spans="1:18" hidden="1">
      <c r="A485" t="s">
        <v>192</v>
      </c>
      <c r="B485">
        <v>5</v>
      </c>
      <c r="C485">
        <v>45.635661740000003</v>
      </c>
      <c r="D485">
        <v>1</v>
      </c>
      <c r="E485" t="str">
        <f>VLOOKUP(A485,Mouse_metadata!$A$2:$E$250,2,FALSE)</f>
        <v>Infubinol</v>
      </c>
      <c r="F485" t="str">
        <f>VLOOKUP(A485,Mouse_metadata!$A$2:$E$250,3,FALSE)</f>
        <v>Male</v>
      </c>
      <c r="G485">
        <f>VLOOKUP(A485,Mouse_metadata!$A$2:$E$250,4,FALSE)</f>
        <v>23</v>
      </c>
      <c r="H485">
        <f>VLOOKUP(A485,Mouse_metadata!$A$2:$E$250,5,FALSE)</f>
        <v>26</v>
      </c>
      <c r="I485" t="str">
        <f t="shared" si="24"/>
        <v/>
      </c>
      <c r="J485" t="str">
        <f t="shared" si="25"/>
        <v/>
      </c>
      <c r="K485">
        <f t="shared" si="25"/>
        <v>45.635661740000003</v>
      </c>
      <c r="L485" t="str">
        <f t="shared" si="25"/>
        <v/>
      </c>
      <c r="M485" t="str">
        <f t="shared" si="25"/>
        <v/>
      </c>
      <c r="N485" t="str">
        <f t="shared" si="25"/>
        <v/>
      </c>
      <c r="O485" t="str">
        <f t="shared" si="25"/>
        <v/>
      </c>
      <c r="P485" t="str">
        <f t="shared" si="25"/>
        <v/>
      </c>
      <c r="Q485" t="str">
        <f t="shared" si="25"/>
        <v/>
      </c>
      <c r="R485" t="str">
        <f t="shared" si="25"/>
        <v/>
      </c>
    </row>
    <row r="486" spans="1:18" hidden="1">
      <c r="A486" t="s">
        <v>41</v>
      </c>
      <c r="B486">
        <v>5</v>
      </c>
      <c r="C486">
        <v>49.273091870000002</v>
      </c>
      <c r="D486">
        <v>1</v>
      </c>
      <c r="E486" t="str">
        <f>VLOOKUP(A486,Mouse_metadata!$A$2:$E$250,2,FALSE)</f>
        <v>Infubinol</v>
      </c>
      <c r="F486" t="str">
        <f>VLOOKUP(A486,Mouse_metadata!$A$2:$E$250,3,FALSE)</f>
        <v>Female</v>
      </c>
      <c r="G486">
        <f>VLOOKUP(A486,Mouse_metadata!$A$2:$E$250,4,FALSE)</f>
        <v>24</v>
      </c>
      <c r="H486">
        <f>VLOOKUP(A486,Mouse_metadata!$A$2:$E$250,5,FALSE)</f>
        <v>25</v>
      </c>
      <c r="I486" t="str">
        <f t="shared" si="24"/>
        <v/>
      </c>
      <c r="J486" t="str">
        <f t="shared" si="25"/>
        <v/>
      </c>
      <c r="K486">
        <f t="shared" si="25"/>
        <v>49.273091870000002</v>
      </c>
      <c r="L486" t="str">
        <f t="shared" si="25"/>
        <v/>
      </c>
      <c r="M486" t="str">
        <f t="shared" si="25"/>
        <v/>
      </c>
      <c r="N486" t="str">
        <f t="shared" si="25"/>
        <v/>
      </c>
      <c r="O486" t="str">
        <f t="shared" si="25"/>
        <v/>
      </c>
      <c r="P486" t="str">
        <f t="shared" si="25"/>
        <v/>
      </c>
      <c r="Q486" t="str">
        <f t="shared" si="25"/>
        <v/>
      </c>
      <c r="R486" t="str">
        <f t="shared" si="25"/>
        <v/>
      </c>
    </row>
    <row r="487" spans="1:18" hidden="1">
      <c r="A487" t="s">
        <v>48</v>
      </c>
      <c r="B487">
        <v>5</v>
      </c>
      <c r="C487">
        <v>48.194577879999997</v>
      </c>
      <c r="D487">
        <v>0</v>
      </c>
      <c r="E487" t="str">
        <f>VLOOKUP(A487,Mouse_metadata!$A$2:$E$250,2,FALSE)</f>
        <v>Ketapril</v>
      </c>
      <c r="F487" t="str">
        <f>VLOOKUP(A487,Mouse_metadata!$A$2:$E$250,3,FALSE)</f>
        <v>Male</v>
      </c>
      <c r="G487">
        <f>VLOOKUP(A487,Mouse_metadata!$A$2:$E$250,4,FALSE)</f>
        <v>12</v>
      </c>
      <c r="H487">
        <f>VLOOKUP(A487,Mouse_metadata!$A$2:$E$250,5,FALSE)</f>
        <v>30</v>
      </c>
      <c r="I487" t="str">
        <f t="shared" si="24"/>
        <v/>
      </c>
      <c r="J487" t="str">
        <f t="shared" si="25"/>
        <v/>
      </c>
      <c r="K487" t="str">
        <f t="shared" si="25"/>
        <v/>
      </c>
      <c r="L487">
        <f t="shared" si="25"/>
        <v>48.194577879999997</v>
      </c>
      <c r="M487" t="str">
        <f t="shared" si="25"/>
        <v/>
      </c>
      <c r="N487" t="str">
        <f t="shared" si="25"/>
        <v/>
      </c>
      <c r="O487" t="str">
        <f t="shared" si="25"/>
        <v/>
      </c>
      <c r="P487" t="str">
        <f t="shared" si="25"/>
        <v/>
      </c>
      <c r="Q487" t="str">
        <f t="shared" si="25"/>
        <v/>
      </c>
      <c r="R487" t="str">
        <f t="shared" si="25"/>
        <v/>
      </c>
    </row>
    <row r="488" spans="1:18" hidden="1">
      <c r="A488" t="s">
        <v>145</v>
      </c>
      <c r="B488">
        <v>5</v>
      </c>
      <c r="C488">
        <v>46.588819780000001</v>
      </c>
      <c r="D488">
        <v>0</v>
      </c>
      <c r="E488" t="str">
        <f>VLOOKUP(A488,Mouse_metadata!$A$2:$E$250,2,FALSE)</f>
        <v>Placebo</v>
      </c>
      <c r="F488" t="str">
        <f>VLOOKUP(A488,Mouse_metadata!$A$2:$E$250,3,FALSE)</f>
        <v>Male</v>
      </c>
      <c r="G488">
        <f>VLOOKUP(A488,Mouse_metadata!$A$2:$E$250,4,FALSE)</f>
        <v>6</v>
      </c>
      <c r="H488">
        <f>VLOOKUP(A488,Mouse_metadata!$A$2:$E$250,5,FALSE)</f>
        <v>30</v>
      </c>
      <c r="I488" t="str">
        <f t="shared" si="24"/>
        <v/>
      </c>
      <c r="J488" t="str">
        <f t="shared" si="25"/>
        <v/>
      </c>
      <c r="K488" t="str">
        <f t="shared" si="25"/>
        <v/>
      </c>
      <c r="L488" t="str">
        <f t="shared" si="25"/>
        <v/>
      </c>
      <c r="M488" t="str">
        <f t="shared" si="25"/>
        <v/>
      </c>
      <c r="N488">
        <f t="shared" si="25"/>
        <v>46.588819780000001</v>
      </c>
      <c r="O488" t="str">
        <f t="shared" si="25"/>
        <v/>
      </c>
      <c r="P488" t="str">
        <f t="shared" si="25"/>
        <v/>
      </c>
      <c r="Q488" t="str">
        <f t="shared" si="25"/>
        <v/>
      </c>
      <c r="R488" t="str">
        <f t="shared" si="25"/>
        <v/>
      </c>
    </row>
    <row r="489" spans="1:18" hidden="1">
      <c r="A489" t="s">
        <v>250</v>
      </c>
      <c r="B489">
        <v>5</v>
      </c>
      <c r="C489">
        <v>45.622381490000002</v>
      </c>
      <c r="D489">
        <v>1</v>
      </c>
      <c r="E489" t="str">
        <f>VLOOKUP(A489,Mouse_metadata!$A$2:$E$250,2,FALSE)</f>
        <v>Capomulin</v>
      </c>
      <c r="F489" t="str">
        <f>VLOOKUP(A489,Mouse_metadata!$A$2:$E$250,3,FALSE)</f>
        <v>Female</v>
      </c>
      <c r="G489">
        <f>VLOOKUP(A489,Mouse_metadata!$A$2:$E$250,4,FALSE)</f>
        <v>3</v>
      </c>
      <c r="H489">
        <f>VLOOKUP(A489,Mouse_metadata!$A$2:$E$250,5,FALSE)</f>
        <v>19</v>
      </c>
      <c r="I489">
        <f t="shared" si="24"/>
        <v>45.622381490000002</v>
      </c>
      <c r="J489" t="str">
        <f t="shared" si="25"/>
        <v/>
      </c>
      <c r="K489" t="str">
        <f t="shared" si="25"/>
        <v/>
      </c>
      <c r="L489" t="str">
        <f t="shared" si="25"/>
        <v/>
      </c>
      <c r="M489" t="str">
        <f t="shared" si="25"/>
        <v/>
      </c>
      <c r="N489" t="str">
        <f t="shared" si="25"/>
        <v/>
      </c>
      <c r="O489" t="str">
        <f t="shared" si="25"/>
        <v/>
      </c>
      <c r="P489" t="str">
        <f t="shared" si="25"/>
        <v/>
      </c>
      <c r="Q489" t="str">
        <f t="shared" si="25"/>
        <v/>
      </c>
      <c r="R489" t="str">
        <f t="shared" si="25"/>
        <v/>
      </c>
    </row>
    <row r="490" spans="1:18" hidden="1">
      <c r="A490" t="s">
        <v>90</v>
      </c>
      <c r="B490">
        <v>10</v>
      </c>
      <c r="C490">
        <v>48.529741250000001</v>
      </c>
      <c r="D490">
        <v>1</v>
      </c>
      <c r="E490" t="str">
        <f>VLOOKUP(A490,Mouse_metadata!$A$2:$E$250,2,FALSE)</f>
        <v>Naftisol</v>
      </c>
      <c r="F490" t="str">
        <f>VLOOKUP(A490,Mouse_metadata!$A$2:$E$250,3,FALSE)</f>
        <v>Female</v>
      </c>
      <c r="G490">
        <f>VLOOKUP(A490,Mouse_metadata!$A$2:$E$250,4,FALSE)</f>
        <v>14</v>
      </c>
      <c r="H490">
        <f>VLOOKUP(A490,Mouse_metadata!$A$2:$E$250,5,FALSE)</f>
        <v>29</v>
      </c>
      <c r="I490" t="str">
        <f t="shared" si="24"/>
        <v/>
      </c>
      <c r="J490" t="str">
        <f t="shared" si="25"/>
        <v/>
      </c>
      <c r="K490" t="str">
        <f t="shared" si="25"/>
        <v/>
      </c>
      <c r="L490" t="str">
        <f t="shared" si="25"/>
        <v/>
      </c>
      <c r="M490">
        <f t="shared" si="25"/>
        <v>48.529741250000001</v>
      </c>
      <c r="N490" t="str">
        <f t="shared" si="25"/>
        <v/>
      </c>
      <c r="O490" t="str">
        <f t="shared" si="25"/>
        <v/>
      </c>
      <c r="P490" t="str">
        <f t="shared" si="25"/>
        <v/>
      </c>
      <c r="Q490" t="str">
        <f t="shared" si="25"/>
        <v/>
      </c>
      <c r="R490" t="str">
        <f t="shared" si="25"/>
        <v/>
      </c>
    </row>
    <row r="491" spans="1:18" hidden="1">
      <c r="A491" t="s">
        <v>216</v>
      </c>
      <c r="B491">
        <v>10</v>
      </c>
      <c r="C491">
        <v>46.730505919999999</v>
      </c>
      <c r="D491">
        <v>1</v>
      </c>
      <c r="E491" t="str">
        <f>VLOOKUP(A491,Mouse_metadata!$A$2:$E$250,2,FALSE)</f>
        <v>Propriva</v>
      </c>
      <c r="F491" t="str">
        <f>VLOOKUP(A491,Mouse_metadata!$A$2:$E$250,3,FALSE)</f>
        <v>Male</v>
      </c>
      <c r="G491">
        <f>VLOOKUP(A491,Mouse_metadata!$A$2:$E$250,4,FALSE)</f>
        <v>5</v>
      </c>
      <c r="H491">
        <f>VLOOKUP(A491,Mouse_metadata!$A$2:$E$250,5,FALSE)</f>
        <v>30</v>
      </c>
      <c r="I491" t="str">
        <f t="shared" si="24"/>
        <v/>
      </c>
      <c r="J491" t="str">
        <f t="shared" si="25"/>
        <v/>
      </c>
      <c r="K491" t="str">
        <f t="shared" si="25"/>
        <v/>
      </c>
      <c r="L491" t="str">
        <f t="shared" si="25"/>
        <v/>
      </c>
      <c r="M491" t="str">
        <f t="shared" si="25"/>
        <v/>
      </c>
      <c r="N491" t="str">
        <f t="shared" si="25"/>
        <v/>
      </c>
      <c r="O491">
        <f t="shared" si="25"/>
        <v>46.730505919999999</v>
      </c>
      <c r="P491" t="str">
        <f t="shared" si="25"/>
        <v/>
      </c>
      <c r="Q491" t="str">
        <f t="shared" si="25"/>
        <v/>
      </c>
      <c r="R491" t="str">
        <f t="shared" si="25"/>
        <v/>
      </c>
    </row>
    <row r="492" spans="1:18" hidden="1">
      <c r="A492" t="s">
        <v>215</v>
      </c>
      <c r="B492">
        <v>10</v>
      </c>
      <c r="C492">
        <v>50.094753820000001</v>
      </c>
      <c r="D492">
        <v>0</v>
      </c>
      <c r="E492" t="str">
        <f>VLOOKUP(A492,Mouse_metadata!$A$2:$E$250,2,FALSE)</f>
        <v>Propriva</v>
      </c>
      <c r="F492" t="str">
        <f>VLOOKUP(A492,Mouse_metadata!$A$2:$E$250,3,FALSE)</f>
        <v>Male</v>
      </c>
      <c r="G492">
        <f>VLOOKUP(A492,Mouse_metadata!$A$2:$E$250,4,FALSE)</f>
        <v>8</v>
      </c>
      <c r="H492">
        <f>VLOOKUP(A492,Mouse_metadata!$A$2:$E$250,5,FALSE)</f>
        <v>29</v>
      </c>
      <c r="I492" t="str">
        <f t="shared" si="24"/>
        <v/>
      </c>
      <c r="J492" t="str">
        <f t="shared" si="25"/>
        <v/>
      </c>
      <c r="K492" t="str">
        <f t="shared" si="25"/>
        <v/>
      </c>
      <c r="L492" t="str">
        <f t="shared" si="25"/>
        <v/>
      </c>
      <c r="M492" t="str">
        <f t="shared" si="25"/>
        <v/>
      </c>
      <c r="N492" t="str">
        <f t="shared" si="25"/>
        <v/>
      </c>
      <c r="O492">
        <f t="shared" si="25"/>
        <v>50.094753820000001</v>
      </c>
      <c r="P492" t="str">
        <f t="shared" si="25"/>
        <v/>
      </c>
      <c r="Q492" t="str">
        <f t="shared" si="25"/>
        <v/>
      </c>
      <c r="R492" t="str">
        <f t="shared" si="25"/>
        <v/>
      </c>
    </row>
    <row r="493" spans="1:18" hidden="1">
      <c r="A493" t="s">
        <v>43</v>
      </c>
      <c r="B493">
        <v>10</v>
      </c>
      <c r="C493">
        <v>49.861547389999998</v>
      </c>
      <c r="D493">
        <v>2</v>
      </c>
      <c r="E493" t="str">
        <f>VLOOKUP(A493,Mouse_metadata!$A$2:$E$250,2,FALSE)</f>
        <v>Infubinol</v>
      </c>
      <c r="F493" t="str">
        <f>VLOOKUP(A493,Mouse_metadata!$A$2:$E$250,3,FALSE)</f>
        <v>Female</v>
      </c>
      <c r="G493">
        <f>VLOOKUP(A493,Mouse_metadata!$A$2:$E$250,4,FALSE)</f>
        <v>23</v>
      </c>
      <c r="H493">
        <f>VLOOKUP(A493,Mouse_metadata!$A$2:$E$250,5,FALSE)</f>
        <v>29</v>
      </c>
      <c r="I493" t="str">
        <f t="shared" si="24"/>
        <v/>
      </c>
      <c r="J493" t="str">
        <f t="shared" si="25"/>
        <v/>
      </c>
      <c r="K493">
        <f t="shared" si="25"/>
        <v>49.861547389999998</v>
      </c>
      <c r="L493" t="str">
        <f t="shared" si="25"/>
        <v/>
      </c>
      <c r="M493" t="str">
        <f t="shared" si="25"/>
        <v/>
      </c>
      <c r="N493" t="str">
        <f t="shared" si="25"/>
        <v/>
      </c>
      <c r="O493" t="str">
        <f t="shared" si="25"/>
        <v/>
      </c>
      <c r="P493" t="str">
        <f t="shared" si="25"/>
        <v/>
      </c>
      <c r="Q493" t="str">
        <f t="shared" si="25"/>
        <v/>
      </c>
      <c r="R493" t="str">
        <f t="shared" si="25"/>
        <v/>
      </c>
    </row>
    <row r="494" spans="1:18" hidden="1">
      <c r="A494" t="s">
        <v>91</v>
      </c>
      <c r="B494">
        <v>10</v>
      </c>
      <c r="C494">
        <v>47.250641479999999</v>
      </c>
      <c r="D494">
        <v>0</v>
      </c>
      <c r="E494" t="str">
        <f>VLOOKUP(A494,Mouse_metadata!$A$2:$E$250,2,FALSE)</f>
        <v>Naftisol</v>
      </c>
      <c r="F494" t="str">
        <f>VLOOKUP(A494,Mouse_metadata!$A$2:$E$250,3,FALSE)</f>
        <v>Male</v>
      </c>
      <c r="G494">
        <f>VLOOKUP(A494,Mouse_metadata!$A$2:$E$250,4,FALSE)</f>
        <v>9</v>
      </c>
      <c r="H494">
        <f>VLOOKUP(A494,Mouse_metadata!$A$2:$E$250,5,FALSE)</f>
        <v>27</v>
      </c>
      <c r="I494" t="str">
        <f t="shared" si="24"/>
        <v/>
      </c>
      <c r="J494" t="str">
        <f t="shared" si="25"/>
        <v/>
      </c>
      <c r="K494" t="str">
        <f t="shared" si="25"/>
        <v/>
      </c>
      <c r="L494" t="str">
        <f t="shared" si="25"/>
        <v/>
      </c>
      <c r="M494">
        <f t="shared" si="25"/>
        <v>47.250641479999999</v>
      </c>
      <c r="N494" t="str">
        <f t="shared" si="25"/>
        <v/>
      </c>
      <c r="O494" t="str">
        <f t="shared" si="25"/>
        <v/>
      </c>
      <c r="P494" t="str">
        <f t="shared" si="25"/>
        <v/>
      </c>
      <c r="Q494" t="str">
        <f t="shared" si="25"/>
        <v/>
      </c>
      <c r="R494" t="str">
        <f t="shared" si="25"/>
        <v/>
      </c>
    </row>
    <row r="495" spans="1:18" hidden="1">
      <c r="A495" t="s">
        <v>205</v>
      </c>
      <c r="B495">
        <v>10</v>
      </c>
      <c r="C495">
        <v>47.081085899999998</v>
      </c>
      <c r="D495">
        <v>1</v>
      </c>
      <c r="E495" t="str">
        <f>VLOOKUP(A495,Mouse_metadata!$A$2:$E$250,2,FALSE)</f>
        <v>Propriva</v>
      </c>
      <c r="F495" t="str">
        <f>VLOOKUP(A495,Mouse_metadata!$A$2:$E$250,3,FALSE)</f>
        <v>Female</v>
      </c>
      <c r="G495">
        <f>VLOOKUP(A495,Mouse_metadata!$A$2:$E$250,4,FALSE)</f>
        <v>6</v>
      </c>
      <c r="H495">
        <f>VLOOKUP(A495,Mouse_metadata!$A$2:$E$250,5,FALSE)</f>
        <v>25</v>
      </c>
      <c r="I495" t="str">
        <f t="shared" si="24"/>
        <v/>
      </c>
      <c r="J495" t="str">
        <f t="shared" si="25"/>
        <v/>
      </c>
      <c r="K495" t="str">
        <f t="shared" si="25"/>
        <v/>
      </c>
      <c r="L495" t="str">
        <f t="shared" si="25"/>
        <v/>
      </c>
      <c r="M495" t="str">
        <f t="shared" si="25"/>
        <v/>
      </c>
      <c r="N495" t="str">
        <f t="shared" si="25"/>
        <v/>
      </c>
      <c r="O495">
        <f t="shared" si="25"/>
        <v>47.081085899999998</v>
      </c>
      <c r="P495" t="str">
        <f t="shared" si="25"/>
        <v/>
      </c>
      <c r="Q495" t="str">
        <f t="shared" si="25"/>
        <v/>
      </c>
      <c r="R495" t="str">
        <f t="shared" si="25"/>
        <v/>
      </c>
    </row>
    <row r="496" spans="1:18" hidden="1">
      <c r="A496" t="s">
        <v>206</v>
      </c>
      <c r="B496">
        <v>10</v>
      </c>
      <c r="C496">
        <v>48.685756050000002</v>
      </c>
      <c r="D496">
        <v>1</v>
      </c>
      <c r="E496" t="str">
        <f>VLOOKUP(A496,Mouse_metadata!$A$2:$E$250,2,FALSE)</f>
        <v>Propriva</v>
      </c>
      <c r="F496" t="str">
        <f>VLOOKUP(A496,Mouse_metadata!$A$2:$E$250,3,FALSE)</f>
        <v>Male</v>
      </c>
      <c r="G496">
        <f>VLOOKUP(A496,Mouse_metadata!$A$2:$E$250,4,FALSE)</f>
        <v>21</v>
      </c>
      <c r="H496">
        <f>VLOOKUP(A496,Mouse_metadata!$A$2:$E$250,5,FALSE)</f>
        <v>26</v>
      </c>
      <c r="I496" t="str">
        <f t="shared" si="24"/>
        <v/>
      </c>
      <c r="J496" t="str">
        <f t="shared" si="25"/>
        <v/>
      </c>
      <c r="K496" t="str">
        <f t="shared" si="25"/>
        <v/>
      </c>
      <c r="L496" t="str">
        <f t="shared" si="25"/>
        <v/>
      </c>
      <c r="M496" t="str">
        <f t="shared" si="25"/>
        <v/>
      </c>
      <c r="N496" t="str">
        <f t="shared" si="25"/>
        <v/>
      </c>
      <c r="O496">
        <f t="shared" si="25"/>
        <v>48.685756050000002</v>
      </c>
      <c r="P496" t="str">
        <f t="shared" si="25"/>
        <v/>
      </c>
      <c r="Q496" t="str">
        <f t="shared" si="25"/>
        <v/>
      </c>
      <c r="R496" t="str">
        <f t="shared" ref="J496:R525" si="26">IF($E496=R$1,$C496,"")</f>
        <v/>
      </c>
    </row>
    <row r="497" spans="1:18" hidden="1">
      <c r="A497" t="s">
        <v>97</v>
      </c>
      <c r="B497">
        <v>10</v>
      </c>
      <c r="C497">
        <v>50.33894583</v>
      </c>
      <c r="D497">
        <v>1</v>
      </c>
      <c r="E497" t="str">
        <f>VLOOKUP(A497,Mouse_metadata!$A$2:$E$250,2,FALSE)</f>
        <v>Stelasyn</v>
      </c>
      <c r="F497" t="str">
        <f>VLOOKUP(A497,Mouse_metadata!$A$2:$E$250,3,FALSE)</f>
        <v>Female</v>
      </c>
      <c r="G497">
        <f>VLOOKUP(A497,Mouse_metadata!$A$2:$E$250,4,FALSE)</f>
        <v>4</v>
      </c>
      <c r="H497">
        <f>VLOOKUP(A497,Mouse_metadata!$A$2:$E$250,5,FALSE)</f>
        <v>26</v>
      </c>
      <c r="I497" t="str">
        <f t="shared" si="24"/>
        <v/>
      </c>
      <c r="J497" t="str">
        <f t="shared" si="26"/>
        <v/>
      </c>
      <c r="K497" t="str">
        <f t="shared" si="26"/>
        <v/>
      </c>
      <c r="L497" t="str">
        <f t="shared" si="26"/>
        <v/>
      </c>
      <c r="M497" t="str">
        <f t="shared" si="26"/>
        <v/>
      </c>
      <c r="N497" t="str">
        <f t="shared" si="26"/>
        <v/>
      </c>
      <c r="O497" t="str">
        <f t="shared" si="26"/>
        <v/>
      </c>
      <c r="P497" t="str">
        <f t="shared" si="26"/>
        <v/>
      </c>
      <c r="Q497">
        <f t="shared" si="26"/>
        <v>50.33894583</v>
      </c>
      <c r="R497" t="str">
        <f t="shared" si="26"/>
        <v/>
      </c>
    </row>
    <row r="498" spans="1:18" hidden="1">
      <c r="A498" t="s">
        <v>46</v>
      </c>
      <c r="B498">
        <v>10</v>
      </c>
      <c r="C498">
        <v>49.235259480000003</v>
      </c>
      <c r="D498">
        <v>0</v>
      </c>
      <c r="E498" t="str">
        <f>VLOOKUP(A498,Mouse_metadata!$A$2:$E$250,2,FALSE)</f>
        <v>Ketapril</v>
      </c>
      <c r="F498" t="str">
        <f>VLOOKUP(A498,Mouse_metadata!$A$2:$E$250,3,FALSE)</f>
        <v>Male</v>
      </c>
      <c r="G498">
        <f>VLOOKUP(A498,Mouse_metadata!$A$2:$E$250,4,FALSE)</f>
        <v>17</v>
      </c>
      <c r="H498">
        <f>VLOOKUP(A498,Mouse_metadata!$A$2:$E$250,5,FALSE)</f>
        <v>25</v>
      </c>
      <c r="I498" t="str">
        <f t="shared" si="24"/>
        <v/>
      </c>
      <c r="J498" t="str">
        <f t="shared" si="26"/>
        <v/>
      </c>
      <c r="K498" t="str">
        <f t="shared" si="26"/>
        <v/>
      </c>
      <c r="L498">
        <f t="shared" si="26"/>
        <v>49.235259480000003</v>
      </c>
      <c r="M498" t="str">
        <f t="shared" si="26"/>
        <v/>
      </c>
      <c r="N498" t="str">
        <f t="shared" si="26"/>
        <v/>
      </c>
      <c r="O498" t="str">
        <f t="shared" si="26"/>
        <v/>
      </c>
      <c r="P498" t="str">
        <f t="shared" si="26"/>
        <v/>
      </c>
      <c r="Q498" t="str">
        <f t="shared" si="26"/>
        <v/>
      </c>
      <c r="R498" t="str">
        <f t="shared" si="26"/>
        <v/>
      </c>
    </row>
    <row r="499" spans="1:18" hidden="1">
      <c r="A499" t="s">
        <v>214</v>
      </c>
      <c r="B499">
        <v>10</v>
      </c>
      <c r="C499">
        <v>49.145708659999997</v>
      </c>
      <c r="D499">
        <v>1</v>
      </c>
      <c r="E499" t="str">
        <f>VLOOKUP(A499,Mouse_metadata!$A$2:$E$250,2,FALSE)</f>
        <v>Propriva</v>
      </c>
      <c r="F499" t="str">
        <f>VLOOKUP(A499,Mouse_metadata!$A$2:$E$250,3,FALSE)</f>
        <v>Male</v>
      </c>
      <c r="G499">
        <f>VLOOKUP(A499,Mouse_metadata!$A$2:$E$250,4,FALSE)</f>
        <v>5</v>
      </c>
      <c r="H499">
        <f>VLOOKUP(A499,Mouse_metadata!$A$2:$E$250,5,FALSE)</f>
        <v>29</v>
      </c>
      <c r="I499" t="str">
        <f t="shared" si="24"/>
        <v/>
      </c>
      <c r="J499" t="str">
        <f t="shared" si="26"/>
        <v/>
      </c>
      <c r="K499" t="str">
        <f t="shared" si="26"/>
        <v/>
      </c>
      <c r="L499" t="str">
        <f t="shared" si="26"/>
        <v/>
      </c>
      <c r="M499" t="str">
        <f t="shared" si="26"/>
        <v/>
      </c>
      <c r="N499" t="str">
        <f t="shared" si="26"/>
        <v/>
      </c>
      <c r="O499">
        <f t="shared" si="26"/>
        <v>49.145708659999997</v>
      </c>
      <c r="P499" t="str">
        <f t="shared" si="26"/>
        <v/>
      </c>
      <c r="Q499" t="str">
        <f t="shared" si="26"/>
        <v/>
      </c>
      <c r="R499" t="str">
        <f t="shared" si="26"/>
        <v/>
      </c>
    </row>
    <row r="500" spans="1:18" hidden="1">
      <c r="A500" t="s">
        <v>230</v>
      </c>
      <c r="B500">
        <v>10</v>
      </c>
      <c r="C500">
        <v>39.0054935</v>
      </c>
      <c r="D500">
        <v>2</v>
      </c>
      <c r="E500" t="str">
        <f>VLOOKUP(A500,Mouse_metadata!$A$2:$E$250,2,FALSE)</f>
        <v>Capomulin</v>
      </c>
      <c r="F500" t="str">
        <f>VLOOKUP(A500,Mouse_metadata!$A$2:$E$250,3,FALSE)</f>
        <v>Female</v>
      </c>
      <c r="G500">
        <f>VLOOKUP(A500,Mouse_metadata!$A$2:$E$250,4,FALSE)</f>
        <v>8</v>
      </c>
      <c r="H500">
        <f>VLOOKUP(A500,Mouse_metadata!$A$2:$E$250,5,FALSE)</f>
        <v>17</v>
      </c>
      <c r="I500">
        <f t="shared" si="24"/>
        <v>39.0054935</v>
      </c>
      <c r="J500" t="str">
        <f t="shared" si="26"/>
        <v/>
      </c>
      <c r="K500" t="str">
        <f t="shared" si="26"/>
        <v/>
      </c>
      <c r="L500" t="str">
        <f t="shared" si="26"/>
        <v/>
      </c>
      <c r="M500" t="str">
        <f t="shared" si="26"/>
        <v/>
      </c>
      <c r="N500" t="str">
        <f t="shared" si="26"/>
        <v/>
      </c>
      <c r="O500" t="str">
        <f t="shared" si="26"/>
        <v/>
      </c>
      <c r="P500" t="str">
        <f t="shared" si="26"/>
        <v/>
      </c>
      <c r="Q500" t="str">
        <f t="shared" si="26"/>
        <v/>
      </c>
      <c r="R500" t="str">
        <f t="shared" si="26"/>
        <v/>
      </c>
    </row>
    <row r="501" spans="1:18" hidden="1">
      <c r="A501" t="s">
        <v>213</v>
      </c>
      <c r="B501">
        <v>10</v>
      </c>
      <c r="C501">
        <v>48.710661469999998</v>
      </c>
      <c r="D501">
        <v>0</v>
      </c>
      <c r="E501" t="str">
        <f>VLOOKUP(A501,Mouse_metadata!$A$2:$E$250,2,FALSE)</f>
        <v>Propriva</v>
      </c>
      <c r="F501" t="str">
        <f>VLOOKUP(A501,Mouse_metadata!$A$2:$E$250,3,FALSE)</f>
        <v>Female</v>
      </c>
      <c r="G501">
        <f>VLOOKUP(A501,Mouse_metadata!$A$2:$E$250,4,FALSE)</f>
        <v>12</v>
      </c>
      <c r="H501">
        <f>VLOOKUP(A501,Mouse_metadata!$A$2:$E$250,5,FALSE)</f>
        <v>26</v>
      </c>
      <c r="I501" t="str">
        <f t="shared" si="24"/>
        <v/>
      </c>
      <c r="J501" t="str">
        <f t="shared" si="26"/>
        <v/>
      </c>
      <c r="K501" t="str">
        <f t="shared" si="26"/>
        <v/>
      </c>
      <c r="L501" t="str">
        <f t="shared" si="26"/>
        <v/>
      </c>
      <c r="M501" t="str">
        <f t="shared" si="26"/>
        <v/>
      </c>
      <c r="N501" t="str">
        <f t="shared" si="26"/>
        <v/>
      </c>
      <c r="O501">
        <f t="shared" si="26"/>
        <v>48.710661469999998</v>
      </c>
      <c r="P501" t="str">
        <f t="shared" si="26"/>
        <v/>
      </c>
      <c r="Q501" t="str">
        <f t="shared" si="26"/>
        <v/>
      </c>
      <c r="R501" t="str">
        <f t="shared" si="26"/>
        <v/>
      </c>
    </row>
    <row r="502" spans="1:18" hidden="1">
      <c r="A502" t="s">
        <v>94</v>
      </c>
      <c r="B502">
        <v>10</v>
      </c>
      <c r="C502">
        <v>52.7775271</v>
      </c>
      <c r="D502">
        <v>0</v>
      </c>
      <c r="E502" t="str">
        <f>VLOOKUP(A502,Mouse_metadata!$A$2:$E$250,2,FALSE)</f>
        <v>Stelasyn</v>
      </c>
      <c r="F502" t="str">
        <f>VLOOKUP(A502,Mouse_metadata!$A$2:$E$250,3,FALSE)</f>
        <v>Female</v>
      </c>
      <c r="G502">
        <f>VLOOKUP(A502,Mouse_metadata!$A$2:$E$250,4,FALSE)</f>
        <v>3</v>
      </c>
      <c r="H502">
        <f>VLOOKUP(A502,Mouse_metadata!$A$2:$E$250,5,FALSE)</f>
        <v>29</v>
      </c>
      <c r="I502" t="str">
        <f t="shared" si="24"/>
        <v/>
      </c>
      <c r="J502" t="str">
        <f t="shared" si="26"/>
        <v/>
      </c>
      <c r="K502" t="str">
        <f t="shared" si="26"/>
        <v/>
      </c>
      <c r="L502" t="str">
        <f t="shared" si="26"/>
        <v/>
      </c>
      <c r="M502" t="str">
        <f t="shared" si="26"/>
        <v/>
      </c>
      <c r="N502" t="str">
        <f t="shared" si="26"/>
        <v/>
      </c>
      <c r="O502" t="str">
        <f t="shared" si="26"/>
        <v/>
      </c>
      <c r="P502" t="str">
        <f t="shared" si="26"/>
        <v/>
      </c>
      <c r="Q502">
        <f t="shared" si="26"/>
        <v>52.7775271</v>
      </c>
      <c r="R502" t="str">
        <f t="shared" si="26"/>
        <v/>
      </c>
    </row>
    <row r="503" spans="1:18" hidden="1">
      <c r="A503" t="s">
        <v>49</v>
      </c>
      <c r="B503">
        <v>10</v>
      </c>
      <c r="C503">
        <v>49.6470865</v>
      </c>
      <c r="D503">
        <v>0</v>
      </c>
      <c r="E503" t="str">
        <f>VLOOKUP(A503,Mouse_metadata!$A$2:$E$250,2,FALSE)</f>
        <v>Ketapril</v>
      </c>
      <c r="F503" t="str">
        <f>VLOOKUP(A503,Mouse_metadata!$A$2:$E$250,3,FALSE)</f>
        <v>Male</v>
      </c>
      <c r="G503">
        <f>VLOOKUP(A503,Mouse_metadata!$A$2:$E$250,4,FALSE)</f>
        <v>19</v>
      </c>
      <c r="H503">
        <f>VLOOKUP(A503,Mouse_metadata!$A$2:$E$250,5,FALSE)</f>
        <v>28</v>
      </c>
      <c r="I503" t="str">
        <f t="shared" si="24"/>
        <v/>
      </c>
      <c r="J503" t="str">
        <f t="shared" si="26"/>
        <v/>
      </c>
      <c r="K503" t="str">
        <f t="shared" si="26"/>
        <v/>
      </c>
      <c r="L503">
        <f t="shared" si="26"/>
        <v>49.6470865</v>
      </c>
      <c r="M503" t="str">
        <f t="shared" si="26"/>
        <v/>
      </c>
      <c r="N503" t="str">
        <f t="shared" si="26"/>
        <v/>
      </c>
      <c r="O503" t="str">
        <f t="shared" si="26"/>
        <v/>
      </c>
      <c r="P503" t="str">
        <f t="shared" si="26"/>
        <v/>
      </c>
      <c r="Q503" t="str">
        <f t="shared" si="26"/>
        <v/>
      </c>
      <c r="R503" t="str">
        <f t="shared" si="26"/>
        <v/>
      </c>
    </row>
    <row r="504" spans="1:18" hidden="1">
      <c r="A504" t="s">
        <v>209</v>
      </c>
      <c r="B504">
        <v>10</v>
      </c>
      <c r="C504">
        <v>48.146351209999999</v>
      </c>
      <c r="D504">
        <v>1</v>
      </c>
      <c r="E504" t="str">
        <f>VLOOKUP(A504,Mouse_metadata!$A$2:$E$250,2,FALSE)</f>
        <v>Propriva</v>
      </c>
      <c r="F504" t="str">
        <f>VLOOKUP(A504,Mouse_metadata!$A$2:$E$250,3,FALSE)</f>
        <v>Male</v>
      </c>
      <c r="G504">
        <f>VLOOKUP(A504,Mouse_metadata!$A$2:$E$250,4,FALSE)</f>
        <v>22</v>
      </c>
      <c r="H504">
        <f>VLOOKUP(A504,Mouse_metadata!$A$2:$E$250,5,FALSE)</f>
        <v>25</v>
      </c>
      <c r="I504" t="str">
        <f t="shared" si="24"/>
        <v/>
      </c>
      <c r="J504" t="str">
        <f t="shared" si="26"/>
        <v/>
      </c>
      <c r="K504" t="str">
        <f t="shared" si="26"/>
        <v/>
      </c>
      <c r="L504" t="str">
        <f t="shared" si="26"/>
        <v/>
      </c>
      <c r="M504" t="str">
        <f t="shared" si="26"/>
        <v/>
      </c>
      <c r="N504" t="str">
        <f t="shared" si="26"/>
        <v/>
      </c>
      <c r="O504">
        <f t="shared" si="26"/>
        <v>48.146351209999999</v>
      </c>
      <c r="P504" t="str">
        <f t="shared" si="26"/>
        <v/>
      </c>
      <c r="Q504" t="str">
        <f t="shared" si="26"/>
        <v/>
      </c>
      <c r="R504" t="str">
        <f t="shared" si="26"/>
        <v/>
      </c>
    </row>
    <row r="505" spans="1:18" hidden="1">
      <c r="A505" t="s">
        <v>40</v>
      </c>
      <c r="B505">
        <v>10</v>
      </c>
      <c r="C505">
        <v>48.670731799999999</v>
      </c>
      <c r="D505">
        <v>0</v>
      </c>
      <c r="E505" t="str">
        <f>VLOOKUP(A505,Mouse_metadata!$A$2:$E$250,2,FALSE)</f>
        <v>Infubinol</v>
      </c>
      <c r="F505" t="str">
        <f>VLOOKUP(A505,Mouse_metadata!$A$2:$E$250,3,FALSE)</f>
        <v>Male</v>
      </c>
      <c r="G505">
        <f>VLOOKUP(A505,Mouse_metadata!$A$2:$E$250,4,FALSE)</f>
        <v>3</v>
      </c>
      <c r="H505">
        <f>VLOOKUP(A505,Mouse_metadata!$A$2:$E$250,5,FALSE)</f>
        <v>25</v>
      </c>
      <c r="I505" t="str">
        <f t="shared" si="24"/>
        <v/>
      </c>
      <c r="J505" t="str">
        <f t="shared" si="26"/>
        <v/>
      </c>
      <c r="K505">
        <f t="shared" si="26"/>
        <v>48.670731799999999</v>
      </c>
      <c r="L505" t="str">
        <f t="shared" si="26"/>
        <v/>
      </c>
      <c r="M505" t="str">
        <f t="shared" si="26"/>
        <v/>
      </c>
      <c r="N505" t="str">
        <f t="shared" si="26"/>
        <v/>
      </c>
      <c r="O505" t="str">
        <f t="shared" si="26"/>
        <v/>
      </c>
      <c r="P505" t="str">
        <f t="shared" si="26"/>
        <v/>
      </c>
      <c r="Q505" t="str">
        <f t="shared" si="26"/>
        <v/>
      </c>
      <c r="R505" t="str">
        <f t="shared" si="26"/>
        <v/>
      </c>
    </row>
    <row r="506" spans="1:18" hidden="1">
      <c r="A506" t="s">
        <v>41</v>
      </c>
      <c r="B506">
        <v>10</v>
      </c>
      <c r="C506">
        <v>50.478750159999997</v>
      </c>
      <c r="D506">
        <v>2</v>
      </c>
      <c r="E506" t="str">
        <f>VLOOKUP(A506,Mouse_metadata!$A$2:$E$250,2,FALSE)</f>
        <v>Infubinol</v>
      </c>
      <c r="F506" t="str">
        <f>VLOOKUP(A506,Mouse_metadata!$A$2:$E$250,3,FALSE)</f>
        <v>Female</v>
      </c>
      <c r="G506">
        <f>VLOOKUP(A506,Mouse_metadata!$A$2:$E$250,4,FALSE)</f>
        <v>24</v>
      </c>
      <c r="H506">
        <f>VLOOKUP(A506,Mouse_metadata!$A$2:$E$250,5,FALSE)</f>
        <v>25</v>
      </c>
      <c r="I506" t="str">
        <f t="shared" si="24"/>
        <v/>
      </c>
      <c r="J506" t="str">
        <f t="shared" si="26"/>
        <v/>
      </c>
      <c r="K506">
        <f t="shared" si="26"/>
        <v>50.478750159999997</v>
      </c>
      <c r="L506" t="str">
        <f t="shared" si="26"/>
        <v/>
      </c>
      <c r="M506" t="str">
        <f t="shared" si="26"/>
        <v/>
      </c>
      <c r="N506" t="str">
        <f t="shared" si="26"/>
        <v/>
      </c>
      <c r="O506" t="str">
        <f t="shared" si="26"/>
        <v/>
      </c>
      <c r="P506" t="str">
        <f t="shared" si="26"/>
        <v/>
      </c>
      <c r="Q506" t="str">
        <f t="shared" si="26"/>
        <v/>
      </c>
      <c r="R506" t="str">
        <f t="shared" si="26"/>
        <v/>
      </c>
    </row>
    <row r="507" spans="1:18" hidden="1">
      <c r="A507" t="s">
        <v>208</v>
      </c>
      <c r="B507">
        <v>10</v>
      </c>
      <c r="C507">
        <v>49.186010520000004</v>
      </c>
      <c r="D507">
        <v>0</v>
      </c>
      <c r="E507" t="str">
        <f>VLOOKUP(A507,Mouse_metadata!$A$2:$E$250,2,FALSE)</f>
        <v>Propriva</v>
      </c>
      <c r="F507" t="str">
        <f>VLOOKUP(A507,Mouse_metadata!$A$2:$E$250,3,FALSE)</f>
        <v>Female</v>
      </c>
      <c r="G507">
        <f>VLOOKUP(A507,Mouse_metadata!$A$2:$E$250,4,FALSE)</f>
        <v>2</v>
      </c>
      <c r="H507">
        <f>VLOOKUP(A507,Mouse_metadata!$A$2:$E$250,5,FALSE)</f>
        <v>28</v>
      </c>
      <c r="I507" t="str">
        <f t="shared" si="24"/>
        <v/>
      </c>
      <c r="J507" t="str">
        <f t="shared" si="26"/>
        <v/>
      </c>
      <c r="K507" t="str">
        <f t="shared" si="26"/>
        <v/>
      </c>
      <c r="L507" t="str">
        <f t="shared" si="26"/>
        <v/>
      </c>
      <c r="M507" t="str">
        <f t="shared" si="26"/>
        <v/>
      </c>
      <c r="N507" t="str">
        <f t="shared" si="26"/>
        <v/>
      </c>
      <c r="O507">
        <f t="shared" si="26"/>
        <v>49.186010520000004</v>
      </c>
      <c r="P507" t="str">
        <f t="shared" si="26"/>
        <v/>
      </c>
      <c r="Q507" t="str">
        <f t="shared" si="26"/>
        <v/>
      </c>
      <c r="R507" t="str">
        <f t="shared" si="26"/>
        <v/>
      </c>
    </row>
    <row r="508" spans="1:18" hidden="1">
      <c r="A508" t="s">
        <v>39</v>
      </c>
      <c r="B508">
        <v>10</v>
      </c>
      <c r="C508">
        <v>49.47124419</v>
      </c>
      <c r="D508">
        <v>0</v>
      </c>
      <c r="E508" t="str">
        <f>VLOOKUP(A508,Mouse_metadata!$A$2:$E$250,2,FALSE)</f>
        <v>Infubinol</v>
      </c>
      <c r="F508" t="str">
        <f>VLOOKUP(A508,Mouse_metadata!$A$2:$E$250,3,FALSE)</f>
        <v>Female</v>
      </c>
      <c r="G508">
        <f>VLOOKUP(A508,Mouse_metadata!$A$2:$E$250,4,FALSE)</f>
        <v>23</v>
      </c>
      <c r="H508">
        <f>VLOOKUP(A508,Mouse_metadata!$A$2:$E$250,5,FALSE)</f>
        <v>29</v>
      </c>
      <c r="I508" t="str">
        <f t="shared" si="24"/>
        <v/>
      </c>
      <c r="J508" t="str">
        <f t="shared" si="26"/>
        <v/>
      </c>
      <c r="K508">
        <f t="shared" si="26"/>
        <v>49.47124419</v>
      </c>
      <c r="L508" t="str">
        <f t="shared" si="26"/>
        <v/>
      </c>
      <c r="M508" t="str">
        <f t="shared" si="26"/>
        <v/>
      </c>
      <c r="N508" t="str">
        <f t="shared" si="26"/>
        <v/>
      </c>
      <c r="O508" t="str">
        <f t="shared" si="26"/>
        <v/>
      </c>
      <c r="P508" t="str">
        <f t="shared" si="26"/>
        <v/>
      </c>
      <c r="Q508" t="str">
        <f t="shared" si="26"/>
        <v/>
      </c>
      <c r="R508" t="str">
        <f t="shared" si="26"/>
        <v/>
      </c>
    </row>
    <row r="509" spans="1:18" hidden="1">
      <c r="A509" t="s">
        <v>95</v>
      </c>
      <c r="B509">
        <v>10</v>
      </c>
      <c r="C509">
        <v>53.523990070000004</v>
      </c>
      <c r="D509">
        <v>0</v>
      </c>
      <c r="E509" t="str">
        <f>VLOOKUP(A509,Mouse_metadata!$A$2:$E$250,2,FALSE)</f>
        <v>Stelasyn</v>
      </c>
      <c r="F509" t="str">
        <f>VLOOKUP(A509,Mouse_metadata!$A$2:$E$250,3,FALSE)</f>
        <v>Female</v>
      </c>
      <c r="G509">
        <f>VLOOKUP(A509,Mouse_metadata!$A$2:$E$250,4,FALSE)</f>
        <v>16</v>
      </c>
      <c r="H509">
        <f>VLOOKUP(A509,Mouse_metadata!$A$2:$E$250,5,FALSE)</f>
        <v>29</v>
      </c>
      <c r="I509" t="str">
        <f t="shared" si="24"/>
        <v/>
      </c>
      <c r="J509" t="str">
        <f t="shared" si="26"/>
        <v/>
      </c>
      <c r="K509" t="str">
        <f t="shared" si="26"/>
        <v/>
      </c>
      <c r="L509" t="str">
        <f t="shared" si="26"/>
        <v/>
      </c>
      <c r="M509" t="str">
        <f t="shared" si="26"/>
        <v/>
      </c>
      <c r="N509" t="str">
        <f t="shared" si="26"/>
        <v/>
      </c>
      <c r="O509" t="str">
        <f t="shared" si="26"/>
        <v/>
      </c>
      <c r="P509" t="str">
        <f t="shared" si="26"/>
        <v/>
      </c>
      <c r="Q509">
        <f t="shared" si="26"/>
        <v>53.523990070000004</v>
      </c>
      <c r="R509" t="str">
        <f t="shared" si="26"/>
        <v/>
      </c>
    </row>
    <row r="510" spans="1:18" hidden="1">
      <c r="A510" t="s">
        <v>93</v>
      </c>
      <c r="B510">
        <v>10</v>
      </c>
      <c r="C510">
        <v>48.167060829999997</v>
      </c>
      <c r="D510">
        <v>0</v>
      </c>
      <c r="E510" t="str">
        <f>VLOOKUP(A510,Mouse_metadata!$A$2:$E$250,2,FALSE)</f>
        <v>Naftisol</v>
      </c>
      <c r="F510" t="str">
        <f>VLOOKUP(A510,Mouse_metadata!$A$2:$E$250,3,FALSE)</f>
        <v>Male</v>
      </c>
      <c r="G510">
        <f>VLOOKUP(A510,Mouse_metadata!$A$2:$E$250,4,FALSE)</f>
        <v>23</v>
      </c>
      <c r="H510">
        <f>VLOOKUP(A510,Mouse_metadata!$A$2:$E$250,5,FALSE)</f>
        <v>27</v>
      </c>
      <c r="I510" t="str">
        <f t="shared" si="24"/>
        <v/>
      </c>
      <c r="J510" t="str">
        <f t="shared" si="26"/>
        <v/>
      </c>
      <c r="K510" t="str">
        <f t="shared" si="26"/>
        <v/>
      </c>
      <c r="L510" t="str">
        <f t="shared" si="26"/>
        <v/>
      </c>
      <c r="M510">
        <f t="shared" si="26"/>
        <v>48.167060829999997</v>
      </c>
      <c r="N510" t="str">
        <f t="shared" si="26"/>
        <v/>
      </c>
      <c r="O510" t="str">
        <f t="shared" si="26"/>
        <v/>
      </c>
      <c r="P510" t="str">
        <f t="shared" si="26"/>
        <v/>
      </c>
      <c r="Q510" t="str">
        <f t="shared" si="26"/>
        <v/>
      </c>
      <c r="R510" t="str">
        <f t="shared" si="26"/>
        <v/>
      </c>
    </row>
    <row r="511" spans="1:18" hidden="1">
      <c r="A511" t="s">
        <v>210</v>
      </c>
      <c r="B511">
        <v>10</v>
      </c>
      <c r="C511">
        <v>49.18823167</v>
      </c>
      <c r="D511">
        <v>1</v>
      </c>
      <c r="E511" t="str">
        <f>VLOOKUP(A511,Mouse_metadata!$A$2:$E$250,2,FALSE)</f>
        <v>Propriva</v>
      </c>
      <c r="F511" t="str">
        <f>VLOOKUP(A511,Mouse_metadata!$A$2:$E$250,3,FALSE)</f>
        <v>Male</v>
      </c>
      <c r="G511">
        <f>VLOOKUP(A511,Mouse_metadata!$A$2:$E$250,4,FALSE)</f>
        <v>16</v>
      </c>
      <c r="H511">
        <f>VLOOKUP(A511,Mouse_metadata!$A$2:$E$250,5,FALSE)</f>
        <v>29</v>
      </c>
      <c r="I511" t="str">
        <f t="shared" si="24"/>
        <v/>
      </c>
      <c r="J511" t="str">
        <f t="shared" si="26"/>
        <v/>
      </c>
      <c r="K511" t="str">
        <f t="shared" si="26"/>
        <v/>
      </c>
      <c r="L511" t="str">
        <f t="shared" si="26"/>
        <v/>
      </c>
      <c r="M511" t="str">
        <f t="shared" si="26"/>
        <v/>
      </c>
      <c r="N511" t="str">
        <f t="shared" si="26"/>
        <v/>
      </c>
      <c r="O511">
        <f t="shared" si="26"/>
        <v>49.18823167</v>
      </c>
      <c r="P511" t="str">
        <f t="shared" si="26"/>
        <v/>
      </c>
      <c r="Q511" t="str">
        <f t="shared" si="26"/>
        <v/>
      </c>
      <c r="R511" t="str">
        <f t="shared" si="26"/>
        <v/>
      </c>
    </row>
    <row r="512" spans="1:18" hidden="1">
      <c r="A512" t="s">
        <v>50</v>
      </c>
      <c r="B512">
        <v>10</v>
      </c>
      <c r="C512">
        <v>46.97496297</v>
      </c>
      <c r="D512">
        <v>0</v>
      </c>
      <c r="E512" t="str">
        <f>VLOOKUP(A512,Mouse_metadata!$A$2:$E$250,2,FALSE)</f>
        <v>Ketapril</v>
      </c>
      <c r="F512" t="str">
        <f>VLOOKUP(A512,Mouse_metadata!$A$2:$E$250,3,FALSE)</f>
        <v>Male</v>
      </c>
      <c r="G512">
        <f>VLOOKUP(A512,Mouse_metadata!$A$2:$E$250,4,FALSE)</f>
        <v>18</v>
      </c>
      <c r="H512">
        <f>VLOOKUP(A512,Mouse_metadata!$A$2:$E$250,5,FALSE)</f>
        <v>27</v>
      </c>
      <c r="I512" t="str">
        <f t="shared" si="24"/>
        <v/>
      </c>
      <c r="J512" t="str">
        <f t="shared" si="26"/>
        <v/>
      </c>
      <c r="K512" t="str">
        <f t="shared" si="26"/>
        <v/>
      </c>
      <c r="L512">
        <f t="shared" si="26"/>
        <v>46.97496297</v>
      </c>
      <c r="M512" t="str">
        <f t="shared" si="26"/>
        <v/>
      </c>
      <c r="N512" t="str">
        <f t="shared" si="26"/>
        <v/>
      </c>
      <c r="O512" t="str">
        <f t="shared" si="26"/>
        <v/>
      </c>
      <c r="P512" t="str">
        <f t="shared" si="26"/>
        <v/>
      </c>
      <c r="Q512" t="str">
        <f t="shared" si="26"/>
        <v/>
      </c>
      <c r="R512" t="str">
        <f t="shared" si="26"/>
        <v/>
      </c>
    </row>
    <row r="513" spans="1:18" hidden="1">
      <c r="A513" t="s">
        <v>52</v>
      </c>
      <c r="B513">
        <v>10</v>
      </c>
      <c r="C513">
        <v>49.811412619999999</v>
      </c>
      <c r="D513">
        <v>1</v>
      </c>
      <c r="E513" t="str">
        <f>VLOOKUP(A513,Mouse_metadata!$A$2:$E$250,2,FALSE)</f>
        <v>Ketapril</v>
      </c>
      <c r="F513" t="str">
        <f>VLOOKUP(A513,Mouse_metadata!$A$2:$E$250,3,FALSE)</f>
        <v>Male</v>
      </c>
      <c r="G513">
        <f>VLOOKUP(A513,Mouse_metadata!$A$2:$E$250,4,FALSE)</f>
        <v>18</v>
      </c>
      <c r="H513">
        <f>VLOOKUP(A513,Mouse_metadata!$A$2:$E$250,5,FALSE)</f>
        <v>29</v>
      </c>
      <c r="I513" t="str">
        <f t="shared" si="24"/>
        <v/>
      </c>
      <c r="J513" t="str">
        <f t="shared" si="26"/>
        <v/>
      </c>
      <c r="K513" t="str">
        <f t="shared" si="26"/>
        <v/>
      </c>
      <c r="L513">
        <f t="shared" si="26"/>
        <v>49.811412619999999</v>
      </c>
      <c r="M513" t="str">
        <f t="shared" si="26"/>
        <v/>
      </c>
      <c r="N513" t="str">
        <f t="shared" si="26"/>
        <v/>
      </c>
      <c r="O513" t="str">
        <f t="shared" si="26"/>
        <v/>
      </c>
      <c r="P513" t="str">
        <f t="shared" si="26"/>
        <v/>
      </c>
      <c r="Q513" t="str">
        <f t="shared" si="26"/>
        <v/>
      </c>
      <c r="R513" t="str">
        <f t="shared" si="26"/>
        <v/>
      </c>
    </row>
    <row r="514" spans="1:18" hidden="1">
      <c r="A514" t="s">
        <v>211</v>
      </c>
      <c r="B514">
        <v>10</v>
      </c>
      <c r="C514">
        <v>48.929895430000002</v>
      </c>
      <c r="D514">
        <v>0</v>
      </c>
      <c r="E514" t="str">
        <f>VLOOKUP(A514,Mouse_metadata!$A$2:$E$250,2,FALSE)</f>
        <v>Propriva</v>
      </c>
      <c r="F514" t="str">
        <f>VLOOKUP(A514,Mouse_metadata!$A$2:$E$250,3,FALSE)</f>
        <v>Female</v>
      </c>
      <c r="G514">
        <f>VLOOKUP(A514,Mouse_metadata!$A$2:$E$250,4,FALSE)</f>
        <v>7</v>
      </c>
      <c r="H514">
        <f>VLOOKUP(A514,Mouse_metadata!$A$2:$E$250,5,FALSE)</f>
        <v>29</v>
      </c>
      <c r="I514" t="str">
        <f t="shared" si="24"/>
        <v/>
      </c>
      <c r="J514" t="str">
        <f t="shared" si="26"/>
        <v/>
      </c>
      <c r="K514" t="str">
        <f t="shared" si="26"/>
        <v/>
      </c>
      <c r="L514" t="str">
        <f t="shared" si="26"/>
        <v/>
      </c>
      <c r="M514" t="str">
        <f t="shared" si="26"/>
        <v/>
      </c>
      <c r="N514" t="str">
        <f t="shared" si="26"/>
        <v/>
      </c>
      <c r="O514">
        <f t="shared" si="26"/>
        <v>48.929895430000002</v>
      </c>
      <c r="P514" t="str">
        <f t="shared" si="26"/>
        <v/>
      </c>
      <c r="Q514" t="str">
        <f t="shared" si="26"/>
        <v/>
      </c>
      <c r="R514" t="str">
        <f t="shared" si="26"/>
        <v/>
      </c>
    </row>
    <row r="515" spans="1:18" hidden="1">
      <c r="A515" t="s">
        <v>237</v>
      </c>
      <c r="B515">
        <v>10</v>
      </c>
      <c r="C515">
        <v>46.568417189999998</v>
      </c>
      <c r="D515">
        <v>2</v>
      </c>
      <c r="E515" t="str">
        <f>VLOOKUP(A515,Mouse_metadata!$A$2:$E$250,2,FALSE)</f>
        <v>Capomulin</v>
      </c>
      <c r="F515" t="str">
        <f>VLOOKUP(A515,Mouse_metadata!$A$2:$E$250,3,FALSE)</f>
        <v>Male</v>
      </c>
      <c r="G515">
        <f>VLOOKUP(A515,Mouse_metadata!$A$2:$E$250,4,FALSE)</f>
        <v>18</v>
      </c>
      <c r="H515">
        <f>VLOOKUP(A515,Mouse_metadata!$A$2:$E$250,5,FALSE)</f>
        <v>17</v>
      </c>
      <c r="I515">
        <f t="shared" ref="I515:I578" si="27">IF($E515=I$1,$C515,"")</f>
        <v>46.568417189999998</v>
      </c>
      <c r="J515" t="str">
        <f t="shared" si="26"/>
        <v/>
      </c>
      <c r="K515" t="str">
        <f t="shared" si="26"/>
        <v/>
      </c>
      <c r="L515" t="str">
        <f t="shared" si="26"/>
        <v/>
      </c>
      <c r="M515" t="str">
        <f t="shared" si="26"/>
        <v/>
      </c>
      <c r="N515" t="str">
        <f t="shared" si="26"/>
        <v/>
      </c>
      <c r="O515" t="str">
        <f t="shared" si="26"/>
        <v/>
      </c>
      <c r="P515" t="str">
        <f t="shared" si="26"/>
        <v/>
      </c>
      <c r="Q515" t="str">
        <f t="shared" si="26"/>
        <v/>
      </c>
      <c r="R515" t="str">
        <f t="shared" si="26"/>
        <v/>
      </c>
    </row>
    <row r="516" spans="1:18" hidden="1">
      <c r="A516" t="s">
        <v>38</v>
      </c>
      <c r="B516">
        <v>10</v>
      </c>
      <c r="C516">
        <v>50.29604123</v>
      </c>
      <c r="D516">
        <v>1</v>
      </c>
      <c r="E516" t="str">
        <f>VLOOKUP(A516,Mouse_metadata!$A$2:$E$250,2,FALSE)</f>
        <v>Infubinol</v>
      </c>
      <c r="F516" t="str">
        <f>VLOOKUP(A516,Mouse_metadata!$A$2:$E$250,3,FALSE)</f>
        <v>Female</v>
      </c>
      <c r="G516">
        <f>VLOOKUP(A516,Mouse_metadata!$A$2:$E$250,4,FALSE)</f>
        <v>20</v>
      </c>
      <c r="H516">
        <f>VLOOKUP(A516,Mouse_metadata!$A$2:$E$250,5,FALSE)</f>
        <v>30</v>
      </c>
      <c r="I516" t="str">
        <f t="shared" si="27"/>
        <v/>
      </c>
      <c r="J516" t="str">
        <f t="shared" si="26"/>
        <v/>
      </c>
      <c r="K516">
        <f t="shared" si="26"/>
        <v>50.29604123</v>
      </c>
      <c r="L516" t="str">
        <f t="shared" si="26"/>
        <v/>
      </c>
      <c r="M516" t="str">
        <f t="shared" si="26"/>
        <v/>
      </c>
      <c r="N516" t="str">
        <f t="shared" si="26"/>
        <v/>
      </c>
      <c r="O516" t="str">
        <f t="shared" si="26"/>
        <v/>
      </c>
      <c r="P516" t="str">
        <f t="shared" si="26"/>
        <v/>
      </c>
      <c r="Q516" t="str">
        <f t="shared" si="26"/>
        <v/>
      </c>
      <c r="R516" t="str">
        <f t="shared" si="26"/>
        <v/>
      </c>
    </row>
    <row r="517" spans="1:18" hidden="1">
      <c r="A517" t="s">
        <v>51</v>
      </c>
      <c r="B517">
        <v>10</v>
      </c>
      <c r="C517">
        <v>48.24579043</v>
      </c>
      <c r="D517">
        <v>0</v>
      </c>
      <c r="E517" t="str">
        <f>VLOOKUP(A517,Mouse_metadata!$A$2:$E$250,2,FALSE)</f>
        <v>Ketapril</v>
      </c>
      <c r="F517" t="str">
        <f>VLOOKUP(A517,Mouse_metadata!$A$2:$E$250,3,FALSE)</f>
        <v>Female</v>
      </c>
      <c r="G517">
        <f>VLOOKUP(A517,Mouse_metadata!$A$2:$E$250,4,FALSE)</f>
        <v>11</v>
      </c>
      <c r="H517">
        <f>VLOOKUP(A517,Mouse_metadata!$A$2:$E$250,5,FALSE)</f>
        <v>29</v>
      </c>
      <c r="I517" t="str">
        <f t="shared" si="27"/>
        <v/>
      </c>
      <c r="J517" t="str">
        <f t="shared" si="26"/>
        <v/>
      </c>
      <c r="K517" t="str">
        <f t="shared" si="26"/>
        <v/>
      </c>
      <c r="L517">
        <f t="shared" si="26"/>
        <v>48.24579043</v>
      </c>
      <c r="M517" t="str">
        <f t="shared" si="26"/>
        <v/>
      </c>
      <c r="N517" t="str">
        <f t="shared" si="26"/>
        <v/>
      </c>
      <c r="O517" t="str">
        <f t="shared" si="26"/>
        <v/>
      </c>
      <c r="P517" t="str">
        <f t="shared" si="26"/>
        <v/>
      </c>
      <c r="Q517" t="str">
        <f t="shared" si="26"/>
        <v/>
      </c>
      <c r="R517" t="str">
        <f t="shared" si="26"/>
        <v/>
      </c>
    </row>
    <row r="518" spans="1:18" hidden="1">
      <c r="A518" t="s">
        <v>37</v>
      </c>
      <c r="B518">
        <v>10</v>
      </c>
      <c r="C518">
        <v>49.112399099999998</v>
      </c>
      <c r="D518">
        <v>1</v>
      </c>
      <c r="E518" t="str">
        <f>VLOOKUP(A518,Mouse_metadata!$A$2:$E$250,2,FALSE)</f>
        <v>Infubinol</v>
      </c>
      <c r="F518" t="str">
        <f>VLOOKUP(A518,Mouse_metadata!$A$2:$E$250,3,FALSE)</f>
        <v>Female</v>
      </c>
      <c r="G518">
        <f>VLOOKUP(A518,Mouse_metadata!$A$2:$E$250,4,FALSE)</f>
        <v>17</v>
      </c>
      <c r="H518">
        <f>VLOOKUP(A518,Mouse_metadata!$A$2:$E$250,5,FALSE)</f>
        <v>27</v>
      </c>
      <c r="I518" t="str">
        <f t="shared" si="27"/>
        <v/>
      </c>
      <c r="J518" t="str">
        <f t="shared" si="26"/>
        <v/>
      </c>
      <c r="K518">
        <f t="shared" si="26"/>
        <v>49.112399099999998</v>
      </c>
      <c r="L518" t="str">
        <f t="shared" si="26"/>
        <v/>
      </c>
      <c r="M518" t="str">
        <f t="shared" si="26"/>
        <v/>
      </c>
      <c r="N518" t="str">
        <f t="shared" si="26"/>
        <v/>
      </c>
      <c r="O518" t="str">
        <f t="shared" si="26"/>
        <v/>
      </c>
      <c r="P518" t="str">
        <f t="shared" si="26"/>
        <v/>
      </c>
      <c r="Q518" t="str">
        <f t="shared" si="26"/>
        <v/>
      </c>
      <c r="R518" t="str">
        <f t="shared" si="26"/>
        <v/>
      </c>
    </row>
    <row r="519" spans="1:18" hidden="1">
      <c r="A519" t="s">
        <v>92</v>
      </c>
      <c r="B519">
        <v>10</v>
      </c>
      <c r="C519">
        <v>47.391571200000001</v>
      </c>
      <c r="D519">
        <v>2</v>
      </c>
      <c r="E519" t="str">
        <f>VLOOKUP(A519,Mouse_metadata!$A$2:$E$250,2,FALSE)</f>
        <v>Naftisol</v>
      </c>
      <c r="F519" t="str">
        <f>VLOOKUP(A519,Mouse_metadata!$A$2:$E$250,3,FALSE)</f>
        <v>Male</v>
      </c>
      <c r="G519">
        <f>VLOOKUP(A519,Mouse_metadata!$A$2:$E$250,4,FALSE)</f>
        <v>8</v>
      </c>
      <c r="H519">
        <f>VLOOKUP(A519,Mouse_metadata!$A$2:$E$250,5,FALSE)</f>
        <v>27</v>
      </c>
      <c r="I519" t="str">
        <f t="shared" si="27"/>
        <v/>
      </c>
      <c r="J519" t="str">
        <f t="shared" si="26"/>
        <v/>
      </c>
      <c r="K519" t="str">
        <f t="shared" si="26"/>
        <v/>
      </c>
      <c r="L519" t="str">
        <f t="shared" si="26"/>
        <v/>
      </c>
      <c r="M519">
        <f t="shared" si="26"/>
        <v>47.391571200000001</v>
      </c>
      <c r="N519" t="str">
        <f t="shared" si="26"/>
        <v/>
      </c>
      <c r="O519" t="str">
        <f t="shared" si="26"/>
        <v/>
      </c>
      <c r="P519" t="str">
        <f t="shared" si="26"/>
        <v/>
      </c>
      <c r="Q519" t="str">
        <f t="shared" si="26"/>
        <v/>
      </c>
      <c r="R519" t="str">
        <f t="shared" si="26"/>
        <v/>
      </c>
    </row>
    <row r="520" spans="1:18" hidden="1">
      <c r="A520" t="s">
        <v>42</v>
      </c>
      <c r="B520">
        <v>10</v>
      </c>
      <c r="C520">
        <v>48.591179009999998</v>
      </c>
      <c r="D520">
        <v>1</v>
      </c>
      <c r="E520" t="str">
        <f>VLOOKUP(A520,Mouse_metadata!$A$2:$E$250,2,FALSE)</f>
        <v>Infubinol</v>
      </c>
      <c r="F520" t="str">
        <f>VLOOKUP(A520,Mouse_metadata!$A$2:$E$250,3,FALSE)</f>
        <v>Female</v>
      </c>
      <c r="G520">
        <f>VLOOKUP(A520,Mouse_metadata!$A$2:$E$250,4,FALSE)</f>
        <v>21</v>
      </c>
      <c r="H520">
        <f>VLOOKUP(A520,Mouse_metadata!$A$2:$E$250,5,FALSE)</f>
        <v>25</v>
      </c>
      <c r="I520" t="str">
        <f t="shared" si="27"/>
        <v/>
      </c>
      <c r="J520" t="str">
        <f t="shared" si="26"/>
        <v/>
      </c>
      <c r="K520">
        <f t="shared" si="26"/>
        <v>48.591179009999998</v>
      </c>
      <c r="L520" t="str">
        <f t="shared" si="26"/>
        <v/>
      </c>
      <c r="M520" t="str">
        <f t="shared" si="26"/>
        <v/>
      </c>
      <c r="N520" t="str">
        <f t="shared" si="26"/>
        <v/>
      </c>
      <c r="O520" t="str">
        <f t="shared" si="26"/>
        <v/>
      </c>
      <c r="P520" t="str">
        <f t="shared" si="26"/>
        <v/>
      </c>
      <c r="Q520" t="str">
        <f t="shared" si="26"/>
        <v/>
      </c>
      <c r="R520" t="str">
        <f t="shared" si="26"/>
        <v/>
      </c>
    </row>
    <row r="521" spans="1:18" hidden="1">
      <c r="A521" t="s">
        <v>96</v>
      </c>
      <c r="B521">
        <v>10</v>
      </c>
      <c r="C521">
        <v>53.362962940000003</v>
      </c>
      <c r="D521">
        <v>0</v>
      </c>
      <c r="E521" t="str">
        <f>VLOOKUP(A521,Mouse_metadata!$A$2:$E$250,2,FALSE)</f>
        <v>Stelasyn</v>
      </c>
      <c r="F521" t="str">
        <f>VLOOKUP(A521,Mouse_metadata!$A$2:$E$250,3,FALSE)</f>
        <v>Male</v>
      </c>
      <c r="G521">
        <f>VLOOKUP(A521,Mouse_metadata!$A$2:$E$250,4,FALSE)</f>
        <v>3</v>
      </c>
      <c r="H521">
        <f>VLOOKUP(A521,Mouse_metadata!$A$2:$E$250,5,FALSE)</f>
        <v>30</v>
      </c>
      <c r="I521" t="str">
        <f t="shared" si="27"/>
        <v/>
      </c>
      <c r="J521" t="str">
        <f t="shared" si="26"/>
        <v/>
      </c>
      <c r="K521" t="str">
        <f t="shared" si="26"/>
        <v/>
      </c>
      <c r="L521" t="str">
        <f t="shared" si="26"/>
        <v/>
      </c>
      <c r="M521" t="str">
        <f t="shared" si="26"/>
        <v/>
      </c>
      <c r="N521" t="str">
        <f t="shared" si="26"/>
        <v/>
      </c>
      <c r="O521" t="str">
        <f t="shared" si="26"/>
        <v/>
      </c>
      <c r="P521" t="str">
        <f t="shared" si="26"/>
        <v/>
      </c>
      <c r="Q521">
        <f t="shared" si="26"/>
        <v>53.362962940000003</v>
      </c>
      <c r="R521" t="str">
        <f t="shared" si="26"/>
        <v/>
      </c>
    </row>
    <row r="522" spans="1:18" hidden="1">
      <c r="A522" t="s">
        <v>239</v>
      </c>
      <c r="B522">
        <v>10</v>
      </c>
      <c r="C522">
        <v>39.848223279999999</v>
      </c>
      <c r="D522">
        <v>0</v>
      </c>
      <c r="E522" t="str">
        <f>VLOOKUP(A522,Mouse_metadata!$A$2:$E$250,2,FALSE)</f>
        <v>Capomulin</v>
      </c>
      <c r="F522" t="str">
        <f>VLOOKUP(A522,Mouse_metadata!$A$2:$E$250,3,FALSE)</f>
        <v>Female</v>
      </c>
      <c r="G522">
        <f>VLOOKUP(A522,Mouse_metadata!$A$2:$E$250,4,FALSE)</f>
        <v>19</v>
      </c>
      <c r="H522">
        <f>VLOOKUP(A522,Mouse_metadata!$A$2:$E$250,5,FALSE)</f>
        <v>21</v>
      </c>
      <c r="I522">
        <f t="shared" si="27"/>
        <v>39.848223279999999</v>
      </c>
      <c r="J522" t="str">
        <f t="shared" si="26"/>
        <v/>
      </c>
      <c r="K522" t="str">
        <f t="shared" si="26"/>
        <v/>
      </c>
      <c r="L522" t="str">
        <f t="shared" si="26"/>
        <v/>
      </c>
      <c r="M522" t="str">
        <f t="shared" si="26"/>
        <v/>
      </c>
      <c r="N522" t="str">
        <f t="shared" si="26"/>
        <v/>
      </c>
      <c r="O522" t="str">
        <f t="shared" si="26"/>
        <v/>
      </c>
      <c r="P522" t="str">
        <f t="shared" si="26"/>
        <v/>
      </c>
      <c r="Q522" t="str">
        <f t="shared" si="26"/>
        <v/>
      </c>
      <c r="R522" t="str">
        <f t="shared" si="26"/>
        <v/>
      </c>
    </row>
    <row r="523" spans="1:18" hidden="1">
      <c r="A523" t="s">
        <v>212</v>
      </c>
      <c r="B523">
        <v>10</v>
      </c>
      <c r="C523">
        <v>49.122968980000003</v>
      </c>
      <c r="D523">
        <v>1</v>
      </c>
      <c r="E523" t="str">
        <f>VLOOKUP(A523,Mouse_metadata!$A$2:$E$250,2,FALSE)</f>
        <v>Propriva</v>
      </c>
      <c r="F523" t="str">
        <f>VLOOKUP(A523,Mouse_metadata!$A$2:$E$250,3,FALSE)</f>
        <v>Female</v>
      </c>
      <c r="G523">
        <f>VLOOKUP(A523,Mouse_metadata!$A$2:$E$250,4,FALSE)</f>
        <v>24</v>
      </c>
      <c r="H523">
        <f>VLOOKUP(A523,Mouse_metadata!$A$2:$E$250,5,FALSE)</f>
        <v>27</v>
      </c>
      <c r="I523" t="str">
        <f t="shared" si="27"/>
        <v/>
      </c>
      <c r="J523" t="str">
        <f t="shared" si="26"/>
        <v/>
      </c>
      <c r="K523" t="str">
        <f t="shared" si="26"/>
        <v/>
      </c>
      <c r="L523" t="str">
        <f t="shared" si="26"/>
        <v/>
      </c>
      <c r="M523" t="str">
        <f t="shared" si="26"/>
        <v/>
      </c>
      <c r="N523" t="str">
        <f t="shared" si="26"/>
        <v/>
      </c>
      <c r="O523">
        <f t="shared" si="26"/>
        <v>49.122968980000003</v>
      </c>
      <c r="P523" t="str">
        <f t="shared" si="26"/>
        <v/>
      </c>
      <c r="Q523" t="str">
        <f t="shared" si="26"/>
        <v/>
      </c>
      <c r="R523" t="str">
        <f t="shared" si="26"/>
        <v/>
      </c>
    </row>
    <row r="524" spans="1:18" hidden="1">
      <c r="A524" t="s">
        <v>36</v>
      </c>
      <c r="B524">
        <v>10</v>
      </c>
      <c r="C524">
        <v>49.509638899999999</v>
      </c>
      <c r="D524">
        <v>1</v>
      </c>
      <c r="E524" t="str">
        <f>VLOOKUP(A524,Mouse_metadata!$A$2:$E$250,2,FALSE)</f>
        <v>Infubinol</v>
      </c>
      <c r="F524" t="str">
        <f>VLOOKUP(A524,Mouse_metadata!$A$2:$E$250,3,FALSE)</f>
        <v>Female</v>
      </c>
      <c r="G524">
        <f>VLOOKUP(A524,Mouse_metadata!$A$2:$E$250,4,FALSE)</f>
        <v>6</v>
      </c>
      <c r="H524">
        <f>VLOOKUP(A524,Mouse_metadata!$A$2:$E$250,5,FALSE)</f>
        <v>25</v>
      </c>
      <c r="I524" t="str">
        <f t="shared" si="27"/>
        <v/>
      </c>
      <c r="J524" t="str">
        <f t="shared" si="26"/>
        <v/>
      </c>
      <c r="K524">
        <f t="shared" si="26"/>
        <v>49.509638899999999</v>
      </c>
      <c r="L524" t="str">
        <f t="shared" si="26"/>
        <v/>
      </c>
      <c r="M524" t="str">
        <f t="shared" si="26"/>
        <v/>
      </c>
      <c r="N524" t="str">
        <f t="shared" si="26"/>
        <v/>
      </c>
      <c r="O524" t="str">
        <f t="shared" si="26"/>
        <v/>
      </c>
      <c r="P524" t="str">
        <f t="shared" si="26"/>
        <v/>
      </c>
      <c r="Q524" t="str">
        <f t="shared" si="26"/>
        <v/>
      </c>
      <c r="R524" t="str">
        <f t="shared" si="26"/>
        <v/>
      </c>
    </row>
    <row r="525" spans="1:18" hidden="1">
      <c r="A525" t="s">
        <v>245</v>
      </c>
      <c r="B525">
        <v>10</v>
      </c>
      <c r="C525">
        <v>46.304002539999999</v>
      </c>
      <c r="D525">
        <v>1</v>
      </c>
      <c r="E525" t="str">
        <f>VLOOKUP(A525,Mouse_metadata!$A$2:$E$250,2,FALSE)</f>
        <v>Capomulin</v>
      </c>
      <c r="F525" t="str">
        <f>VLOOKUP(A525,Mouse_metadata!$A$2:$E$250,3,FALSE)</f>
        <v>Male</v>
      </c>
      <c r="G525">
        <f>VLOOKUP(A525,Mouse_metadata!$A$2:$E$250,4,FALSE)</f>
        <v>3</v>
      </c>
      <c r="H525">
        <f>VLOOKUP(A525,Mouse_metadata!$A$2:$E$250,5,FALSE)</f>
        <v>19</v>
      </c>
      <c r="I525">
        <f t="shared" si="27"/>
        <v>46.304002539999999</v>
      </c>
      <c r="J525" t="str">
        <f t="shared" si="26"/>
        <v/>
      </c>
      <c r="K525" t="str">
        <f t="shared" si="26"/>
        <v/>
      </c>
      <c r="L525" t="str">
        <f t="shared" ref="J525:R553" si="28">IF($E525=L$1,$C525,"")</f>
        <v/>
      </c>
      <c r="M525" t="str">
        <f t="shared" si="28"/>
        <v/>
      </c>
      <c r="N525" t="str">
        <f t="shared" si="28"/>
        <v/>
      </c>
      <c r="O525" t="str">
        <f t="shared" si="28"/>
        <v/>
      </c>
      <c r="P525" t="str">
        <f t="shared" si="28"/>
        <v/>
      </c>
      <c r="Q525" t="str">
        <f t="shared" si="28"/>
        <v/>
      </c>
      <c r="R525" t="str">
        <f t="shared" si="28"/>
        <v/>
      </c>
    </row>
    <row r="526" spans="1:18" hidden="1">
      <c r="A526" t="s">
        <v>47</v>
      </c>
      <c r="B526">
        <v>10</v>
      </c>
      <c r="C526">
        <v>47.830556799999997</v>
      </c>
      <c r="D526">
        <v>0</v>
      </c>
      <c r="E526" t="str">
        <f>VLOOKUP(A526,Mouse_metadata!$A$2:$E$250,2,FALSE)</f>
        <v>Ketapril</v>
      </c>
      <c r="F526" t="str">
        <f>VLOOKUP(A526,Mouse_metadata!$A$2:$E$250,3,FALSE)</f>
        <v>Female</v>
      </c>
      <c r="G526">
        <f>VLOOKUP(A526,Mouse_metadata!$A$2:$E$250,4,FALSE)</f>
        <v>22</v>
      </c>
      <c r="H526">
        <f>VLOOKUP(A526,Mouse_metadata!$A$2:$E$250,5,FALSE)</f>
        <v>30</v>
      </c>
      <c r="I526" t="str">
        <f t="shared" si="27"/>
        <v/>
      </c>
      <c r="J526" t="str">
        <f t="shared" si="28"/>
        <v/>
      </c>
      <c r="K526" t="str">
        <f t="shared" si="28"/>
        <v/>
      </c>
      <c r="L526">
        <f t="shared" si="28"/>
        <v>47.830556799999997</v>
      </c>
      <c r="M526" t="str">
        <f t="shared" si="28"/>
        <v/>
      </c>
      <c r="N526" t="str">
        <f t="shared" si="28"/>
        <v/>
      </c>
      <c r="O526" t="str">
        <f t="shared" si="28"/>
        <v/>
      </c>
      <c r="P526" t="str">
        <f t="shared" si="28"/>
        <v/>
      </c>
      <c r="Q526" t="str">
        <f t="shared" si="28"/>
        <v/>
      </c>
      <c r="R526" t="str">
        <f t="shared" si="28"/>
        <v/>
      </c>
    </row>
    <row r="527" spans="1:18" hidden="1">
      <c r="A527" t="s">
        <v>34</v>
      </c>
      <c r="B527">
        <v>10</v>
      </c>
      <c r="C527">
        <v>49.992953909999997</v>
      </c>
      <c r="D527">
        <v>0</v>
      </c>
      <c r="E527" t="str">
        <f>VLOOKUP(A527,Mouse_metadata!$A$2:$E$250,2,FALSE)</f>
        <v>Infubinol</v>
      </c>
      <c r="F527" t="str">
        <f>VLOOKUP(A527,Mouse_metadata!$A$2:$E$250,3,FALSE)</f>
        <v>Male</v>
      </c>
      <c r="G527">
        <f>VLOOKUP(A527,Mouse_metadata!$A$2:$E$250,4,FALSE)</f>
        <v>11</v>
      </c>
      <c r="H527">
        <f>VLOOKUP(A527,Mouse_metadata!$A$2:$E$250,5,FALSE)</f>
        <v>28</v>
      </c>
      <c r="I527" t="str">
        <f t="shared" si="27"/>
        <v/>
      </c>
      <c r="J527" t="str">
        <f t="shared" si="28"/>
        <v/>
      </c>
      <c r="K527">
        <f t="shared" si="28"/>
        <v>49.992953909999997</v>
      </c>
      <c r="L527" t="str">
        <f t="shared" si="28"/>
        <v/>
      </c>
      <c r="M527" t="str">
        <f t="shared" si="28"/>
        <v/>
      </c>
      <c r="N527" t="str">
        <f t="shared" si="28"/>
        <v/>
      </c>
      <c r="O527" t="str">
        <f t="shared" si="28"/>
        <v/>
      </c>
      <c r="P527" t="str">
        <f t="shared" si="28"/>
        <v/>
      </c>
      <c r="Q527" t="str">
        <f t="shared" si="28"/>
        <v/>
      </c>
      <c r="R527" t="str">
        <f t="shared" si="28"/>
        <v/>
      </c>
    </row>
    <row r="528" spans="1:18" hidden="1">
      <c r="A528" t="s">
        <v>183</v>
      </c>
      <c r="B528">
        <v>10</v>
      </c>
      <c r="C528">
        <v>48.529977619999997</v>
      </c>
      <c r="D528">
        <v>2</v>
      </c>
      <c r="E528" t="str">
        <f>VLOOKUP(A528,Mouse_metadata!$A$2:$E$250,2,FALSE)</f>
        <v>Ceftamin</v>
      </c>
      <c r="F528" t="str">
        <f>VLOOKUP(A528,Mouse_metadata!$A$2:$E$250,3,FALSE)</f>
        <v>Female</v>
      </c>
      <c r="G528">
        <f>VLOOKUP(A528,Mouse_metadata!$A$2:$E$250,4,FALSE)</f>
        <v>24</v>
      </c>
      <c r="H528">
        <f>VLOOKUP(A528,Mouse_metadata!$A$2:$E$250,5,FALSE)</f>
        <v>30</v>
      </c>
      <c r="I528" t="str">
        <f t="shared" si="27"/>
        <v/>
      </c>
      <c r="J528">
        <f t="shared" si="28"/>
        <v>48.529977619999997</v>
      </c>
      <c r="K528" t="str">
        <f t="shared" si="28"/>
        <v/>
      </c>
      <c r="L528" t="str">
        <f t="shared" si="28"/>
        <v/>
      </c>
      <c r="M528" t="str">
        <f t="shared" si="28"/>
        <v/>
      </c>
      <c r="N528" t="str">
        <f t="shared" si="28"/>
        <v/>
      </c>
      <c r="O528" t="str">
        <f t="shared" si="28"/>
        <v/>
      </c>
      <c r="P528" t="str">
        <f t="shared" si="28"/>
        <v/>
      </c>
      <c r="Q528" t="str">
        <f t="shared" si="28"/>
        <v/>
      </c>
      <c r="R528" t="str">
        <f t="shared" si="28"/>
        <v/>
      </c>
    </row>
    <row r="529" spans="1:18" hidden="1">
      <c r="A529" t="s">
        <v>53</v>
      </c>
      <c r="B529">
        <v>10</v>
      </c>
      <c r="C529">
        <v>50.128454810000001</v>
      </c>
      <c r="D529">
        <v>1</v>
      </c>
      <c r="E529" t="str">
        <f>VLOOKUP(A529,Mouse_metadata!$A$2:$E$250,2,FALSE)</f>
        <v>Ketapril</v>
      </c>
      <c r="F529" t="str">
        <f>VLOOKUP(A529,Mouse_metadata!$A$2:$E$250,3,FALSE)</f>
        <v>Male</v>
      </c>
      <c r="G529">
        <f>VLOOKUP(A529,Mouse_metadata!$A$2:$E$250,4,FALSE)</f>
        <v>24</v>
      </c>
      <c r="H529">
        <f>VLOOKUP(A529,Mouse_metadata!$A$2:$E$250,5,FALSE)</f>
        <v>30</v>
      </c>
      <c r="I529" t="str">
        <f t="shared" si="27"/>
        <v/>
      </c>
      <c r="J529" t="str">
        <f t="shared" si="28"/>
        <v/>
      </c>
      <c r="K529" t="str">
        <f t="shared" si="28"/>
        <v/>
      </c>
      <c r="L529">
        <f t="shared" si="28"/>
        <v>50.128454810000001</v>
      </c>
      <c r="M529" t="str">
        <f t="shared" si="28"/>
        <v/>
      </c>
      <c r="N529" t="str">
        <f t="shared" si="28"/>
        <v/>
      </c>
      <c r="O529" t="str">
        <f t="shared" si="28"/>
        <v/>
      </c>
      <c r="P529" t="str">
        <f t="shared" si="28"/>
        <v/>
      </c>
      <c r="Q529" t="str">
        <f t="shared" si="28"/>
        <v/>
      </c>
      <c r="R529" t="str">
        <f t="shared" si="28"/>
        <v/>
      </c>
    </row>
    <row r="530" spans="1:18" hidden="1">
      <c r="A530" t="s">
        <v>178</v>
      </c>
      <c r="B530">
        <v>10</v>
      </c>
      <c r="C530">
        <v>49.133354990000001</v>
      </c>
      <c r="D530">
        <v>0</v>
      </c>
      <c r="E530" t="str">
        <f>VLOOKUP(A530,Mouse_metadata!$A$2:$E$250,2,FALSE)</f>
        <v>Ceftamin</v>
      </c>
      <c r="F530" t="str">
        <f>VLOOKUP(A530,Mouse_metadata!$A$2:$E$250,3,FALSE)</f>
        <v>Female</v>
      </c>
      <c r="G530">
        <f>VLOOKUP(A530,Mouse_metadata!$A$2:$E$250,4,FALSE)</f>
        <v>12</v>
      </c>
      <c r="H530">
        <f>VLOOKUP(A530,Mouse_metadata!$A$2:$E$250,5,FALSE)</f>
        <v>25</v>
      </c>
      <c r="I530" t="str">
        <f t="shared" si="27"/>
        <v/>
      </c>
      <c r="J530">
        <f t="shared" si="28"/>
        <v>49.133354990000001</v>
      </c>
      <c r="K530" t="str">
        <f t="shared" si="28"/>
        <v/>
      </c>
      <c r="L530" t="str">
        <f t="shared" si="28"/>
        <v/>
      </c>
      <c r="M530" t="str">
        <f t="shared" si="28"/>
        <v/>
      </c>
      <c r="N530" t="str">
        <f t="shared" si="28"/>
        <v/>
      </c>
      <c r="O530" t="str">
        <f t="shared" si="28"/>
        <v/>
      </c>
      <c r="P530" t="str">
        <f t="shared" si="28"/>
        <v/>
      </c>
      <c r="Q530" t="str">
        <f t="shared" si="28"/>
        <v/>
      </c>
      <c r="R530" t="str">
        <f t="shared" si="28"/>
        <v/>
      </c>
    </row>
    <row r="531" spans="1:18" hidden="1">
      <c r="A531" t="s">
        <v>177</v>
      </c>
      <c r="B531">
        <v>10</v>
      </c>
      <c r="C531">
        <v>47.25960594</v>
      </c>
      <c r="D531">
        <v>1</v>
      </c>
      <c r="E531" t="str">
        <f>VLOOKUP(A531,Mouse_metadata!$A$2:$E$250,2,FALSE)</f>
        <v>Ceftamin</v>
      </c>
      <c r="F531" t="str">
        <f>VLOOKUP(A531,Mouse_metadata!$A$2:$E$250,3,FALSE)</f>
        <v>Male</v>
      </c>
      <c r="G531">
        <f>VLOOKUP(A531,Mouse_metadata!$A$2:$E$250,4,FALSE)</f>
        <v>24</v>
      </c>
      <c r="H531">
        <f>VLOOKUP(A531,Mouse_metadata!$A$2:$E$250,5,FALSE)</f>
        <v>26</v>
      </c>
      <c r="I531" t="str">
        <f t="shared" si="27"/>
        <v/>
      </c>
      <c r="J531">
        <f t="shared" si="28"/>
        <v>47.25960594</v>
      </c>
      <c r="K531" t="str">
        <f t="shared" si="28"/>
        <v/>
      </c>
      <c r="L531" t="str">
        <f t="shared" si="28"/>
        <v/>
      </c>
      <c r="M531" t="str">
        <f t="shared" si="28"/>
        <v/>
      </c>
      <c r="N531" t="str">
        <f t="shared" si="28"/>
        <v/>
      </c>
      <c r="O531" t="str">
        <f t="shared" si="28"/>
        <v/>
      </c>
      <c r="P531" t="str">
        <f t="shared" si="28"/>
        <v/>
      </c>
      <c r="Q531" t="str">
        <f t="shared" si="28"/>
        <v/>
      </c>
      <c r="R531" t="str">
        <f t="shared" si="28"/>
        <v/>
      </c>
    </row>
    <row r="532" spans="1:18" hidden="1">
      <c r="A532" t="s">
        <v>19</v>
      </c>
      <c r="B532">
        <v>10</v>
      </c>
      <c r="C532">
        <v>52.656081479999997</v>
      </c>
      <c r="D532">
        <v>1</v>
      </c>
      <c r="E532" t="str">
        <f>VLOOKUP(A532,Mouse_metadata!$A$2:$E$250,2,FALSE)</f>
        <v>Naftisol</v>
      </c>
      <c r="F532" t="str">
        <f>VLOOKUP(A532,Mouse_metadata!$A$2:$E$250,3,FALSE)</f>
        <v>Male</v>
      </c>
      <c r="G532">
        <f>VLOOKUP(A532,Mouse_metadata!$A$2:$E$250,4,FALSE)</f>
        <v>9</v>
      </c>
      <c r="H532">
        <f>VLOOKUP(A532,Mouse_metadata!$A$2:$E$250,5,FALSE)</f>
        <v>30</v>
      </c>
      <c r="I532" t="str">
        <f t="shared" si="27"/>
        <v/>
      </c>
      <c r="J532" t="str">
        <f t="shared" si="28"/>
        <v/>
      </c>
      <c r="K532" t="str">
        <f t="shared" si="28"/>
        <v/>
      </c>
      <c r="L532" t="str">
        <f t="shared" si="28"/>
        <v/>
      </c>
      <c r="M532">
        <f t="shared" si="28"/>
        <v>52.656081479999997</v>
      </c>
      <c r="N532" t="str">
        <f t="shared" si="28"/>
        <v/>
      </c>
      <c r="O532" t="str">
        <f t="shared" si="28"/>
        <v/>
      </c>
      <c r="P532" t="str">
        <f t="shared" si="28"/>
        <v/>
      </c>
      <c r="Q532" t="str">
        <f t="shared" si="28"/>
        <v/>
      </c>
      <c r="R532" t="str">
        <f t="shared" si="28"/>
        <v/>
      </c>
    </row>
    <row r="533" spans="1:18" hidden="1">
      <c r="A533" t="s">
        <v>191</v>
      </c>
      <c r="B533">
        <v>10</v>
      </c>
      <c r="C533">
        <v>51.039356529999999</v>
      </c>
      <c r="D533">
        <v>0</v>
      </c>
      <c r="E533" t="str">
        <f>VLOOKUP(A533,Mouse_metadata!$A$2:$E$250,2,FALSE)</f>
        <v>Infubinol</v>
      </c>
      <c r="F533" t="str">
        <f>VLOOKUP(A533,Mouse_metadata!$A$2:$E$250,3,FALSE)</f>
        <v>Male</v>
      </c>
      <c r="G533">
        <f>VLOOKUP(A533,Mouse_metadata!$A$2:$E$250,4,FALSE)</f>
        <v>18</v>
      </c>
      <c r="H533">
        <f>VLOOKUP(A533,Mouse_metadata!$A$2:$E$250,5,FALSE)</f>
        <v>25</v>
      </c>
      <c r="I533" t="str">
        <f t="shared" si="27"/>
        <v/>
      </c>
      <c r="J533" t="str">
        <f t="shared" si="28"/>
        <v/>
      </c>
      <c r="K533">
        <f t="shared" si="28"/>
        <v>51.039356529999999</v>
      </c>
      <c r="L533" t="str">
        <f t="shared" si="28"/>
        <v/>
      </c>
      <c r="M533" t="str">
        <f t="shared" si="28"/>
        <v/>
      </c>
      <c r="N533" t="str">
        <f t="shared" si="28"/>
        <v/>
      </c>
      <c r="O533" t="str">
        <f t="shared" si="28"/>
        <v/>
      </c>
      <c r="P533" t="str">
        <f t="shared" si="28"/>
        <v/>
      </c>
      <c r="Q533" t="str">
        <f t="shared" si="28"/>
        <v/>
      </c>
      <c r="R533" t="str">
        <f t="shared" si="28"/>
        <v/>
      </c>
    </row>
    <row r="534" spans="1:18" hidden="1">
      <c r="A534" t="s">
        <v>6</v>
      </c>
      <c r="B534">
        <v>10</v>
      </c>
      <c r="C534">
        <v>53.435986679999999</v>
      </c>
      <c r="D534">
        <v>0</v>
      </c>
      <c r="E534" t="str">
        <f>VLOOKUP(A534,Mouse_metadata!$A$2:$E$250,2,FALSE)</f>
        <v>Ketapril</v>
      </c>
      <c r="F534" t="str">
        <f>VLOOKUP(A534,Mouse_metadata!$A$2:$E$250,3,FALSE)</f>
        <v>Female</v>
      </c>
      <c r="G534">
        <f>VLOOKUP(A534,Mouse_metadata!$A$2:$E$250,4,FALSE)</f>
        <v>2</v>
      </c>
      <c r="H534">
        <f>VLOOKUP(A534,Mouse_metadata!$A$2:$E$250,5,FALSE)</f>
        <v>29</v>
      </c>
      <c r="I534" t="str">
        <f t="shared" si="27"/>
        <v/>
      </c>
      <c r="J534" t="str">
        <f t="shared" si="28"/>
        <v/>
      </c>
      <c r="K534" t="str">
        <f t="shared" si="28"/>
        <v/>
      </c>
      <c r="L534">
        <f t="shared" si="28"/>
        <v>53.435986679999999</v>
      </c>
      <c r="M534" t="str">
        <f t="shared" si="28"/>
        <v/>
      </c>
      <c r="N534" t="str">
        <f t="shared" si="28"/>
        <v/>
      </c>
      <c r="O534" t="str">
        <f t="shared" si="28"/>
        <v/>
      </c>
      <c r="P534" t="str">
        <f t="shared" si="28"/>
        <v/>
      </c>
      <c r="Q534" t="str">
        <f t="shared" si="28"/>
        <v/>
      </c>
      <c r="R534" t="str">
        <f t="shared" si="28"/>
        <v/>
      </c>
    </row>
    <row r="535" spans="1:18" hidden="1">
      <c r="A535" t="s">
        <v>20</v>
      </c>
      <c r="B535">
        <v>10</v>
      </c>
      <c r="C535">
        <v>48.96591797</v>
      </c>
      <c r="D535">
        <v>0</v>
      </c>
      <c r="E535" t="str">
        <f>VLOOKUP(A535,Mouse_metadata!$A$2:$E$250,2,FALSE)</f>
        <v>Naftisol</v>
      </c>
      <c r="F535" t="str">
        <f>VLOOKUP(A535,Mouse_metadata!$A$2:$E$250,3,FALSE)</f>
        <v>Male</v>
      </c>
      <c r="G535">
        <f>VLOOKUP(A535,Mouse_metadata!$A$2:$E$250,4,FALSE)</f>
        <v>7</v>
      </c>
      <c r="H535">
        <f>VLOOKUP(A535,Mouse_metadata!$A$2:$E$250,5,FALSE)</f>
        <v>29</v>
      </c>
      <c r="I535" t="str">
        <f t="shared" si="27"/>
        <v/>
      </c>
      <c r="J535" t="str">
        <f t="shared" si="28"/>
        <v/>
      </c>
      <c r="K535" t="str">
        <f t="shared" si="28"/>
        <v/>
      </c>
      <c r="L535" t="str">
        <f t="shared" si="28"/>
        <v/>
      </c>
      <c r="M535">
        <f t="shared" si="28"/>
        <v>48.96591797</v>
      </c>
      <c r="N535" t="str">
        <f t="shared" si="28"/>
        <v/>
      </c>
      <c r="O535" t="str">
        <f t="shared" si="28"/>
        <v/>
      </c>
      <c r="P535" t="str">
        <f t="shared" si="28"/>
        <v/>
      </c>
      <c r="Q535" t="str">
        <f t="shared" si="28"/>
        <v/>
      </c>
      <c r="R535" t="str">
        <f t="shared" si="28"/>
        <v/>
      </c>
    </row>
    <row r="536" spans="1:18" hidden="1">
      <c r="A536" t="s">
        <v>235</v>
      </c>
      <c r="B536">
        <v>10</v>
      </c>
      <c r="C536">
        <v>43.688026270000002</v>
      </c>
      <c r="D536">
        <v>0</v>
      </c>
      <c r="E536" t="str">
        <f>VLOOKUP(A536,Mouse_metadata!$A$2:$E$250,2,FALSE)</f>
        <v>Capomulin</v>
      </c>
      <c r="F536" t="str">
        <f>VLOOKUP(A536,Mouse_metadata!$A$2:$E$250,3,FALSE)</f>
        <v>Female</v>
      </c>
      <c r="G536">
        <f>VLOOKUP(A536,Mouse_metadata!$A$2:$E$250,4,FALSE)</f>
        <v>1</v>
      </c>
      <c r="H536">
        <f>VLOOKUP(A536,Mouse_metadata!$A$2:$E$250,5,FALSE)</f>
        <v>23</v>
      </c>
      <c r="I536">
        <f t="shared" si="27"/>
        <v>43.688026270000002</v>
      </c>
      <c r="J536" t="str">
        <f t="shared" si="28"/>
        <v/>
      </c>
      <c r="K536" t="str">
        <f t="shared" si="28"/>
        <v/>
      </c>
      <c r="L536" t="str">
        <f t="shared" si="28"/>
        <v/>
      </c>
      <c r="M536" t="str">
        <f t="shared" si="28"/>
        <v/>
      </c>
      <c r="N536" t="str">
        <f t="shared" si="28"/>
        <v/>
      </c>
      <c r="O536" t="str">
        <f t="shared" si="28"/>
        <v/>
      </c>
      <c r="P536" t="str">
        <f t="shared" si="28"/>
        <v/>
      </c>
      <c r="Q536" t="str">
        <f t="shared" si="28"/>
        <v/>
      </c>
      <c r="R536" t="str">
        <f t="shared" si="28"/>
        <v/>
      </c>
    </row>
    <row r="537" spans="1:18" hidden="1">
      <c r="A537" t="s">
        <v>192</v>
      </c>
      <c r="B537">
        <v>10</v>
      </c>
      <c r="C537">
        <v>49.048834790000001</v>
      </c>
      <c r="D537">
        <v>1</v>
      </c>
      <c r="E537" t="str">
        <f>VLOOKUP(A537,Mouse_metadata!$A$2:$E$250,2,FALSE)</f>
        <v>Infubinol</v>
      </c>
      <c r="F537" t="str">
        <f>VLOOKUP(A537,Mouse_metadata!$A$2:$E$250,3,FALSE)</f>
        <v>Male</v>
      </c>
      <c r="G537">
        <f>VLOOKUP(A537,Mouse_metadata!$A$2:$E$250,4,FALSE)</f>
        <v>23</v>
      </c>
      <c r="H537">
        <f>VLOOKUP(A537,Mouse_metadata!$A$2:$E$250,5,FALSE)</f>
        <v>26</v>
      </c>
      <c r="I537" t="str">
        <f t="shared" si="27"/>
        <v/>
      </c>
      <c r="J537" t="str">
        <f t="shared" si="28"/>
        <v/>
      </c>
      <c r="K537">
        <f t="shared" si="28"/>
        <v>49.048834790000001</v>
      </c>
      <c r="L537" t="str">
        <f t="shared" si="28"/>
        <v/>
      </c>
      <c r="M537" t="str">
        <f t="shared" si="28"/>
        <v/>
      </c>
      <c r="N537" t="str">
        <f t="shared" si="28"/>
        <v/>
      </c>
      <c r="O537" t="str">
        <f t="shared" si="28"/>
        <v/>
      </c>
      <c r="P537" t="str">
        <f t="shared" si="28"/>
        <v/>
      </c>
      <c r="Q537" t="str">
        <f t="shared" si="28"/>
        <v/>
      </c>
      <c r="R537" t="str">
        <f t="shared" si="28"/>
        <v/>
      </c>
    </row>
    <row r="538" spans="1:18" hidden="1">
      <c r="A538" t="s">
        <v>176</v>
      </c>
      <c r="B538">
        <v>10</v>
      </c>
      <c r="C538">
        <v>48.146977579999998</v>
      </c>
      <c r="D538">
        <v>2</v>
      </c>
      <c r="E538" t="str">
        <f>VLOOKUP(A538,Mouse_metadata!$A$2:$E$250,2,FALSE)</f>
        <v>Ceftamin</v>
      </c>
      <c r="F538" t="str">
        <f>VLOOKUP(A538,Mouse_metadata!$A$2:$E$250,3,FALSE)</f>
        <v>Female</v>
      </c>
      <c r="G538">
        <f>VLOOKUP(A538,Mouse_metadata!$A$2:$E$250,4,FALSE)</f>
        <v>3</v>
      </c>
      <c r="H538">
        <f>VLOOKUP(A538,Mouse_metadata!$A$2:$E$250,5,FALSE)</f>
        <v>25</v>
      </c>
      <c r="I538" t="str">
        <f t="shared" si="27"/>
        <v/>
      </c>
      <c r="J538">
        <f t="shared" si="28"/>
        <v>48.146977579999998</v>
      </c>
      <c r="K538" t="str">
        <f t="shared" si="28"/>
        <v/>
      </c>
      <c r="L538" t="str">
        <f t="shared" si="28"/>
        <v/>
      </c>
      <c r="M538" t="str">
        <f t="shared" si="28"/>
        <v/>
      </c>
      <c r="N538" t="str">
        <f t="shared" si="28"/>
        <v/>
      </c>
      <c r="O538" t="str">
        <f t="shared" si="28"/>
        <v/>
      </c>
      <c r="P538" t="str">
        <f t="shared" si="28"/>
        <v/>
      </c>
      <c r="Q538" t="str">
        <f t="shared" si="28"/>
        <v/>
      </c>
      <c r="R538" t="str">
        <f t="shared" si="28"/>
        <v/>
      </c>
    </row>
    <row r="539" spans="1:18" hidden="1">
      <c r="A539" t="s">
        <v>21</v>
      </c>
      <c r="B539">
        <v>10</v>
      </c>
      <c r="C539">
        <v>48.786559570000001</v>
      </c>
      <c r="D539">
        <v>1</v>
      </c>
      <c r="E539" t="str">
        <f>VLOOKUP(A539,Mouse_metadata!$A$2:$E$250,2,FALSE)</f>
        <v>Naftisol</v>
      </c>
      <c r="F539" t="str">
        <f>VLOOKUP(A539,Mouse_metadata!$A$2:$E$250,3,FALSE)</f>
        <v>Male</v>
      </c>
      <c r="G539">
        <f>VLOOKUP(A539,Mouse_metadata!$A$2:$E$250,4,FALSE)</f>
        <v>7</v>
      </c>
      <c r="H539">
        <f>VLOOKUP(A539,Mouse_metadata!$A$2:$E$250,5,FALSE)</f>
        <v>30</v>
      </c>
      <c r="I539" t="str">
        <f t="shared" si="27"/>
        <v/>
      </c>
      <c r="J539" t="str">
        <f t="shared" si="28"/>
        <v/>
      </c>
      <c r="K539" t="str">
        <f t="shared" si="28"/>
        <v/>
      </c>
      <c r="L539" t="str">
        <f t="shared" si="28"/>
        <v/>
      </c>
      <c r="M539">
        <f t="shared" si="28"/>
        <v>48.786559570000001</v>
      </c>
      <c r="N539" t="str">
        <f t="shared" si="28"/>
        <v/>
      </c>
      <c r="O539" t="str">
        <f t="shared" si="28"/>
        <v/>
      </c>
      <c r="P539" t="str">
        <f t="shared" si="28"/>
        <v/>
      </c>
      <c r="Q539" t="str">
        <f t="shared" si="28"/>
        <v/>
      </c>
      <c r="R539" t="str">
        <f t="shared" si="28"/>
        <v/>
      </c>
    </row>
    <row r="540" spans="1:18" hidden="1">
      <c r="A540" t="s">
        <v>175</v>
      </c>
      <c r="B540">
        <v>10</v>
      </c>
      <c r="C540">
        <v>48.354951540000002</v>
      </c>
      <c r="D540">
        <v>0</v>
      </c>
      <c r="E540" t="str">
        <f>VLOOKUP(A540,Mouse_metadata!$A$2:$E$250,2,FALSE)</f>
        <v>Ceftamin</v>
      </c>
      <c r="F540" t="str">
        <f>VLOOKUP(A540,Mouse_metadata!$A$2:$E$250,3,FALSE)</f>
        <v>Female</v>
      </c>
      <c r="G540">
        <f>VLOOKUP(A540,Mouse_metadata!$A$2:$E$250,4,FALSE)</f>
        <v>4</v>
      </c>
      <c r="H540">
        <f>VLOOKUP(A540,Mouse_metadata!$A$2:$E$250,5,FALSE)</f>
        <v>30</v>
      </c>
      <c r="I540" t="str">
        <f t="shared" si="27"/>
        <v/>
      </c>
      <c r="J540">
        <f t="shared" si="28"/>
        <v>48.354951540000002</v>
      </c>
      <c r="K540" t="str">
        <f t="shared" si="28"/>
        <v/>
      </c>
      <c r="L540" t="str">
        <f t="shared" si="28"/>
        <v/>
      </c>
      <c r="M540" t="str">
        <f t="shared" si="28"/>
        <v/>
      </c>
      <c r="N540" t="str">
        <f t="shared" si="28"/>
        <v/>
      </c>
      <c r="O540" t="str">
        <f t="shared" si="28"/>
        <v/>
      </c>
      <c r="P540" t="str">
        <f t="shared" si="28"/>
        <v/>
      </c>
      <c r="Q540" t="str">
        <f t="shared" si="28"/>
        <v/>
      </c>
      <c r="R540" t="str">
        <f t="shared" si="28"/>
        <v/>
      </c>
    </row>
    <row r="541" spans="1:18" hidden="1">
      <c r="A541" t="s">
        <v>234</v>
      </c>
      <c r="B541">
        <v>10</v>
      </c>
      <c r="C541">
        <v>46.759073630000003</v>
      </c>
      <c r="D541">
        <v>0</v>
      </c>
      <c r="E541" t="str">
        <f>VLOOKUP(A541,Mouse_metadata!$A$2:$E$250,2,FALSE)</f>
        <v>Capomulin</v>
      </c>
      <c r="F541" t="str">
        <f>VLOOKUP(A541,Mouse_metadata!$A$2:$E$250,3,FALSE)</f>
        <v>Male</v>
      </c>
      <c r="G541">
        <f>VLOOKUP(A541,Mouse_metadata!$A$2:$E$250,4,FALSE)</f>
        <v>17</v>
      </c>
      <c r="H541">
        <f>VLOOKUP(A541,Mouse_metadata!$A$2:$E$250,5,FALSE)</f>
        <v>21</v>
      </c>
      <c r="I541">
        <f t="shared" si="27"/>
        <v>46.759073630000003</v>
      </c>
      <c r="J541" t="str">
        <f t="shared" si="28"/>
        <v/>
      </c>
      <c r="K541" t="str">
        <f t="shared" si="28"/>
        <v/>
      </c>
      <c r="L541" t="str">
        <f t="shared" si="28"/>
        <v/>
      </c>
      <c r="M541" t="str">
        <f t="shared" si="28"/>
        <v/>
      </c>
      <c r="N541" t="str">
        <f t="shared" si="28"/>
        <v/>
      </c>
      <c r="O541" t="str">
        <f t="shared" si="28"/>
        <v/>
      </c>
      <c r="P541" t="str">
        <f t="shared" si="28"/>
        <v/>
      </c>
      <c r="Q541" t="str">
        <f t="shared" si="28"/>
        <v/>
      </c>
      <c r="R541" t="str">
        <f t="shared" si="28"/>
        <v/>
      </c>
    </row>
    <row r="542" spans="1:18" hidden="1">
      <c r="A542" t="s">
        <v>16</v>
      </c>
      <c r="B542">
        <v>10</v>
      </c>
      <c r="C542">
        <v>48.081806780000001</v>
      </c>
      <c r="D542">
        <v>1</v>
      </c>
      <c r="E542" t="str">
        <f>VLOOKUP(A542,Mouse_metadata!$A$2:$E$250,2,FALSE)</f>
        <v>Ketapril</v>
      </c>
      <c r="F542" t="str">
        <f>VLOOKUP(A542,Mouse_metadata!$A$2:$E$250,3,FALSE)</f>
        <v>Female</v>
      </c>
      <c r="G542">
        <f>VLOOKUP(A542,Mouse_metadata!$A$2:$E$250,4,FALSE)</f>
        <v>7</v>
      </c>
      <c r="H542">
        <f>VLOOKUP(A542,Mouse_metadata!$A$2:$E$250,5,FALSE)</f>
        <v>25</v>
      </c>
      <c r="I542" t="str">
        <f t="shared" si="27"/>
        <v/>
      </c>
      <c r="J542" t="str">
        <f t="shared" si="28"/>
        <v/>
      </c>
      <c r="K542" t="str">
        <f t="shared" si="28"/>
        <v/>
      </c>
      <c r="L542">
        <f t="shared" si="28"/>
        <v>48.081806780000001</v>
      </c>
      <c r="M542" t="str">
        <f t="shared" si="28"/>
        <v/>
      </c>
      <c r="N542" t="str">
        <f t="shared" si="28"/>
        <v/>
      </c>
      <c r="O542" t="str">
        <f t="shared" si="28"/>
        <v/>
      </c>
      <c r="P542" t="str">
        <f t="shared" si="28"/>
        <v/>
      </c>
      <c r="Q542" t="str">
        <f t="shared" si="28"/>
        <v/>
      </c>
      <c r="R542" t="str">
        <f t="shared" si="28"/>
        <v/>
      </c>
    </row>
    <row r="543" spans="1:18" hidden="1">
      <c r="A543" t="s">
        <v>193</v>
      </c>
      <c r="B543">
        <v>10</v>
      </c>
      <c r="C543">
        <v>50.363109880000003</v>
      </c>
      <c r="D543">
        <v>1</v>
      </c>
      <c r="E543" t="str">
        <f>VLOOKUP(A543,Mouse_metadata!$A$2:$E$250,2,FALSE)</f>
        <v>Infubinol</v>
      </c>
      <c r="F543" t="str">
        <f>VLOOKUP(A543,Mouse_metadata!$A$2:$E$250,3,FALSE)</f>
        <v>Male</v>
      </c>
      <c r="G543">
        <f>VLOOKUP(A543,Mouse_metadata!$A$2:$E$250,4,FALSE)</f>
        <v>16</v>
      </c>
      <c r="H543">
        <f>VLOOKUP(A543,Mouse_metadata!$A$2:$E$250,5,FALSE)</f>
        <v>27</v>
      </c>
      <c r="I543" t="str">
        <f t="shared" si="27"/>
        <v/>
      </c>
      <c r="J543" t="str">
        <f t="shared" si="28"/>
        <v/>
      </c>
      <c r="K543">
        <f t="shared" si="28"/>
        <v>50.363109880000003</v>
      </c>
      <c r="L543" t="str">
        <f t="shared" si="28"/>
        <v/>
      </c>
      <c r="M543" t="str">
        <f t="shared" si="28"/>
        <v/>
      </c>
      <c r="N543" t="str">
        <f t="shared" si="28"/>
        <v/>
      </c>
      <c r="O543" t="str">
        <f t="shared" si="28"/>
        <v/>
      </c>
      <c r="P543" t="str">
        <f t="shared" si="28"/>
        <v/>
      </c>
      <c r="Q543" t="str">
        <f t="shared" si="28"/>
        <v/>
      </c>
      <c r="R543" t="str">
        <f t="shared" si="28"/>
        <v/>
      </c>
    </row>
    <row r="544" spans="1:18" hidden="1">
      <c r="A544" t="s">
        <v>22</v>
      </c>
      <c r="B544">
        <v>10</v>
      </c>
      <c r="C544">
        <v>47.201250969999997</v>
      </c>
      <c r="D544">
        <v>0</v>
      </c>
      <c r="E544" t="str">
        <f>VLOOKUP(A544,Mouse_metadata!$A$2:$E$250,2,FALSE)</f>
        <v>Naftisol</v>
      </c>
      <c r="F544" t="str">
        <f>VLOOKUP(A544,Mouse_metadata!$A$2:$E$250,3,FALSE)</f>
        <v>Male</v>
      </c>
      <c r="G544">
        <f>VLOOKUP(A544,Mouse_metadata!$A$2:$E$250,4,FALSE)</f>
        <v>9</v>
      </c>
      <c r="H544">
        <f>VLOOKUP(A544,Mouse_metadata!$A$2:$E$250,5,FALSE)</f>
        <v>26</v>
      </c>
      <c r="I544" t="str">
        <f t="shared" si="27"/>
        <v/>
      </c>
      <c r="J544" t="str">
        <f t="shared" si="28"/>
        <v/>
      </c>
      <c r="K544" t="str">
        <f t="shared" si="28"/>
        <v/>
      </c>
      <c r="L544" t="str">
        <f t="shared" si="28"/>
        <v/>
      </c>
      <c r="M544">
        <f t="shared" si="28"/>
        <v>47.201250969999997</v>
      </c>
      <c r="N544" t="str">
        <f t="shared" si="28"/>
        <v/>
      </c>
      <c r="O544" t="str">
        <f t="shared" si="28"/>
        <v/>
      </c>
      <c r="P544" t="str">
        <f t="shared" si="28"/>
        <v/>
      </c>
      <c r="Q544" t="str">
        <f t="shared" si="28"/>
        <v/>
      </c>
      <c r="R544" t="str">
        <f t="shared" si="28"/>
        <v/>
      </c>
    </row>
    <row r="545" spans="1:18" hidden="1">
      <c r="A545" t="s">
        <v>7</v>
      </c>
      <c r="B545">
        <v>10</v>
      </c>
      <c r="C545">
        <v>49.783418939999997</v>
      </c>
      <c r="D545">
        <v>0</v>
      </c>
      <c r="E545" t="str">
        <f>VLOOKUP(A545,Mouse_metadata!$A$2:$E$250,2,FALSE)</f>
        <v>Ketapril</v>
      </c>
      <c r="F545" t="str">
        <f>VLOOKUP(A545,Mouse_metadata!$A$2:$E$250,3,FALSE)</f>
        <v>Female</v>
      </c>
      <c r="G545">
        <f>VLOOKUP(A545,Mouse_metadata!$A$2:$E$250,4,FALSE)</f>
        <v>11</v>
      </c>
      <c r="H545">
        <f>VLOOKUP(A545,Mouse_metadata!$A$2:$E$250,5,FALSE)</f>
        <v>30</v>
      </c>
      <c r="I545" t="str">
        <f t="shared" si="27"/>
        <v/>
      </c>
      <c r="J545" t="str">
        <f t="shared" si="28"/>
        <v/>
      </c>
      <c r="K545" t="str">
        <f t="shared" si="28"/>
        <v/>
      </c>
      <c r="L545">
        <f t="shared" si="28"/>
        <v>49.783418939999997</v>
      </c>
      <c r="M545" t="str">
        <f t="shared" si="28"/>
        <v/>
      </c>
      <c r="N545" t="str">
        <f t="shared" si="28"/>
        <v/>
      </c>
      <c r="O545" t="str">
        <f t="shared" si="28"/>
        <v/>
      </c>
      <c r="P545" t="str">
        <f t="shared" si="28"/>
        <v/>
      </c>
      <c r="Q545" t="str">
        <f t="shared" si="28"/>
        <v/>
      </c>
      <c r="R545" t="str">
        <f t="shared" si="28"/>
        <v/>
      </c>
    </row>
    <row r="546" spans="1:18" hidden="1">
      <c r="A546" t="s">
        <v>174</v>
      </c>
      <c r="B546">
        <v>10</v>
      </c>
      <c r="C546">
        <v>46.784534909999998</v>
      </c>
      <c r="D546">
        <v>0</v>
      </c>
      <c r="E546" t="str">
        <f>VLOOKUP(A546,Mouse_metadata!$A$2:$E$250,2,FALSE)</f>
        <v>Ceftamin</v>
      </c>
      <c r="F546" t="str">
        <f>VLOOKUP(A546,Mouse_metadata!$A$2:$E$250,3,FALSE)</f>
        <v>Female</v>
      </c>
      <c r="G546">
        <f>VLOOKUP(A546,Mouse_metadata!$A$2:$E$250,4,FALSE)</f>
        <v>13</v>
      </c>
      <c r="H546">
        <f>VLOOKUP(A546,Mouse_metadata!$A$2:$E$250,5,FALSE)</f>
        <v>30</v>
      </c>
      <c r="I546" t="str">
        <f t="shared" si="27"/>
        <v/>
      </c>
      <c r="J546">
        <f t="shared" si="28"/>
        <v>46.784534909999998</v>
      </c>
      <c r="K546" t="str">
        <f t="shared" si="28"/>
        <v/>
      </c>
      <c r="L546" t="str">
        <f t="shared" si="28"/>
        <v/>
      </c>
      <c r="M546" t="str">
        <f t="shared" si="28"/>
        <v/>
      </c>
      <c r="N546" t="str">
        <f t="shared" si="28"/>
        <v/>
      </c>
      <c r="O546" t="str">
        <f t="shared" si="28"/>
        <v/>
      </c>
      <c r="P546" t="str">
        <f t="shared" si="28"/>
        <v/>
      </c>
      <c r="Q546" t="str">
        <f t="shared" si="28"/>
        <v/>
      </c>
      <c r="R546" t="str">
        <f t="shared" si="28"/>
        <v/>
      </c>
    </row>
    <row r="547" spans="1:18" hidden="1">
      <c r="A547" t="s">
        <v>18</v>
      </c>
      <c r="B547">
        <v>10</v>
      </c>
      <c r="C547">
        <v>48.199452000000001</v>
      </c>
      <c r="D547">
        <v>0</v>
      </c>
      <c r="E547" t="str">
        <f>VLOOKUP(A547,Mouse_metadata!$A$2:$E$250,2,FALSE)</f>
        <v>Naftisol</v>
      </c>
      <c r="F547" t="str">
        <f>VLOOKUP(A547,Mouse_metadata!$A$2:$E$250,3,FALSE)</f>
        <v>Male</v>
      </c>
      <c r="G547">
        <f>VLOOKUP(A547,Mouse_metadata!$A$2:$E$250,4,FALSE)</f>
        <v>4</v>
      </c>
      <c r="H547">
        <f>VLOOKUP(A547,Mouse_metadata!$A$2:$E$250,5,FALSE)</f>
        <v>26</v>
      </c>
      <c r="I547" t="str">
        <f t="shared" si="27"/>
        <v/>
      </c>
      <c r="J547" t="str">
        <f t="shared" si="28"/>
        <v/>
      </c>
      <c r="K547" t="str">
        <f t="shared" si="28"/>
        <v/>
      </c>
      <c r="L547" t="str">
        <f t="shared" si="28"/>
        <v/>
      </c>
      <c r="M547">
        <f t="shared" si="28"/>
        <v>48.199452000000001</v>
      </c>
      <c r="N547" t="str">
        <f t="shared" si="28"/>
        <v/>
      </c>
      <c r="O547" t="str">
        <f t="shared" si="28"/>
        <v/>
      </c>
      <c r="P547" t="str">
        <f t="shared" si="28"/>
        <v/>
      </c>
      <c r="Q547" t="str">
        <f t="shared" si="28"/>
        <v/>
      </c>
      <c r="R547" t="str">
        <f t="shared" si="28"/>
        <v/>
      </c>
    </row>
    <row r="548" spans="1:18" hidden="1">
      <c r="A548" t="s">
        <v>8</v>
      </c>
      <c r="B548">
        <v>10</v>
      </c>
      <c r="C548">
        <v>46.65839527</v>
      </c>
      <c r="D548">
        <v>1</v>
      </c>
      <c r="E548" t="str">
        <f>VLOOKUP(A548,Mouse_metadata!$A$2:$E$250,2,FALSE)</f>
        <v>Ketapril</v>
      </c>
      <c r="F548" t="str">
        <f>VLOOKUP(A548,Mouse_metadata!$A$2:$E$250,3,FALSE)</f>
        <v>Male</v>
      </c>
      <c r="G548">
        <f>VLOOKUP(A548,Mouse_metadata!$A$2:$E$250,4,FALSE)</f>
        <v>21</v>
      </c>
      <c r="H548">
        <f>VLOOKUP(A548,Mouse_metadata!$A$2:$E$250,5,FALSE)</f>
        <v>25</v>
      </c>
      <c r="I548" t="str">
        <f t="shared" si="27"/>
        <v/>
      </c>
      <c r="J548" t="str">
        <f t="shared" si="28"/>
        <v/>
      </c>
      <c r="K548" t="str">
        <f t="shared" si="28"/>
        <v/>
      </c>
      <c r="L548">
        <f t="shared" si="28"/>
        <v>46.65839527</v>
      </c>
      <c r="M548" t="str">
        <f t="shared" si="28"/>
        <v/>
      </c>
      <c r="N548" t="str">
        <f t="shared" si="28"/>
        <v/>
      </c>
      <c r="O548" t="str">
        <f t="shared" si="28"/>
        <v/>
      </c>
      <c r="P548" t="str">
        <f t="shared" si="28"/>
        <v/>
      </c>
      <c r="Q548" t="str">
        <f t="shared" si="28"/>
        <v/>
      </c>
      <c r="R548" t="str">
        <f t="shared" si="28"/>
        <v/>
      </c>
    </row>
    <row r="549" spans="1:18" hidden="1">
      <c r="A549" t="s">
        <v>241</v>
      </c>
      <c r="B549">
        <v>10</v>
      </c>
      <c r="C549">
        <v>43.421014139999997</v>
      </c>
      <c r="D549">
        <v>0</v>
      </c>
      <c r="E549" t="str">
        <f>VLOOKUP(A549,Mouse_metadata!$A$2:$E$250,2,FALSE)</f>
        <v>Capomulin</v>
      </c>
      <c r="F549" t="str">
        <f>VLOOKUP(A549,Mouse_metadata!$A$2:$E$250,3,FALSE)</f>
        <v>Female</v>
      </c>
      <c r="G549">
        <f>VLOOKUP(A549,Mouse_metadata!$A$2:$E$250,4,FALSE)</f>
        <v>23</v>
      </c>
      <c r="H549">
        <f>VLOOKUP(A549,Mouse_metadata!$A$2:$E$250,5,FALSE)</f>
        <v>20</v>
      </c>
      <c r="I549">
        <f t="shared" si="27"/>
        <v>43.421014139999997</v>
      </c>
      <c r="J549" t="str">
        <f t="shared" si="28"/>
        <v/>
      </c>
      <c r="K549" t="str">
        <f t="shared" si="28"/>
        <v/>
      </c>
      <c r="L549" t="str">
        <f t="shared" si="28"/>
        <v/>
      </c>
      <c r="M549" t="str">
        <f t="shared" si="28"/>
        <v/>
      </c>
      <c r="N549" t="str">
        <f t="shared" si="28"/>
        <v/>
      </c>
      <c r="O549" t="str">
        <f t="shared" si="28"/>
        <v/>
      </c>
      <c r="P549" t="str">
        <f t="shared" si="28"/>
        <v/>
      </c>
      <c r="Q549" t="str">
        <f t="shared" si="28"/>
        <v/>
      </c>
      <c r="R549" t="str">
        <f t="shared" si="28"/>
        <v/>
      </c>
    </row>
    <row r="550" spans="1:18" hidden="1">
      <c r="A550" t="s">
        <v>11</v>
      </c>
      <c r="B550">
        <v>10</v>
      </c>
      <c r="C550">
        <v>48.791949860000003</v>
      </c>
      <c r="D550">
        <v>1</v>
      </c>
      <c r="E550" t="str">
        <f>VLOOKUP(A550,Mouse_metadata!$A$2:$E$250,2,FALSE)</f>
        <v>Ketapril</v>
      </c>
      <c r="F550" t="str">
        <f>VLOOKUP(A550,Mouse_metadata!$A$2:$E$250,3,FALSE)</f>
        <v>Male</v>
      </c>
      <c r="G550">
        <f>VLOOKUP(A550,Mouse_metadata!$A$2:$E$250,4,FALSE)</f>
        <v>19</v>
      </c>
      <c r="H550">
        <f>VLOOKUP(A550,Mouse_metadata!$A$2:$E$250,5,FALSE)</f>
        <v>30</v>
      </c>
      <c r="I550" t="str">
        <f t="shared" si="27"/>
        <v/>
      </c>
      <c r="J550" t="str">
        <f t="shared" si="28"/>
        <v/>
      </c>
      <c r="K550" t="str">
        <f t="shared" si="28"/>
        <v/>
      </c>
      <c r="L550">
        <f t="shared" si="28"/>
        <v>48.791949860000003</v>
      </c>
      <c r="M550" t="str">
        <f t="shared" si="28"/>
        <v/>
      </c>
      <c r="N550" t="str">
        <f t="shared" si="28"/>
        <v/>
      </c>
      <c r="O550" t="str">
        <f t="shared" si="28"/>
        <v/>
      </c>
      <c r="P550" t="str">
        <f t="shared" si="28"/>
        <v/>
      </c>
      <c r="Q550" t="str">
        <f t="shared" si="28"/>
        <v/>
      </c>
      <c r="R550" t="str">
        <f t="shared" si="28"/>
        <v/>
      </c>
    </row>
    <row r="551" spans="1:18" hidden="1">
      <c r="A551" t="s">
        <v>10</v>
      </c>
      <c r="B551">
        <v>10</v>
      </c>
      <c r="C551">
        <v>51.582161679999999</v>
      </c>
      <c r="D551">
        <v>2</v>
      </c>
      <c r="E551" t="str">
        <f>VLOOKUP(A551,Mouse_metadata!$A$2:$E$250,2,FALSE)</f>
        <v>Ketapril</v>
      </c>
      <c r="F551" t="str">
        <f>VLOOKUP(A551,Mouse_metadata!$A$2:$E$250,3,FALSE)</f>
        <v>Male</v>
      </c>
      <c r="G551">
        <f>VLOOKUP(A551,Mouse_metadata!$A$2:$E$250,4,FALSE)</f>
        <v>8</v>
      </c>
      <c r="H551">
        <f>VLOOKUP(A551,Mouse_metadata!$A$2:$E$250,5,FALSE)</f>
        <v>28</v>
      </c>
      <c r="I551" t="str">
        <f t="shared" si="27"/>
        <v/>
      </c>
      <c r="J551" t="str">
        <f t="shared" si="28"/>
        <v/>
      </c>
      <c r="K551" t="str">
        <f t="shared" si="28"/>
        <v/>
      </c>
      <c r="L551">
        <f t="shared" si="28"/>
        <v>51.582161679999999</v>
      </c>
      <c r="M551" t="str">
        <f t="shared" si="28"/>
        <v/>
      </c>
      <c r="N551" t="str">
        <f t="shared" si="28"/>
        <v/>
      </c>
      <c r="O551" t="str">
        <f t="shared" si="28"/>
        <v/>
      </c>
      <c r="P551" t="str">
        <f t="shared" si="28"/>
        <v/>
      </c>
      <c r="Q551" t="str">
        <f t="shared" si="28"/>
        <v/>
      </c>
      <c r="R551" t="str">
        <f t="shared" si="28"/>
        <v/>
      </c>
    </row>
    <row r="552" spans="1:18" hidden="1">
      <c r="A552" t="s">
        <v>12</v>
      </c>
      <c r="B552">
        <v>10</v>
      </c>
      <c r="C552">
        <v>51.236605570000002</v>
      </c>
      <c r="D552">
        <v>0</v>
      </c>
      <c r="E552" t="str">
        <f>VLOOKUP(A552,Mouse_metadata!$A$2:$E$250,2,FALSE)</f>
        <v>Ketapril</v>
      </c>
      <c r="F552" t="str">
        <f>VLOOKUP(A552,Mouse_metadata!$A$2:$E$250,3,FALSE)</f>
        <v>Male</v>
      </c>
      <c r="G552">
        <f>VLOOKUP(A552,Mouse_metadata!$A$2:$E$250,4,FALSE)</f>
        <v>17</v>
      </c>
      <c r="H552">
        <f>VLOOKUP(A552,Mouse_metadata!$A$2:$E$250,5,FALSE)</f>
        <v>30</v>
      </c>
      <c r="I552" t="str">
        <f t="shared" si="27"/>
        <v/>
      </c>
      <c r="J552" t="str">
        <f t="shared" si="28"/>
        <v/>
      </c>
      <c r="K552" t="str">
        <f t="shared" si="28"/>
        <v/>
      </c>
      <c r="L552">
        <f t="shared" si="28"/>
        <v>51.236605570000002</v>
      </c>
      <c r="M552" t="str">
        <f t="shared" si="28"/>
        <v/>
      </c>
      <c r="N552" t="str">
        <f t="shared" si="28"/>
        <v/>
      </c>
      <c r="O552" t="str">
        <f t="shared" si="28"/>
        <v/>
      </c>
      <c r="P552" t="str">
        <f t="shared" si="28"/>
        <v/>
      </c>
      <c r="Q552" t="str">
        <f t="shared" si="28"/>
        <v/>
      </c>
      <c r="R552" t="str">
        <f t="shared" si="28"/>
        <v/>
      </c>
    </row>
    <row r="553" spans="1:18" hidden="1">
      <c r="A553" t="s">
        <v>182</v>
      </c>
      <c r="B553">
        <v>10</v>
      </c>
      <c r="C553">
        <v>49.683619559999997</v>
      </c>
      <c r="D553">
        <v>0</v>
      </c>
      <c r="E553" t="str">
        <f>VLOOKUP(A553,Mouse_metadata!$A$2:$E$250,2,FALSE)</f>
        <v>Ceftamin</v>
      </c>
      <c r="F553" t="str">
        <f>VLOOKUP(A553,Mouse_metadata!$A$2:$E$250,3,FALSE)</f>
        <v>Male</v>
      </c>
      <c r="G553">
        <f>VLOOKUP(A553,Mouse_metadata!$A$2:$E$250,4,FALSE)</f>
        <v>18</v>
      </c>
      <c r="H553">
        <f>VLOOKUP(A553,Mouse_metadata!$A$2:$E$250,5,FALSE)</f>
        <v>26</v>
      </c>
      <c r="I553" t="str">
        <f t="shared" si="27"/>
        <v/>
      </c>
      <c r="J553">
        <f t="shared" si="28"/>
        <v>49.683619559999997</v>
      </c>
      <c r="K553" t="str">
        <f t="shared" si="28"/>
        <v/>
      </c>
      <c r="L553" t="str">
        <f t="shared" si="28"/>
        <v/>
      </c>
      <c r="M553" t="str">
        <f t="shared" si="28"/>
        <v/>
      </c>
      <c r="N553" t="str">
        <f t="shared" si="28"/>
        <v/>
      </c>
      <c r="O553" t="str">
        <f t="shared" ref="J553:R581" si="29">IF($E553=O$1,$C553,"")</f>
        <v/>
      </c>
      <c r="P553" t="str">
        <f t="shared" si="29"/>
        <v/>
      </c>
      <c r="Q553" t="str">
        <f t="shared" si="29"/>
        <v/>
      </c>
      <c r="R553" t="str">
        <f t="shared" si="29"/>
        <v/>
      </c>
    </row>
    <row r="554" spans="1:18" hidden="1">
      <c r="A554" t="s">
        <v>13</v>
      </c>
      <c r="B554">
        <v>10</v>
      </c>
      <c r="C554">
        <v>48.185373230000003</v>
      </c>
      <c r="D554">
        <v>0</v>
      </c>
      <c r="E554" t="str">
        <f>VLOOKUP(A554,Mouse_metadata!$A$2:$E$250,2,FALSE)</f>
        <v>Naftisol</v>
      </c>
      <c r="F554" t="str">
        <f>VLOOKUP(A554,Mouse_metadata!$A$2:$E$250,3,FALSE)</f>
        <v>Male</v>
      </c>
      <c r="G554">
        <f>VLOOKUP(A554,Mouse_metadata!$A$2:$E$250,4,FALSE)</f>
        <v>21</v>
      </c>
      <c r="H554">
        <f>VLOOKUP(A554,Mouse_metadata!$A$2:$E$250,5,FALSE)</f>
        <v>28</v>
      </c>
      <c r="I554" t="str">
        <f t="shared" si="27"/>
        <v/>
      </c>
      <c r="J554" t="str">
        <f t="shared" si="29"/>
        <v/>
      </c>
      <c r="K554" t="str">
        <f t="shared" si="29"/>
        <v/>
      </c>
      <c r="L554" t="str">
        <f t="shared" si="29"/>
        <v/>
      </c>
      <c r="M554">
        <f t="shared" si="29"/>
        <v>48.185373230000003</v>
      </c>
      <c r="N554" t="str">
        <f t="shared" si="29"/>
        <v/>
      </c>
      <c r="O554" t="str">
        <f t="shared" si="29"/>
        <v/>
      </c>
      <c r="P554" t="str">
        <f t="shared" si="29"/>
        <v/>
      </c>
      <c r="Q554" t="str">
        <f t="shared" si="29"/>
        <v/>
      </c>
      <c r="R554" t="str">
        <f t="shared" si="29"/>
        <v/>
      </c>
    </row>
    <row r="555" spans="1:18" hidden="1">
      <c r="A555" t="s">
        <v>250</v>
      </c>
      <c r="B555">
        <v>10</v>
      </c>
      <c r="C555">
        <v>46.414517699999998</v>
      </c>
      <c r="D555">
        <v>1</v>
      </c>
      <c r="E555" t="str">
        <f>VLOOKUP(A555,Mouse_metadata!$A$2:$E$250,2,FALSE)</f>
        <v>Capomulin</v>
      </c>
      <c r="F555" t="str">
        <f>VLOOKUP(A555,Mouse_metadata!$A$2:$E$250,3,FALSE)</f>
        <v>Female</v>
      </c>
      <c r="G555">
        <f>VLOOKUP(A555,Mouse_metadata!$A$2:$E$250,4,FALSE)</f>
        <v>3</v>
      </c>
      <c r="H555">
        <f>VLOOKUP(A555,Mouse_metadata!$A$2:$E$250,5,FALSE)</f>
        <v>19</v>
      </c>
      <c r="I555">
        <f t="shared" si="27"/>
        <v>46.414517699999998</v>
      </c>
      <c r="J555" t="str">
        <f t="shared" si="29"/>
        <v/>
      </c>
      <c r="K555" t="str">
        <f t="shared" si="29"/>
        <v/>
      </c>
      <c r="L555" t="str">
        <f t="shared" si="29"/>
        <v/>
      </c>
      <c r="M555" t="str">
        <f t="shared" si="29"/>
        <v/>
      </c>
      <c r="N555" t="str">
        <f t="shared" si="29"/>
        <v/>
      </c>
      <c r="O555" t="str">
        <f t="shared" si="29"/>
        <v/>
      </c>
      <c r="P555" t="str">
        <f t="shared" si="29"/>
        <v/>
      </c>
      <c r="Q555" t="str">
        <f t="shared" si="29"/>
        <v/>
      </c>
      <c r="R555" t="str">
        <f t="shared" si="29"/>
        <v/>
      </c>
    </row>
    <row r="556" spans="1:18" hidden="1">
      <c r="A556" t="s">
        <v>9</v>
      </c>
      <c r="B556">
        <v>10</v>
      </c>
      <c r="C556">
        <v>51.368862159999999</v>
      </c>
      <c r="D556">
        <v>1</v>
      </c>
      <c r="E556" t="str">
        <f>VLOOKUP(A556,Mouse_metadata!$A$2:$E$250,2,FALSE)</f>
        <v>Ketapril</v>
      </c>
      <c r="F556" t="str">
        <f>VLOOKUP(A556,Mouse_metadata!$A$2:$E$250,3,FALSE)</f>
        <v>Male</v>
      </c>
      <c r="G556">
        <f>VLOOKUP(A556,Mouse_metadata!$A$2:$E$250,4,FALSE)</f>
        <v>13</v>
      </c>
      <c r="H556">
        <f>VLOOKUP(A556,Mouse_metadata!$A$2:$E$250,5,FALSE)</f>
        <v>30</v>
      </c>
      <c r="I556" t="str">
        <f t="shared" si="27"/>
        <v/>
      </c>
      <c r="J556" t="str">
        <f t="shared" si="29"/>
        <v/>
      </c>
      <c r="K556" t="str">
        <f t="shared" si="29"/>
        <v/>
      </c>
      <c r="L556">
        <f t="shared" si="29"/>
        <v>51.368862159999999</v>
      </c>
      <c r="M556" t="str">
        <f t="shared" si="29"/>
        <v/>
      </c>
      <c r="N556" t="str">
        <f t="shared" si="29"/>
        <v/>
      </c>
      <c r="O556" t="str">
        <f t="shared" si="29"/>
        <v/>
      </c>
      <c r="P556" t="str">
        <f t="shared" si="29"/>
        <v/>
      </c>
      <c r="Q556" t="str">
        <f t="shared" si="29"/>
        <v/>
      </c>
      <c r="R556" t="str">
        <f t="shared" si="29"/>
        <v/>
      </c>
    </row>
    <row r="557" spans="1:18" hidden="1">
      <c r="A557" t="s">
        <v>186</v>
      </c>
      <c r="B557">
        <v>10</v>
      </c>
      <c r="C557">
        <v>46.501476089999997</v>
      </c>
      <c r="D557">
        <v>1</v>
      </c>
      <c r="E557" t="str">
        <f>VLOOKUP(A557,Mouse_metadata!$A$2:$E$250,2,FALSE)</f>
        <v>Ceftamin</v>
      </c>
      <c r="F557" t="str">
        <f>VLOOKUP(A557,Mouse_metadata!$A$2:$E$250,3,FALSE)</f>
        <v>Male</v>
      </c>
      <c r="G557">
        <f>VLOOKUP(A557,Mouse_metadata!$A$2:$E$250,4,FALSE)</f>
        <v>24</v>
      </c>
      <c r="H557">
        <f>VLOOKUP(A557,Mouse_metadata!$A$2:$E$250,5,FALSE)</f>
        <v>25</v>
      </c>
      <c r="I557" t="str">
        <f t="shared" si="27"/>
        <v/>
      </c>
      <c r="J557">
        <f t="shared" si="29"/>
        <v>46.501476089999997</v>
      </c>
      <c r="K557" t="str">
        <f t="shared" si="29"/>
        <v/>
      </c>
      <c r="L557" t="str">
        <f t="shared" si="29"/>
        <v/>
      </c>
      <c r="M557" t="str">
        <f t="shared" si="29"/>
        <v/>
      </c>
      <c r="N557" t="str">
        <f t="shared" si="29"/>
        <v/>
      </c>
      <c r="O557" t="str">
        <f t="shared" si="29"/>
        <v/>
      </c>
      <c r="P557" t="str">
        <f t="shared" si="29"/>
        <v/>
      </c>
      <c r="Q557" t="str">
        <f t="shared" si="29"/>
        <v/>
      </c>
      <c r="R557" t="str">
        <f t="shared" si="29"/>
        <v/>
      </c>
    </row>
    <row r="558" spans="1:18" hidden="1">
      <c r="A558" t="s">
        <v>181</v>
      </c>
      <c r="B558">
        <v>10</v>
      </c>
      <c r="C558">
        <v>48.015162609999997</v>
      </c>
      <c r="D558">
        <v>1</v>
      </c>
      <c r="E558" t="str">
        <f>VLOOKUP(A558,Mouse_metadata!$A$2:$E$250,2,FALSE)</f>
        <v>Ceftamin</v>
      </c>
      <c r="F558" t="str">
        <f>VLOOKUP(A558,Mouse_metadata!$A$2:$E$250,3,FALSE)</f>
        <v>Female</v>
      </c>
      <c r="G558">
        <f>VLOOKUP(A558,Mouse_metadata!$A$2:$E$250,4,FALSE)</f>
        <v>6</v>
      </c>
      <c r="H558">
        <f>VLOOKUP(A558,Mouse_metadata!$A$2:$E$250,5,FALSE)</f>
        <v>27</v>
      </c>
      <c r="I558" t="str">
        <f t="shared" si="27"/>
        <v/>
      </c>
      <c r="J558">
        <f t="shared" si="29"/>
        <v>48.015162609999997</v>
      </c>
      <c r="K558" t="str">
        <f t="shared" si="29"/>
        <v/>
      </c>
      <c r="L558" t="str">
        <f t="shared" si="29"/>
        <v/>
      </c>
      <c r="M558" t="str">
        <f t="shared" si="29"/>
        <v/>
      </c>
      <c r="N558" t="str">
        <f t="shared" si="29"/>
        <v/>
      </c>
      <c r="O558" t="str">
        <f t="shared" si="29"/>
        <v/>
      </c>
      <c r="P558" t="str">
        <f t="shared" si="29"/>
        <v/>
      </c>
      <c r="Q558" t="str">
        <f t="shared" si="29"/>
        <v/>
      </c>
      <c r="R558" t="str">
        <f t="shared" si="29"/>
        <v/>
      </c>
    </row>
    <row r="559" spans="1:18" hidden="1">
      <c r="A559" t="s">
        <v>180</v>
      </c>
      <c r="B559">
        <v>10</v>
      </c>
      <c r="C559">
        <v>49.522739549999997</v>
      </c>
      <c r="D559">
        <v>1</v>
      </c>
      <c r="E559" t="str">
        <f>VLOOKUP(A559,Mouse_metadata!$A$2:$E$250,2,FALSE)</f>
        <v>Ceftamin</v>
      </c>
      <c r="F559" t="str">
        <f>VLOOKUP(A559,Mouse_metadata!$A$2:$E$250,3,FALSE)</f>
        <v>Male</v>
      </c>
      <c r="G559">
        <f>VLOOKUP(A559,Mouse_metadata!$A$2:$E$250,4,FALSE)</f>
        <v>23</v>
      </c>
      <c r="H559">
        <f>VLOOKUP(A559,Mouse_metadata!$A$2:$E$250,5,FALSE)</f>
        <v>26</v>
      </c>
      <c r="I559" t="str">
        <f t="shared" si="27"/>
        <v/>
      </c>
      <c r="J559">
        <f t="shared" si="29"/>
        <v>49.522739549999997</v>
      </c>
      <c r="K559" t="str">
        <f t="shared" si="29"/>
        <v/>
      </c>
      <c r="L559" t="str">
        <f t="shared" si="29"/>
        <v/>
      </c>
      <c r="M559" t="str">
        <f t="shared" si="29"/>
        <v/>
      </c>
      <c r="N559" t="str">
        <f t="shared" si="29"/>
        <v/>
      </c>
      <c r="O559" t="str">
        <f t="shared" si="29"/>
        <v/>
      </c>
      <c r="P559" t="str">
        <f t="shared" si="29"/>
        <v/>
      </c>
      <c r="Q559" t="str">
        <f t="shared" si="29"/>
        <v/>
      </c>
      <c r="R559" t="str">
        <f t="shared" si="29"/>
        <v/>
      </c>
    </row>
    <row r="560" spans="1:18" hidden="1">
      <c r="A560" t="s">
        <v>15</v>
      </c>
      <c r="B560">
        <v>10</v>
      </c>
      <c r="C560">
        <v>48.036432019999999</v>
      </c>
      <c r="D560">
        <v>0</v>
      </c>
      <c r="E560" t="str">
        <f>VLOOKUP(A560,Mouse_metadata!$A$2:$E$250,2,FALSE)</f>
        <v>Naftisol</v>
      </c>
      <c r="F560" t="str">
        <f>VLOOKUP(A560,Mouse_metadata!$A$2:$E$250,3,FALSE)</f>
        <v>Male</v>
      </c>
      <c r="G560">
        <f>VLOOKUP(A560,Mouse_metadata!$A$2:$E$250,4,FALSE)</f>
        <v>20</v>
      </c>
      <c r="H560">
        <f>VLOOKUP(A560,Mouse_metadata!$A$2:$E$250,5,FALSE)</f>
        <v>26</v>
      </c>
      <c r="I560" t="str">
        <f t="shared" si="27"/>
        <v/>
      </c>
      <c r="J560" t="str">
        <f t="shared" si="29"/>
        <v/>
      </c>
      <c r="K560" t="str">
        <f t="shared" si="29"/>
        <v/>
      </c>
      <c r="L560" t="str">
        <f t="shared" si="29"/>
        <v/>
      </c>
      <c r="M560">
        <f t="shared" si="29"/>
        <v>48.036432019999999</v>
      </c>
      <c r="N560" t="str">
        <f t="shared" si="29"/>
        <v/>
      </c>
      <c r="O560" t="str">
        <f t="shared" si="29"/>
        <v/>
      </c>
      <c r="P560" t="str">
        <f t="shared" si="29"/>
        <v/>
      </c>
      <c r="Q560" t="str">
        <f t="shared" si="29"/>
        <v/>
      </c>
      <c r="R560" t="str">
        <f t="shared" si="29"/>
        <v/>
      </c>
    </row>
    <row r="561" spans="1:18" hidden="1">
      <c r="A561" t="s">
        <v>204</v>
      </c>
      <c r="B561">
        <v>10</v>
      </c>
      <c r="C561">
        <v>47.235691559999999</v>
      </c>
      <c r="D561">
        <v>0</v>
      </c>
      <c r="E561" t="str">
        <f>VLOOKUP(A561,Mouse_metadata!$A$2:$E$250,2,FALSE)</f>
        <v>Propriva</v>
      </c>
      <c r="F561" t="str">
        <f>VLOOKUP(A561,Mouse_metadata!$A$2:$E$250,3,FALSE)</f>
        <v>Male</v>
      </c>
      <c r="G561">
        <f>VLOOKUP(A561,Mouse_metadata!$A$2:$E$250,4,FALSE)</f>
        <v>8</v>
      </c>
      <c r="H561">
        <f>VLOOKUP(A561,Mouse_metadata!$A$2:$E$250,5,FALSE)</f>
        <v>25</v>
      </c>
      <c r="I561" t="str">
        <f t="shared" si="27"/>
        <v/>
      </c>
      <c r="J561" t="str">
        <f t="shared" si="29"/>
        <v/>
      </c>
      <c r="K561" t="str">
        <f t="shared" si="29"/>
        <v/>
      </c>
      <c r="L561" t="str">
        <f t="shared" si="29"/>
        <v/>
      </c>
      <c r="M561" t="str">
        <f t="shared" si="29"/>
        <v/>
      </c>
      <c r="N561" t="str">
        <f t="shared" si="29"/>
        <v/>
      </c>
      <c r="O561">
        <f t="shared" si="29"/>
        <v>47.235691559999999</v>
      </c>
      <c r="P561" t="str">
        <f t="shared" si="29"/>
        <v/>
      </c>
      <c r="Q561" t="str">
        <f t="shared" si="29"/>
        <v/>
      </c>
      <c r="R561" t="str">
        <f t="shared" si="29"/>
        <v/>
      </c>
    </row>
    <row r="562" spans="1:18" hidden="1">
      <c r="A562" t="s">
        <v>179</v>
      </c>
      <c r="B562">
        <v>10</v>
      </c>
      <c r="C562">
        <v>48.182063059999997</v>
      </c>
      <c r="D562">
        <v>0</v>
      </c>
      <c r="E562" t="str">
        <f>VLOOKUP(A562,Mouse_metadata!$A$2:$E$250,2,FALSE)</f>
        <v>Ceftamin</v>
      </c>
      <c r="F562" t="str">
        <f>VLOOKUP(A562,Mouse_metadata!$A$2:$E$250,3,FALSE)</f>
        <v>Female</v>
      </c>
      <c r="G562">
        <f>VLOOKUP(A562,Mouse_metadata!$A$2:$E$250,4,FALSE)</f>
        <v>7</v>
      </c>
      <c r="H562">
        <f>VLOOKUP(A562,Mouse_metadata!$A$2:$E$250,5,FALSE)</f>
        <v>28</v>
      </c>
      <c r="I562" t="str">
        <f t="shared" si="27"/>
        <v/>
      </c>
      <c r="J562">
        <f t="shared" si="29"/>
        <v>48.182063059999997</v>
      </c>
      <c r="K562" t="str">
        <f t="shared" si="29"/>
        <v/>
      </c>
      <c r="L562" t="str">
        <f t="shared" si="29"/>
        <v/>
      </c>
      <c r="M562" t="str">
        <f t="shared" si="29"/>
        <v/>
      </c>
      <c r="N562" t="str">
        <f t="shared" si="29"/>
        <v/>
      </c>
      <c r="O562" t="str">
        <f t="shared" si="29"/>
        <v/>
      </c>
      <c r="P562" t="str">
        <f t="shared" si="29"/>
        <v/>
      </c>
      <c r="Q562" t="str">
        <f t="shared" si="29"/>
        <v/>
      </c>
      <c r="R562" t="str">
        <f t="shared" si="29"/>
        <v/>
      </c>
    </row>
    <row r="563" spans="1:18" hidden="1">
      <c r="A563" t="s">
        <v>17</v>
      </c>
      <c r="B563">
        <v>10</v>
      </c>
      <c r="C563">
        <v>50.260694409999999</v>
      </c>
      <c r="D563">
        <v>0</v>
      </c>
      <c r="E563" t="str">
        <f>VLOOKUP(A563,Mouse_metadata!$A$2:$E$250,2,FALSE)</f>
        <v>Naftisol</v>
      </c>
      <c r="F563" t="str">
        <f>VLOOKUP(A563,Mouse_metadata!$A$2:$E$250,3,FALSE)</f>
        <v>Male</v>
      </c>
      <c r="G563">
        <f>VLOOKUP(A563,Mouse_metadata!$A$2:$E$250,4,FALSE)</f>
        <v>13</v>
      </c>
      <c r="H563">
        <f>VLOOKUP(A563,Mouse_metadata!$A$2:$E$250,5,FALSE)</f>
        <v>26</v>
      </c>
      <c r="I563" t="str">
        <f t="shared" si="27"/>
        <v/>
      </c>
      <c r="J563" t="str">
        <f t="shared" si="29"/>
        <v/>
      </c>
      <c r="K563" t="str">
        <f t="shared" si="29"/>
        <v/>
      </c>
      <c r="L563" t="str">
        <f t="shared" si="29"/>
        <v/>
      </c>
      <c r="M563">
        <f t="shared" si="29"/>
        <v>50.260694409999999</v>
      </c>
      <c r="N563" t="str">
        <f t="shared" si="29"/>
        <v/>
      </c>
      <c r="O563" t="str">
        <f t="shared" si="29"/>
        <v/>
      </c>
      <c r="P563" t="str">
        <f t="shared" si="29"/>
        <v/>
      </c>
      <c r="Q563" t="str">
        <f t="shared" si="29"/>
        <v/>
      </c>
      <c r="R563" t="str">
        <f t="shared" si="29"/>
        <v/>
      </c>
    </row>
    <row r="564" spans="1:18" hidden="1">
      <c r="A564" t="s">
        <v>188</v>
      </c>
      <c r="B564">
        <v>10</v>
      </c>
      <c r="C564">
        <v>47.664752640000003</v>
      </c>
      <c r="D564">
        <v>0</v>
      </c>
      <c r="E564" t="str">
        <f>VLOOKUP(A564,Mouse_metadata!$A$2:$E$250,2,FALSE)</f>
        <v>Infubinol</v>
      </c>
      <c r="F564" t="str">
        <f>VLOOKUP(A564,Mouse_metadata!$A$2:$E$250,3,FALSE)</f>
        <v>Male</v>
      </c>
      <c r="G564">
        <f>VLOOKUP(A564,Mouse_metadata!$A$2:$E$250,4,FALSE)</f>
        <v>8</v>
      </c>
      <c r="H564">
        <f>VLOOKUP(A564,Mouse_metadata!$A$2:$E$250,5,FALSE)</f>
        <v>30</v>
      </c>
      <c r="I564" t="str">
        <f t="shared" si="27"/>
        <v/>
      </c>
      <c r="J564" t="str">
        <f t="shared" si="29"/>
        <v/>
      </c>
      <c r="K564">
        <f t="shared" si="29"/>
        <v>47.664752640000003</v>
      </c>
      <c r="L564" t="str">
        <f t="shared" si="29"/>
        <v/>
      </c>
      <c r="M564" t="str">
        <f t="shared" si="29"/>
        <v/>
      </c>
      <c r="N564" t="str">
        <f t="shared" si="29"/>
        <v/>
      </c>
      <c r="O564" t="str">
        <f t="shared" si="29"/>
        <v/>
      </c>
      <c r="P564" t="str">
        <f t="shared" si="29"/>
        <v/>
      </c>
      <c r="Q564" t="str">
        <f t="shared" si="29"/>
        <v/>
      </c>
      <c r="R564" t="str">
        <f t="shared" si="29"/>
        <v/>
      </c>
    </row>
    <row r="565" spans="1:18" hidden="1">
      <c r="A565" t="s">
        <v>194</v>
      </c>
      <c r="B565">
        <v>10</v>
      </c>
      <c r="C565">
        <v>48.346550460000003</v>
      </c>
      <c r="D565">
        <v>0</v>
      </c>
      <c r="E565" t="str">
        <f>VLOOKUP(A565,Mouse_metadata!$A$2:$E$250,2,FALSE)</f>
        <v>Infubinol</v>
      </c>
      <c r="F565" t="str">
        <f>VLOOKUP(A565,Mouse_metadata!$A$2:$E$250,3,FALSE)</f>
        <v>Male</v>
      </c>
      <c r="G565">
        <f>VLOOKUP(A565,Mouse_metadata!$A$2:$E$250,4,FALSE)</f>
        <v>22</v>
      </c>
      <c r="H565">
        <f>VLOOKUP(A565,Mouse_metadata!$A$2:$E$250,5,FALSE)</f>
        <v>30</v>
      </c>
      <c r="I565" t="str">
        <f t="shared" si="27"/>
        <v/>
      </c>
      <c r="J565" t="str">
        <f t="shared" si="29"/>
        <v/>
      </c>
      <c r="K565">
        <f t="shared" si="29"/>
        <v>48.346550460000003</v>
      </c>
      <c r="L565" t="str">
        <f t="shared" si="29"/>
        <v/>
      </c>
      <c r="M565" t="str">
        <f t="shared" si="29"/>
        <v/>
      </c>
      <c r="N565" t="str">
        <f t="shared" si="29"/>
        <v/>
      </c>
      <c r="O565" t="str">
        <f t="shared" si="29"/>
        <v/>
      </c>
      <c r="P565" t="str">
        <f t="shared" si="29"/>
        <v/>
      </c>
      <c r="Q565" t="str">
        <f t="shared" si="29"/>
        <v/>
      </c>
      <c r="R565" t="str">
        <f t="shared" si="29"/>
        <v/>
      </c>
    </row>
    <row r="566" spans="1:18" hidden="1">
      <c r="A566" t="s">
        <v>173</v>
      </c>
      <c r="B566">
        <v>10</v>
      </c>
      <c r="C566">
        <v>48.983716680000001</v>
      </c>
      <c r="D566">
        <v>1</v>
      </c>
      <c r="E566" t="str">
        <f>VLOOKUP(A566,Mouse_metadata!$A$2:$E$250,2,FALSE)</f>
        <v>Ceftamin</v>
      </c>
      <c r="F566" t="str">
        <f>VLOOKUP(A566,Mouse_metadata!$A$2:$E$250,3,FALSE)</f>
        <v>Male</v>
      </c>
      <c r="G566">
        <f>VLOOKUP(A566,Mouse_metadata!$A$2:$E$250,4,FALSE)</f>
        <v>3</v>
      </c>
      <c r="H566">
        <f>VLOOKUP(A566,Mouse_metadata!$A$2:$E$250,5,FALSE)</f>
        <v>29</v>
      </c>
      <c r="I566" t="str">
        <f t="shared" si="27"/>
        <v/>
      </c>
      <c r="J566">
        <f t="shared" si="29"/>
        <v>48.983716680000001</v>
      </c>
      <c r="K566" t="str">
        <f t="shared" si="29"/>
        <v/>
      </c>
      <c r="L566" t="str">
        <f t="shared" si="29"/>
        <v/>
      </c>
      <c r="M566" t="str">
        <f t="shared" si="29"/>
        <v/>
      </c>
      <c r="N566" t="str">
        <f t="shared" si="29"/>
        <v/>
      </c>
      <c r="O566" t="str">
        <f t="shared" si="29"/>
        <v/>
      </c>
      <c r="P566" t="str">
        <f t="shared" si="29"/>
        <v/>
      </c>
      <c r="Q566" t="str">
        <f t="shared" si="29"/>
        <v/>
      </c>
      <c r="R566" t="str">
        <f t="shared" si="29"/>
        <v/>
      </c>
    </row>
    <row r="567" spans="1:18" hidden="1">
      <c r="A567" t="s">
        <v>31</v>
      </c>
      <c r="B567">
        <v>10</v>
      </c>
      <c r="C567">
        <v>50.180967629999998</v>
      </c>
      <c r="D567">
        <v>1</v>
      </c>
      <c r="E567" t="str">
        <f>VLOOKUP(A567,Mouse_metadata!$A$2:$E$250,2,FALSE)</f>
        <v>Ketapril</v>
      </c>
      <c r="F567" t="str">
        <f>VLOOKUP(A567,Mouse_metadata!$A$2:$E$250,3,FALSE)</f>
        <v>Male</v>
      </c>
      <c r="G567">
        <f>VLOOKUP(A567,Mouse_metadata!$A$2:$E$250,4,FALSE)</f>
        <v>22</v>
      </c>
      <c r="H567">
        <f>VLOOKUP(A567,Mouse_metadata!$A$2:$E$250,5,FALSE)</f>
        <v>29</v>
      </c>
      <c r="I567" t="str">
        <f t="shared" si="27"/>
        <v/>
      </c>
      <c r="J567" t="str">
        <f t="shared" si="29"/>
        <v/>
      </c>
      <c r="K567" t="str">
        <f t="shared" si="29"/>
        <v/>
      </c>
      <c r="L567">
        <f t="shared" si="29"/>
        <v>50.180967629999998</v>
      </c>
      <c r="M567" t="str">
        <f t="shared" si="29"/>
        <v/>
      </c>
      <c r="N567" t="str">
        <f t="shared" si="29"/>
        <v/>
      </c>
      <c r="O567" t="str">
        <f t="shared" si="29"/>
        <v/>
      </c>
      <c r="P567" t="str">
        <f t="shared" si="29"/>
        <v/>
      </c>
      <c r="Q567" t="str">
        <f t="shared" si="29"/>
        <v/>
      </c>
      <c r="R567" t="str">
        <f t="shared" si="29"/>
        <v/>
      </c>
    </row>
    <row r="568" spans="1:18" hidden="1">
      <c r="A568" t="s">
        <v>55</v>
      </c>
      <c r="B568">
        <v>10</v>
      </c>
      <c r="C568">
        <v>48.133482069999999</v>
      </c>
      <c r="D568">
        <v>0</v>
      </c>
      <c r="E568" t="str">
        <f>VLOOKUP(A568,Mouse_metadata!$A$2:$E$250,2,FALSE)</f>
        <v>Ketapril</v>
      </c>
      <c r="F568" t="str">
        <f>VLOOKUP(A568,Mouse_metadata!$A$2:$E$250,3,FALSE)</f>
        <v>Female</v>
      </c>
      <c r="G568">
        <f>VLOOKUP(A568,Mouse_metadata!$A$2:$E$250,4,FALSE)</f>
        <v>3</v>
      </c>
      <c r="H568">
        <f>VLOOKUP(A568,Mouse_metadata!$A$2:$E$250,5,FALSE)</f>
        <v>26</v>
      </c>
      <c r="I568" t="str">
        <f t="shared" si="27"/>
        <v/>
      </c>
      <c r="J568" t="str">
        <f t="shared" si="29"/>
        <v/>
      </c>
      <c r="K568" t="str">
        <f t="shared" si="29"/>
        <v/>
      </c>
      <c r="L568">
        <f t="shared" si="29"/>
        <v>48.133482069999999</v>
      </c>
      <c r="M568" t="str">
        <f t="shared" si="29"/>
        <v/>
      </c>
      <c r="N568" t="str">
        <f t="shared" si="29"/>
        <v/>
      </c>
      <c r="O568" t="str">
        <f t="shared" si="29"/>
        <v/>
      </c>
      <c r="P568" t="str">
        <f t="shared" si="29"/>
        <v/>
      </c>
      <c r="Q568" t="str">
        <f t="shared" si="29"/>
        <v/>
      </c>
      <c r="R568" t="str">
        <f t="shared" si="29"/>
        <v/>
      </c>
    </row>
    <row r="569" spans="1:18" hidden="1">
      <c r="A569" t="s">
        <v>222</v>
      </c>
      <c r="B569">
        <v>10</v>
      </c>
      <c r="C569">
        <v>47.664387099999999</v>
      </c>
      <c r="D569">
        <v>0</v>
      </c>
      <c r="E569" t="str">
        <f>VLOOKUP(A569,Mouse_metadata!$A$2:$E$250,2,FALSE)</f>
        <v>Ceftamin</v>
      </c>
      <c r="F569" t="str">
        <f>VLOOKUP(A569,Mouse_metadata!$A$2:$E$250,3,FALSE)</f>
        <v>Female</v>
      </c>
      <c r="G569">
        <f>VLOOKUP(A569,Mouse_metadata!$A$2:$E$250,4,FALSE)</f>
        <v>6</v>
      </c>
      <c r="H569">
        <f>VLOOKUP(A569,Mouse_metadata!$A$2:$E$250,5,FALSE)</f>
        <v>28</v>
      </c>
      <c r="I569" t="str">
        <f t="shared" si="27"/>
        <v/>
      </c>
      <c r="J569">
        <f t="shared" si="29"/>
        <v>47.664387099999999</v>
      </c>
      <c r="K569" t="str">
        <f t="shared" si="29"/>
        <v/>
      </c>
      <c r="L569" t="str">
        <f t="shared" si="29"/>
        <v/>
      </c>
      <c r="M569" t="str">
        <f t="shared" si="29"/>
        <v/>
      </c>
      <c r="N569" t="str">
        <f t="shared" si="29"/>
        <v/>
      </c>
      <c r="O569" t="str">
        <f t="shared" si="29"/>
        <v/>
      </c>
      <c r="P569" t="str">
        <f t="shared" si="29"/>
        <v/>
      </c>
      <c r="Q569" t="str">
        <f t="shared" si="29"/>
        <v/>
      </c>
      <c r="R569" t="str">
        <f t="shared" si="29"/>
        <v/>
      </c>
    </row>
    <row r="570" spans="1:18" hidden="1">
      <c r="A570" t="s">
        <v>116</v>
      </c>
      <c r="B570">
        <v>10</v>
      </c>
      <c r="C570">
        <v>49.77901542</v>
      </c>
      <c r="D570">
        <v>0</v>
      </c>
      <c r="E570" t="str">
        <f>VLOOKUP(A570,Mouse_metadata!$A$2:$E$250,2,FALSE)</f>
        <v>Infubinol</v>
      </c>
      <c r="F570" t="str">
        <f>VLOOKUP(A570,Mouse_metadata!$A$2:$E$250,3,FALSE)</f>
        <v>Female</v>
      </c>
      <c r="G570">
        <f>VLOOKUP(A570,Mouse_metadata!$A$2:$E$250,4,FALSE)</f>
        <v>7</v>
      </c>
      <c r="H570">
        <f>VLOOKUP(A570,Mouse_metadata!$A$2:$E$250,5,FALSE)</f>
        <v>29</v>
      </c>
      <c r="I570" t="str">
        <f t="shared" si="27"/>
        <v/>
      </c>
      <c r="J570" t="str">
        <f t="shared" si="29"/>
        <v/>
      </c>
      <c r="K570">
        <f t="shared" si="29"/>
        <v>49.77901542</v>
      </c>
      <c r="L570" t="str">
        <f t="shared" si="29"/>
        <v/>
      </c>
      <c r="M570" t="str">
        <f t="shared" si="29"/>
        <v/>
      </c>
      <c r="N570" t="str">
        <f t="shared" si="29"/>
        <v/>
      </c>
      <c r="O570" t="str">
        <f t="shared" si="29"/>
        <v/>
      </c>
      <c r="P570" t="str">
        <f t="shared" si="29"/>
        <v/>
      </c>
      <c r="Q570" t="str">
        <f t="shared" si="29"/>
        <v/>
      </c>
      <c r="R570" t="str">
        <f t="shared" si="29"/>
        <v/>
      </c>
    </row>
    <row r="571" spans="1:18" hidden="1">
      <c r="A571" t="s">
        <v>30</v>
      </c>
      <c r="B571">
        <v>10</v>
      </c>
      <c r="C571">
        <v>50.703899649999997</v>
      </c>
      <c r="D571">
        <v>0</v>
      </c>
      <c r="E571" t="str">
        <f>VLOOKUP(A571,Mouse_metadata!$A$2:$E$250,2,FALSE)</f>
        <v>Naftisol</v>
      </c>
      <c r="F571" t="str">
        <f>VLOOKUP(A571,Mouse_metadata!$A$2:$E$250,3,FALSE)</f>
        <v>Female</v>
      </c>
      <c r="G571">
        <f>VLOOKUP(A571,Mouse_metadata!$A$2:$E$250,4,FALSE)</f>
        <v>2</v>
      </c>
      <c r="H571">
        <f>VLOOKUP(A571,Mouse_metadata!$A$2:$E$250,5,FALSE)</f>
        <v>25</v>
      </c>
      <c r="I571" t="str">
        <f t="shared" si="27"/>
        <v/>
      </c>
      <c r="J571" t="str">
        <f t="shared" si="29"/>
        <v/>
      </c>
      <c r="K571" t="str">
        <f t="shared" si="29"/>
        <v/>
      </c>
      <c r="L571" t="str">
        <f t="shared" si="29"/>
        <v/>
      </c>
      <c r="M571">
        <f t="shared" si="29"/>
        <v>50.703899649999997</v>
      </c>
      <c r="N571" t="str">
        <f t="shared" si="29"/>
        <v/>
      </c>
      <c r="O571" t="str">
        <f t="shared" si="29"/>
        <v/>
      </c>
      <c r="P571" t="str">
        <f t="shared" si="29"/>
        <v/>
      </c>
      <c r="Q571" t="str">
        <f t="shared" si="29"/>
        <v/>
      </c>
      <c r="R571" t="str">
        <f t="shared" si="29"/>
        <v/>
      </c>
    </row>
    <row r="572" spans="1:18" hidden="1">
      <c r="A572" t="s">
        <v>238</v>
      </c>
      <c r="B572">
        <v>10</v>
      </c>
      <c r="C572">
        <v>46.425365509999999</v>
      </c>
      <c r="D572">
        <v>0</v>
      </c>
      <c r="E572" t="str">
        <f>VLOOKUP(A572,Mouse_metadata!$A$2:$E$250,2,FALSE)</f>
        <v>Capomulin</v>
      </c>
      <c r="F572" t="str">
        <f>VLOOKUP(A572,Mouse_metadata!$A$2:$E$250,3,FALSE)</f>
        <v>Female</v>
      </c>
      <c r="G572">
        <f>VLOOKUP(A572,Mouse_metadata!$A$2:$E$250,4,FALSE)</f>
        <v>7</v>
      </c>
      <c r="H572">
        <f>VLOOKUP(A572,Mouse_metadata!$A$2:$E$250,5,FALSE)</f>
        <v>23</v>
      </c>
      <c r="I572">
        <f t="shared" si="27"/>
        <v>46.425365509999999</v>
      </c>
      <c r="J572" t="str">
        <f t="shared" si="29"/>
        <v/>
      </c>
      <c r="K572" t="str">
        <f t="shared" si="29"/>
        <v/>
      </c>
      <c r="L572" t="str">
        <f t="shared" si="29"/>
        <v/>
      </c>
      <c r="M572" t="str">
        <f t="shared" si="29"/>
        <v/>
      </c>
      <c r="N572" t="str">
        <f t="shared" si="29"/>
        <v/>
      </c>
      <c r="O572" t="str">
        <f t="shared" si="29"/>
        <v/>
      </c>
      <c r="P572" t="str">
        <f t="shared" si="29"/>
        <v/>
      </c>
      <c r="Q572" t="str">
        <f t="shared" si="29"/>
        <v/>
      </c>
      <c r="R572" t="str">
        <f t="shared" si="29"/>
        <v/>
      </c>
    </row>
    <row r="573" spans="1:18" hidden="1">
      <c r="A573" t="s">
        <v>221</v>
      </c>
      <c r="B573">
        <v>10</v>
      </c>
      <c r="C573">
        <v>50.517497890000001</v>
      </c>
      <c r="D573">
        <v>0</v>
      </c>
      <c r="E573" t="str">
        <f>VLOOKUP(A573,Mouse_metadata!$A$2:$E$250,2,FALSE)</f>
        <v>Ceftamin</v>
      </c>
      <c r="F573" t="str">
        <f>VLOOKUP(A573,Mouse_metadata!$A$2:$E$250,3,FALSE)</f>
        <v>Female</v>
      </c>
      <c r="G573">
        <f>VLOOKUP(A573,Mouse_metadata!$A$2:$E$250,4,FALSE)</f>
        <v>11</v>
      </c>
      <c r="H573">
        <f>VLOOKUP(A573,Mouse_metadata!$A$2:$E$250,5,FALSE)</f>
        <v>26</v>
      </c>
      <c r="I573" t="str">
        <f t="shared" si="27"/>
        <v/>
      </c>
      <c r="J573">
        <f t="shared" si="29"/>
        <v>50.517497890000001</v>
      </c>
      <c r="K573" t="str">
        <f t="shared" si="29"/>
        <v/>
      </c>
      <c r="L573" t="str">
        <f t="shared" si="29"/>
        <v/>
      </c>
      <c r="M573" t="str">
        <f t="shared" si="29"/>
        <v/>
      </c>
      <c r="N573" t="str">
        <f t="shared" si="29"/>
        <v/>
      </c>
      <c r="O573" t="str">
        <f t="shared" si="29"/>
        <v/>
      </c>
      <c r="P573" t="str">
        <f t="shared" si="29"/>
        <v/>
      </c>
      <c r="Q573" t="str">
        <f t="shared" si="29"/>
        <v/>
      </c>
      <c r="R573" t="str">
        <f t="shared" si="29"/>
        <v/>
      </c>
    </row>
    <row r="574" spans="1:18" hidden="1">
      <c r="A574" t="s">
        <v>58</v>
      </c>
      <c r="B574">
        <v>10</v>
      </c>
      <c r="C574">
        <v>49.654596359999999</v>
      </c>
      <c r="D574">
        <v>0</v>
      </c>
      <c r="E574" t="str">
        <f>VLOOKUP(A574,Mouse_metadata!$A$2:$E$250,2,FALSE)</f>
        <v>Naftisol</v>
      </c>
      <c r="F574" t="str">
        <f>VLOOKUP(A574,Mouse_metadata!$A$2:$E$250,3,FALSE)</f>
        <v>Male</v>
      </c>
      <c r="G574">
        <f>VLOOKUP(A574,Mouse_metadata!$A$2:$E$250,4,FALSE)</f>
        <v>21</v>
      </c>
      <c r="H574">
        <f>VLOOKUP(A574,Mouse_metadata!$A$2:$E$250,5,FALSE)</f>
        <v>25</v>
      </c>
      <c r="I574" t="str">
        <f t="shared" si="27"/>
        <v/>
      </c>
      <c r="J574" t="str">
        <f t="shared" si="29"/>
        <v/>
      </c>
      <c r="K574" t="str">
        <f t="shared" si="29"/>
        <v/>
      </c>
      <c r="L574" t="str">
        <f t="shared" si="29"/>
        <v/>
      </c>
      <c r="M574">
        <f t="shared" si="29"/>
        <v>49.654596359999999</v>
      </c>
      <c r="N574" t="str">
        <f t="shared" si="29"/>
        <v/>
      </c>
      <c r="O574" t="str">
        <f t="shared" si="29"/>
        <v/>
      </c>
      <c r="P574" t="str">
        <f t="shared" si="29"/>
        <v/>
      </c>
      <c r="Q574" t="str">
        <f t="shared" si="29"/>
        <v/>
      </c>
      <c r="R574" t="str">
        <f t="shared" si="29"/>
        <v/>
      </c>
    </row>
    <row r="575" spans="1:18" hidden="1">
      <c r="A575" t="s">
        <v>54</v>
      </c>
      <c r="B575">
        <v>10</v>
      </c>
      <c r="C575">
        <v>50.968997629999997</v>
      </c>
      <c r="D575">
        <v>1</v>
      </c>
      <c r="E575" t="str">
        <f>VLOOKUP(A575,Mouse_metadata!$A$2:$E$250,2,FALSE)</f>
        <v>Ketapril</v>
      </c>
      <c r="F575" t="str">
        <f>VLOOKUP(A575,Mouse_metadata!$A$2:$E$250,3,FALSE)</f>
        <v>Male</v>
      </c>
      <c r="G575">
        <f>VLOOKUP(A575,Mouse_metadata!$A$2:$E$250,4,FALSE)</f>
        <v>15</v>
      </c>
      <c r="H575">
        <f>VLOOKUP(A575,Mouse_metadata!$A$2:$E$250,5,FALSE)</f>
        <v>27</v>
      </c>
      <c r="I575" t="str">
        <f t="shared" si="27"/>
        <v/>
      </c>
      <c r="J575" t="str">
        <f t="shared" si="29"/>
        <v/>
      </c>
      <c r="K575" t="str">
        <f t="shared" si="29"/>
        <v/>
      </c>
      <c r="L575">
        <f t="shared" si="29"/>
        <v>50.968997629999997</v>
      </c>
      <c r="M575" t="str">
        <f t="shared" si="29"/>
        <v/>
      </c>
      <c r="N575" t="str">
        <f t="shared" si="29"/>
        <v/>
      </c>
      <c r="O575" t="str">
        <f t="shared" si="29"/>
        <v/>
      </c>
      <c r="P575" t="str">
        <f t="shared" si="29"/>
        <v/>
      </c>
      <c r="Q575" t="str">
        <f t="shared" si="29"/>
        <v/>
      </c>
      <c r="R575" t="str">
        <f t="shared" si="29"/>
        <v/>
      </c>
    </row>
    <row r="576" spans="1:18" hidden="1">
      <c r="A576" t="s">
        <v>249</v>
      </c>
      <c r="B576">
        <v>10</v>
      </c>
      <c r="C576">
        <v>42.992076580000003</v>
      </c>
      <c r="D576">
        <v>0</v>
      </c>
      <c r="E576" t="str">
        <f>VLOOKUP(A576,Mouse_metadata!$A$2:$E$250,2,FALSE)</f>
        <v>Capomulin</v>
      </c>
      <c r="F576" t="str">
        <f>VLOOKUP(A576,Mouse_metadata!$A$2:$E$250,3,FALSE)</f>
        <v>Female</v>
      </c>
      <c r="G576">
        <f>VLOOKUP(A576,Mouse_metadata!$A$2:$E$250,4,FALSE)</f>
        <v>1</v>
      </c>
      <c r="H576">
        <f>VLOOKUP(A576,Mouse_metadata!$A$2:$E$250,5,FALSE)</f>
        <v>24</v>
      </c>
      <c r="I576">
        <f t="shared" si="27"/>
        <v>42.992076580000003</v>
      </c>
      <c r="J576" t="str">
        <f t="shared" si="29"/>
        <v/>
      </c>
      <c r="K576" t="str">
        <f t="shared" si="29"/>
        <v/>
      </c>
      <c r="L576" t="str">
        <f t="shared" si="29"/>
        <v/>
      </c>
      <c r="M576" t="str">
        <f t="shared" si="29"/>
        <v/>
      </c>
      <c r="N576" t="str">
        <f t="shared" si="29"/>
        <v/>
      </c>
      <c r="O576" t="str">
        <f t="shared" si="29"/>
        <v/>
      </c>
      <c r="P576" t="str">
        <f t="shared" si="29"/>
        <v/>
      </c>
      <c r="Q576" t="str">
        <f t="shared" si="29"/>
        <v/>
      </c>
      <c r="R576" t="str">
        <f t="shared" si="29"/>
        <v/>
      </c>
    </row>
    <row r="577" spans="1:18" hidden="1">
      <c r="A577" t="s">
        <v>114</v>
      </c>
      <c r="B577">
        <v>10</v>
      </c>
      <c r="C577">
        <v>51.497054120000001</v>
      </c>
      <c r="D577">
        <v>1</v>
      </c>
      <c r="E577" t="str">
        <f>VLOOKUP(A577,Mouse_metadata!$A$2:$E$250,2,FALSE)</f>
        <v>Infubinol</v>
      </c>
      <c r="F577" t="str">
        <f>VLOOKUP(A577,Mouse_metadata!$A$2:$E$250,3,FALSE)</f>
        <v>Female</v>
      </c>
      <c r="G577">
        <f>VLOOKUP(A577,Mouse_metadata!$A$2:$E$250,4,FALSE)</f>
        <v>17</v>
      </c>
      <c r="H577">
        <f>VLOOKUP(A577,Mouse_metadata!$A$2:$E$250,5,FALSE)</f>
        <v>30</v>
      </c>
      <c r="I577" t="str">
        <f t="shared" si="27"/>
        <v/>
      </c>
      <c r="J577" t="str">
        <f t="shared" si="29"/>
        <v/>
      </c>
      <c r="K577">
        <f t="shared" si="29"/>
        <v>51.497054120000001</v>
      </c>
      <c r="L577" t="str">
        <f t="shared" si="29"/>
        <v/>
      </c>
      <c r="M577" t="str">
        <f t="shared" si="29"/>
        <v/>
      </c>
      <c r="N577" t="str">
        <f t="shared" si="29"/>
        <v/>
      </c>
      <c r="O577" t="str">
        <f t="shared" si="29"/>
        <v/>
      </c>
      <c r="P577" t="str">
        <f t="shared" si="29"/>
        <v/>
      </c>
      <c r="Q577" t="str">
        <f t="shared" si="29"/>
        <v/>
      </c>
      <c r="R577" t="str">
        <f t="shared" si="29"/>
        <v/>
      </c>
    </row>
    <row r="578" spans="1:18" hidden="1">
      <c r="A578" t="s">
        <v>219</v>
      </c>
      <c r="B578">
        <v>10</v>
      </c>
      <c r="C578">
        <v>50.965297669999998</v>
      </c>
      <c r="D578">
        <v>1</v>
      </c>
      <c r="E578" t="str">
        <f>VLOOKUP(A578,Mouse_metadata!$A$2:$E$250,2,FALSE)</f>
        <v>Propriva</v>
      </c>
      <c r="F578" t="str">
        <f>VLOOKUP(A578,Mouse_metadata!$A$2:$E$250,3,FALSE)</f>
        <v>Female</v>
      </c>
      <c r="G578">
        <f>VLOOKUP(A578,Mouse_metadata!$A$2:$E$250,4,FALSE)</f>
        <v>4</v>
      </c>
      <c r="H578">
        <f>VLOOKUP(A578,Mouse_metadata!$A$2:$E$250,5,FALSE)</f>
        <v>26</v>
      </c>
      <c r="I578" t="str">
        <f t="shared" si="27"/>
        <v/>
      </c>
      <c r="J578" t="str">
        <f t="shared" si="29"/>
        <v/>
      </c>
      <c r="K578" t="str">
        <f t="shared" si="29"/>
        <v/>
      </c>
      <c r="L578" t="str">
        <f t="shared" si="29"/>
        <v/>
      </c>
      <c r="M578" t="str">
        <f t="shared" si="29"/>
        <v/>
      </c>
      <c r="N578" t="str">
        <f t="shared" si="29"/>
        <v/>
      </c>
      <c r="O578">
        <f t="shared" si="29"/>
        <v>50.965297669999998</v>
      </c>
      <c r="P578" t="str">
        <f t="shared" si="29"/>
        <v/>
      </c>
      <c r="Q578" t="str">
        <f t="shared" si="29"/>
        <v/>
      </c>
      <c r="R578" t="str">
        <f t="shared" si="29"/>
        <v/>
      </c>
    </row>
    <row r="579" spans="1:18" hidden="1">
      <c r="A579" t="s">
        <v>60</v>
      </c>
      <c r="B579">
        <v>10</v>
      </c>
      <c r="C579">
        <v>47.887127649999996</v>
      </c>
      <c r="D579">
        <v>1</v>
      </c>
      <c r="E579" t="str">
        <f>VLOOKUP(A579,Mouse_metadata!$A$2:$E$250,2,FALSE)</f>
        <v>Naftisol</v>
      </c>
      <c r="F579" t="str">
        <f>VLOOKUP(A579,Mouse_metadata!$A$2:$E$250,3,FALSE)</f>
        <v>Female</v>
      </c>
      <c r="G579">
        <f>VLOOKUP(A579,Mouse_metadata!$A$2:$E$250,4,FALSE)</f>
        <v>21</v>
      </c>
      <c r="H579">
        <f>VLOOKUP(A579,Mouse_metadata!$A$2:$E$250,5,FALSE)</f>
        <v>27</v>
      </c>
      <c r="I579" t="str">
        <f t="shared" ref="I579:I642" si="30">IF($E579=I$1,$C579,"")</f>
        <v/>
      </c>
      <c r="J579" t="str">
        <f t="shared" si="29"/>
        <v/>
      </c>
      <c r="K579" t="str">
        <f t="shared" si="29"/>
        <v/>
      </c>
      <c r="L579" t="str">
        <f t="shared" si="29"/>
        <v/>
      </c>
      <c r="M579">
        <f t="shared" si="29"/>
        <v>47.887127649999996</v>
      </c>
      <c r="N579" t="str">
        <f t="shared" si="29"/>
        <v/>
      </c>
      <c r="O579" t="str">
        <f t="shared" si="29"/>
        <v/>
      </c>
      <c r="P579" t="str">
        <f t="shared" si="29"/>
        <v/>
      </c>
      <c r="Q579" t="str">
        <f t="shared" si="29"/>
        <v/>
      </c>
      <c r="R579" t="str">
        <f t="shared" si="29"/>
        <v/>
      </c>
    </row>
    <row r="580" spans="1:18" hidden="1">
      <c r="A580" t="s">
        <v>218</v>
      </c>
      <c r="B580">
        <v>10</v>
      </c>
      <c r="C580">
        <v>52.644905700000002</v>
      </c>
      <c r="D580">
        <v>1</v>
      </c>
      <c r="E580" t="str">
        <f>VLOOKUP(A580,Mouse_metadata!$A$2:$E$250,2,FALSE)</f>
        <v>Propriva</v>
      </c>
      <c r="F580" t="str">
        <f>VLOOKUP(A580,Mouse_metadata!$A$2:$E$250,3,FALSE)</f>
        <v>Female</v>
      </c>
      <c r="G580">
        <f>VLOOKUP(A580,Mouse_metadata!$A$2:$E$250,4,FALSE)</f>
        <v>10</v>
      </c>
      <c r="H580">
        <f>VLOOKUP(A580,Mouse_metadata!$A$2:$E$250,5,FALSE)</f>
        <v>30</v>
      </c>
      <c r="I580" t="str">
        <f t="shared" si="30"/>
        <v/>
      </c>
      <c r="J580" t="str">
        <f t="shared" si="29"/>
        <v/>
      </c>
      <c r="K580" t="str">
        <f t="shared" si="29"/>
        <v/>
      </c>
      <c r="L580" t="str">
        <f t="shared" si="29"/>
        <v/>
      </c>
      <c r="M580" t="str">
        <f t="shared" si="29"/>
        <v/>
      </c>
      <c r="N580" t="str">
        <f t="shared" si="29"/>
        <v/>
      </c>
      <c r="O580">
        <f t="shared" si="29"/>
        <v>52.644905700000002</v>
      </c>
      <c r="P580" t="str">
        <f t="shared" si="29"/>
        <v/>
      </c>
      <c r="Q580" t="str">
        <f t="shared" si="29"/>
        <v/>
      </c>
      <c r="R580" t="str">
        <f t="shared" si="29"/>
        <v/>
      </c>
    </row>
    <row r="581" spans="1:18" hidden="1">
      <c r="A581" t="s">
        <v>228</v>
      </c>
      <c r="B581">
        <v>10</v>
      </c>
      <c r="C581">
        <v>50.659580939999998</v>
      </c>
      <c r="D581">
        <v>0</v>
      </c>
      <c r="E581" t="str">
        <f>VLOOKUP(A581,Mouse_metadata!$A$2:$E$250,2,FALSE)</f>
        <v>Ketapril</v>
      </c>
      <c r="F581" t="str">
        <f>VLOOKUP(A581,Mouse_metadata!$A$2:$E$250,3,FALSE)</f>
        <v>Female</v>
      </c>
      <c r="G581">
        <f>VLOOKUP(A581,Mouse_metadata!$A$2:$E$250,4,FALSE)</f>
        <v>15</v>
      </c>
      <c r="H581">
        <f>VLOOKUP(A581,Mouse_metadata!$A$2:$E$250,5,FALSE)</f>
        <v>30</v>
      </c>
      <c r="I581" t="str">
        <f t="shared" si="30"/>
        <v/>
      </c>
      <c r="J581" t="str">
        <f t="shared" si="29"/>
        <v/>
      </c>
      <c r="K581" t="str">
        <f t="shared" si="29"/>
        <v/>
      </c>
      <c r="L581">
        <f t="shared" si="29"/>
        <v>50.659580939999998</v>
      </c>
      <c r="M581" t="str">
        <f t="shared" si="29"/>
        <v/>
      </c>
      <c r="N581" t="str">
        <f t="shared" si="29"/>
        <v/>
      </c>
      <c r="O581" t="str">
        <f t="shared" si="29"/>
        <v/>
      </c>
      <c r="P581" t="str">
        <f t="shared" si="29"/>
        <v/>
      </c>
      <c r="Q581" t="str">
        <f t="shared" si="29"/>
        <v/>
      </c>
      <c r="R581" t="str">
        <f t="shared" ref="J581:R610" si="31">IF($E581=R$1,$C581,"")</f>
        <v/>
      </c>
    </row>
    <row r="582" spans="1:18" hidden="1">
      <c r="A582" t="s">
        <v>217</v>
      </c>
      <c r="B582">
        <v>10</v>
      </c>
      <c r="C582">
        <v>47.14767002</v>
      </c>
      <c r="D582">
        <v>1</v>
      </c>
      <c r="E582" t="str">
        <f>VLOOKUP(A582,Mouse_metadata!$A$2:$E$250,2,FALSE)</f>
        <v>Propriva</v>
      </c>
      <c r="F582" t="str">
        <f>VLOOKUP(A582,Mouse_metadata!$A$2:$E$250,3,FALSE)</f>
        <v>Female</v>
      </c>
      <c r="G582">
        <f>VLOOKUP(A582,Mouse_metadata!$A$2:$E$250,4,FALSE)</f>
        <v>4</v>
      </c>
      <c r="H582">
        <f>VLOOKUP(A582,Mouse_metadata!$A$2:$E$250,5,FALSE)</f>
        <v>25</v>
      </c>
      <c r="I582" t="str">
        <f t="shared" si="30"/>
        <v/>
      </c>
      <c r="J582" t="str">
        <f t="shared" si="31"/>
        <v/>
      </c>
      <c r="K582" t="str">
        <f t="shared" si="31"/>
        <v/>
      </c>
      <c r="L582" t="str">
        <f t="shared" si="31"/>
        <v/>
      </c>
      <c r="M582" t="str">
        <f t="shared" si="31"/>
        <v/>
      </c>
      <c r="N582" t="str">
        <f t="shared" si="31"/>
        <v/>
      </c>
      <c r="O582">
        <f t="shared" si="31"/>
        <v>47.14767002</v>
      </c>
      <c r="P582" t="str">
        <f t="shared" si="31"/>
        <v/>
      </c>
      <c r="Q582" t="str">
        <f t="shared" si="31"/>
        <v/>
      </c>
      <c r="R582" t="str">
        <f t="shared" si="31"/>
        <v/>
      </c>
    </row>
    <row r="583" spans="1:18" hidden="1">
      <c r="A583" t="s">
        <v>226</v>
      </c>
      <c r="B583">
        <v>10</v>
      </c>
      <c r="C583">
        <v>47.222446189999999</v>
      </c>
      <c r="D583">
        <v>0</v>
      </c>
      <c r="E583" t="str">
        <f>VLOOKUP(A583,Mouse_metadata!$A$2:$E$250,2,FALSE)</f>
        <v>Infubinol</v>
      </c>
      <c r="F583" t="str">
        <f>VLOOKUP(A583,Mouse_metadata!$A$2:$E$250,3,FALSE)</f>
        <v>Male</v>
      </c>
      <c r="G583">
        <f>VLOOKUP(A583,Mouse_metadata!$A$2:$E$250,4,FALSE)</f>
        <v>23</v>
      </c>
      <c r="H583">
        <f>VLOOKUP(A583,Mouse_metadata!$A$2:$E$250,5,FALSE)</f>
        <v>26</v>
      </c>
      <c r="I583" t="str">
        <f t="shared" si="30"/>
        <v/>
      </c>
      <c r="J583" t="str">
        <f t="shared" si="31"/>
        <v/>
      </c>
      <c r="K583">
        <f t="shared" si="31"/>
        <v>47.222446189999999</v>
      </c>
      <c r="L583" t="str">
        <f t="shared" si="31"/>
        <v/>
      </c>
      <c r="M583" t="str">
        <f t="shared" si="31"/>
        <v/>
      </c>
      <c r="N583" t="str">
        <f t="shared" si="31"/>
        <v/>
      </c>
      <c r="O583" t="str">
        <f t="shared" si="31"/>
        <v/>
      </c>
      <c r="P583" t="str">
        <f t="shared" si="31"/>
        <v/>
      </c>
      <c r="Q583" t="str">
        <f t="shared" si="31"/>
        <v/>
      </c>
      <c r="R583" t="str">
        <f t="shared" si="31"/>
        <v/>
      </c>
    </row>
    <row r="584" spans="1:18" hidden="1">
      <c r="A584" t="s">
        <v>28</v>
      </c>
      <c r="B584">
        <v>10</v>
      </c>
      <c r="C584">
        <v>49.790919479999999</v>
      </c>
      <c r="D584">
        <v>0</v>
      </c>
      <c r="E584" t="str">
        <f>VLOOKUP(A584,Mouse_metadata!$A$2:$E$250,2,FALSE)</f>
        <v>Naftisol</v>
      </c>
      <c r="F584" t="str">
        <f>VLOOKUP(A584,Mouse_metadata!$A$2:$E$250,3,FALSE)</f>
        <v>Female</v>
      </c>
      <c r="G584">
        <f>VLOOKUP(A584,Mouse_metadata!$A$2:$E$250,4,FALSE)</f>
        <v>12</v>
      </c>
      <c r="H584">
        <f>VLOOKUP(A584,Mouse_metadata!$A$2:$E$250,5,FALSE)</f>
        <v>28</v>
      </c>
      <c r="I584" t="str">
        <f t="shared" si="30"/>
        <v/>
      </c>
      <c r="J584" t="str">
        <f t="shared" si="31"/>
        <v/>
      </c>
      <c r="K584" t="str">
        <f t="shared" si="31"/>
        <v/>
      </c>
      <c r="L584" t="str">
        <f t="shared" si="31"/>
        <v/>
      </c>
      <c r="M584">
        <f t="shared" si="31"/>
        <v>49.790919479999999</v>
      </c>
      <c r="N584" t="str">
        <f t="shared" si="31"/>
        <v/>
      </c>
      <c r="O584" t="str">
        <f t="shared" si="31"/>
        <v/>
      </c>
      <c r="P584" t="str">
        <f t="shared" si="31"/>
        <v/>
      </c>
      <c r="Q584" t="str">
        <f t="shared" si="31"/>
        <v/>
      </c>
      <c r="R584" t="str">
        <f t="shared" si="31"/>
        <v/>
      </c>
    </row>
    <row r="585" spans="1:18" hidden="1">
      <c r="A585" t="s">
        <v>223</v>
      </c>
      <c r="B585">
        <v>10</v>
      </c>
      <c r="C585">
        <v>47.360200839999997</v>
      </c>
      <c r="D585">
        <v>1</v>
      </c>
      <c r="E585" t="str">
        <f>VLOOKUP(A585,Mouse_metadata!$A$2:$E$250,2,FALSE)</f>
        <v>Ceftamin</v>
      </c>
      <c r="F585" t="str">
        <f>VLOOKUP(A585,Mouse_metadata!$A$2:$E$250,3,FALSE)</f>
        <v>Male</v>
      </c>
      <c r="G585">
        <f>VLOOKUP(A585,Mouse_metadata!$A$2:$E$250,4,FALSE)</f>
        <v>2</v>
      </c>
      <c r="H585">
        <f>VLOOKUP(A585,Mouse_metadata!$A$2:$E$250,5,FALSE)</f>
        <v>28</v>
      </c>
      <c r="I585" t="str">
        <f t="shared" si="30"/>
        <v/>
      </c>
      <c r="J585">
        <f t="shared" si="31"/>
        <v>47.360200839999997</v>
      </c>
      <c r="K585" t="str">
        <f t="shared" si="31"/>
        <v/>
      </c>
      <c r="L585" t="str">
        <f t="shared" si="31"/>
        <v/>
      </c>
      <c r="M585" t="str">
        <f t="shared" si="31"/>
        <v/>
      </c>
      <c r="N585" t="str">
        <f t="shared" si="31"/>
        <v/>
      </c>
      <c r="O585" t="str">
        <f t="shared" si="31"/>
        <v/>
      </c>
      <c r="P585" t="str">
        <f t="shared" si="31"/>
        <v/>
      </c>
      <c r="Q585" t="str">
        <f t="shared" si="31"/>
        <v/>
      </c>
      <c r="R585" t="str">
        <f t="shared" si="31"/>
        <v/>
      </c>
    </row>
    <row r="586" spans="1:18" hidden="1">
      <c r="A586" t="s">
        <v>56</v>
      </c>
      <c r="B586">
        <v>10</v>
      </c>
      <c r="C586">
        <v>50.548034569999999</v>
      </c>
      <c r="D586">
        <v>2</v>
      </c>
      <c r="E586" t="str">
        <f>VLOOKUP(A586,Mouse_metadata!$A$2:$E$250,2,FALSE)</f>
        <v>Ketapril</v>
      </c>
      <c r="F586" t="str">
        <f>VLOOKUP(A586,Mouse_metadata!$A$2:$E$250,3,FALSE)</f>
        <v>Male</v>
      </c>
      <c r="G586">
        <f>VLOOKUP(A586,Mouse_metadata!$A$2:$E$250,4,FALSE)</f>
        <v>18</v>
      </c>
      <c r="H586">
        <f>VLOOKUP(A586,Mouse_metadata!$A$2:$E$250,5,FALSE)</f>
        <v>28</v>
      </c>
      <c r="I586" t="str">
        <f t="shared" si="30"/>
        <v/>
      </c>
      <c r="J586" t="str">
        <f t="shared" si="31"/>
        <v/>
      </c>
      <c r="K586" t="str">
        <f t="shared" si="31"/>
        <v/>
      </c>
      <c r="L586">
        <f t="shared" si="31"/>
        <v>50.548034569999999</v>
      </c>
      <c r="M586" t="str">
        <f t="shared" si="31"/>
        <v/>
      </c>
      <c r="N586" t="str">
        <f t="shared" si="31"/>
        <v/>
      </c>
      <c r="O586" t="str">
        <f t="shared" si="31"/>
        <v/>
      </c>
      <c r="P586" t="str">
        <f t="shared" si="31"/>
        <v/>
      </c>
      <c r="Q586" t="str">
        <f t="shared" si="31"/>
        <v/>
      </c>
      <c r="R586" t="str">
        <f t="shared" si="31"/>
        <v/>
      </c>
    </row>
    <row r="587" spans="1:18" hidden="1">
      <c r="A587" t="s">
        <v>23</v>
      </c>
      <c r="B587">
        <v>10</v>
      </c>
      <c r="C587">
        <v>47.013566519999998</v>
      </c>
      <c r="D587">
        <v>1</v>
      </c>
      <c r="E587" t="str">
        <f>VLOOKUP(A587,Mouse_metadata!$A$2:$E$250,2,FALSE)</f>
        <v>Naftisol</v>
      </c>
      <c r="F587" t="str">
        <f>VLOOKUP(A587,Mouse_metadata!$A$2:$E$250,3,FALSE)</f>
        <v>Female</v>
      </c>
      <c r="G587">
        <f>VLOOKUP(A587,Mouse_metadata!$A$2:$E$250,4,FALSE)</f>
        <v>18</v>
      </c>
      <c r="H587">
        <f>VLOOKUP(A587,Mouse_metadata!$A$2:$E$250,5,FALSE)</f>
        <v>27</v>
      </c>
      <c r="I587" t="str">
        <f t="shared" si="30"/>
        <v/>
      </c>
      <c r="J587" t="str">
        <f t="shared" si="31"/>
        <v/>
      </c>
      <c r="K587" t="str">
        <f t="shared" si="31"/>
        <v/>
      </c>
      <c r="L587" t="str">
        <f t="shared" si="31"/>
        <v/>
      </c>
      <c r="M587">
        <f t="shared" si="31"/>
        <v>47.013566519999998</v>
      </c>
      <c r="N587" t="str">
        <f t="shared" si="31"/>
        <v/>
      </c>
      <c r="O587" t="str">
        <f t="shared" si="31"/>
        <v/>
      </c>
      <c r="P587" t="str">
        <f t="shared" si="31"/>
        <v/>
      </c>
      <c r="Q587" t="str">
        <f t="shared" si="31"/>
        <v/>
      </c>
      <c r="R587" t="str">
        <f t="shared" si="31"/>
        <v/>
      </c>
    </row>
    <row r="588" spans="1:18" hidden="1">
      <c r="A588" t="s">
        <v>244</v>
      </c>
      <c r="B588">
        <v>10</v>
      </c>
      <c r="C588">
        <v>44.502042459999998</v>
      </c>
      <c r="D588">
        <v>0</v>
      </c>
      <c r="E588" t="str">
        <f>VLOOKUP(A588,Mouse_metadata!$A$2:$E$250,2,FALSE)</f>
        <v>Capomulin</v>
      </c>
      <c r="F588" t="str">
        <f>VLOOKUP(A588,Mouse_metadata!$A$2:$E$250,3,FALSE)</f>
        <v>Female</v>
      </c>
      <c r="G588">
        <f>VLOOKUP(A588,Mouse_metadata!$A$2:$E$250,4,FALSE)</f>
        <v>22</v>
      </c>
      <c r="H588">
        <f>VLOOKUP(A588,Mouse_metadata!$A$2:$E$250,5,FALSE)</f>
        <v>22</v>
      </c>
      <c r="I588">
        <f t="shared" si="30"/>
        <v>44.502042459999998</v>
      </c>
      <c r="J588" t="str">
        <f t="shared" si="31"/>
        <v/>
      </c>
      <c r="K588" t="str">
        <f t="shared" si="31"/>
        <v/>
      </c>
      <c r="L588" t="str">
        <f t="shared" si="31"/>
        <v/>
      </c>
      <c r="M588" t="str">
        <f t="shared" si="31"/>
        <v/>
      </c>
      <c r="N588" t="str">
        <f t="shared" si="31"/>
        <v/>
      </c>
      <c r="O588" t="str">
        <f t="shared" si="31"/>
        <v/>
      </c>
      <c r="P588" t="str">
        <f t="shared" si="31"/>
        <v/>
      </c>
      <c r="Q588" t="str">
        <f t="shared" si="31"/>
        <v/>
      </c>
      <c r="R588" t="str">
        <f t="shared" si="31"/>
        <v/>
      </c>
    </row>
    <row r="589" spans="1:18" hidden="1">
      <c r="A589" t="s">
        <v>184</v>
      </c>
      <c r="B589">
        <v>10</v>
      </c>
      <c r="C589">
        <v>47.404834389999998</v>
      </c>
      <c r="D589">
        <v>0</v>
      </c>
      <c r="E589" t="str">
        <f>VLOOKUP(A589,Mouse_metadata!$A$2:$E$250,2,FALSE)</f>
        <v>Ceftamin</v>
      </c>
      <c r="F589" t="str">
        <f>VLOOKUP(A589,Mouse_metadata!$A$2:$E$250,3,FALSE)</f>
        <v>Male</v>
      </c>
      <c r="G589">
        <f>VLOOKUP(A589,Mouse_metadata!$A$2:$E$250,4,FALSE)</f>
        <v>24</v>
      </c>
      <c r="H589">
        <f>VLOOKUP(A589,Mouse_metadata!$A$2:$E$250,5,FALSE)</f>
        <v>29</v>
      </c>
      <c r="I589" t="str">
        <f t="shared" si="30"/>
        <v/>
      </c>
      <c r="J589">
        <f t="shared" si="31"/>
        <v>47.404834389999998</v>
      </c>
      <c r="K589" t="str">
        <f t="shared" si="31"/>
        <v/>
      </c>
      <c r="L589" t="str">
        <f t="shared" si="31"/>
        <v/>
      </c>
      <c r="M589" t="str">
        <f t="shared" si="31"/>
        <v/>
      </c>
      <c r="N589" t="str">
        <f t="shared" si="31"/>
        <v/>
      </c>
      <c r="O589" t="str">
        <f t="shared" si="31"/>
        <v/>
      </c>
      <c r="P589" t="str">
        <f t="shared" si="31"/>
        <v/>
      </c>
      <c r="Q589" t="str">
        <f t="shared" si="31"/>
        <v/>
      </c>
      <c r="R589" t="str">
        <f t="shared" si="31"/>
        <v/>
      </c>
    </row>
    <row r="590" spans="1:18" hidden="1">
      <c r="A590" t="s">
        <v>195</v>
      </c>
      <c r="B590">
        <v>10</v>
      </c>
      <c r="C590">
        <v>49.431685360000003</v>
      </c>
      <c r="D590">
        <v>0</v>
      </c>
      <c r="E590" t="str">
        <f>VLOOKUP(A590,Mouse_metadata!$A$2:$E$250,2,FALSE)</f>
        <v>Infubinol</v>
      </c>
      <c r="F590" t="str">
        <f>VLOOKUP(A590,Mouse_metadata!$A$2:$E$250,3,FALSE)</f>
        <v>Male</v>
      </c>
      <c r="G590">
        <f>VLOOKUP(A590,Mouse_metadata!$A$2:$E$250,4,FALSE)</f>
        <v>23</v>
      </c>
      <c r="H590">
        <f>VLOOKUP(A590,Mouse_metadata!$A$2:$E$250,5,FALSE)</f>
        <v>26</v>
      </c>
      <c r="I590" t="str">
        <f t="shared" si="30"/>
        <v/>
      </c>
      <c r="J590" t="str">
        <f t="shared" si="31"/>
        <v/>
      </c>
      <c r="K590">
        <f t="shared" si="31"/>
        <v>49.431685360000003</v>
      </c>
      <c r="L590" t="str">
        <f t="shared" si="31"/>
        <v/>
      </c>
      <c r="M590" t="str">
        <f t="shared" si="31"/>
        <v/>
      </c>
      <c r="N590" t="str">
        <f t="shared" si="31"/>
        <v/>
      </c>
      <c r="O590" t="str">
        <f t="shared" si="31"/>
        <v/>
      </c>
      <c r="P590" t="str">
        <f t="shared" si="31"/>
        <v/>
      </c>
      <c r="Q590" t="str">
        <f t="shared" si="31"/>
        <v/>
      </c>
      <c r="R590" t="str">
        <f t="shared" si="31"/>
        <v/>
      </c>
    </row>
    <row r="591" spans="1:18" hidden="1">
      <c r="A591" t="s">
        <v>198</v>
      </c>
      <c r="B591">
        <v>10</v>
      </c>
      <c r="C591">
        <v>49.379932310000001</v>
      </c>
      <c r="D591">
        <v>0</v>
      </c>
      <c r="E591" t="str">
        <f>VLOOKUP(A591,Mouse_metadata!$A$2:$E$250,2,FALSE)</f>
        <v>Ceftamin</v>
      </c>
      <c r="F591" t="str">
        <f>VLOOKUP(A591,Mouse_metadata!$A$2:$E$250,3,FALSE)</f>
        <v>Male</v>
      </c>
      <c r="G591">
        <f>VLOOKUP(A591,Mouse_metadata!$A$2:$E$250,4,FALSE)</f>
        <v>15</v>
      </c>
      <c r="H591">
        <f>VLOOKUP(A591,Mouse_metadata!$A$2:$E$250,5,FALSE)</f>
        <v>28</v>
      </c>
      <c r="I591" t="str">
        <f t="shared" si="30"/>
        <v/>
      </c>
      <c r="J591">
        <f t="shared" si="31"/>
        <v>49.379932310000001</v>
      </c>
      <c r="K591" t="str">
        <f t="shared" si="31"/>
        <v/>
      </c>
      <c r="L591" t="str">
        <f t="shared" si="31"/>
        <v/>
      </c>
      <c r="M591" t="str">
        <f t="shared" si="31"/>
        <v/>
      </c>
      <c r="N591" t="str">
        <f t="shared" si="31"/>
        <v/>
      </c>
      <c r="O591" t="str">
        <f t="shared" si="31"/>
        <v/>
      </c>
      <c r="P591" t="str">
        <f t="shared" si="31"/>
        <v/>
      </c>
      <c r="Q591" t="str">
        <f t="shared" si="31"/>
        <v/>
      </c>
      <c r="R591" t="str">
        <f t="shared" si="31"/>
        <v/>
      </c>
    </row>
    <row r="592" spans="1:18" hidden="1">
      <c r="A592" t="s">
        <v>25</v>
      </c>
      <c r="B592">
        <v>10</v>
      </c>
      <c r="C592">
        <v>50.823911539999997</v>
      </c>
      <c r="D592">
        <v>2</v>
      </c>
      <c r="E592" t="str">
        <f>VLOOKUP(A592,Mouse_metadata!$A$2:$E$250,2,FALSE)</f>
        <v>Naftisol</v>
      </c>
      <c r="F592" t="str">
        <f>VLOOKUP(A592,Mouse_metadata!$A$2:$E$250,3,FALSE)</f>
        <v>Female</v>
      </c>
      <c r="G592">
        <f>VLOOKUP(A592,Mouse_metadata!$A$2:$E$250,4,FALSE)</f>
        <v>8</v>
      </c>
      <c r="H592">
        <f>VLOOKUP(A592,Mouse_metadata!$A$2:$E$250,5,FALSE)</f>
        <v>26</v>
      </c>
      <c r="I592" t="str">
        <f t="shared" si="30"/>
        <v/>
      </c>
      <c r="J592" t="str">
        <f t="shared" si="31"/>
        <v/>
      </c>
      <c r="K592" t="str">
        <f t="shared" si="31"/>
        <v/>
      </c>
      <c r="L592" t="str">
        <f t="shared" si="31"/>
        <v/>
      </c>
      <c r="M592">
        <f t="shared" si="31"/>
        <v>50.823911539999997</v>
      </c>
      <c r="N592" t="str">
        <f t="shared" si="31"/>
        <v/>
      </c>
      <c r="O592" t="str">
        <f t="shared" si="31"/>
        <v/>
      </c>
      <c r="P592" t="str">
        <f t="shared" si="31"/>
        <v/>
      </c>
      <c r="Q592" t="str">
        <f t="shared" si="31"/>
        <v/>
      </c>
      <c r="R592" t="str">
        <f t="shared" si="31"/>
        <v/>
      </c>
    </row>
    <row r="593" spans="1:18" hidden="1">
      <c r="A593" t="s">
        <v>199</v>
      </c>
      <c r="B593">
        <v>10</v>
      </c>
      <c r="C593">
        <v>47.371343279999998</v>
      </c>
      <c r="D593">
        <v>0</v>
      </c>
      <c r="E593" t="str">
        <f>VLOOKUP(A593,Mouse_metadata!$A$2:$E$250,2,FALSE)</f>
        <v>Ceftamin</v>
      </c>
      <c r="F593" t="str">
        <f>VLOOKUP(A593,Mouse_metadata!$A$2:$E$250,3,FALSE)</f>
        <v>Female</v>
      </c>
      <c r="G593">
        <f>VLOOKUP(A593,Mouse_metadata!$A$2:$E$250,4,FALSE)</f>
        <v>20</v>
      </c>
      <c r="H593">
        <f>VLOOKUP(A593,Mouse_metadata!$A$2:$E$250,5,FALSE)</f>
        <v>28</v>
      </c>
      <c r="I593" t="str">
        <f t="shared" si="30"/>
        <v/>
      </c>
      <c r="J593">
        <f t="shared" si="31"/>
        <v>47.371343279999998</v>
      </c>
      <c r="K593" t="str">
        <f t="shared" si="31"/>
        <v/>
      </c>
      <c r="L593" t="str">
        <f t="shared" si="31"/>
        <v/>
      </c>
      <c r="M593" t="str">
        <f t="shared" si="31"/>
        <v/>
      </c>
      <c r="N593" t="str">
        <f t="shared" si="31"/>
        <v/>
      </c>
      <c r="O593" t="str">
        <f t="shared" si="31"/>
        <v/>
      </c>
      <c r="P593" t="str">
        <f t="shared" si="31"/>
        <v/>
      </c>
      <c r="Q593" t="str">
        <f t="shared" si="31"/>
        <v/>
      </c>
      <c r="R593" t="str">
        <f t="shared" si="31"/>
        <v/>
      </c>
    </row>
    <row r="594" spans="1:18" hidden="1">
      <c r="A594" t="s">
        <v>89</v>
      </c>
      <c r="B594">
        <v>10</v>
      </c>
      <c r="C594">
        <v>48.030803900000002</v>
      </c>
      <c r="D594">
        <v>0</v>
      </c>
      <c r="E594" t="str">
        <f>VLOOKUP(A594,Mouse_metadata!$A$2:$E$250,2,FALSE)</f>
        <v>Naftisol</v>
      </c>
      <c r="F594" t="str">
        <f>VLOOKUP(A594,Mouse_metadata!$A$2:$E$250,3,FALSE)</f>
        <v>Female</v>
      </c>
      <c r="G594">
        <f>VLOOKUP(A594,Mouse_metadata!$A$2:$E$250,4,FALSE)</f>
        <v>13</v>
      </c>
      <c r="H594">
        <f>VLOOKUP(A594,Mouse_metadata!$A$2:$E$250,5,FALSE)</f>
        <v>29</v>
      </c>
      <c r="I594" t="str">
        <f t="shared" si="30"/>
        <v/>
      </c>
      <c r="J594" t="str">
        <f t="shared" si="31"/>
        <v/>
      </c>
      <c r="K594" t="str">
        <f t="shared" si="31"/>
        <v/>
      </c>
      <c r="L594" t="str">
        <f t="shared" si="31"/>
        <v/>
      </c>
      <c r="M594">
        <f t="shared" si="31"/>
        <v>48.030803900000002</v>
      </c>
      <c r="N594" t="str">
        <f t="shared" si="31"/>
        <v/>
      </c>
      <c r="O594" t="str">
        <f t="shared" si="31"/>
        <v/>
      </c>
      <c r="P594" t="str">
        <f t="shared" si="31"/>
        <v/>
      </c>
      <c r="Q594" t="str">
        <f t="shared" si="31"/>
        <v/>
      </c>
      <c r="R594" t="str">
        <f t="shared" si="31"/>
        <v/>
      </c>
    </row>
    <row r="595" spans="1:18" hidden="1">
      <c r="A595" t="s">
        <v>44</v>
      </c>
      <c r="B595">
        <v>10</v>
      </c>
      <c r="C595">
        <v>47.570173820000001</v>
      </c>
      <c r="D595">
        <v>1</v>
      </c>
      <c r="E595" t="str">
        <f>VLOOKUP(A595,Mouse_metadata!$A$2:$E$250,2,FALSE)</f>
        <v>Ketapril</v>
      </c>
      <c r="F595" t="str">
        <f>VLOOKUP(A595,Mouse_metadata!$A$2:$E$250,3,FALSE)</f>
        <v>Male</v>
      </c>
      <c r="G595">
        <f>VLOOKUP(A595,Mouse_metadata!$A$2:$E$250,4,FALSE)</f>
        <v>22</v>
      </c>
      <c r="H595">
        <f>VLOOKUP(A595,Mouse_metadata!$A$2:$E$250,5,FALSE)</f>
        <v>25</v>
      </c>
      <c r="I595" t="str">
        <f t="shared" si="30"/>
        <v/>
      </c>
      <c r="J595" t="str">
        <f t="shared" si="31"/>
        <v/>
      </c>
      <c r="K595" t="str">
        <f t="shared" si="31"/>
        <v/>
      </c>
      <c r="L595">
        <f t="shared" si="31"/>
        <v>47.570173820000001</v>
      </c>
      <c r="M595" t="str">
        <f t="shared" si="31"/>
        <v/>
      </c>
      <c r="N595" t="str">
        <f t="shared" si="31"/>
        <v/>
      </c>
      <c r="O595" t="str">
        <f t="shared" si="31"/>
        <v/>
      </c>
      <c r="P595" t="str">
        <f t="shared" si="31"/>
        <v/>
      </c>
      <c r="Q595" t="str">
        <f t="shared" si="31"/>
        <v/>
      </c>
      <c r="R595" t="str">
        <f t="shared" si="31"/>
        <v/>
      </c>
    </row>
    <row r="596" spans="1:18" hidden="1">
      <c r="A596" t="s">
        <v>26</v>
      </c>
      <c r="B596">
        <v>10</v>
      </c>
      <c r="C596">
        <v>47.503338030000002</v>
      </c>
      <c r="D596">
        <v>0</v>
      </c>
      <c r="E596" t="str">
        <f>VLOOKUP(A596,Mouse_metadata!$A$2:$E$250,2,FALSE)</f>
        <v>Naftisol</v>
      </c>
      <c r="F596" t="str">
        <f>VLOOKUP(A596,Mouse_metadata!$A$2:$E$250,3,FALSE)</f>
        <v>Female</v>
      </c>
      <c r="G596">
        <f>VLOOKUP(A596,Mouse_metadata!$A$2:$E$250,4,FALSE)</f>
        <v>2</v>
      </c>
      <c r="H596">
        <f>VLOOKUP(A596,Mouse_metadata!$A$2:$E$250,5,FALSE)</f>
        <v>26</v>
      </c>
      <c r="I596" t="str">
        <f t="shared" si="30"/>
        <v/>
      </c>
      <c r="J596" t="str">
        <f t="shared" si="31"/>
        <v/>
      </c>
      <c r="K596" t="str">
        <f t="shared" si="31"/>
        <v/>
      </c>
      <c r="L596" t="str">
        <f t="shared" si="31"/>
        <v/>
      </c>
      <c r="M596">
        <f t="shared" si="31"/>
        <v>47.503338030000002</v>
      </c>
      <c r="N596" t="str">
        <f t="shared" si="31"/>
        <v/>
      </c>
      <c r="O596" t="str">
        <f t="shared" si="31"/>
        <v/>
      </c>
      <c r="P596" t="str">
        <f t="shared" si="31"/>
        <v/>
      </c>
      <c r="Q596" t="str">
        <f t="shared" si="31"/>
        <v/>
      </c>
      <c r="R596" t="str">
        <f t="shared" si="31"/>
        <v/>
      </c>
    </row>
    <row r="597" spans="1:18" hidden="1">
      <c r="A597" t="s">
        <v>32</v>
      </c>
      <c r="B597">
        <v>10</v>
      </c>
      <c r="C597">
        <v>49.935970240000003</v>
      </c>
      <c r="D597">
        <v>0</v>
      </c>
      <c r="E597" t="str">
        <f>VLOOKUP(A597,Mouse_metadata!$A$2:$E$250,2,FALSE)</f>
        <v>Ketapril</v>
      </c>
      <c r="F597" t="str">
        <f>VLOOKUP(A597,Mouse_metadata!$A$2:$E$250,3,FALSE)</f>
        <v>Female</v>
      </c>
      <c r="G597">
        <f>VLOOKUP(A597,Mouse_metadata!$A$2:$E$250,4,FALSE)</f>
        <v>18</v>
      </c>
      <c r="H597">
        <f>VLOOKUP(A597,Mouse_metadata!$A$2:$E$250,5,FALSE)</f>
        <v>26</v>
      </c>
      <c r="I597" t="str">
        <f t="shared" si="30"/>
        <v/>
      </c>
      <c r="J597" t="str">
        <f t="shared" si="31"/>
        <v/>
      </c>
      <c r="K597" t="str">
        <f t="shared" si="31"/>
        <v/>
      </c>
      <c r="L597">
        <f t="shared" si="31"/>
        <v>49.935970240000003</v>
      </c>
      <c r="M597" t="str">
        <f t="shared" si="31"/>
        <v/>
      </c>
      <c r="N597" t="str">
        <f t="shared" si="31"/>
        <v/>
      </c>
      <c r="O597" t="str">
        <f t="shared" si="31"/>
        <v/>
      </c>
      <c r="P597" t="str">
        <f t="shared" si="31"/>
        <v/>
      </c>
      <c r="Q597" t="str">
        <f t="shared" si="31"/>
        <v/>
      </c>
      <c r="R597" t="str">
        <f t="shared" si="31"/>
        <v/>
      </c>
    </row>
    <row r="598" spans="1:18" hidden="1">
      <c r="A598" t="s">
        <v>200</v>
      </c>
      <c r="B598">
        <v>10</v>
      </c>
      <c r="C598">
        <v>49.067027879999998</v>
      </c>
      <c r="D598">
        <v>1</v>
      </c>
      <c r="E598" t="str">
        <f>VLOOKUP(A598,Mouse_metadata!$A$2:$E$250,2,FALSE)</f>
        <v>Ceftamin</v>
      </c>
      <c r="F598" t="str">
        <f>VLOOKUP(A598,Mouse_metadata!$A$2:$E$250,3,FALSE)</f>
        <v>Female</v>
      </c>
      <c r="G598">
        <f>VLOOKUP(A598,Mouse_metadata!$A$2:$E$250,4,FALSE)</f>
        <v>19</v>
      </c>
      <c r="H598">
        <f>VLOOKUP(A598,Mouse_metadata!$A$2:$E$250,5,FALSE)</f>
        <v>28</v>
      </c>
      <c r="I598" t="str">
        <f t="shared" si="30"/>
        <v/>
      </c>
      <c r="J598">
        <f t="shared" si="31"/>
        <v>49.067027879999998</v>
      </c>
      <c r="K598" t="str">
        <f t="shared" si="31"/>
        <v/>
      </c>
      <c r="L598" t="str">
        <f t="shared" si="31"/>
        <v/>
      </c>
      <c r="M598" t="str">
        <f t="shared" si="31"/>
        <v/>
      </c>
      <c r="N598" t="str">
        <f t="shared" si="31"/>
        <v/>
      </c>
      <c r="O598" t="str">
        <f t="shared" si="31"/>
        <v/>
      </c>
      <c r="P598" t="str">
        <f t="shared" si="31"/>
        <v/>
      </c>
      <c r="Q598" t="str">
        <f t="shared" si="31"/>
        <v/>
      </c>
      <c r="R598" t="str">
        <f t="shared" si="31"/>
        <v/>
      </c>
    </row>
    <row r="599" spans="1:18" hidden="1">
      <c r="A599" t="s">
        <v>27</v>
      </c>
      <c r="B599">
        <v>10</v>
      </c>
      <c r="C599">
        <v>47.539462159999999</v>
      </c>
      <c r="D599">
        <v>2</v>
      </c>
      <c r="E599" t="str">
        <f>VLOOKUP(A599,Mouse_metadata!$A$2:$E$250,2,FALSE)</f>
        <v>Naftisol</v>
      </c>
      <c r="F599" t="str">
        <f>VLOOKUP(A599,Mouse_metadata!$A$2:$E$250,3,FALSE)</f>
        <v>Female</v>
      </c>
      <c r="G599">
        <f>VLOOKUP(A599,Mouse_metadata!$A$2:$E$250,4,FALSE)</f>
        <v>2</v>
      </c>
      <c r="H599">
        <f>VLOOKUP(A599,Mouse_metadata!$A$2:$E$250,5,FALSE)</f>
        <v>27</v>
      </c>
      <c r="I599" t="str">
        <f t="shared" si="30"/>
        <v/>
      </c>
      <c r="J599" t="str">
        <f t="shared" si="31"/>
        <v/>
      </c>
      <c r="K599" t="str">
        <f t="shared" si="31"/>
        <v/>
      </c>
      <c r="L599" t="str">
        <f t="shared" si="31"/>
        <v/>
      </c>
      <c r="M599">
        <f t="shared" si="31"/>
        <v>47.539462159999999</v>
      </c>
      <c r="N599" t="str">
        <f t="shared" si="31"/>
        <v/>
      </c>
      <c r="O599" t="str">
        <f t="shared" si="31"/>
        <v/>
      </c>
      <c r="P599" t="str">
        <f t="shared" si="31"/>
        <v/>
      </c>
      <c r="Q599" t="str">
        <f t="shared" si="31"/>
        <v/>
      </c>
      <c r="R599" t="str">
        <f t="shared" si="31"/>
        <v/>
      </c>
    </row>
    <row r="600" spans="1:18" hidden="1">
      <c r="A600" t="s">
        <v>117</v>
      </c>
      <c r="B600">
        <v>10</v>
      </c>
      <c r="C600">
        <v>51.852437199999997</v>
      </c>
      <c r="D600">
        <v>1</v>
      </c>
      <c r="E600" t="str">
        <f>VLOOKUP(A600,Mouse_metadata!$A$2:$E$250,2,FALSE)</f>
        <v>Infubinol</v>
      </c>
      <c r="F600" t="str">
        <f>VLOOKUP(A600,Mouse_metadata!$A$2:$E$250,3,FALSE)</f>
        <v>Female</v>
      </c>
      <c r="G600">
        <f>VLOOKUP(A600,Mouse_metadata!$A$2:$E$250,4,FALSE)</f>
        <v>20</v>
      </c>
      <c r="H600">
        <f>VLOOKUP(A600,Mouse_metadata!$A$2:$E$250,5,FALSE)</f>
        <v>23</v>
      </c>
      <c r="I600" t="str">
        <f t="shared" si="30"/>
        <v/>
      </c>
      <c r="J600" t="str">
        <f t="shared" si="31"/>
        <v/>
      </c>
      <c r="K600">
        <f t="shared" si="31"/>
        <v>51.852437199999997</v>
      </c>
      <c r="L600" t="str">
        <f t="shared" si="31"/>
        <v/>
      </c>
      <c r="M600" t="str">
        <f t="shared" si="31"/>
        <v/>
      </c>
      <c r="N600" t="str">
        <f t="shared" si="31"/>
        <v/>
      </c>
      <c r="O600" t="str">
        <f t="shared" si="31"/>
        <v/>
      </c>
      <c r="P600" t="str">
        <f t="shared" si="31"/>
        <v/>
      </c>
      <c r="Q600" t="str">
        <f t="shared" si="31"/>
        <v/>
      </c>
      <c r="R600" t="str">
        <f t="shared" si="31"/>
        <v/>
      </c>
    </row>
    <row r="601" spans="1:18" hidden="1">
      <c r="A601" t="s">
        <v>243</v>
      </c>
      <c r="B601">
        <v>10</v>
      </c>
      <c r="C601">
        <v>41.630010259999999</v>
      </c>
      <c r="D601">
        <v>1</v>
      </c>
      <c r="E601" t="str">
        <f>VLOOKUP(A601,Mouse_metadata!$A$2:$E$250,2,FALSE)</f>
        <v>Capomulin</v>
      </c>
      <c r="F601" t="str">
        <f>VLOOKUP(A601,Mouse_metadata!$A$2:$E$250,3,FALSE)</f>
        <v>Male</v>
      </c>
      <c r="G601">
        <f>VLOOKUP(A601,Mouse_metadata!$A$2:$E$250,4,FALSE)</f>
        <v>17</v>
      </c>
      <c r="H601">
        <f>VLOOKUP(A601,Mouse_metadata!$A$2:$E$250,5,FALSE)</f>
        <v>17</v>
      </c>
      <c r="I601">
        <f t="shared" si="30"/>
        <v>41.630010259999999</v>
      </c>
      <c r="J601" t="str">
        <f t="shared" si="31"/>
        <v/>
      </c>
      <c r="K601" t="str">
        <f t="shared" si="31"/>
        <v/>
      </c>
      <c r="L601" t="str">
        <f t="shared" si="31"/>
        <v/>
      </c>
      <c r="M601" t="str">
        <f t="shared" si="31"/>
        <v/>
      </c>
      <c r="N601" t="str">
        <f t="shared" si="31"/>
        <v/>
      </c>
      <c r="O601" t="str">
        <f t="shared" si="31"/>
        <v/>
      </c>
      <c r="P601" t="str">
        <f t="shared" si="31"/>
        <v/>
      </c>
      <c r="Q601" t="str">
        <f t="shared" si="31"/>
        <v/>
      </c>
      <c r="R601" t="str">
        <f t="shared" si="31"/>
        <v/>
      </c>
    </row>
    <row r="602" spans="1:18" hidden="1">
      <c r="A602" t="s">
        <v>224</v>
      </c>
      <c r="B602">
        <v>10</v>
      </c>
      <c r="C602">
        <v>47.839100500000001</v>
      </c>
      <c r="D602">
        <v>1</v>
      </c>
      <c r="E602" t="str">
        <f>VLOOKUP(A602,Mouse_metadata!$A$2:$E$250,2,FALSE)</f>
        <v>Ceftamin</v>
      </c>
      <c r="F602" t="str">
        <f>VLOOKUP(A602,Mouse_metadata!$A$2:$E$250,3,FALSE)</f>
        <v>Male</v>
      </c>
      <c r="G602">
        <f>VLOOKUP(A602,Mouse_metadata!$A$2:$E$250,4,FALSE)</f>
        <v>6</v>
      </c>
      <c r="H602">
        <f>VLOOKUP(A602,Mouse_metadata!$A$2:$E$250,5,FALSE)</f>
        <v>26</v>
      </c>
      <c r="I602" t="str">
        <f t="shared" si="30"/>
        <v/>
      </c>
      <c r="J602">
        <f t="shared" si="31"/>
        <v>47.839100500000001</v>
      </c>
      <c r="K602" t="str">
        <f t="shared" si="31"/>
        <v/>
      </c>
      <c r="L602" t="str">
        <f t="shared" si="31"/>
        <v/>
      </c>
      <c r="M602" t="str">
        <f t="shared" si="31"/>
        <v/>
      </c>
      <c r="N602" t="str">
        <f t="shared" si="31"/>
        <v/>
      </c>
      <c r="O602" t="str">
        <f t="shared" si="31"/>
        <v/>
      </c>
      <c r="P602" t="str">
        <f t="shared" si="31"/>
        <v/>
      </c>
      <c r="Q602" t="str">
        <f t="shared" si="31"/>
        <v/>
      </c>
      <c r="R602" t="str">
        <f t="shared" si="31"/>
        <v/>
      </c>
    </row>
    <row r="603" spans="1:18" hidden="1">
      <c r="A603" t="s">
        <v>196</v>
      </c>
      <c r="B603">
        <v>10</v>
      </c>
      <c r="C603">
        <v>47.29850794</v>
      </c>
      <c r="D603">
        <v>0</v>
      </c>
      <c r="E603" t="str">
        <f>VLOOKUP(A603,Mouse_metadata!$A$2:$E$250,2,FALSE)</f>
        <v>Infubinol</v>
      </c>
      <c r="F603" t="str">
        <f>VLOOKUP(A603,Mouse_metadata!$A$2:$E$250,3,FALSE)</f>
        <v>Male</v>
      </c>
      <c r="G603">
        <f>VLOOKUP(A603,Mouse_metadata!$A$2:$E$250,4,FALSE)</f>
        <v>3</v>
      </c>
      <c r="H603">
        <f>VLOOKUP(A603,Mouse_metadata!$A$2:$E$250,5,FALSE)</f>
        <v>29</v>
      </c>
      <c r="I603" t="str">
        <f t="shared" si="30"/>
        <v/>
      </c>
      <c r="J603" t="str">
        <f t="shared" si="31"/>
        <v/>
      </c>
      <c r="K603">
        <f t="shared" si="31"/>
        <v>47.29850794</v>
      </c>
      <c r="L603" t="str">
        <f t="shared" si="31"/>
        <v/>
      </c>
      <c r="M603" t="str">
        <f t="shared" si="31"/>
        <v/>
      </c>
      <c r="N603" t="str">
        <f t="shared" si="31"/>
        <v/>
      </c>
      <c r="O603" t="str">
        <f t="shared" si="31"/>
        <v/>
      </c>
      <c r="P603" t="str">
        <f t="shared" si="31"/>
        <v/>
      </c>
      <c r="Q603" t="str">
        <f t="shared" si="31"/>
        <v/>
      </c>
      <c r="R603" t="str">
        <f t="shared" si="31"/>
        <v/>
      </c>
    </row>
    <row r="604" spans="1:18" hidden="1">
      <c r="A604" t="s">
        <v>251</v>
      </c>
      <c r="B604">
        <v>10</v>
      </c>
      <c r="C604">
        <v>35.624402699999997</v>
      </c>
      <c r="D604">
        <v>0</v>
      </c>
      <c r="E604" t="str">
        <f>VLOOKUP(A604,Mouse_metadata!$A$2:$E$250,2,FALSE)</f>
        <v>Capomulin</v>
      </c>
      <c r="F604" t="str">
        <f>VLOOKUP(A604,Mouse_metadata!$A$2:$E$250,3,FALSE)</f>
        <v>Male</v>
      </c>
      <c r="G604">
        <f>VLOOKUP(A604,Mouse_metadata!$A$2:$E$250,4,FALSE)</f>
        <v>16</v>
      </c>
      <c r="H604">
        <f>VLOOKUP(A604,Mouse_metadata!$A$2:$E$250,5,FALSE)</f>
        <v>17</v>
      </c>
      <c r="I604">
        <f t="shared" si="30"/>
        <v>35.624402699999997</v>
      </c>
      <c r="J604" t="str">
        <f t="shared" si="31"/>
        <v/>
      </c>
      <c r="K604" t="str">
        <f t="shared" si="31"/>
        <v/>
      </c>
      <c r="L604" t="str">
        <f t="shared" si="31"/>
        <v/>
      </c>
      <c r="M604" t="str">
        <f t="shared" si="31"/>
        <v/>
      </c>
      <c r="N604" t="str">
        <f t="shared" si="31"/>
        <v/>
      </c>
      <c r="O604" t="str">
        <f t="shared" si="31"/>
        <v/>
      </c>
      <c r="P604" t="str">
        <f t="shared" si="31"/>
        <v/>
      </c>
      <c r="Q604" t="str">
        <f t="shared" si="31"/>
        <v/>
      </c>
      <c r="R604" t="str">
        <f t="shared" si="31"/>
        <v/>
      </c>
    </row>
    <row r="605" spans="1:18" hidden="1">
      <c r="A605" t="s">
        <v>45</v>
      </c>
      <c r="B605">
        <v>10</v>
      </c>
      <c r="C605">
        <v>47.953843769999999</v>
      </c>
      <c r="D605">
        <v>2</v>
      </c>
      <c r="E605" t="str">
        <f>VLOOKUP(A605,Mouse_metadata!$A$2:$E$250,2,FALSE)</f>
        <v>Infubinol</v>
      </c>
      <c r="F605" t="str">
        <f>VLOOKUP(A605,Mouse_metadata!$A$2:$E$250,3,FALSE)</f>
        <v>Female</v>
      </c>
      <c r="G605">
        <f>VLOOKUP(A605,Mouse_metadata!$A$2:$E$250,4,FALSE)</f>
        <v>1</v>
      </c>
      <c r="H605">
        <f>VLOOKUP(A605,Mouse_metadata!$A$2:$E$250,5,FALSE)</f>
        <v>30</v>
      </c>
      <c r="I605" t="str">
        <f t="shared" si="30"/>
        <v/>
      </c>
      <c r="J605" t="str">
        <f t="shared" si="31"/>
        <v/>
      </c>
      <c r="K605">
        <f t="shared" si="31"/>
        <v>47.953843769999999</v>
      </c>
      <c r="L605" t="str">
        <f t="shared" si="31"/>
        <v/>
      </c>
      <c r="M605" t="str">
        <f t="shared" si="31"/>
        <v/>
      </c>
      <c r="N605" t="str">
        <f t="shared" si="31"/>
        <v/>
      </c>
      <c r="O605" t="str">
        <f t="shared" si="31"/>
        <v/>
      </c>
      <c r="P605" t="str">
        <f t="shared" si="31"/>
        <v/>
      </c>
      <c r="Q605" t="str">
        <f t="shared" si="31"/>
        <v/>
      </c>
      <c r="R605" t="str">
        <f t="shared" si="31"/>
        <v/>
      </c>
    </row>
    <row r="606" spans="1:18" hidden="1">
      <c r="A606" t="s">
        <v>110</v>
      </c>
      <c r="B606">
        <v>10</v>
      </c>
      <c r="C606">
        <v>50.860130060000003</v>
      </c>
      <c r="D606">
        <v>0</v>
      </c>
      <c r="E606" t="str">
        <f>VLOOKUP(A606,Mouse_metadata!$A$2:$E$250,2,FALSE)</f>
        <v>Stelasyn</v>
      </c>
      <c r="F606" t="str">
        <f>VLOOKUP(A606,Mouse_metadata!$A$2:$E$250,3,FALSE)</f>
        <v>Female</v>
      </c>
      <c r="G606">
        <f>VLOOKUP(A606,Mouse_metadata!$A$2:$E$250,4,FALSE)</f>
        <v>22</v>
      </c>
      <c r="H606">
        <f>VLOOKUP(A606,Mouse_metadata!$A$2:$E$250,5,FALSE)</f>
        <v>28</v>
      </c>
      <c r="I606" t="str">
        <f t="shared" si="30"/>
        <v/>
      </c>
      <c r="J606" t="str">
        <f t="shared" si="31"/>
        <v/>
      </c>
      <c r="K606" t="str">
        <f t="shared" si="31"/>
        <v/>
      </c>
      <c r="L606" t="str">
        <f t="shared" si="31"/>
        <v/>
      </c>
      <c r="M606" t="str">
        <f t="shared" si="31"/>
        <v/>
      </c>
      <c r="N606" t="str">
        <f t="shared" si="31"/>
        <v/>
      </c>
      <c r="O606" t="str">
        <f t="shared" si="31"/>
        <v/>
      </c>
      <c r="P606" t="str">
        <f t="shared" si="31"/>
        <v/>
      </c>
      <c r="Q606">
        <f t="shared" si="31"/>
        <v>50.860130060000003</v>
      </c>
      <c r="R606" t="str">
        <f t="shared" si="31"/>
        <v/>
      </c>
    </row>
    <row r="607" spans="1:18" hidden="1">
      <c r="A607" t="s">
        <v>164</v>
      </c>
      <c r="B607">
        <v>10</v>
      </c>
      <c r="C607">
        <v>51.826409650000002</v>
      </c>
      <c r="D607">
        <v>0</v>
      </c>
      <c r="E607" t="str">
        <f>VLOOKUP(A607,Mouse_metadata!$A$2:$E$250,2,FALSE)</f>
        <v>Placebo</v>
      </c>
      <c r="F607" t="str">
        <f>VLOOKUP(A607,Mouse_metadata!$A$2:$E$250,3,FALSE)</f>
        <v>Female</v>
      </c>
      <c r="G607">
        <f>VLOOKUP(A607,Mouse_metadata!$A$2:$E$250,4,FALSE)</f>
        <v>6</v>
      </c>
      <c r="H607">
        <f>VLOOKUP(A607,Mouse_metadata!$A$2:$E$250,5,FALSE)</f>
        <v>28</v>
      </c>
      <c r="I607" t="str">
        <f t="shared" si="30"/>
        <v/>
      </c>
      <c r="J607" t="str">
        <f t="shared" si="31"/>
        <v/>
      </c>
      <c r="K607" t="str">
        <f t="shared" si="31"/>
        <v/>
      </c>
      <c r="L607" t="str">
        <f t="shared" si="31"/>
        <v/>
      </c>
      <c r="M607" t="str">
        <f t="shared" si="31"/>
        <v/>
      </c>
      <c r="N607">
        <f t="shared" si="31"/>
        <v>51.826409650000002</v>
      </c>
      <c r="O607" t="str">
        <f t="shared" si="31"/>
        <v/>
      </c>
      <c r="P607" t="str">
        <f t="shared" si="31"/>
        <v/>
      </c>
      <c r="Q607" t="str">
        <f t="shared" si="31"/>
        <v/>
      </c>
      <c r="R607" t="str">
        <f t="shared" si="31"/>
        <v/>
      </c>
    </row>
    <row r="608" spans="1:18" hidden="1">
      <c r="A608" t="s">
        <v>252</v>
      </c>
      <c r="B608">
        <v>10</v>
      </c>
      <c r="C608">
        <v>36.825366639999999</v>
      </c>
      <c r="D608">
        <v>1</v>
      </c>
      <c r="E608" t="str">
        <f>VLOOKUP(A608,Mouse_metadata!$A$2:$E$250,2,FALSE)</f>
        <v>Capomulin</v>
      </c>
      <c r="F608" t="str">
        <f>VLOOKUP(A608,Mouse_metadata!$A$2:$E$250,3,FALSE)</f>
        <v>Male</v>
      </c>
      <c r="G608">
        <f>VLOOKUP(A608,Mouse_metadata!$A$2:$E$250,4,FALSE)</f>
        <v>22</v>
      </c>
      <c r="H608">
        <f>VLOOKUP(A608,Mouse_metadata!$A$2:$E$250,5,FALSE)</f>
        <v>17</v>
      </c>
      <c r="I608">
        <f t="shared" si="30"/>
        <v>36.825366639999999</v>
      </c>
      <c r="J608" t="str">
        <f t="shared" si="31"/>
        <v/>
      </c>
      <c r="K608" t="str">
        <f t="shared" si="31"/>
        <v/>
      </c>
      <c r="L608" t="str">
        <f t="shared" si="31"/>
        <v/>
      </c>
      <c r="M608" t="str">
        <f t="shared" si="31"/>
        <v/>
      </c>
      <c r="N608" t="str">
        <f t="shared" si="31"/>
        <v/>
      </c>
      <c r="O608" t="str">
        <f t="shared" si="31"/>
        <v/>
      </c>
      <c r="P608" t="str">
        <f t="shared" si="31"/>
        <v/>
      </c>
      <c r="Q608" t="str">
        <f t="shared" si="31"/>
        <v/>
      </c>
      <c r="R608" t="str">
        <f t="shared" si="31"/>
        <v/>
      </c>
    </row>
    <row r="609" spans="1:18" hidden="1">
      <c r="A609" t="s">
        <v>86</v>
      </c>
      <c r="B609">
        <v>10</v>
      </c>
      <c r="C609">
        <v>48.432196609999998</v>
      </c>
      <c r="D609">
        <v>0</v>
      </c>
      <c r="E609" t="str">
        <f>VLOOKUP(A609,Mouse_metadata!$A$2:$E$250,2,FALSE)</f>
        <v>Stelasyn</v>
      </c>
      <c r="F609" t="str">
        <f>VLOOKUP(A609,Mouse_metadata!$A$2:$E$250,3,FALSE)</f>
        <v>Male</v>
      </c>
      <c r="G609">
        <f>VLOOKUP(A609,Mouse_metadata!$A$2:$E$250,4,FALSE)</f>
        <v>20</v>
      </c>
      <c r="H609">
        <f>VLOOKUP(A609,Mouse_metadata!$A$2:$E$250,5,FALSE)</f>
        <v>25</v>
      </c>
      <c r="I609" t="str">
        <f t="shared" si="30"/>
        <v/>
      </c>
      <c r="J609" t="str">
        <f t="shared" si="31"/>
        <v/>
      </c>
      <c r="K609" t="str">
        <f t="shared" si="31"/>
        <v/>
      </c>
      <c r="L609" t="str">
        <f t="shared" si="31"/>
        <v/>
      </c>
      <c r="M609" t="str">
        <f t="shared" si="31"/>
        <v/>
      </c>
      <c r="N609" t="str">
        <f t="shared" si="31"/>
        <v/>
      </c>
      <c r="O609" t="str">
        <f t="shared" si="31"/>
        <v/>
      </c>
      <c r="P609" t="str">
        <f t="shared" si="31"/>
        <v/>
      </c>
      <c r="Q609">
        <f t="shared" si="31"/>
        <v>48.432196609999998</v>
      </c>
      <c r="R609" t="str">
        <f t="shared" si="31"/>
        <v/>
      </c>
    </row>
    <row r="610" spans="1:18" hidden="1">
      <c r="A610" t="s">
        <v>163</v>
      </c>
      <c r="B610">
        <v>10</v>
      </c>
      <c r="C610">
        <v>47.189205970000003</v>
      </c>
      <c r="D610">
        <v>2</v>
      </c>
      <c r="E610" t="str">
        <f>VLOOKUP(A610,Mouse_metadata!$A$2:$E$250,2,FALSE)</f>
        <v>Placebo</v>
      </c>
      <c r="F610" t="str">
        <f>VLOOKUP(A610,Mouse_metadata!$A$2:$E$250,3,FALSE)</f>
        <v>Female</v>
      </c>
      <c r="G610">
        <f>VLOOKUP(A610,Mouse_metadata!$A$2:$E$250,4,FALSE)</f>
        <v>21</v>
      </c>
      <c r="H610">
        <f>VLOOKUP(A610,Mouse_metadata!$A$2:$E$250,5,FALSE)</f>
        <v>30</v>
      </c>
      <c r="I610" t="str">
        <f t="shared" si="30"/>
        <v/>
      </c>
      <c r="J610" t="str">
        <f t="shared" si="31"/>
        <v/>
      </c>
      <c r="K610" t="str">
        <f t="shared" si="31"/>
        <v/>
      </c>
      <c r="L610" t="str">
        <f t="shared" ref="J610:R638" si="32">IF($E610=L$1,$C610,"")</f>
        <v/>
      </c>
      <c r="M610" t="str">
        <f t="shared" si="32"/>
        <v/>
      </c>
      <c r="N610">
        <f t="shared" si="32"/>
        <v>47.189205970000003</v>
      </c>
      <c r="O610" t="str">
        <f t="shared" si="32"/>
        <v/>
      </c>
      <c r="P610" t="str">
        <f t="shared" si="32"/>
        <v/>
      </c>
      <c r="Q610" t="str">
        <f t="shared" si="32"/>
        <v/>
      </c>
      <c r="R610" t="str">
        <f t="shared" si="32"/>
        <v/>
      </c>
    </row>
    <row r="611" spans="1:18" hidden="1">
      <c r="A611" t="s">
        <v>141</v>
      </c>
      <c r="B611">
        <v>10</v>
      </c>
      <c r="C611">
        <v>47.725937399999999</v>
      </c>
      <c r="D611">
        <v>1</v>
      </c>
      <c r="E611" t="str">
        <f>VLOOKUP(A611,Mouse_metadata!$A$2:$E$250,2,FALSE)</f>
        <v>Zoniferol</v>
      </c>
      <c r="F611" t="str">
        <f>VLOOKUP(A611,Mouse_metadata!$A$2:$E$250,3,FALSE)</f>
        <v>Female</v>
      </c>
      <c r="G611">
        <f>VLOOKUP(A611,Mouse_metadata!$A$2:$E$250,4,FALSE)</f>
        <v>8</v>
      </c>
      <c r="H611">
        <f>VLOOKUP(A611,Mouse_metadata!$A$2:$E$250,5,FALSE)</f>
        <v>25</v>
      </c>
      <c r="I611" t="str">
        <f t="shared" si="30"/>
        <v/>
      </c>
      <c r="J611" t="str">
        <f t="shared" si="32"/>
        <v/>
      </c>
      <c r="K611" t="str">
        <f t="shared" si="32"/>
        <v/>
      </c>
      <c r="L611" t="str">
        <f t="shared" si="32"/>
        <v/>
      </c>
      <c r="M611" t="str">
        <f t="shared" si="32"/>
        <v/>
      </c>
      <c r="N611" t="str">
        <f t="shared" si="32"/>
        <v/>
      </c>
      <c r="O611" t="str">
        <f t="shared" si="32"/>
        <v/>
      </c>
      <c r="P611" t="str">
        <f t="shared" si="32"/>
        <v/>
      </c>
      <c r="Q611" t="str">
        <f t="shared" si="32"/>
        <v/>
      </c>
      <c r="R611">
        <f t="shared" si="32"/>
        <v>47.725937399999999</v>
      </c>
    </row>
    <row r="612" spans="1:18" hidden="1">
      <c r="A612" t="s">
        <v>75</v>
      </c>
      <c r="B612">
        <v>10</v>
      </c>
      <c r="C612">
        <v>41.020929240000001</v>
      </c>
      <c r="D612">
        <v>0</v>
      </c>
      <c r="E612" t="str">
        <f>VLOOKUP(A612,Mouse_metadata!$A$2:$E$250,2,FALSE)</f>
        <v>Ramicane</v>
      </c>
      <c r="F612" t="str">
        <f>VLOOKUP(A612,Mouse_metadata!$A$2:$E$250,3,FALSE)</f>
        <v>Male</v>
      </c>
      <c r="G612">
        <f>VLOOKUP(A612,Mouse_metadata!$A$2:$E$250,4,FALSE)</f>
        <v>10</v>
      </c>
      <c r="H612">
        <f>VLOOKUP(A612,Mouse_metadata!$A$2:$E$250,5,FALSE)</f>
        <v>18</v>
      </c>
      <c r="I612" t="str">
        <f t="shared" si="30"/>
        <v/>
      </c>
      <c r="J612" t="str">
        <f t="shared" si="32"/>
        <v/>
      </c>
      <c r="K612" t="str">
        <f t="shared" si="32"/>
        <v/>
      </c>
      <c r="L612" t="str">
        <f t="shared" si="32"/>
        <v/>
      </c>
      <c r="M612" t="str">
        <f t="shared" si="32"/>
        <v/>
      </c>
      <c r="N612" t="str">
        <f t="shared" si="32"/>
        <v/>
      </c>
      <c r="O612" t="str">
        <f t="shared" si="32"/>
        <v/>
      </c>
      <c r="P612">
        <f t="shared" si="32"/>
        <v>41.020929240000001</v>
      </c>
      <c r="Q612" t="str">
        <f t="shared" si="32"/>
        <v/>
      </c>
      <c r="R612" t="str">
        <f t="shared" si="32"/>
        <v/>
      </c>
    </row>
    <row r="613" spans="1:18" hidden="1">
      <c r="A613" t="s">
        <v>162</v>
      </c>
      <c r="B613">
        <v>10</v>
      </c>
      <c r="C613">
        <v>49.000124679999999</v>
      </c>
      <c r="D613">
        <v>0</v>
      </c>
      <c r="E613" t="str">
        <f>VLOOKUP(A613,Mouse_metadata!$A$2:$E$250,2,FALSE)</f>
        <v>Placebo</v>
      </c>
      <c r="F613" t="str">
        <f>VLOOKUP(A613,Mouse_metadata!$A$2:$E$250,3,FALSE)</f>
        <v>Male</v>
      </c>
      <c r="G613">
        <f>VLOOKUP(A613,Mouse_metadata!$A$2:$E$250,4,FALSE)</f>
        <v>19</v>
      </c>
      <c r="H613">
        <f>VLOOKUP(A613,Mouse_metadata!$A$2:$E$250,5,FALSE)</f>
        <v>27</v>
      </c>
      <c r="I613" t="str">
        <f t="shared" si="30"/>
        <v/>
      </c>
      <c r="J613" t="str">
        <f t="shared" si="32"/>
        <v/>
      </c>
      <c r="K613" t="str">
        <f t="shared" si="32"/>
        <v/>
      </c>
      <c r="L613" t="str">
        <f t="shared" si="32"/>
        <v/>
      </c>
      <c r="M613" t="str">
        <f t="shared" si="32"/>
        <v/>
      </c>
      <c r="N613">
        <f t="shared" si="32"/>
        <v>49.000124679999999</v>
      </c>
      <c r="O613" t="str">
        <f t="shared" si="32"/>
        <v/>
      </c>
      <c r="P613" t="str">
        <f t="shared" si="32"/>
        <v/>
      </c>
      <c r="Q613" t="str">
        <f t="shared" si="32"/>
        <v/>
      </c>
      <c r="R613" t="str">
        <f t="shared" si="32"/>
        <v/>
      </c>
    </row>
    <row r="614" spans="1:18" hidden="1">
      <c r="A614" t="s">
        <v>161</v>
      </c>
      <c r="B614">
        <v>10</v>
      </c>
      <c r="C614">
        <v>47.01357514</v>
      </c>
      <c r="D614">
        <v>1</v>
      </c>
      <c r="E614" t="str">
        <f>VLOOKUP(A614,Mouse_metadata!$A$2:$E$250,2,FALSE)</f>
        <v>Placebo</v>
      </c>
      <c r="F614" t="str">
        <f>VLOOKUP(A614,Mouse_metadata!$A$2:$E$250,3,FALSE)</f>
        <v>Male</v>
      </c>
      <c r="G614">
        <f>VLOOKUP(A614,Mouse_metadata!$A$2:$E$250,4,FALSE)</f>
        <v>5</v>
      </c>
      <c r="H614">
        <f>VLOOKUP(A614,Mouse_metadata!$A$2:$E$250,5,FALSE)</f>
        <v>30</v>
      </c>
      <c r="I614" t="str">
        <f t="shared" si="30"/>
        <v/>
      </c>
      <c r="J614" t="str">
        <f t="shared" si="32"/>
        <v/>
      </c>
      <c r="K614" t="str">
        <f t="shared" si="32"/>
        <v/>
      </c>
      <c r="L614" t="str">
        <f t="shared" si="32"/>
        <v/>
      </c>
      <c r="M614" t="str">
        <f t="shared" si="32"/>
        <v/>
      </c>
      <c r="N614">
        <f t="shared" si="32"/>
        <v>47.01357514</v>
      </c>
      <c r="O614" t="str">
        <f t="shared" si="32"/>
        <v/>
      </c>
      <c r="P614" t="str">
        <f t="shared" si="32"/>
        <v/>
      </c>
      <c r="Q614" t="str">
        <f t="shared" si="32"/>
        <v/>
      </c>
      <c r="R614" t="str">
        <f t="shared" si="32"/>
        <v/>
      </c>
    </row>
    <row r="615" spans="1:18" hidden="1">
      <c r="A615" t="s">
        <v>87</v>
      </c>
      <c r="B615">
        <v>10</v>
      </c>
      <c r="C615">
        <v>47.459066579999998</v>
      </c>
      <c r="D615">
        <v>1</v>
      </c>
      <c r="E615" t="str">
        <f>VLOOKUP(A615,Mouse_metadata!$A$2:$E$250,2,FALSE)</f>
        <v>Stelasyn</v>
      </c>
      <c r="F615" t="str">
        <f>VLOOKUP(A615,Mouse_metadata!$A$2:$E$250,3,FALSE)</f>
        <v>Female</v>
      </c>
      <c r="G615">
        <f>VLOOKUP(A615,Mouse_metadata!$A$2:$E$250,4,FALSE)</f>
        <v>8</v>
      </c>
      <c r="H615">
        <f>VLOOKUP(A615,Mouse_metadata!$A$2:$E$250,5,FALSE)</f>
        <v>26</v>
      </c>
      <c r="I615" t="str">
        <f t="shared" si="30"/>
        <v/>
      </c>
      <c r="J615" t="str">
        <f t="shared" si="32"/>
        <v/>
      </c>
      <c r="K615" t="str">
        <f t="shared" si="32"/>
        <v/>
      </c>
      <c r="L615" t="str">
        <f t="shared" si="32"/>
        <v/>
      </c>
      <c r="M615" t="str">
        <f t="shared" si="32"/>
        <v/>
      </c>
      <c r="N615" t="str">
        <f t="shared" si="32"/>
        <v/>
      </c>
      <c r="O615" t="str">
        <f t="shared" si="32"/>
        <v/>
      </c>
      <c r="P615" t="str">
        <f t="shared" si="32"/>
        <v/>
      </c>
      <c r="Q615">
        <f t="shared" si="32"/>
        <v>47.459066579999998</v>
      </c>
      <c r="R615" t="str">
        <f t="shared" si="32"/>
        <v/>
      </c>
    </row>
    <row r="616" spans="1:18" hidden="1">
      <c r="A616" t="s">
        <v>131</v>
      </c>
      <c r="B616">
        <v>10</v>
      </c>
      <c r="C616">
        <v>48.349320280000001</v>
      </c>
      <c r="D616">
        <v>0</v>
      </c>
      <c r="E616" t="str">
        <f>VLOOKUP(A616,Mouse_metadata!$A$2:$E$250,2,FALSE)</f>
        <v>Zoniferol</v>
      </c>
      <c r="F616" t="str">
        <f>VLOOKUP(A616,Mouse_metadata!$A$2:$E$250,3,FALSE)</f>
        <v>Male</v>
      </c>
      <c r="G616">
        <f>VLOOKUP(A616,Mouse_metadata!$A$2:$E$250,4,FALSE)</f>
        <v>24</v>
      </c>
      <c r="H616">
        <f>VLOOKUP(A616,Mouse_metadata!$A$2:$E$250,5,FALSE)</f>
        <v>28</v>
      </c>
      <c r="I616" t="str">
        <f t="shared" si="30"/>
        <v/>
      </c>
      <c r="J616" t="str">
        <f t="shared" si="32"/>
        <v/>
      </c>
      <c r="K616" t="str">
        <f t="shared" si="32"/>
        <v/>
      </c>
      <c r="L616" t="str">
        <f t="shared" si="32"/>
        <v/>
      </c>
      <c r="M616" t="str">
        <f t="shared" si="32"/>
        <v/>
      </c>
      <c r="N616" t="str">
        <f t="shared" si="32"/>
        <v/>
      </c>
      <c r="O616" t="str">
        <f t="shared" si="32"/>
        <v/>
      </c>
      <c r="P616" t="str">
        <f t="shared" si="32"/>
        <v/>
      </c>
      <c r="Q616" t="str">
        <f t="shared" si="32"/>
        <v/>
      </c>
      <c r="R616">
        <f t="shared" si="32"/>
        <v>48.349320280000001</v>
      </c>
    </row>
    <row r="617" spans="1:18" hidden="1">
      <c r="A617" t="s">
        <v>88</v>
      </c>
      <c r="B617">
        <v>10</v>
      </c>
      <c r="C617">
        <v>48.189000620000002</v>
      </c>
      <c r="D617">
        <v>1</v>
      </c>
      <c r="E617" t="str">
        <f>VLOOKUP(A617,Mouse_metadata!$A$2:$E$250,2,FALSE)</f>
        <v>Stelasyn</v>
      </c>
      <c r="F617" t="str">
        <f>VLOOKUP(A617,Mouse_metadata!$A$2:$E$250,3,FALSE)</f>
        <v>Female</v>
      </c>
      <c r="G617">
        <f>VLOOKUP(A617,Mouse_metadata!$A$2:$E$250,4,FALSE)</f>
        <v>5</v>
      </c>
      <c r="H617">
        <f>VLOOKUP(A617,Mouse_metadata!$A$2:$E$250,5,FALSE)</f>
        <v>30</v>
      </c>
      <c r="I617" t="str">
        <f t="shared" si="30"/>
        <v/>
      </c>
      <c r="J617" t="str">
        <f t="shared" si="32"/>
        <v/>
      </c>
      <c r="K617" t="str">
        <f t="shared" si="32"/>
        <v/>
      </c>
      <c r="L617" t="str">
        <f t="shared" si="32"/>
        <v/>
      </c>
      <c r="M617" t="str">
        <f t="shared" si="32"/>
        <v/>
      </c>
      <c r="N617" t="str">
        <f t="shared" si="32"/>
        <v/>
      </c>
      <c r="O617" t="str">
        <f t="shared" si="32"/>
        <v/>
      </c>
      <c r="P617" t="str">
        <f t="shared" si="32"/>
        <v/>
      </c>
      <c r="Q617">
        <f t="shared" si="32"/>
        <v>48.189000620000002</v>
      </c>
      <c r="R617" t="str">
        <f t="shared" si="32"/>
        <v/>
      </c>
    </row>
    <row r="618" spans="1:18" hidden="1">
      <c r="A618" t="s">
        <v>76</v>
      </c>
      <c r="B618">
        <v>10</v>
      </c>
      <c r="C618">
        <v>40.170558479999997</v>
      </c>
      <c r="D618">
        <v>0</v>
      </c>
      <c r="E618" t="str">
        <f>VLOOKUP(A618,Mouse_metadata!$A$2:$E$250,2,FALSE)</f>
        <v>Ramicane</v>
      </c>
      <c r="F618" t="str">
        <f>VLOOKUP(A618,Mouse_metadata!$A$2:$E$250,3,FALSE)</f>
        <v>Male</v>
      </c>
      <c r="G618">
        <f>VLOOKUP(A618,Mouse_metadata!$A$2:$E$250,4,FALSE)</f>
        <v>11</v>
      </c>
      <c r="H618">
        <f>VLOOKUP(A618,Mouse_metadata!$A$2:$E$250,5,FALSE)</f>
        <v>16</v>
      </c>
      <c r="I618" t="str">
        <f t="shared" si="30"/>
        <v/>
      </c>
      <c r="J618" t="str">
        <f t="shared" si="32"/>
        <v/>
      </c>
      <c r="K618" t="str">
        <f t="shared" si="32"/>
        <v/>
      </c>
      <c r="L618" t="str">
        <f t="shared" si="32"/>
        <v/>
      </c>
      <c r="M618" t="str">
        <f t="shared" si="32"/>
        <v/>
      </c>
      <c r="N618" t="str">
        <f t="shared" si="32"/>
        <v/>
      </c>
      <c r="O618" t="str">
        <f t="shared" si="32"/>
        <v/>
      </c>
      <c r="P618">
        <f t="shared" si="32"/>
        <v>40.170558479999997</v>
      </c>
      <c r="Q618" t="str">
        <f t="shared" si="32"/>
        <v/>
      </c>
      <c r="R618" t="str">
        <f t="shared" si="32"/>
        <v/>
      </c>
    </row>
    <row r="619" spans="1:18" hidden="1">
      <c r="A619" t="s">
        <v>160</v>
      </c>
      <c r="B619">
        <v>10</v>
      </c>
      <c r="C619">
        <v>52.288934089999998</v>
      </c>
      <c r="D619">
        <v>1</v>
      </c>
      <c r="E619" t="str">
        <f>VLOOKUP(A619,Mouse_metadata!$A$2:$E$250,2,FALSE)</f>
        <v>Placebo</v>
      </c>
      <c r="F619" t="str">
        <f>VLOOKUP(A619,Mouse_metadata!$A$2:$E$250,3,FALSE)</f>
        <v>Female</v>
      </c>
      <c r="G619">
        <f>VLOOKUP(A619,Mouse_metadata!$A$2:$E$250,4,FALSE)</f>
        <v>3</v>
      </c>
      <c r="H619">
        <f>VLOOKUP(A619,Mouse_metadata!$A$2:$E$250,5,FALSE)</f>
        <v>25</v>
      </c>
      <c r="I619" t="str">
        <f t="shared" si="30"/>
        <v/>
      </c>
      <c r="J619" t="str">
        <f t="shared" si="32"/>
        <v/>
      </c>
      <c r="K619" t="str">
        <f t="shared" si="32"/>
        <v/>
      </c>
      <c r="L619" t="str">
        <f t="shared" si="32"/>
        <v/>
      </c>
      <c r="M619" t="str">
        <f t="shared" si="32"/>
        <v/>
      </c>
      <c r="N619">
        <f t="shared" si="32"/>
        <v>52.288934089999998</v>
      </c>
      <c r="O619" t="str">
        <f t="shared" si="32"/>
        <v/>
      </c>
      <c r="P619" t="str">
        <f t="shared" si="32"/>
        <v/>
      </c>
      <c r="Q619" t="str">
        <f t="shared" si="32"/>
        <v/>
      </c>
      <c r="R619" t="str">
        <f t="shared" si="32"/>
        <v/>
      </c>
    </row>
    <row r="620" spans="1:18" hidden="1">
      <c r="A620" t="s">
        <v>246</v>
      </c>
      <c r="B620">
        <v>10</v>
      </c>
      <c r="C620">
        <v>46.15473721</v>
      </c>
      <c r="D620">
        <v>0</v>
      </c>
      <c r="E620" t="str">
        <f>VLOOKUP(A620,Mouse_metadata!$A$2:$E$250,2,FALSE)</f>
        <v>Capomulin</v>
      </c>
      <c r="F620" t="str">
        <f>VLOOKUP(A620,Mouse_metadata!$A$2:$E$250,3,FALSE)</f>
        <v>Male</v>
      </c>
      <c r="G620">
        <f>VLOOKUP(A620,Mouse_metadata!$A$2:$E$250,4,FALSE)</f>
        <v>17</v>
      </c>
      <c r="H620">
        <f>VLOOKUP(A620,Mouse_metadata!$A$2:$E$250,5,FALSE)</f>
        <v>19</v>
      </c>
      <c r="I620">
        <f t="shared" si="30"/>
        <v>46.15473721</v>
      </c>
      <c r="J620" t="str">
        <f t="shared" si="32"/>
        <v/>
      </c>
      <c r="K620" t="str">
        <f t="shared" si="32"/>
        <v/>
      </c>
      <c r="L620" t="str">
        <f t="shared" si="32"/>
        <v/>
      </c>
      <c r="M620" t="str">
        <f t="shared" si="32"/>
        <v/>
      </c>
      <c r="N620" t="str">
        <f t="shared" si="32"/>
        <v/>
      </c>
      <c r="O620" t="str">
        <f t="shared" si="32"/>
        <v/>
      </c>
      <c r="P620" t="str">
        <f t="shared" si="32"/>
        <v/>
      </c>
      <c r="Q620" t="str">
        <f t="shared" si="32"/>
        <v/>
      </c>
      <c r="R620" t="str">
        <f t="shared" si="32"/>
        <v/>
      </c>
    </row>
    <row r="621" spans="1:18" hidden="1">
      <c r="A621" t="s">
        <v>159</v>
      </c>
      <c r="B621">
        <v>10</v>
      </c>
      <c r="C621">
        <v>51.1237037</v>
      </c>
      <c r="D621">
        <v>1</v>
      </c>
      <c r="E621" t="str">
        <f>VLOOKUP(A621,Mouse_metadata!$A$2:$E$250,2,FALSE)</f>
        <v>Placebo</v>
      </c>
      <c r="F621" t="str">
        <f>VLOOKUP(A621,Mouse_metadata!$A$2:$E$250,3,FALSE)</f>
        <v>Female</v>
      </c>
      <c r="G621">
        <f>VLOOKUP(A621,Mouse_metadata!$A$2:$E$250,4,FALSE)</f>
        <v>20</v>
      </c>
      <c r="H621">
        <f>VLOOKUP(A621,Mouse_metadata!$A$2:$E$250,5,FALSE)</f>
        <v>26</v>
      </c>
      <c r="I621" t="str">
        <f t="shared" si="30"/>
        <v/>
      </c>
      <c r="J621" t="str">
        <f t="shared" si="32"/>
        <v/>
      </c>
      <c r="K621" t="str">
        <f t="shared" si="32"/>
        <v/>
      </c>
      <c r="L621" t="str">
        <f t="shared" si="32"/>
        <v/>
      </c>
      <c r="M621" t="str">
        <f t="shared" si="32"/>
        <v/>
      </c>
      <c r="N621">
        <f t="shared" si="32"/>
        <v>51.1237037</v>
      </c>
      <c r="O621" t="str">
        <f t="shared" si="32"/>
        <v/>
      </c>
      <c r="P621" t="str">
        <f t="shared" si="32"/>
        <v/>
      </c>
      <c r="Q621" t="str">
        <f t="shared" si="32"/>
        <v/>
      </c>
      <c r="R621" t="str">
        <f t="shared" si="32"/>
        <v/>
      </c>
    </row>
    <row r="622" spans="1:18" hidden="1">
      <c r="A622" t="s">
        <v>111</v>
      </c>
      <c r="B622">
        <v>10</v>
      </c>
      <c r="C622">
        <v>51.745156129999998</v>
      </c>
      <c r="D622">
        <v>0</v>
      </c>
      <c r="E622" t="str">
        <f>VLOOKUP(A622,Mouse_metadata!$A$2:$E$250,2,FALSE)</f>
        <v>Propriva</v>
      </c>
      <c r="F622" t="str">
        <f>VLOOKUP(A622,Mouse_metadata!$A$2:$E$250,3,FALSE)</f>
        <v>Female</v>
      </c>
      <c r="G622">
        <f>VLOOKUP(A622,Mouse_metadata!$A$2:$E$250,4,FALSE)</f>
        <v>21</v>
      </c>
      <c r="H622">
        <f>VLOOKUP(A622,Mouse_metadata!$A$2:$E$250,5,FALSE)</f>
        <v>26</v>
      </c>
      <c r="I622" t="str">
        <f t="shared" si="30"/>
        <v/>
      </c>
      <c r="J622" t="str">
        <f t="shared" si="32"/>
        <v/>
      </c>
      <c r="K622" t="str">
        <f t="shared" si="32"/>
        <v/>
      </c>
      <c r="L622" t="str">
        <f t="shared" si="32"/>
        <v/>
      </c>
      <c r="M622" t="str">
        <f t="shared" si="32"/>
        <v/>
      </c>
      <c r="N622" t="str">
        <f t="shared" si="32"/>
        <v/>
      </c>
      <c r="O622">
        <f t="shared" si="32"/>
        <v>51.745156129999998</v>
      </c>
      <c r="P622" t="str">
        <f t="shared" si="32"/>
        <v/>
      </c>
      <c r="Q622" t="str">
        <f t="shared" si="32"/>
        <v/>
      </c>
      <c r="R622" t="str">
        <f t="shared" si="32"/>
        <v/>
      </c>
    </row>
    <row r="623" spans="1:18" hidden="1">
      <c r="A623" t="s">
        <v>132</v>
      </c>
      <c r="B623">
        <v>10</v>
      </c>
      <c r="C623">
        <v>50.907890279999997</v>
      </c>
      <c r="D623">
        <v>0</v>
      </c>
      <c r="E623" t="str">
        <f>VLOOKUP(A623,Mouse_metadata!$A$2:$E$250,2,FALSE)</f>
        <v>Zoniferol</v>
      </c>
      <c r="F623" t="str">
        <f>VLOOKUP(A623,Mouse_metadata!$A$2:$E$250,3,FALSE)</f>
        <v>Female</v>
      </c>
      <c r="G623">
        <f>VLOOKUP(A623,Mouse_metadata!$A$2:$E$250,4,FALSE)</f>
        <v>5</v>
      </c>
      <c r="H623">
        <f>VLOOKUP(A623,Mouse_metadata!$A$2:$E$250,5,FALSE)</f>
        <v>28</v>
      </c>
      <c r="I623" t="str">
        <f t="shared" si="30"/>
        <v/>
      </c>
      <c r="J623" t="str">
        <f t="shared" si="32"/>
        <v/>
      </c>
      <c r="K623" t="str">
        <f t="shared" si="32"/>
        <v/>
      </c>
      <c r="L623" t="str">
        <f t="shared" si="32"/>
        <v/>
      </c>
      <c r="M623" t="str">
        <f t="shared" si="32"/>
        <v/>
      </c>
      <c r="N623" t="str">
        <f t="shared" si="32"/>
        <v/>
      </c>
      <c r="O623" t="str">
        <f t="shared" si="32"/>
        <v/>
      </c>
      <c r="P623" t="str">
        <f t="shared" si="32"/>
        <v/>
      </c>
      <c r="Q623" t="str">
        <f t="shared" si="32"/>
        <v/>
      </c>
      <c r="R623">
        <f t="shared" si="32"/>
        <v>50.907890279999997</v>
      </c>
    </row>
    <row r="624" spans="1:18" hidden="1">
      <c r="A624" t="s">
        <v>108</v>
      </c>
      <c r="B624">
        <v>10</v>
      </c>
      <c r="C624">
        <v>48.957919060000002</v>
      </c>
      <c r="D624">
        <v>0</v>
      </c>
      <c r="E624" t="str">
        <f>VLOOKUP(A624,Mouse_metadata!$A$2:$E$250,2,FALSE)</f>
        <v>Stelasyn</v>
      </c>
      <c r="F624" t="str">
        <f>VLOOKUP(A624,Mouse_metadata!$A$2:$E$250,3,FALSE)</f>
        <v>Male</v>
      </c>
      <c r="G624">
        <f>VLOOKUP(A624,Mouse_metadata!$A$2:$E$250,4,FALSE)</f>
        <v>8</v>
      </c>
      <c r="H624">
        <f>VLOOKUP(A624,Mouse_metadata!$A$2:$E$250,5,FALSE)</f>
        <v>29</v>
      </c>
      <c r="I624" t="str">
        <f t="shared" si="30"/>
        <v/>
      </c>
      <c r="J624" t="str">
        <f t="shared" si="32"/>
        <v/>
      </c>
      <c r="K624" t="str">
        <f t="shared" si="32"/>
        <v/>
      </c>
      <c r="L624" t="str">
        <f t="shared" si="32"/>
        <v/>
      </c>
      <c r="M624" t="str">
        <f t="shared" si="32"/>
        <v/>
      </c>
      <c r="N624" t="str">
        <f t="shared" si="32"/>
        <v/>
      </c>
      <c r="O624" t="str">
        <f t="shared" si="32"/>
        <v/>
      </c>
      <c r="P624" t="str">
        <f t="shared" si="32"/>
        <v/>
      </c>
      <c r="Q624">
        <f t="shared" si="32"/>
        <v>48.957919060000002</v>
      </c>
      <c r="R624" t="str">
        <f t="shared" si="32"/>
        <v/>
      </c>
    </row>
    <row r="625" spans="1:18" hidden="1">
      <c r="A625" t="s">
        <v>154</v>
      </c>
      <c r="B625">
        <v>10</v>
      </c>
      <c r="C625">
        <v>48.179506379999999</v>
      </c>
      <c r="D625">
        <v>0</v>
      </c>
      <c r="E625" t="str">
        <f>VLOOKUP(A625,Mouse_metadata!$A$2:$E$250,2,FALSE)</f>
        <v>Placebo</v>
      </c>
      <c r="F625" t="str">
        <f>VLOOKUP(A625,Mouse_metadata!$A$2:$E$250,3,FALSE)</f>
        <v>Male</v>
      </c>
      <c r="G625">
        <f>VLOOKUP(A625,Mouse_metadata!$A$2:$E$250,4,FALSE)</f>
        <v>12</v>
      </c>
      <c r="H625">
        <f>VLOOKUP(A625,Mouse_metadata!$A$2:$E$250,5,FALSE)</f>
        <v>27</v>
      </c>
      <c r="I625" t="str">
        <f t="shared" si="30"/>
        <v/>
      </c>
      <c r="J625" t="str">
        <f t="shared" si="32"/>
        <v/>
      </c>
      <c r="K625" t="str">
        <f t="shared" si="32"/>
        <v/>
      </c>
      <c r="L625" t="str">
        <f t="shared" si="32"/>
        <v/>
      </c>
      <c r="M625" t="str">
        <f t="shared" si="32"/>
        <v/>
      </c>
      <c r="N625">
        <f t="shared" si="32"/>
        <v>48.179506379999999</v>
      </c>
      <c r="O625" t="str">
        <f t="shared" si="32"/>
        <v/>
      </c>
      <c r="P625" t="str">
        <f t="shared" si="32"/>
        <v/>
      </c>
      <c r="Q625" t="str">
        <f t="shared" si="32"/>
        <v/>
      </c>
      <c r="R625" t="str">
        <f t="shared" si="32"/>
        <v/>
      </c>
    </row>
    <row r="626" spans="1:18" hidden="1">
      <c r="A626" t="s">
        <v>135</v>
      </c>
      <c r="B626">
        <v>10</v>
      </c>
      <c r="C626">
        <v>47.894441499999999</v>
      </c>
      <c r="D626">
        <v>0</v>
      </c>
      <c r="E626" t="str">
        <f>VLOOKUP(A626,Mouse_metadata!$A$2:$E$250,2,FALSE)</f>
        <v>Zoniferol</v>
      </c>
      <c r="F626" t="str">
        <f>VLOOKUP(A626,Mouse_metadata!$A$2:$E$250,3,FALSE)</f>
        <v>Male</v>
      </c>
      <c r="G626">
        <f>VLOOKUP(A626,Mouse_metadata!$A$2:$E$250,4,FALSE)</f>
        <v>14</v>
      </c>
      <c r="H626">
        <f>VLOOKUP(A626,Mouse_metadata!$A$2:$E$250,5,FALSE)</f>
        <v>27</v>
      </c>
      <c r="I626" t="str">
        <f t="shared" si="30"/>
        <v/>
      </c>
      <c r="J626" t="str">
        <f t="shared" si="32"/>
        <v/>
      </c>
      <c r="K626" t="str">
        <f t="shared" si="32"/>
        <v/>
      </c>
      <c r="L626" t="str">
        <f t="shared" si="32"/>
        <v/>
      </c>
      <c r="M626" t="str">
        <f t="shared" si="32"/>
        <v/>
      </c>
      <c r="N626" t="str">
        <f t="shared" si="32"/>
        <v/>
      </c>
      <c r="O626" t="str">
        <f t="shared" si="32"/>
        <v/>
      </c>
      <c r="P626" t="str">
        <f t="shared" si="32"/>
        <v/>
      </c>
      <c r="Q626" t="str">
        <f t="shared" si="32"/>
        <v/>
      </c>
      <c r="R626">
        <f t="shared" si="32"/>
        <v>47.894441499999999</v>
      </c>
    </row>
    <row r="627" spans="1:18" hidden="1">
      <c r="A627" t="s">
        <v>79</v>
      </c>
      <c r="B627">
        <v>10</v>
      </c>
      <c r="C627">
        <v>43.74822357</v>
      </c>
      <c r="D627">
        <v>0</v>
      </c>
      <c r="E627" t="str">
        <f>VLOOKUP(A627,Mouse_metadata!$A$2:$E$250,2,FALSE)</f>
        <v>Ramicane</v>
      </c>
      <c r="F627" t="str">
        <f>VLOOKUP(A627,Mouse_metadata!$A$2:$E$250,3,FALSE)</f>
        <v>Male</v>
      </c>
      <c r="G627">
        <f>VLOOKUP(A627,Mouse_metadata!$A$2:$E$250,4,FALSE)</f>
        <v>18</v>
      </c>
      <c r="H627">
        <f>VLOOKUP(A627,Mouse_metadata!$A$2:$E$250,5,FALSE)</f>
        <v>16</v>
      </c>
      <c r="I627" t="str">
        <f t="shared" si="30"/>
        <v/>
      </c>
      <c r="J627" t="str">
        <f t="shared" si="32"/>
        <v/>
      </c>
      <c r="K627" t="str">
        <f t="shared" si="32"/>
        <v/>
      </c>
      <c r="L627" t="str">
        <f t="shared" si="32"/>
        <v/>
      </c>
      <c r="M627" t="str">
        <f t="shared" si="32"/>
        <v/>
      </c>
      <c r="N627" t="str">
        <f t="shared" si="32"/>
        <v/>
      </c>
      <c r="O627" t="str">
        <f t="shared" si="32"/>
        <v/>
      </c>
      <c r="P627">
        <f t="shared" si="32"/>
        <v>43.74822357</v>
      </c>
      <c r="Q627" t="str">
        <f t="shared" si="32"/>
        <v/>
      </c>
      <c r="R627" t="str">
        <f t="shared" si="32"/>
        <v/>
      </c>
    </row>
    <row r="628" spans="1:18" hidden="1">
      <c r="A628" t="s">
        <v>155</v>
      </c>
      <c r="B628">
        <v>10</v>
      </c>
      <c r="C628">
        <v>52.614688889999996</v>
      </c>
      <c r="D628">
        <v>1</v>
      </c>
      <c r="E628" t="str">
        <f>VLOOKUP(A628,Mouse_metadata!$A$2:$E$250,2,FALSE)</f>
        <v>Placebo</v>
      </c>
      <c r="F628" t="str">
        <f>VLOOKUP(A628,Mouse_metadata!$A$2:$E$250,3,FALSE)</f>
        <v>Male</v>
      </c>
      <c r="G628">
        <f>VLOOKUP(A628,Mouse_metadata!$A$2:$E$250,4,FALSE)</f>
        <v>4</v>
      </c>
      <c r="H628">
        <f>VLOOKUP(A628,Mouse_metadata!$A$2:$E$250,5,FALSE)</f>
        <v>25</v>
      </c>
      <c r="I628" t="str">
        <f t="shared" si="30"/>
        <v/>
      </c>
      <c r="J628" t="str">
        <f t="shared" si="32"/>
        <v/>
      </c>
      <c r="K628" t="str">
        <f t="shared" si="32"/>
        <v/>
      </c>
      <c r="L628" t="str">
        <f t="shared" si="32"/>
        <v/>
      </c>
      <c r="M628" t="str">
        <f t="shared" si="32"/>
        <v/>
      </c>
      <c r="N628">
        <f t="shared" si="32"/>
        <v>52.614688889999996</v>
      </c>
      <c r="O628" t="str">
        <f t="shared" si="32"/>
        <v/>
      </c>
      <c r="P628" t="str">
        <f t="shared" si="32"/>
        <v/>
      </c>
      <c r="Q628" t="str">
        <f t="shared" si="32"/>
        <v/>
      </c>
      <c r="R628" t="str">
        <f t="shared" si="32"/>
        <v/>
      </c>
    </row>
    <row r="629" spans="1:18" hidden="1">
      <c r="A629" t="s">
        <v>134</v>
      </c>
      <c r="B629">
        <v>10</v>
      </c>
      <c r="C629">
        <v>50.159721320000003</v>
      </c>
      <c r="D629">
        <v>1</v>
      </c>
      <c r="E629" t="str">
        <f>VLOOKUP(A629,Mouse_metadata!$A$2:$E$250,2,FALSE)</f>
        <v>Zoniferol</v>
      </c>
      <c r="F629" t="str">
        <f>VLOOKUP(A629,Mouse_metadata!$A$2:$E$250,3,FALSE)</f>
        <v>Male</v>
      </c>
      <c r="G629">
        <f>VLOOKUP(A629,Mouse_metadata!$A$2:$E$250,4,FALSE)</f>
        <v>5</v>
      </c>
      <c r="H629">
        <f>VLOOKUP(A629,Mouse_metadata!$A$2:$E$250,5,FALSE)</f>
        <v>30</v>
      </c>
      <c r="I629" t="str">
        <f t="shared" si="30"/>
        <v/>
      </c>
      <c r="J629" t="str">
        <f t="shared" si="32"/>
        <v/>
      </c>
      <c r="K629" t="str">
        <f t="shared" si="32"/>
        <v/>
      </c>
      <c r="L629" t="str">
        <f t="shared" si="32"/>
        <v/>
      </c>
      <c r="M629" t="str">
        <f t="shared" si="32"/>
        <v/>
      </c>
      <c r="N629" t="str">
        <f t="shared" si="32"/>
        <v/>
      </c>
      <c r="O629" t="str">
        <f t="shared" si="32"/>
        <v/>
      </c>
      <c r="P629" t="str">
        <f t="shared" si="32"/>
        <v/>
      </c>
      <c r="Q629" t="str">
        <f t="shared" si="32"/>
        <v/>
      </c>
      <c r="R629">
        <f t="shared" si="32"/>
        <v>50.159721320000003</v>
      </c>
    </row>
    <row r="630" spans="1:18" hidden="1">
      <c r="A630" t="s">
        <v>74</v>
      </c>
      <c r="B630">
        <v>10</v>
      </c>
      <c r="C630">
        <v>46.380712580000001</v>
      </c>
      <c r="D630">
        <v>0</v>
      </c>
      <c r="E630" t="str">
        <f>VLOOKUP(A630,Mouse_metadata!$A$2:$E$250,2,FALSE)</f>
        <v>Ramicane</v>
      </c>
      <c r="F630" t="str">
        <f>VLOOKUP(A630,Mouse_metadata!$A$2:$E$250,3,FALSE)</f>
        <v>Female</v>
      </c>
      <c r="G630">
        <f>VLOOKUP(A630,Mouse_metadata!$A$2:$E$250,4,FALSE)</f>
        <v>7</v>
      </c>
      <c r="H630">
        <f>VLOOKUP(A630,Mouse_metadata!$A$2:$E$250,5,FALSE)</f>
        <v>17</v>
      </c>
      <c r="I630" t="str">
        <f t="shared" si="30"/>
        <v/>
      </c>
      <c r="J630" t="str">
        <f t="shared" si="32"/>
        <v/>
      </c>
      <c r="K630" t="str">
        <f t="shared" si="32"/>
        <v/>
      </c>
      <c r="L630" t="str">
        <f t="shared" si="32"/>
        <v/>
      </c>
      <c r="M630" t="str">
        <f t="shared" si="32"/>
        <v/>
      </c>
      <c r="N630" t="str">
        <f t="shared" si="32"/>
        <v/>
      </c>
      <c r="O630" t="str">
        <f t="shared" si="32"/>
        <v/>
      </c>
      <c r="P630">
        <f t="shared" si="32"/>
        <v>46.380712580000001</v>
      </c>
      <c r="Q630" t="str">
        <f t="shared" si="32"/>
        <v/>
      </c>
      <c r="R630" t="str">
        <f t="shared" si="32"/>
        <v/>
      </c>
    </row>
    <row r="631" spans="1:18" hidden="1">
      <c r="A631" t="s">
        <v>157</v>
      </c>
      <c r="B631">
        <v>10</v>
      </c>
      <c r="C631">
        <v>50.649038419999997</v>
      </c>
      <c r="D631">
        <v>1</v>
      </c>
      <c r="E631" t="str">
        <f>VLOOKUP(A631,Mouse_metadata!$A$2:$E$250,2,FALSE)</f>
        <v>Placebo</v>
      </c>
      <c r="F631" t="str">
        <f>VLOOKUP(A631,Mouse_metadata!$A$2:$E$250,3,FALSE)</f>
        <v>Female</v>
      </c>
      <c r="G631">
        <f>VLOOKUP(A631,Mouse_metadata!$A$2:$E$250,4,FALSE)</f>
        <v>16</v>
      </c>
      <c r="H631">
        <f>VLOOKUP(A631,Mouse_metadata!$A$2:$E$250,5,FALSE)</f>
        <v>25</v>
      </c>
      <c r="I631" t="str">
        <f t="shared" si="30"/>
        <v/>
      </c>
      <c r="J631" t="str">
        <f t="shared" si="32"/>
        <v/>
      </c>
      <c r="K631" t="str">
        <f t="shared" si="32"/>
        <v/>
      </c>
      <c r="L631" t="str">
        <f t="shared" si="32"/>
        <v/>
      </c>
      <c r="M631" t="str">
        <f t="shared" si="32"/>
        <v/>
      </c>
      <c r="N631">
        <f t="shared" si="32"/>
        <v>50.649038419999997</v>
      </c>
      <c r="O631" t="str">
        <f t="shared" si="32"/>
        <v/>
      </c>
      <c r="P631" t="str">
        <f t="shared" si="32"/>
        <v/>
      </c>
      <c r="Q631" t="str">
        <f t="shared" si="32"/>
        <v/>
      </c>
      <c r="R631" t="str">
        <f t="shared" si="32"/>
        <v/>
      </c>
    </row>
    <row r="632" spans="1:18" hidden="1">
      <c r="A632" t="s">
        <v>242</v>
      </c>
      <c r="B632">
        <v>10</v>
      </c>
      <c r="C632">
        <v>46.54429202</v>
      </c>
      <c r="D632">
        <v>0</v>
      </c>
      <c r="E632" t="str">
        <f>VLOOKUP(A632,Mouse_metadata!$A$2:$E$250,2,FALSE)</f>
        <v>Capomulin</v>
      </c>
      <c r="F632" t="str">
        <f>VLOOKUP(A632,Mouse_metadata!$A$2:$E$250,3,FALSE)</f>
        <v>Male</v>
      </c>
      <c r="G632">
        <f>VLOOKUP(A632,Mouse_metadata!$A$2:$E$250,4,FALSE)</f>
        <v>12</v>
      </c>
      <c r="H632">
        <f>VLOOKUP(A632,Mouse_metadata!$A$2:$E$250,5,FALSE)</f>
        <v>25</v>
      </c>
      <c r="I632">
        <f t="shared" si="30"/>
        <v>46.54429202</v>
      </c>
      <c r="J632" t="str">
        <f t="shared" si="32"/>
        <v/>
      </c>
      <c r="K632" t="str">
        <f t="shared" si="32"/>
        <v/>
      </c>
      <c r="L632" t="str">
        <f t="shared" si="32"/>
        <v/>
      </c>
      <c r="M632" t="str">
        <f t="shared" si="32"/>
        <v/>
      </c>
      <c r="N632" t="str">
        <f t="shared" si="32"/>
        <v/>
      </c>
      <c r="O632" t="str">
        <f t="shared" si="32"/>
        <v/>
      </c>
      <c r="P632" t="str">
        <f t="shared" si="32"/>
        <v/>
      </c>
      <c r="Q632" t="str">
        <f t="shared" si="32"/>
        <v/>
      </c>
      <c r="R632" t="str">
        <f t="shared" si="32"/>
        <v/>
      </c>
    </row>
    <row r="633" spans="1:18" hidden="1">
      <c r="A633" t="s">
        <v>109</v>
      </c>
      <c r="B633">
        <v>10</v>
      </c>
      <c r="C633">
        <v>47.150522010000003</v>
      </c>
      <c r="D633">
        <v>0</v>
      </c>
      <c r="E633" t="str">
        <f>VLOOKUP(A633,Mouse_metadata!$A$2:$E$250,2,FALSE)</f>
        <v>Stelasyn</v>
      </c>
      <c r="F633" t="str">
        <f>VLOOKUP(A633,Mouse_metadata!$A$2:$E$250,3,FALSE)</f>
        <v>Female</v>
      </c>
      <c r="G633">
        <f>VLOOKUP(A633,Mouse_metadata!$A$2:$E$250,4,FALSE)</f>
        <v>23</v>
      </c>
      <c r="H633">
        <f>VLOOKUP(A633,Mouse_metadata!$A$2:$E$250,5,FALSE)</f>
        <v>27</v>
      </c>
      <c r="I633" t="str">
        <f t="shared" si="30"/>
        <v/>
      </c>
      <c r="J633" t="str">
        <f t="shared" si="32"/>
        <v/>
      </c>
      <c r="K633" t="str">
        <f t="shared" si="32"/>
        <v/>
      </c>
      <c r="L633" t="str">
        <f t="shared" si="32"/>
        <v/>
      </c>
      <c r="M633" t="str">
        <f t="shared" si="32"/>
        <v/>
      </c>
      <c r="N633" t="str">
        <f t="shared" si="32"/>
        <v/>
      </c>
      <c r="O633" t="str">
        <f t="shared" si="32"/>
        <v/>
      </c>
      <c r="P633" t="str">
        <f t="shared" si="32"/>
        <v/>
      </c>
      <c r="Q633">
        <f t="shared" si="32"/>
        <v>47.150522010000003</v>
      </c>
      <c r="R633" t="str">
        <f t="shared" si="32"/>
        <v/>
      </c>
    </row>
    <row r="634" spans="1:18" hidden="1">
      <c r="A634" t="s">
        <v>169</v>
      </c>
      <c r="B634">
        <v>10</v>
      </c>
      <c r="C634">
        <v>52.614163499999997</v>
      </c>
      <c r="D634">
        <v>1</v>
      </c>
      <c r="E634" t="str">
        <f>VLOOKUP(A634,Mouse_metadata!$A$2:$E$250,2,FALSE)</f>
        <v>Placebo</v>
      </c>
      <c r="F634" t="str">
        <f>VLOOKUP(A634,Mouse_metadata!$A$2:$E$250,3,FALSE)</f>
        <v>Male</v>
      </c>
      <c r="G634">
        <f>VLOOKUP(A634,Mouse_metadata!$A$2:$E$250,4,FALSE)</f>
        <v>14</v>
      </c>
      <c r="H634">
        <f>VLOOKUP(A634,Mouse_metadata!$A$2:$E$250,5,FALSE)</f>
        <v>30</v>
      </c>
      <c r="I634" t="str">
        <f t="shared" si="30"/>
        <v/>
      </c>
      <c r="J634" t="str">
        <f t="shared" si="32"/>
        <v/>
      </c>
      <c r="K634" t="str">
        <f t="shared" si="32"/>
        <v/>
      </c>
      <c r="L634" t="str">
        <f t="shared" si="32"/>
        <v/>
      </c>
      <c r="M634" t="str">
        <f t="shared" si="32"/>
        <v/>
      </c>
      <c r="N634">
        <f t="shared" si="32"/>
        <v>52.614163499999997</v>
      </c>
      <c r="O634" t="str">
        <f t="shared" si="32"/>
        <v/>
      </c>
      <c r="P634" t="str">
        <f t="shared" si="32"/>
        <v/>
      </c>
      <c r="Q634" t="str">
        <f t="shared" si="32"/>
        <v/>
      </c>
      <c r="R634" t="str">
        <f t="shared" si="32"/>
        <v/>
      </c>
    </row>
    <row r="635" spans="1:18" hidden="1">
      <c r="A635" t="s">
        <v>133</v>
      </c>
      <c r="B635">
        <v>10</v>
      </c>
      <c r="C635">
        <v>47.293260119999999</v>
      </c>
      <c r="D635">
        <v>0</v>
      </c>
      <c r="E635" t="str">
        <f>VLOOKUP(A635,Mouse_metadata!$A$2:$E$250,2,FALSE)</f>
        <v>Zoniferol</v>
      </c>
      <c r="F635" t="str">
        <f>VLOOKUP(A635,Mouse_metadata!$A$2:$E$250,3,FALSE)</f>
        <v>Female</v>
      </c>
      <c r="G635">
        <f>VLOOKUP(A635,Mouse_metadata!$A$2:$E$250,4,FALSE)</f>
        <v>19</v>
      </c>
      <c r="H635">
        <f>VLOOKUP(A635,Mouse_metadata!$A$2:$E$250,5,FALSE)</f>
        <v>28</v>
      </c>
      <c r="I635" t="str">
        <f t="shared" si="30"/>
        <v/>
      </c>
      <c r="J635" t="str">
        <f t="shared" si="32"/>
        <v/>
      </c>
      <c r="K635" t="str">
        <f t="shared" si="32"/>
        <v/>
      </c>
      <c r="L635" t="str">
        <f t="shared" si="32"/>
        <v/>
      </c>
      <c r="M635" t="str">
        <f t="shared" si="32"/>
        <v/>
      </c>
      <c r="N635" t="str">
        <f t="shared" si="32"/>
        <v/>
      </c>
      <c r="O635" t="str">
        <f t="shared" si="32"/>
        <v/>
      </c>
      <c r="P635" t="str">
        <f t="shared" si="32"/>
        <v/>
      </c>
      <c r="Q635" t="str">
        <f t="shared" si="32"/>
        <v/>
      </c>
      <c r="R635">
        <f t="shared" si="32"/>
        <v>47.293260119999999</v>
      </c>
    </row>
    <row r="636" spans="1:18" hidden="1">
      <c r="A636" t="s">
        <v>77</v>
      </c>
      <c r="B636">
        <v>10</v>
      </c>
      <c r="C636">
        <v>36.429387810000001</v>
      </c>
      <c r="D636">
        <v>0</v>
      </c>
      <c r="E636" t="str">
        <f>VLOOKUP(A636,Mouse_metadata!$A$2:$E$250,2,FALSE)</f>
        <v>Ramicane</v>
      </c>
      <c r="F636" t="str">
        <f>VLOOKUP(A636,Mouse_metadata!$A$2:$E$250,3,FALSE)</f>
        <v>Male</v>
      </c>
      <c r="G636">
        <f>VLOOKUP(A636,Mouse_metadata!$A$2:$E$250,4,FALSE)</f>
        <v>13</v>
      </c>
      <c r="H636">
        <f>VLOOKUP(A636,Mouse_metadata!$A$2:$E$250,5,FALSE)</f>
        <v>21</v>
      </c>
      <c r="I636" t="str">
        <f t="shared" si="30"/>
        <v/>
      </c>
      <c r="J636" t="str">
        <f t="shared" si="32"/>
        <v/>
      </c>
      <c r="K636" t="str">
        <f t="shared" si="32"/>
        <v/>
      </c>
      <c r="L636" t="str">
        <f t="shared" si="32"/>
        <v/>
      </c>
      <c r="M636" t="str">
        <f t="shared" si="32"/>
        <v/>
      </c>
      <c r="N636" t="str">
        <f t="shared" si="32"/>
        <v/>
      </c>
      <c r="O636" t="str">
        <f t="shared" si="32"/>
        <v/>
      </c>
      <c r="P636">
        <f t="shared" si="32"/>
        <v>36.429387810000001</v>
      </c>
      <c r="Q636" t="str">
        <f t="shared" si="32"/>
        <v/>
      </c>
      <c r="R636" t="str">
        <f t="shared" si="32"/>
        <v/>
      </c>
    </row>
    <row r="637" spans="1:18" hidden="1">
      <c r="A637" t="s">
        <v>66</v>
      </c>
      <c r="B637">
        <v>10</v>
      </c>
      <c r="C637">
        <v>44.512559510000003</v>
      </c>
      <c r="D637">
        <v>0</v>
      </c>
      <c r="E637" t="str">
        <f>VLOOKUP(A637,Mouse_metadata!$A$2:$E$250,2,FALSE)</f>
        <v>Ramicane</v>
      </c>
      <c r="F637" t="str">
        <f>VLOOKUP(A637,Mouse_metadata!$A$2:$E$250,3,FALSE)</f>
        <v>Female</v>
      </c>
      <c r="G637">
        <f>VLOOKUP(A637,Mouse_metadata!$A$2:$E$250,4,FALSE)</f>
        <v>10</v>
      </c>
      <c r="H637">
        <f>VLOOKUP(A637,Mouse_metadata!$A$2:$E$250,5,FALSE)</f>
        <v>25</v>
      </c>
      <c r="I637" t="str">
        <f t="shared" si="30"/>
        <v/>
      </c>
      <c r="J637" t="str">
        <f t="shared" si="32"/>
        <v/>
      </c>
      <c r="K637" t="str">
        <f t="shared" si="32"/>
        <v/>
      </c>
      <c r="L637" t="str">
        <f t="shared" si="32"/>
        <v/>
      </c>
      <c r="M637" t="str">
        <f t="shared" si="32"/>
        <v/>
      </c>
      <c r="N637" t="str">
        <f t="shared" si="32"/>
        <v/>
      </c>
      <c r="O637" t="str">
        <f t="shared" si="32"/>
        <v/>
      </c>
      <c r="P637">
        <f t="shared" si="32"/>
        <v>44.512559510000003</v>
      </c>
      <c r="Q637" t="str">
        <f t="shared" si="32"/>
        <v/>
      </c>
      <c r="R637" t="str">
        <f t="shared" si="32"/>
        <v/>
      </c>
    </row>
    <row r="638" spans="1:18" hidden="1">
      <c r="A638" t="s">
        <v>78</v>
      </c>
      <c r="B638">
        <v>10</v>
      </c>
      <c r="C638">
        <v>46.422943060000001</v>
      </c>
      <c r="D638">
        <v>1</v>
      </c>
      <c r="E638" t="str">
        <f>VLOOKUP(A638,Mouse_metadata!$A$2:$E$250,2,FALSE)</f>
        <v>Ramicane</v>
      </c>
      <c r="F638" t="str">
        <f>VLOOKUP(A638,Mouse_metadata!$A$2:$E$250,3,FALSE)</f>
        <v>Male</v>
      </c>
      <c r="G638">
        <f>VLOOKUP(A638,Mouse_metadata!$A$2:$E$250,4,FALSE)</f>
        <v>18</v>
      </c>
      <c r="H638">
        <f>VLOOKUP(A638,Mouse_metadata!$A$2:$E$250,5,FALSE)</f>
        <v>25</v>
      </c>
      <c r="I638" t="str">
        <f t="shared" si="30"/>
        <v/>
      </c>
      <c r="J638" t="str">
        <f t="shared" si="32"/>
        <v/>
      </c>
      <c r="K638" t="str">
        <f t="shared" si="32"/>
        <v/>
      </c>
      <c r="L638" t="str">
        <f t="shared" si="32"/>
        <v/>
      </c>
      <c r="M638" t="str">
        <f t="shared" si="32"/>
        <v/>
      </c>
      <c r="N638" t="str">
        <f t="shared" si="32"/>
        <v/>
      </c>
      <c r="O638" t="str">
        <f t="shared" ref="J638:R666" si="33">IF($E638=O$1,$C638,"")</f>
        <v/>
      </c>
      <c r="P638">
        <f t="shared" si="33"/>
        <v>46.422943060000001</v>
      </c>
      <c r="Q638" t="str">
        <f t="shared" si="33"/>
        <v/>
      </c>
      <c r="R638" t="str">
        <f t="shared" si="33"/>
        <v/>
      </c>
    </row>
    <row r="639" spans="1:18" hidden="1">
      <c r="A639" t="s">
        <v>153</v>
      </c>
      <c r="B639">
        <v>10</v>
      </c>
      <c r="C639">
        <v>51.349757050000001</v>
      </c>
      <c r="D639">
        <v>1</v>
      </c>
      <c r="E639" t="str">
        <f>VLOOKUP(A639,Mouse_metadata!$A$2:$E$250,2,FALSE)</f>
        <v>Placebo</v>
      </c>
      <c r="F639" t="str">
        <f>VLOOKUP(A639,Mouse_metadata!$A$2:$E$250,3,FALSE)</f>
        <v>Male</v>
      </c>
      <c r="G639">
        <f>VLOOKUP(A639,Mouse_metadata!$A$2:$E$250,4,FALSE)</f>
        <v>1</v>
      </c>
      <c r="H639">
        <f>VLOOKUP(A639,Mouse_metadata!$A$2:$E$250,5,FALSE)</f>
        <v>30</v>
      </c>
      <c r="I639" t="str">
        <f t="shared" si="30"/>
        <v/>
      </c>
      <c r="J639" t="str">
        <f t="shared" si="33"/>
        <v/>
      </c>
      <c r="K639" t="str">
        <f t="shared" si="33"/>
        <v/>
      </c>
      <c r="L639" t="str">
        <f t="shared" si="33"/>
        <v/>
      </c>
      <c r="M639" t="str">
        <f t="shared" si="33"/>
        <v/>
      </c>
      <c r="N639">
        <f t="shared" si="33"/>
        <v>51.349757050000001</v>
      </c>
      <c r="O639" t="str">
        <f t="shared" si="33"/>
        <v/>
      </c>
      <c r="P639" t="str">
        <f t="shared" si="33"/>
        <v/>
      </c>
      <c r="Q639" t="str">
        <f t="shared" si="33"/>
        <v/>
      </c>
      <c r="R639" t="str">
        <f t="shared" si="33"/>
        <v/>
      </c>
    </row>
    <row r="640" spans="1:18" hidden="1">
      <c r="A640" t="s">
        <v>130</v>
      </c>
      <c r="B640">
        <v>10</v>
      </c>
      <c r="C640">
        <v>48.179719079999998</v>
      </c>
      <c r="D640">
        <v>1</v>
      </c>
      <c r="E640" t="str">
        <f>VLOOKUP(A640,Mouse_metadata!$A$2:$E$250,2,FALSE)</f>
        <v>Zoniferol</v>
      </c>
      <c r="F640" t="str">
        <f>VLOOKUP(A640,Mouse_metadata!$A$2:$E$250,3,FALSE)</f>
        <v>Female</v>
      </c>
      <c r="G640">
        <f>VLOOKUP(A640,Mouse_metadata!$A$2:$E$250,4,FALSE)</f>
        <v>11</v>
      </c>
      <c r="H640">
        <f>VLOOKUP(A640,Mouse_metadata!$A$2:$E$250,5,FALSE)</f>
        <v>29</v>
      </c>
      <c r="I640" t="str">
        <f t="shared" si="30"/>
        <v/>
      </c>
      <c r="J640" t="str">
        <f t="shared" si="33"/>
        <v/>
      </c>
      <c r="K640" t="str">
        <f t="shared" si="33"/>
        <v/>
      </c>
      <c r="L640" t="str">
        <f t="shared" si="33"/>
        <v/>
      </c>
      <c r="M640" t="str">
        <f t="shared" si="33"/>
        <v/>
      </c>
      <c r="N640" t="str">
        <f t="shared" si="33"/>
        <v/>
      </c>
      <c r="O640" t="str">
        <f t="shared" si="33"/>
        <v/>
      </c>
      <c r="P640" t="str">
        <f t="shared" si="33"/>
        <v/>
      </c>
      <c r="Q640" t="str">
        <f t="shared" si="33"/>
        <v/>
      </c>
      <c r="R640">
        <f t="shared" si="33"/>
        <v>48.179719079999998</v>
      </c>
    </row>
    <row r="641" spans="1:18" hidden="1">
      <c r="A641" t="s">
        <v>165</v>
      </c>
      <c r="B641">
        <v>10</v>
      </c>
      <c r="C641">
        <v>46.392688049999997</v>
      </c>
      <c r="D641">
        <v>1</v>
      </c>
      <c r="E641" t="str">
        <f>VLOOKUP(A641,Mouse_metadata!$A$2:$E$250,2,FALSE)</f>
        <v>Placebo</v>
      </c>
      <c r="F641" t="str">
        <f>VLOOKUP(A641,Mouse_metadata!$A$2:$E$250,3,FALSE)</f>
        <v>Female</v>
      </c>
      <c r="G641">
        <f>VLOOKUP(A641,Mouse_metadata!$A$2:$E$250,4,FALSE)</f>
        <v>10</v>
      </c>
      <c r="H641">
        <f>VLOOKUP(A641,Mouse_metadata!$A$2:$E$250,5,FALSE)</f>
        <v>30</v>
      </c>
      <c r="I641" t="str">
        <f t="shared" si="30"/>
        <v/>
      </c>
      <c r="J641" t="str">
        <f t="shared" si="33"/>
        <v/>
      </c>
      <c r="K641" t="str">
        <f t="shared" si="33"/>
        <v/>
      </c>
      <c r="L641" t="str">
        <f t="shared" si="33"/>
        <v/>
      </c>
      <c r="M641" t="str">
        <f t="shared" si="33"/>
        <v/>
      </c>
      <c r="N641">
        <f t="shared" si="33"/>
        <v>46.392688049999997</v>
      </c>
      <c r="O641" t="str">
        <f t="shared" si="33"/>
        <v/>
      </c>
      <c r="P641" t="str">
        <f t="shared" si="33"/>
        <v/>
      </c>
      <c r="Q641" t="str">
        <f t="shared" si="33"/>
        <v/>
      </c>
      <c r="R641" t="str">
        <f t="shared" si="33"/>
        <v/>
      </c>
    </row>
    <row r="642" spans="1:18" hidden="1">
      <c r="A642" t="s">
        <v>120</v>
      </c>
      <c r="B642">
        <v>10</v>
      </c>
      <c r="C642">
        <v>47.471723269999998</v>
      </c>
      <c r="D642">
        <v>1</v>
      </c>
      <c r="E642" t="str">
        <f>VLOOKUP(A642,Mouse_metadata!$A$2:$E$250,2,FALSE)</f>
        <v>Zoniferol</v>
      </c>
      <c r="F642" t="str">
        <f>VLOOKUP(A642,Mouse_metadata!$A$2:$E$250,3,FALSE)</f>
        <v>Male</v>
      </c>
      <c r="G642">
        <f>VLOOKUP(A642,Mouse_metadata!$A$2:$E$250,4,FALSE)</f>
        <v>11</v>
      </c>
      <c r="H642">
        <f>VLOOKUP(A642,Mouse_metadata!$A$2:$E$250,5,FALSE)</f>
        <v>27</v>
      </c>
      <c r="I642" t="str">
        <f t="shared" si="30"/>
        <v/>
      </c>
      <c r="J642" t="str">
        <f t="shared" si="33"/>
        <v/>
      </c>
      <c r="K642" t="str">
        <f t="shared" si="33"/>
        <v/>
      </c>
      <c r="L642" t="str">
        <f t="shared" si="33"/>
        <v/>
      </c>
      <c r="M642" t="str">
        <f t="shared" si="33"/>
        <v/>
      </c>
      <c r="N642" t="str">
        <f t="shared" si="33"/>
        <v/>
      </c>
      <c r="O642" t="str">
        <f t="shared" si="33"/>
        <v/>
      </c>
      <c r="P642" t="str">
        <f t="shared" si="33"/>
        <v/>
      </c>
      <c r="Q642" t="str">
        <f t="shared" si="33"/>
        <v/>
      </c>
      <c r="R642">
        <f t="shared" si="33"/>
        <v>47.471723269999998</v>
      </c>
    </row>
    <row r="643" spans="1:18" hidden="1">
      <c r="A643" t="s">
        <v>67</v>
      </c>
      <c r="B643">
        <v>10</v>
      </c>
      <c r="C643">
        <v>42.432257909999997</v>
      </c>
      <c r="D643">
        <v>1</v>
      </c>
      <c r="E643" t="str">
        <f>VLOOKUP(A643,Mouse_metadata!$A$2:$E$250,2,FALSE)</f>
        <v>Ramicane</v>
      </c>
      <c r="F643" t="str">
        <f>VLOOKUP(A643,Mouse_metadata!$A$2:$E$250,3,FALSE)</f>
        <v>Female</v>
      </c>
      <c r="G643">
        <f>VLOOKUP(A643,Mouse_metadata!$A$2:$E$250,4,FALSE)</f>
        <v>8</v>
      </c>
      <c r="H643">
        <f>VLOOKUP(A643,Mouse_metadata!$A$2:$E$250,5,FALSE)</f>
        <v>19</v>
      </c>
      <c r="I643" t="str">
        <f t="shared" ref="I643:I706" si="34">IF($E643=I$1,$C643,"")</f>
        <v/>
      </c>
      <c r="J643" t="str">
        <f t="shared" si="33"/>
        <v/>
      </c>
      <c r="K643" t="str">
        <f t="shared" si="33"/>
        <v/>
      </c>
      <c r="L643" t="str">
        <f t="shared" si="33"/>
        <v/>
      </c>
      <c r="M643" t="str">
        <f t="shared" si="33"/>
        <v/>
      </c>
      <c r="N643" t="str">
        <f t="shared" si="33"/>
        <v/>
      </c>
      <c r="O643" t="str">
        <f t="shared" si="33"/>
        <v/>
      </c>
      <c r="P643">
        <f t="shared" si="33"/>
        <v>42.432257909999997</v>
      </c>
      <c r="Q643" t="str">
        <f t="shared" si="33"/>
        <v/>
      </c>
      <c r="R643" t="str">
        <f t="shared" si="33"/>
        <v/>
      </c>
    </row>
    <row r="644" spans="1:18" hidden="1">
      <c r="A644" t="s">
        <v>129</v>
      </c>
      <c r="B644">
        <v>10</v>
      </c>
      <c r="C644">
        <v>48.319372180000002</v>
      </c>
      <c r="D644">
        <v>1</v>
      </c>
      <c r="E644" t="str">
        <f>VLOOKUP(A644,Mouse_metadata!$A$2:$E$250,2,FALSE)</f>
        <v>Zoniferol</v>
      </c>
      <c r="F644" t="str">
        <f>VLOOKUP(A644,Mouse_metadata!$A$2:$E$250,3,FALSE)</f>
        <v>Male</v>
      </c>
      <c r="G644">
        <f>VLOOKUP(A644,Mouse_metadata!$A$2:$E$250,4,FALSE)</f>
        <v>12</v>
      </c>
      <c r="H644">
        <f>VLOOKUP(A644,Mouse_metadata!$A$2:$E$250,5,FALSE)</f>
        <v>27</v>
      </c>
      <c r="I644" t="str">
        <f t="shared" si="34"/>
        <v/>
      </c>
      <c r="J644" t="str">
        <f t="shared" si="33"/>
        <v/>
      </c>
      <c r="K644" t="str">
        <f t="shared" si="33"/>
        <v/>
      </c>
      <c r="L644" t="str">
        <f t="shared" si="33"/>
        <v/>
      </c>
      <c r="M644" t="str">
        <f t="shared" si="33"/>
        <v/>
      </c>
      <c r="N644" t="str">
        <f t="shared" si="33"/>
        <v/>
      </c>
      <c r="O644" t="str">
        <f t="shared" si="33"/>
        <v/>
      </c>
      <c r="P644" t="str">
        <f t="shared" si="33"/>
        <v/>
      </c>
      <c r="Q644" t="str">
        <f t="shared" si="33"/>
        <v/>
      </c>
      <c r="R644">
        <f t="shared" si="33"/>
        <v>48.319372180000002</v>
      </c>
    </row>
    <row r="645" spans="1:18" hidden="1">
      <c r="A645" t="s">
        <v>121</v>
      </c>
      <c r="B645">
        <v>10</v>
      </c>
      <c r="C645">
        <v>51.072512250000003</v>
      </c>
      <c r="D645">
        <v>0</v>
      </c>
      <c r="E645" t="str">
        <f>VLOOKUP(A645,Mouse_metadata!$A$2:$E$250,2,FALSE)</f>
        <v>Zoniferol</v>
      </c>
      <c r="F645" t="str">
        <f>VLOOKUP(A645,Mouse_metadata!$A$2:$E$250,3,FALSE)</f>
        <v>Female</v>
      </c>
      <c r="G645">
        <f>VLOOKUP(A645,Mouse_metadata!$A$2:$E$250,4,FALSE)</f>
        <v>20</v>
      </c>
      <c r="H645">
        <f>VLOOKUP(A645,Mouse_metadata!$A$2:$E$250,5,FALSE)</f>
        <v>26</v>
      </c>
      <c r="I645" t="str">
        <f t="shared" si="34"/>
        <v/>
      </c>
      <c r="J645" t="str">
        <f t="shared" si="33"/>
        <v/>
      </c>
      <c r="K645" t="str">
        <f t="shared" si="33"/>
        <v/>
      </c>
      <c r="L645" t="str">
        <f t="shared" si="33"/>
        <v/>
      </c>
      <c r="M645" t="str">
        <f t="shared" si="33"/>
        <v/>
      </c>
      <c r="N645" t="str">
        <f t="shared" si="33"/>
        <v/>
      </c>
      <c r="O645" t="str">
        <f t="shared" si="33"/>
        <v/>
      </c>
      <c r="P645" t="str">
        <f t="shared" si="33"/>
        <v/>
      </c>
      <c r="Q645" t="str">
        <f t="shared" si="33"/>
        <v/>
      </c>
      <c r="R645">
        <f t="shared" si="33"/>
        <v>51.072512250000003</v>
      </c>
    </row>
    <row r="646" spans="1:18" hidden="1">
      <c r="A646" t="s">
        <v>65</v>
      </c>
      <c r="B646">
        <v>10</v>
      </c>
      <c r="C646">
        <v>40.759787619999997</v>
      </c>
      <c r="D646">
        <v>1</v>
      </c>
      <c r="E646" t="str">
        <f>VLOOKUP(A646,Mouse_metadata!$A$2:$E$250,2,FALSE)</f>
        <v>Ramicane</v>
      </c>
      <c r="F646" t="str">
        <f>VLOOKUP(A646,Mouse_metadata!$A$2:$E$250,3,FALSE)</f>
        <v>Male</v>
      </c>
      <c r="G646">
        <f>VLOOKUP(A646,Mouse_metadata!$A$2:$E$250,4,FALSE)</f>
        <v>3</v>
      </c>
      <c r="H646">
        <f>VLOOKUP(A646,Mouse_metadata!$A$2:$E$250,5,FALSE)</f>
        <v>22</v>
      </c>
      <c r="I646" t="str">
        <f t="shared" si="34"/>
        <v/>
      </c>
      <c r="J646" t="str">
        <f t="shared" si="33"/>
        <v/>
      </c>
      <c r="K646" t="str">
        <f t="shared" si="33"/>
        <v/>
      </c>
      <c r="L646" t="str">
        <f t="shared" si="33"/>
        <v/>
      </c>
      <c r="M646" t="str">
        <f t="shared" si="33"/>
        <v/>
      </c>
      <c r="N646" t="str">
        <f t="shared" si="33"/>
        <v/>
      </c>
      <c r="O646" t="str">
        <f t="shared" si="33"/>
        <v/>
      </c>
      <c r="P646">
        <f t="shared" si="33"/>
        <v>40.759787619999997</v>
      </c>
      <c r="Q646" t="str">
        <f t="shared" si="33"/>
        <v/>
      </c>
      <c r="R646" t="str">
        <f t="shared" si="33"/>
        <v/>
      </c>
    </row>
    <row r="647" spans="1:18" hidden="1">
      <c r="A647" t="s">
        <v>240</v>
      </c>
      <c r="B647">
        <v>10</v>
      </c>
      <c r="C647">
        <v>43.231962750000001</v>
      </c>
      <c r="D647">
        <v>0</v>
      </c>
      <c r="E647" t="str">
        <f>VLOOKUP(A647,Mouse_metadata!$A$2:$E$250,2,FALSE)</f>
        <v>Capomulin</v>
      </c>
      <c r="F647" t="str">
        <f>VLOOKUP(A647,Mouse_metadata!$A$2:$E$250,3,FALSE)</f>
        <v>Male</v>
      </c>
      <c r="G647">
        <f>VLOOKUP(A647,Mouse_metadata!$A$2:$E$250,4,FALSE)</f>
        <v>24</v>
      </c>
      <c r="H647">
        <f>VLOOKUP(A647,Mouse_metadata!$A$2:$E$250,5,FALSE)</f>
        <v>21</v>
      </c>
      <c r="I647">
        <f t="shared" si="34"/>
        <v>43.231962750000001</v>
      </c>
      <c r="J647" t="str">
        <f t="shared" si="33"/>
        <v/>
      </c>
      <c r="K647" t="str">
        <f t="shared" si="33"/>
        <v/>
      </c>
      <c r="L647" t="str">
        <f t="shared" si="33"/>
        <v/>
      </c>
      <c r="M647" t="str">
        <f t="shared" si="33"/>
        <v/>
      </c>
      <c r="N647" t="str">
        <f t="shared" si="33"/>
        <v/>
      </c>
      <c r="O647" t="str">
        <f t="shared" si="33"/>
        <v/>
      </c>
      <c r="P647" t="str">
        <f t="shared" si="33"/>
        <v/>
      </c>
      <c r="Q647" t="str">
        <f t="shared" si="33"/>
        <v/>
      </c>
      <c r="R647" t="str">
        <f t="shared" si="33"/>
        <v/>
      </c>
    </row>
    <row r="648" spans="1:18" hidden="1">
      <c r="A648" t="s">
        <v>143</v>
      </c>
      <c r="B648">
        <v>10</v>
      </c>
      <c r="C648">
        <v>48.533567040000001</v>
      </c>
      <c r="D648">
        <v>1</v>
      </c>
      <c r="E648" t="str">
        <f>VLOOKUP(A648,Mouse_metadata!$A$2:$E$250,2,FALSE)</f>
        <v>Zoniferol</v>
      </c>
      <c r="F648" t="str">
        <f>VLOOKUP(A648,Mouse_metadata!$A$2:$E$250,3,FALSE)</f>
        <v>Female</v>
      </c>
      <c r="G648">
        <f>VLOOKUP(A648,Mouse_metadata!$A$2:$E$250,4,FALSE)</f>
        <v>10</v>
      </c>
      <c r="H648">
        <f>VLOOKUP(A648,Mouse_metadata!$A$2:$E$250,5,FALSE)</f>
        <v>29</v>
      </c>
      <c r="I648" t="str">
        <f t="shared" si="34"/>
        <v/>
      </c>
      <c r="J648" t="str">
        <f t="shared" si="33"/>
        <v/>
      </c>
      <c r="K648" t="str">
        <f t="shared" si="33"/>
        <v/>
      </c>
      <c r="L648" t="str">
        <f t="shared" si="33"/>
        <v/>
      </c>
      <c r="M648" t="str">
        <f t="shared" si="33"/>
        <v/>
      </c>
      <c r="N648" t="str">
        <f t="shared" si="33"/>
        <v/>
      </c>
      <c r="O648" t="str">
        <f t="shared" si="33"/>
        <v/>
      </c>
      <c r="P648" t="str">
        <f t="shared" si="33"/>
        <v/>
      </c>
      <c r="Q648" t="str">
        <f t="shared" si="33"/>
        <v/>
      </c>
      <c r="R648">
        <f t="shared" si="33"/>
        <v>48.533567040000001</v>
      </c>
    </row>
    <row r="649" spans="1:18" hidden="1">
      <c r="A649" t="s">
        <v>68</v>
      </c>
      <c r="B649">
        <v>10</v>
      </c>
      <c r="C649">
        <v>46.343832370000001</v>
      </c>
      <c r="D649">
        <v>1</v>
      </c>
      <c r="E649" t="str">
        <f>VLOOKUP(A649,Mouse_metadata!$A$2:$E$250,2,FALSE)</f>
        <v>Ramicane</v>
      </c>
      <c r="F649" t="str">
        <f>VLOOKUP(A649,Mouse_metadata!$A$2:$E$250,3,FALSE)</f>
        <v>Male</v>
      </c>
      <c r="G649">
        <f>VLOOKUP(A649,Mouse_metadata!$A$2:$E$250,4,FALSE)</f>
        <v>8</v>
      </c>
      <c r="H649">
        <f>VLOOKUP(A649,Mouse_metadata!$A$2:$E$250,5,FALSE)</f>
        <v>19</v>
      </c>
      <c r="I649" t="str">
        <f t="shared" si="34"/>
        <v/>
      </c>
      <c r="J649" t="str">
        <f t="shared" si="33"/>
        <v/>
      </c>
      <c r="K649" t="str">
        <f t="shared" si="33"/>
        <v/>
      </c>
      <c r="L649" t="str">
        <f t="shared" si="33"/>
        <v/>
      </c>
      <c r="M649" t="str">
        <f t="shared" si="33"/>
        <v/>
      </c>
      <c r="N649" t="str">
        <f t="shared" si="33"/>
        <v/>
      </c>
      <c r="O649" t="str">
        <f t="shared" si="33"/>
        <v/>
      </c>
      <c r="P649">
        <f t="shared" si="33"/>
        <v>46.343832370000001</v>
      </c>
      <c r="Q649" t="str">
        <f t="shared" si="33"/>
        <v/>
      </c>
      <c r="R649" t="str">
        <f t="shared" si="33"/>
        <v/>
      </c>
    </row>
    <row r="650" spans="1:18" hidden="1">
      <c r="A650" t="s">
        <v>122</v>
      </c>
      <c r="B650">
        <v>10</v>
      </c>
      <c r="C650">
        <v>49.272870109999999</v>
      </c>
      <c r="D650">
        <v>1</v>
      </c>
      <c r="E650" t="str">
        <f>VLOOKUP(A650,Mouse_metadata!$A$2:$E$250,2,FALSE)</f>
        <v>Zoniferol</v>
      </c>
      <c r="F650" t="str">
        <f>VLOOKUP(A650,Mouse_metadata!$A$2:$E$250,3,FALSE)</f>
        <v>Female</v>
      </c>
      <c r="G650">
        <f>VLOOKUP(A650,Mouse_metadata!$A$2:$E$250,4,FALSE)</f>
        <v>13</v>
      </c>
      <c r="H650">
        <f>VLOOKUP(A650,Mouse_metadata!$A$2:$E$250,5,FALSE)</f>
        <v>29</v>
      </c>
      <c r="I650" t="str">
        <f t="shared" si="34"/>
        <v/>
      </c>
      <c r="J650" t="str">
        <f t="shared" si="33"/>
        <v/>
      </c>
      <c r="K650" t="str">
        <f t="shared" si="33"/>
        <v/>
      </c>
      <c r="L650" t="str">
        <f t="shared" si="33"/>
        <v/>
      </c>
      <c r="M650" t="str">
        <f t="shared" si="33"/>
        <v/>
      </c>
      <c r="N650" t="str">
        <f t="shared" si="33"/>
        <v/>
      </c>
      <c r="O650" t="str">
        <f t="shared" si="33"/>
        <v/>
      </c>
      <c r="P650" t="str">
        <f t="shared" si="33"/>
        <v/>
      </c>
      <c r="Q650" t="str">
        <f t="shared" si="33"/>
        <v/>
      </c>
      <c r="R650">
        <f t="shared" si="33"/>
        <v>49.272870109999999</v>
      </c>
    </row>
    <row r="651" spans="1:18" hidden="1">
      <c r="A651" t="s">
        <v>69</v>
      </c>
      <c r="B651">
        <v>10</v>
      </c>
      <c r="C651">
        <v>46.378092479999999</v>
      </c>
      <c r="D651">
        <v>0</v>
      </c>
      <c r="E651" t="str">
        <f>VLOOKUP(A651,Mouse_metadata!$A$2:$E$250,2,FALSE)</f>
        <v>Ramicane</v>
      </c>
      <c r="F651" t="str">
        <f>VLOOKUP(A651,Mouse_metadata!$A$2:$E$250,3,FALSE)</f>
        <v>Male</v>
      </c>
      <c r="G651">
        <f>VLOOKUP(A651,Mouse_metadata!$A$2:$E$250,4,FALSE)</f>
        <v>19</v>
      </c>
      <c r="H651">
        <f>VLOOKUP(A651,Mouse_metadata!$A$2:$E$250,5,FALSE)</f>
        <v>24</v>
      </c>
      <c r="I651" t="str">
        <f t="shared" si="34"/>
        <v/>
      </c>
      <c r="J651" t="str">
        <f t="shared" si="33"/>
        <v/>
      </c>
      <c r="K651" t="str">
        <f t="shared" si="33"/>
        <v/>
      </c>
      <c r="L651" t="str">
        <f t="shared" si="33"/>
        <v/>
      </c>
      <c r="M651" t="str">
        <f t="shared" si="33"/>
        <v/>
      </c>
      <c r="N651" t="str">
        <f t="shared" si="33"/>
        <v/>
      </c>
      <c r="O651" t="str">
        <f t="shared" si="33"/>
        <v/>
      </c>
      <c r="P651">
        <f t="shared" si="33"/>
        <v>46.378092479999999</v>
      </c>
      <c r="Q651" t="str">
        <f t="shared" si="33"/>
        <v/>
      </c>
      <c r="R651" t="str">
        <f t="shared" si="33"/>
        <v/>
      </c>
    </row>
    <row r="652" spans="1:18" hidden="1">
      <c r="A652" t="s">
        <v>247</v>
      </c>
      <c r="B652">
        <v>10</v>
      </c>
      <c r="C652">
        <v>39.952346689999999</v>
      </c>
      <c r="D652">
        <v>0</v>
      </c>
      <c r="E652" t="str">
        <f>VLOOKUP(A652,Mouse_metadata!$A$2:$E$250,2,FALSE)</f>
        <v>Capomulin</v>
      </c>
      <c r="F652" t="str">
        <f>VLOOKUP(A652,Mouse_metadata!$A$2:$E$250,3,FALSE)</f>
        <v>Male</v>
      </c>
      <c r="G652">
        <f>VLOOKUP(A652,Mouse_metadata!$A$2:$E$250,4,FALSE)</f>
        <v>23</v>
      </c>
      <c r="H652">
        <f>VLOOKUP(A652,Mouse_metadata!$A$2:$E$250,5,FALSE)</f>
        <v>23</v>
      </c>
      <c r="I652">
        <f t="shared" si="34"/>
        <v>39.952346689999999</v>
      </c>
      <c r="J652" t="str">
        <f t="shared" si="33"/>
        <v/>
      </c>
      <c r="K652" t="str">
        <f t="shared" si="33"/>
        <v/>
      </c>
      <c r="L652" t="str">
        <f t="shared" si="33"/>
        <v/>
      </c>
      <c r="M652" t="str">
        <f t="shared" si="33"/>
        <v/>
      </c>
      <c r="N652" t="str">
        <f t="shared" si="33"/>
        <v/>
      </c>
      <c r="O652" t="str">
        <f t="shared" si="33"/>
        <v/>
      </c>
      <c r="P652" t="str">
        <f t="shared" si="33"/>
        <v/>
      </c>
      <c r="Q652" t="str">
        <f t="shared" si="33"/>
        <v/>
      </c>
      <c r="R652" t="str">
        <f t="shared" si="33"/>
        <v/>
      </c>
    </row>
    <row r="653" spans="1:18" hidden="1">
      <c r="A653" t="s">
        <v>64</v>
      </c>
      <c r="B653">
        <v>10</v>
      </c>
      <c r="C653">
        <v>44.497162160000002</v>
      </c>
      <c r="D653">
        <v>0</v>
      </c>
      <c r="E653" t="str">
        <f>VLOOKUP(A653,Mouse_metadata!$A$2:$E$250,2,FALSE)</f>
        <v>Ramicane</v>
      </c>
      <c r="F653" t="str">
        <f>VLOOKUP(A653,Mouse_metadata!$A$2:$E$250,3,FALSE)</f>
        <v>Female</v>
      </c>
      <c r="G653">
        <f>VLOOKUP(A653,Mouse_metadata!$A$2:$E$250,4,FALSE)</f>
        <v>4</v>
      </c>
      <c r="H653">
        <f>VLOOKUP(A653,Mouse_metadata!$A$2:$E$250,5,FALSE)</f>
        <v>17</v>
      </c>
      <c r="I653" t="str">
        <f t="shared" si="34"/>
        <v/>
      </c>
      <c r="J653" t="str">
        <f t="shared" si="33"/>
        <v/>
      </c>
      <c r="K653" t="str">
        <f t="shared" si="33"/>
        <v/>
      </c>
      <c r="L653" t="str">
        <f t="shared" si="33"/>
        <v/>
      </c>
      <c r="M653" t="str">
        <f t="shared" si="33"/>
        <v/>
      </c>
      <c r="N653" t="str">
        <f t="shared" si="33"/>
        <v/>
      </c>
      <c r="O653" t="str">
        <f t="shared" si="33"/>
        <v/>
      </c>
      <c r="P653">
        <f t="shared" si="33"/>
        <v>44.497162160000002</v>
      </c>
      <c r="Q653" t="str">
        <f t="shared" si="33"/>
        <v/>
      </c>
      <c r="R653" t="str">
        <f t="shared" si="33"/>
        <v/>
      </c>
    </row>
    <row r="654" spans="1:18" hidden="1">
      <c r="A654" t="s">
        <v>144</v>
      </c>
      <c r="B654">
        <v>10</v>
      </c>
      <c r="C654">
        <v>47.972927079999998</v>
      </c>
      <c r="D654">
        <v>1</v>
      </c>
      <c r="E654" t="str">
        <f>VLOOKUP(A654,Mouse_metadata!$A$2:$E$250,2,FALSE)</f>
        <v>Placebo</v>
      </c>
      <c r="F654" t="str">
        <f>VLOOKUP(A654,Mouse_metadata!$A$2:$E$250,3,FALSE)</f>
        <v>Male</v>
      </c>
      <c r="G654">
        <f>VLOOKUP(A654,Mouse_metadata!$A$2:$E$250,4,FALSE)</f>
        <v>7</v>
      </c>
      <c r="H654">
        <f>VLOOKUP(A654,Mouse_metadata!$A$2:$E$250,5,FALSE)</f>
        <v>28</v>
      </c>
      <c r="I654" t="str">
        <f t="shared" si="34"/>
        <v/>
      </c>
      <c r="J654" t="str">
        <f t="shared" si="33"/>
        <v/>
      </c>
      <c r="K654" t="str">
        <f t="shared" si="33"/>
        <v/>
      </c>
      <c r="L654" t="str">
        <f t="shared" si="33"/>
        <v/>
      </c>
      <c r="M654" t="str">
        <f t="shared" si="33"/>
        <v/>
      </c>
      <c r="N654">
        <f t="shared" si="33"/>
        <v>47.972927079999998</v>
      </c>
      <c r="O654" t="str">
        <f t="shared" si="33"/>
        <v/>
      </c>
      <c r="P654" t="str">
        <f t="shared" si="33"/>
        <v/>
      </c>
      <c r="Q654" t="str">
        <f t="shared" si="33"/>
        <v/>
      </c>
      <c r="R654" t="str">
        <f t="shared" si="33"/>
        <v/>
      </c>
    </row>
    <row r="655" spans="1:18" hidden="1">
      <c r="A655" t="s">
        <v>123</v>
      </c>
      <c r="B655">
        <v>10</v>
      </c>
      <c r="C655">
        <v>49.746116659999998</v>
      </c>
      <c r="D655">
        <v>0</v>
      </c>
      <c r="E655" t="str">
        <f>VLOOKUP(A655,Mouse_metadata!$A$2:$E$250,2,FALSE)</f>
        <v>Zoniferol</v>
      </c>
      <c r="F655" t="str">
        <f>VLOOKUP(A655,Mouse_metadata!$A$2:$E$250,3,FALSE)</f>
        <v>Female</v>
      </c>
      <c r="G655">
        <f>VLOOKUP(A655,Mouse_metadata!$A$2:$E$250,4,FALSE)</f>
        <v>8</v>
      </c>
      <c r="H655">
        <f>VLOOKUP(A655,Mouse_metadata!$A$2:$E$250,5,FALSE)</f>
        <v>26</v>
      </c>
      <c r="I655" t="str">
        <f t="shared" si="34"/>
        <v/>
      </c>
      <c r="J655" t="str">
        <f t="shared" si="33"/>
        <v/>
      </c>
      <c r="K655" t="str">
        <f t="shared" si="33"/>
        <v/>
      </c>
      <c r="L655" t="str">
        <f t="shared" si="33"/>
        <v/>
      </c>
      <c r="M655" t="str">
        <f t="shared" si="33"/>
        <v/>
      </c>
      <c r="N655" t="str">
        <f t="shared" si="33"/>
        <v/>
      </c>
      <c r="O655" t="str">
        <f t="shared" si="33"/>
        <v/>
      </c>
      <c r="P655" t="str">
        <f t="shared" si="33"/>
        <v/>
      </c>
      <c r="Q655" t="str">
        <f t="shared" si="33"/>
        <v/>
      </c>
      <c r="R655">
        <f t="shared" si="33"/>
        <v>49.746116659999998</v>
      </c>
    </row>
    <row r="656" spans="1:18" hidden="1">
      <c r="A656" t="s">
        <v>70</v>
      </c>
      <c r="B656">
        <v>10</v>
      </c>
      <c r="C656">
        <v>35.014271460000003</v>
      </c>
      <c r="D656">
        <v>1</v>
      </c>
      <c r="E656" t="str">
        <f>VLOOKUP(A656,Mouse_metadata!$A$2:$E$250,2,FALSE)</f>
        <v>Ramicane</v>
      </c>
      <c r="F656" t="str">
        <f>VLOOKUP(A656,Mouse_metadata!$A$2:$E$250,3,FALSE)</f>
        <v>Male</v>
      </c>
      <c r="G656">
        <f>VLOOKUP(A656,Mouse_metadata!$A$2:$E$250,4,FALSE)</f>
        <v>21</v>
      </c>
      <c r="H656">
        <f>VLOOKUP(A656,Mouse_metadata!$A$2:$E$250,5,FALSE)</f>
        <v>16</v>
      </c>
      <c r="I656" t="str">
        <f t="shared" si="34"/>
        <v/>
      </c>
      <c r="J656" t="str">
        <f t="shared" si="33"/>
        <v/>
      </c>
      <c r="K656" t="str">
        <f t="shared" si="33"/>
        <v/>
      </c>
      <c r="L656" t="str">
        <f t="shared" si="33"/>
        <v/>
      </c>
      <c r="M656" t="str">
        <f t="shared" si="33"/>
        <v/>
      </c>
      <c r="N656" t="str">
        <f t="shared" si="33"/>
        <v/>
      </c>
      <c r="O656" t="str">
        <f t="shared" si="33"/>
        <v/>
      </c>
      <c r="P656">
        <f t="shared" si="33"/>
        <v>35.014271460000003</v>
      </c>
      <c r="Q656" t="str">
        <f t="shared" si="33"/>
        <v/>
      </c>
      <c r="R656" t="str">
        <f t="shared" si="33"/>
        <v/>
      </c>
    </row>
    <row r="657" spans="1:18" hidden="1">
      <c r="A657" t="s">
        <v>168</v>
      </c>
      <c r="B657">
        <v>10</v>
      </c>
      <c r="C657">
        <v>49.219316689999999</v>
      </c>
      <c r="D657">
        <v>0</v>
      </c>
      <c r="E657" t="str">
        <f>VLOOKUP(A657,Mouse_metadata!$A$2:$E$250,2,FALSE)</f>
        <v>Placebo</v>
      </c>
      <c r="F657" t="str">
        <f>VLOOKUP(A657,Mouse_metadata!$A$2:$E$250,3,FALSE)</f>
        <v>Male</v>
      </c>
      <c r="G657">
        <f>VLOOKUP(A657,Mouse_metadata!$A$2:$E$250,4,FALSE)</f>
        <v>9</v>
      </c>
      <c r="H657">
        <f>VLOOKUP(A657,Mouse_metadata!$A$2:$E$250,5,FALSE)</f>
        <v>27</v>
      </c>
      <c r="I657" t="str">
        <f t="shared" si="34"/>
        <v/>
      </c>
      <c r="J657" t="str">
        <f t="shared" si="33"/>
        <v/>
      </c>
      <c r="K657" t="str">
        <f t="shared" si="33"/>
        <v/>
      </c>
      <c r="L657" t="str">
        <f t="shared" si="33"/>
        <v/>
      </c>
      <c r="M657" t="str">
        <f t="shared" si="33"/>
        <v/>
      </c>
      <c r="N657">
        <f t="shared" si="33"/>
        <v>49.219316689999999</v>
      </c>
      <c r="O657" t="str">
        <f t="shared" si="33"/>
        <v/>
      </c>
      <c r="P657" t="str">
        <f t="shared" si="33"/>
        <v/>
      </c>
      <c r="Q657" t="str">
        <f t="shared" si="33"/>
        <v/>
      </c>
      <c r="R657" t="str">
        <f t="shared" si="33"/>
        <v/>
      </c>
    </row>
    <row r="658" spans="1:18" hidden="1">
      <c r="A658" t="s">
        <v>124</v>
      </c>
      <c r="B658">
        <v>10</v>
      </c>
      <c r="C658">
        <v>48.269508610000003</v>
      </c>
      <c r="D658">
        <v>0</v>
      </c>
      <c r="E658" t="str">
        <f>VLOOKUP(A658,Mouse_metadata!$A$2:$E$250,2,FALSE)</f>
        <v>Zoniferol</v>
      </c>
      <c r="F658" t="str">
        <f>VLOOKUP(A658,Mouse_metadata!$A$2:$E$250,3,FALSE)</f>
        <v>Female</v>
      </c>
      <c r="G658">
        <f>VLOOKUP(A658,Mouse_metadata!$A$2:$E$250,4,FALSE)</f>
        <v>14</v>
      </c>
      <c r="H658">
        <f>VLOOKUP(A658,Mouse_metadata!$A$2:$E$250,5,FALSE)</f>
        <v>29</v>
      </c>
      <c r="I658" t="str">
        <f t="shared" si="34"/>
        <v/>
      </c>
      <c r="J658" t="str">
        <f t="shared" si="33"/>
        <v/>
      </c>
      <c r="K658" t="str">
        <f t="shared" si="33"/>
        <v/>
      </c>
      <c r="L658" t="str">
        <f t="shared" si="33"/>
        <v/>
      </c>
      <c r="M658" t="str">
        <f t="shared" si="33"/>
        <v/>
      </c>
      <c r="N658" t="str">
        <f t="shared" si="33"/>
        <v/>
      </c>
      <c r="O658" t="str">
        <f t="shared" si="33"/>
        <v/>
      </c>
      <c r="P658" t="str">
        <f t="shared" si="33"/>
        <v/>
      </c>
      <c r="Q658" t="str">
        <f t="shared" si="33"/>
        <v/>
      </c>
      <c r="R658">
        <f t="shared" si="33"/>
        <v>48.269508610000003</v>
      </c>
    </row>
    <row r="659" spans="1:18" hidden="1">
      <c r="A659" t="s">
        <v>85</v>
      </c>
      <c r="B659">
        <v>10</v>
      </c>
      <c r="C659">
        <v>42.711926939999998</v>
      </c>
      <c r="D659">
        <v>0</v>
      </c>
      <c r="E659" t="str">
        <f>VLOOKUP(A659,Mouse_metadata!$A$2:$E$250,2,FALSE)</f>
        <v>Ramicane</v>
      </c>
      <c r="F659" t="str">
        <f>VLOOKUP(A659,Mouse_metadata!$A$2:$E$250,3,FALSE)</f>
        <v>Female</v>
      </c>
      <c r="G659">
        <f>VLOOKUP(A659,Mouse_metadata!$A$2:$E$250,4,FALSE)</f>
        <v>5</v>
      </c>
      <c r="H659">
        <f>VLOOKUP(A659,Mouse_metadata!$A$2:$E$250,5,FALSE)</f>
        <v>25</v>
      </c>
      <c r="I659" t="str">
        <f t="shared" si="34"/>
        <v/>
      </c>
      <c r="J659" t="str">
        <f t="shared" si="33"/>
        <v/>
      </c>
      <c r="K659" t="str">
        <f t="shared" si="33"/>
        <v/>
      </c>
      <c r="L659" t="str">
        <f t="shared" si="33"/>
        <v/>
      </c>
      <c r="M659" t="str">
        <f t="shared" si="33"/>
        <v/>
      </c>
      <c r="N659" t="str">
        <f t="shared" si="33"/>
        <v/>
      </c>
      <c r="O659" t="str">
        <f t="shared" si="33"/>
        <v/>
      </c>
      <c r="P659">
        <f t="shared" si="33"/>
        <v>42.711926939999998</v>
      </c>
      <c r="Q659" t="str">
        <f t="shared" si="33"/>
        <v/>
      </c>
      <c r="R659" t="str">
        <f t="shared" si="33"/>
        <v/>
      </c>
    </row>
    <row r="660" spans="1:18" hidden="1">
      <c r="A660" t="s">
        <v>128</v>
      </c>
      <c r="B660">
        <v>10</v>
      </c>
      <c r="C660">
        <v>49.001865590000001</v>
      </c>
      <c r="D660">
        <v>0</v>
      </c>
      <c r="E660" t="str">
        <f>VLOOKUP(A660,Mouse_metadata!$A$2:$E$250,2,FALSE)</f>
        <v>Zoniferol</v>
      </c>
      <c r="F660" t="str">
        <f>VLOOKUP(A660,Mouse_metadata!$A$2:$E$250,3,FALSE)</f>
        <v>Male</v>
      </c>
      <c r="G660">
        <f>VLOOKUP(A660,Mouse_metadata!$A$2:$E$250,4,FALSE)</f>
        <v>12</v>
      </c>
      <c r="H660">
        <f>VLOOKUP(A660,Mouse_metadata!$A$2:$E$250,5,FALSE)</f>
        <v>25</v>
      </c>
      <c r="I660" t="str">
        <f t="shared" si="34"/>
        <v/>
      </c>
      <c r="J660" t="str">
        <f t="shared" si="33"/>
        <v/>
      </c>
      <c r="K660" t="str">
        <f t="shared" si="33"/>
        <v/>
      </c>
      <c r="L660" t="str">
        <f t="shared" si="33"/>
        <v/>
      </c>
      <c r="M660" t="str">
        <f t="shared" si="33"/>
        <v/>
      </c>
      <c r="N660" t="str">
        <f t="shared" si="33"/>
        <v/>
      </c>
      <c r="O660" t="str">
        <f t="shared" si="33"/>
        <v/>
      </c>
      <c r="P660" t="str">
        <f t="shared" si="33"/>
        <v/>
      </c>
      <c r="Q660" t="str">
        <f t="shared" si="33"/>
        <v/>
      </c>
      <c r="R660">
        <f t="shared" si="33"/>
        <v>49.001865590000001</v>
      </c>
    </row>
    <row r="661" spans="1:18" hidden="1">
      <c r="A661" t="s">
        <v>248</v>
      </c>
      <c r="B661">
        <v>10</v>
      </c>
      <c r="C661">
        <v>46.749005519999997</v>
      </c>
      <c r="D661">
        <v>0</v>
      </c>
      <c r="E661" t="str">
        <f>VLOOKUP(A661,Mouse_metadata!$A$2:$E$250,2,FALSE)</f>
        <v>Capomulin</v>
      </c>
      <c r="F661" t="str">
        <f>VLOOKUP(A661,Mouse_metadata!$A$2:$E$250,3,FALSE)</f>
        <v>Female</v>
      </c>
      <c r="G661">
        <f>VLOOKUP(A661,Mouse_metadata!$A$2:$E$250,4,FALSE)</f>
        <v>20</v>
      </c>
      <c r="H661">
        <f>VLOOKUP(A661,Mouse_metadata!$A$2:$E$250,5,FALSE)</f>
        <v>17</v>
      </c>
      <c r="I661">
        <f t="shared" si="34"/>
        <v>46.749005519999997</v>
      </c>
      <c r="J661" t="str">
        <f t="shared" si="33"/>
        <v/>
      </c>
      <c r="K661" t="str">
        <f t="shared" si="33"/>
        <v/>
      </c>
      <c r="L661" t="str">
        <f t="shared" si="33"/>
        <v/>
      </c>
      <c r="M661" t="str">
        <f t="shared" si="33"/>
        <v/>
      </c>
      <c r="N661" t="str">
        <f t="shared" si="33"/>
        <v/>
      </c>
      <c r="O661" t="str">
        <f t="shared" si="33"/>
        <v/>
      </c>
      <c r="P661" t="str">
        <f t="shared" si="33"/>
        <v/>
      </c>
      <c r="Q661" t="str">
        <f t="shared" si="33"/>
        <v/>
      </c>
      <c r="R661" t="str">
        <f t="shared" si="33"/>
        <v/>
      </c>
    </row>
    <row r="662" spans="1:18" hidden="1">
      <c r="A662" t="s">
        <v>73</v>
      </c>
      <c r="B662">
        <v>10</v>
      </c>
      <c r="C662">
        <v>39.453902999999997</v>
      </c>
      <c r="D662">
        <v>0</v>
      </c>
      <c r="E662" t="str">
        <f>VLOOKUP(A662,Mouse_metadata!$A$2:$E$250,2,FALSE)</f>
        <v>Ramicane</v>
      </c>
      <c r="F662" t="str">
        <f>VLOOKUP(A662,Mouse_metadata!$A$2:$E$250,3,FALSE)</f>
        <v>Male</v>
      </c>
      <c r="G662">
        <f>VLOOKUP(A662,Mouse_metadata!$A$2:$E$250,4,FALSE)</f>
        <v>9</v>
      </c>
      <c r="H662">
        <f>VLOOKUP(A662,Mouse_metadata!$A$2:$E$250,5,FALSE)</f>
        <v>19</v>
      </c>
      <c r="I662" t="str">
        <f t="shared" si="34"/>
        <v/>
      </c>
      <c r="J662" t="str">
        <f t="shared" si="33"/>
        <v/>
      </c>
      <c r="K662" t="str">
        <f t="shared" si="33"/>
        <v/>
      </c>
      <c r="L662" t="str">
        <f t="shared" si="33"/>
        <v/>
      </c>
      <c r="M662" t="str">
        <f t="shared" si="33"/>
        <v/>
      </c>
      <c r="N662" t="str">
        <f t="shared" si="33"/>
        <v/>
      </c>
      <c r="O662" t="str">
        <f t="shared" si="33"/>
        <v/>
      </c>
      <c r="P662">
        <f t="shared" si="33"/>
        <v>39.453902999999997</v>
      </c>
      <c r="Q662" t="str">
        <f t="shared" si="33"/>
        <v/>
      </c>
      <c r="R662" t="str">
        <f t="shared" si="33"/>
        <v/>
      </c>
    </row>
    <row r="663" spans="1:18" hidden="1">
      <c r="A663" t="s">
        <v>61</v>
      </c>
      <c r="B663">
        <v>10</v>
      </c>
      <c r="C663">
        <v>47.904323750000003</v>
      </c>
      <c r="D663">
        <v>0</v>
      </c>
      <c r="E663" t="str">
        <f>VLOOKUP(A663,Mouse_metadata!$A$2:$E$250,2,FALSE)</f>
        <v>Stelasyn</v>
      </c>
      <c r="F663" t="str">
        <f>VLOOKUP(A663,Mouse_metadata!$A$2:$E$250,3,FALSE)</f>
        <v>Male</v>
      </c>
      <c r="G663">
        <f>VLOOKUP(A663,Mouse_metadata!$A$2:$E$250,4,FALSE)</f>
        <v>14</v>
      </c>
      <c r="H663">
        <f>VLOOKUP(A663,Mouse_metadata!$A$2:$E$250,5,FALSE)</f>
        <v>28</v>
      </c>
      <c r="I663" t="str">
        <f t="shared" si="34"/>
        <v/>
      </c>
      <c r="J663" t="str">
        <f t="shared" si="33"/>
        <v/>
      </c>
      <c r="K663" t="str">
        <f t="shared" si="33"/>
        <v/>
      </c>
      <c r="L663" t="str">
        <f t="shared" si="33"/>
        <v/>
      </c>
      <c r="M663" t="str">
        <f t="shared" si="33"/>
        <v/>
      </c>
      <c r="N663" t="str">
        <f t="shared" si="33"/>
        <v/>
      </c>
      <c r="O663" t="str">
        <f t="shared" si="33"/>
        <v/>
      </c>
      <c r="P663" t="str">
        <f t="shared" si="33"/>
        <v/>
      </c>
      <c r="Q663">
        <f t="shared" si="33"/>
        <v>47.904323750000003</v>
      </c>
      <c r="R663" t="str">
        <f t="shared" si="33"/>
        <v/>
      </c>
    </row>
    <row r="664" spans="1:18" hidden="1">
      <c r="A664" t="s">
        <v>127</v>
      </c>
      <c r="B664">
        <v>10</v>
      </c>
      <c r="C664">
        <v>46.8181759</v>
      </c>
      <c r="D664">
        <v>0</v>
      </c>
      <c r="E664" t="str">
        <f>VLOOKUP(A664,Mouse_metadata!$A$2:$E$250,2,FALSE)</f>
        <v>Zoniferol</v>
      </c>
      <c r="F664" t="str">
        <f>VLOOKUP(A664,Mouse_metadata!$A$2:$E$250,3,FALSE)</f>
        <v>Female</v>
      </c>
      <c r="G664">
        <f>VLOOKUP(A664,Mouse_metadata!$A$2:$E$250,4,FALSE)</f>
        <v>2</v>
      </c>
      <c r="H664">
        <f>VLOOKUP(A664,Mouse_metadata!$A$2:$E$250,5,FALSE)</f>
        <v>29</v>
      </c>
      <c r="I664" t="str">
        <f t="shared" si="34"/>
        <v/>
      </c>
      <c r="J664" t="str">
        <f t="shared" si="33"/>
        <v/>
      </c>
      <c r="K664" t="str">
        <f t="shared" si="33"/>
        <v/>
      </c>
      <c r="L664" t="str">
        <f t="shared" si="33"/>
        <v/>
      </c>
      <c r="M664" t="str">
        <f t="shared" si="33"/>
        <v/>
      </c>
      <c r="N664" t="str">
        <f t="shared" si="33"/>
        <v/>
      </c>
      <c r="O664" t="str">
        <f t="shared" si="33"/>
        <v/>
      </c>
      <c r="P664" t="str">
        <f t="shared" si="33"/>
        <v/>
      </c>
      <c r="Q664" t="str">
        <f t="shared" si="33"/>
        <v/>
      </c>
      <c r="R664">
        <f t="shared" si="33"/>
        <v>46.8181759</v>
      </c>
    </row>
    <row r="665" spans="1:18" hidden="1">
      <c r="A665" t="s">
        <v>72</v>
      </c>
      <c r="B665">
        <v>10</v>
      </c>
      <c r="C665">
        <v>46.886962490000002</v>
      </c>
      <c r="D665">
        <v>1</v>
      </c>
      <c r="E665" t="str">
        <f>VLOOKUP(A665,Mouse_metadata!$A$2:$E$250,2,FALSE)</f>
        <v>Stelasyn</v>
      </c>
      <c r="F665" t="str">
        <f>VLOOKUP(A665,Mouse_metadata!$A$2:$E$250,3,FALSE)</f>
        <v>Male</v>
      </c>
      <c r="G665">
        <f>VLOOKUP(A665,Mouse_metadata!$A$2:$E$250,4,FALSE)</f>
        <v>21</v>
      </c>
      <c r="H665">
        <f>VLOOKUP(A665,Mouse_metadata!$A$2:$E$250,5,FALSE)</f>
        <v>28</v>
      </c>
      <c r="I665" t="str">
        <f t="shared" si="34"/>
        <v/>
      </c>
      <c r="J665" t="str">
        <f t="shared" si="33"/>
        <v/>
      </c>
      <c r="K665" t="str">
        <f t="shared" si="33"/>
        <v/>
      </c>
      <c r="L665" t="str">
        <f t="shared" si="33"/>
        <v/>
      </c>
      <c r="M665" t="str">
        <f t="shared" si="33"/>
        <v/>
      </c>
      <c r="N665" t="str">
        <f t="shared" si="33"/>
        <v/>
      </c>
      <c r="O665" t="str">
        <f t="shared" si="33"/>
        <v/>
      </c>
      <c r="P665" t="str">
        <f t="shared" si="33"/>
        <v/>
      </c>
      <c r="Q665">
        <f t="shared" si="33"/>
        <v>46.886962490000002</v>
      </c>
      <c r="R665" t="str">
        <f t="shared" si="33"/>
        <v/>
      </c>
    </row>
    <row r="666" spans="1:18" hidden="1">
      <c r="A666" t="s">
        <v>166</v>
      </c>
      <c r="B666">
        <v>10</v>
      </c>
      <c r="C666">
        <v>49.701449889999999</v>
      </c>
      <c r="D666">
        <v>0</v>
      </c>
      <c r="E666" t="str">
        <f>VLOOKUP(A666,Mouse_metadata!$A$2:$E$250,2,FALSE)</f>
        <v>Placebo</v>
      </c>
      <c r="F666" t="str">
        <f>VLOOKUP(A666,Mouse_metadata!$A$2:$E$250,3,FALSE)</f>
        <v>Female</v>
      </c>
      <c r="G666">
        <f>VLOOKUP(A666,Mouse_metadata!$A$2:$E$250,4,FALSE)</f>
        <v>2</v>
      </c>
      <c r="H666">
        <f>VLOOKUP(A666,Mouse_metadata!$A$2:$E$250,5,FALSE)</f>
        <v>29</v>
      </c>
      <c r="I666" t="str">
        <f t="shared" si="34"/>
        <v/>
      </c>
      <c r="J666" t="str">
        <f t="shared" si="33"/>
        <v/>
      </c>
      <c r="K666" t="str">
        <f t="shared" si="33"/>
        <v/>
      </c>
      <c r="L666" t="str">
        <f t="shared" si="33"/>
        <v/>
      </c>
      <c r="M666" t="str">
        <f t="shared" si="33"/>
        <v/>
      </c>
      <c r="N666">
        <f t="shared" si="33"/>
        <v>49.701449889999999</v>
      </c>
      <c r="O666" t="str">
        <f t="shared" si="33"/>
        <v/>
      </c>
      <c r="P666" t="str">
        <f t="shared" si="33"/>
        <v/>
      </c>
      <c r="Q666" t="str">
        <f t="shared" si="33"/>
        <v/>
      </c>
      <c r="R666" t="str">
        <f t="shared" ref="J666:R695" si="35">IF($E666=R$1,$C666,"")</f>
        <v/>
      </c>
    </row>
    <row r="667" spans="1:18" hidden="1">
      <c r="A667" t="s">
        <v>126</v>
      </c>
      <c r="B667">
        <v>10</v>
      </c>
      <c r="C667">
        <v>50.135955469999999</v>
      </c>
      <c r="D667">
        <v>1</v>
      </c>
      <c r="E667" t="str">
        <f>VLOOKUP(A667,Mouse_metadata!$A$2:$E$250,2,FALSE)</f>
        <v>Zoniferol</v>
      </c>
      <c r="F667" t="str">
        <f>VLOOKUP(A667,Mouse_metadata!$A$2:$E$250,3,FALSE)</f>
        <v>Female</v>
      </c>
      <c r="G667">
        <f>VLOOKUP(A667,Mouse_metadata!$A$2:$E$250,4,FALSE)</f>
        <v>16</v>
      </c>
      <c r="H667">
        <f>VLOOKUP(A667,Mouse_metadata!$A$2:$E$250,5,FALSE)</f>
        <v>28</v>
      </c>
      <c r="I667" t="str">
        <f t="shared" si="34"/>
        <v/>
      </c>
      <c r="J667" t="str">
        <f t="shared" si="35"/>
        <v/>
      </c>
      <c r="K667" t="str">
        <f t="shared" si="35"/>
        <v/>
      </c>
      <c r="L667" t="str">
        <f t="shared" si="35"/>
        <v/>
      </c>
      <c r="M667" t="str">
        <f t="shared" si="35"/>
        <v/>
      </c>
      <c r="N667" t="str">
        <f t="shared" si="35"/>
        <v/>
      </c>
      <c r="O667" t="str">
        <f t="shared" si="35"/>
        <v/>
      </c>
      <c r="P667" t="str">
        <f t="shared" si="35"/>
        <v/>
      </c>
      <c r="Q667" t="str">
        <f t="shared" si="35"/>
        <v/>
      </c>
      <c r="R667">
        <f t="shared" si="35"/>
        <v>50.135955469999999</v>
      </c>
    </row>
    <row r="668" spans="1:18" hidden="1">
      <c r="A668" t="s">
        <v>62</v>
      </c>
      <c r="B668">
        <v>10</v>
      </c>
      <c r="C668">
        <v>44.45437828</v>
      </c>
      <c r="D668">
        <v>1</v>
      </c>
      <c r="E668" t="str">
        <f>VLOOKUP(A668,Mouse_metadata!$A$2:$E$250,2,FALSE)</f>
        <v>Ramicane</v>
      </c>
      <c r="F668" t="str">
        <f>VLOOKUP(A668,Mouse_metadata!$A$2:$E$250,3,FALSE)</f>
        <v>Female</v>
      </c>
      <c r="G668">
        <f>VLOOKUP(A668,Mouse_metadata!$A$2:$E$250,4,FALSE)</f>
        <v>23</v>
      </c>
      <c r="H668">
        <f>VLOOKUP(A668,Mouse_metadata!$A$2:$E$250,5,FALSE)</f>
        <v>20</v>
      </c>
      <c r="I668" t="str">
        <f t="shared" si="34"/>
        <v/>
      </c>
      <c r="J668" t="str">
        <f t="shared" si="35"/>
        <v/>
      </c>
      <c r="K668" t="str">
        <f t="shared" si="35"/>
        <v/>
      </c>
      <c r="L668" t="str">
        <f t="shared" si="35"/>
        <v/>
      </c>
      <c r="M668" t="str">
        <f t="shared" si="35"/>
        <v/>
      </c>
      <c r="N668" t="str">
        <f t="shared" si="35"/>
        <v/>
      </c>
      <c r="O668" t="str">
        <f t="shared" si="35"/>
        <v/>
      </c>
      <c r="P668">
        <f t="shared" si="35"/>
        <v>44.45437828</v>
      </c>
      <c r="Q668" t="str">
        <f t="shared" si="35"/>
        <v/>
      </c>
      <c r="R668" t="str">
        <f t="shared" si="35"/>
        <v/>
      </c>
    </row>
    <row r="669" spans="1:18" hidden="1">
      <c r="A669" t="s">
        <v>167</v>
      </c>
      <c r="B669">
        <v>10</v>
      </c>
      <c r="C669">
        <v>47.520632059999997</v>
      </c>
      <c r="D669">
        <v>0</v>
      </c>
      <c r="E669" t="str">
        <f>VLOOKUP(A669,Mouse_metadata!$A$2:$E$250,2,FALSE)</f>
        <v>Placebo</v>
      </c>
      <c r="F669" t="str">
        <f>VLOOKUP(A669,Mouse_metadata!$A$2:$E$250,3,FALSE)</f>
        <v>Female</v>
      </c>
      <c r="G669">
        <f>VLOOKUP(A669,Mouse_metadata!$A$2:$E$250,4,FALSE)</f>
        <v>3</v>
      </c>
      <c r="H669">
        <f>VLOOKUP(A669,Mouse_metadata!$A$2:$E$250,5,FALSE)</f>
        <v>30</v>
      </c>
      <c r="I669" t="str">
        <f t="shared" si="34"/>
        <v/>
      </c>
      <c r="J669" t="str">
        <f t="shared" si="35"/>
        <v/>
      </c>
      <c r="K669" t="str">
        <f t="shared" si="35"/>
        <v/>
      </c>
      <c r="L669" t="str">
        <f t="shared" si="35"/>
        <v/>
      </c>
      <c r="M669" t="str">
        <f t="shared" si="35"/>
        <v/>
      </c>
      <c r="N669">
        <f t="shared" si="35"/>
        <v>47.520632059999997</v>
      </c>
      <c r="O669" t="str">
        <f t="shared" si="35"/>
        <v/>
      </c>
      <c r="P669" t="str">
        <f t="shared" si="35"/>
        <v/>
      </c>
      <c r="Q669" t="str">
        <f t="shared" si="35"/>
        <v/>
      </c>
      <c r="R669" t="str">
        <f t="shared" si="35"/>
        <v/>
      </c>
    </row>
    <row r="670" spans="1:18" hidden="1">
      <c r="A670" t="s">
        <v>71</v>
      </c>
      <c r="B670">
        <v>10</v>
      </c>
      <c r="C670">
        <v>46.28799223</v>
      </c>
      <c r="D670">
        <v>0</v>
      </c>
      <c r="E670" t="str">
        <f>VLOOKUP(A670,Mouse_metadata!$A$2:$E$250,2,FALSE)</f>
        <v>Ramicane</v>
      </c>
      <c r="F670" t="str">
        <f>VLOOKUP(A670,Mouse_metadata!$A$2:$E$250,3,FALSE)</f>
        <v>Male</v>
      </c>
      <c r="G670">
        <f>VLOOKUP(A670,Mouse_metadata!$A$2:$E$250,4,FALSE)</f>
        <v>9</v>
      </c>
      <c r="H670">
        <f>VLOOKUP(A670,Mouse_metadata!$A$2:$E$250,5,FALSE)</f>
        <v>17</v>
      </c>
      <c r="I670" t="str">
        <f t="shared" si="34"/>
        <v/>
      </c>
      <c r="J670" t="str">
        <f t="shared" si="35"/>
        <v/>
      </c>
      <c r="K670" t="str">
        <f t="shared" si="35"/>
        <v/>
      </c>
      <c r="L670" t="str">
        <f t="shared" si="35"/>
        <v/>
      </c>
      <c r="M670" t="str">
        <f t="shared" si="35"/>
        <v/>
      </c>
      <c r="N670" t="str">
        <f t="shared" si="35"/>
        <v/>
      </c>
      <c r="O670" t="str">
        <f t="shared" si="35"/>
        <v/>
      </c>
      <c r="P670">
        <f t="shared" si="35"/>
        <v>46.28799223</v>
      </c>
      <c r="Q670" t="str">
        <f t="shared" si="35"/>
        <v/>
      </c>
      <c r="R670" t="str">
        <f t="shared" si="35"/>
        <v/>
      </c>
    </row>
    <row r="671" spans="1:18" hidden="1">
      <c r="A671" t="s">
        <v>125</v>
      </c>
      <c r="B671">
        <v>10</v>
      </c>
      <c r="C671">
        <v>47.474644679999997</v>
      </c>
      <c r="D671">
        <v>1</v>
      </c>
      <c r="E671" t="str">
        <f>VLOOKUP(A671,Mouse_metadata!$A$2:$E$250,2,FALSE)</f>
        <v>Zoniferol</v>
      </c>
      <c r="F671" t="str">
        <f>VLOOKUP(A671,Mouse_metadata!$A$2:$E$250,3,FALSE)</f>
        <v>Male</v>
      </c>
      <c r="G671">
        <f>VLOOKUP(A671,Mouse_metadata!$A$2:$E$250,4,FALSE)</f>
        <v>21</v>
      </c>
      <c r="H671">
        <f>VLOOKUP(A671,Mouse_metadata!$A$2:$E$250,5,FALSE)</f>
        <v>28</v>
      </c>
      <c r="I671" t="str">
        <f t="shared" si="34"/>
        <v/>
      </c>
      <c r="J671" t="str">
        <f t="shared" si="35"/>
        <v/>
      </c>
      <c r="K671" t="str">
        <f t="shared" si="35"/>
        <v/>
      </c>
      <c r="L671" t="str">
        <f t="shared" si="35"/>
        <v/>
      </c>
      <c r="M671" t="str">
        <f t="shared" si="35"/>
        <v/>
      </c>
      <c r="N671" t="str">
        <f t="shared" si="35"/>
        <v/>
      </c>
      <c r="O671" t="str">
        <f t="shared" si="35"/>
        <v/>
      </c>
      <c r="P671" t="str">
        <f t="shared" si="35"/>
        <v/>
      </c>
      <c r="Q671" t="str">
        <f t="shared" si="35"/>
        <v/>
      </c>
      <c r="R671">
        <f t="shared" si="35"/>
        <v>47.474644679999997</v>
      </c>
    </row>
    <row r="672" spans="1:18" hidden="1">
      <c r="A672" t="s">
        <v>63</v>
      </c>
      <c r="B672">
        <v>10</v>
      </c>
      <c r="C672">
        <v>44.991484710000002</v>
      </c>
      <c r="D672">
        <v>0</v>
      </c>
      <c r="E672" t="str">
        <f>VLOOKUP(A672,Mouse_metadata!$A$2:$E$250,2,FALSE)</f>
        <v>Ramicane</v>
      </c>
      <c r="F672" t="str">
        <f>VLOOKUP(A672,Mouse_metadata!$A$2:$E$250,3,FALSE)</f>
        <v>Female</v>
      </c>
      <c r="G672">
        <f>VLOOKUP(A672,Mouse_metadata!$A$2:$E$250,4,FALSE)</f>
        <v>18</v>
      </c>
      <c r="H672">
        <f>VLOOKUP(A672,Mouse_metadata!$A$2:$E$250,5,FALSE)</f>
        <v>21</v>
      </c>
      <c r="I672" t="str">
        <f t="shared" si="34"/>
        <v/>
      </c>
      <c r="J672" t="str">
        <f t="shared" si="35"/>
        <v/>
      </c>
      <c r="K672" t="str">
        <f t="shared" si="35"/>
        <v/>
      </c>
      <c r="L672" t="str">
        <f t="shared" si="35"/>
        <v/>
      </c>
      <c r="M672" t="str">
        <f t="shared" si="35"/>
        <v/>
      </c>
      <c r="N672" t="str">
        <f t="shared" si="35"/>
        <v/>
      </c>
      <c r="O672" t="str">
        <f t="shared" si="35"/>
        <v/>
      </c>
      <c r="P672">
        <f t="shared" si="35"/>
        <v>44.991484710000002</v>
      </c>
      <c r="Q672" t="str">
        <f t="shared" si="35"/>
        <v/>
      </c>
      <c r="R672" t="str">
        <f t="shared" si="35"/>
        <v/>
      </c>
    </row>
    <row r="673" spans="1:18" hidden="1">
      <c r="A673" t="s">
        <v>231</v>
      </c>
      <c r="B673">
        <v>10</v>
      </c>
      <c r="C673">
        <v>37.61494768</v>
      </c>
      <c r="D673">
        <v>0</v>
      </c>
      <c r="E673" t="str">
        <f>VLOOKUP(A673,Mouse_metadata!$A$2:$E$250,2,FALSE)</f>
        <v>Capomulin</v>
      </c>
      <c r="F673" t="str">
        <f>VLOOKUP(A673,Mouse_metadata!$A$2:$E$250,3,FALSE)</f>
        <v>Female</v>
      </c>
      <c r="G673">
        <f>VLOOKUP(A673,Mouse_metadata!$A$2:$E$250,4,FALSE)</f>
        <v>3</v>
      </c>
      <c r="H673">
        <f>VLOOKUP(A673,Mouse_metadata!$A$2:$E$250,5,FALSE)</f>
        <v>17</v>
      </c>
      <c r="I673">
        <f t="shared" si="34"/>
        <v>37.61494768</v>
      </c>
      <c r="J673" t="str">
        <f t="shared" si="35"/>
        <v/>
      </c>
      <c r="K673" t="str">
        <f t="shared" si="35"/>
        <v/>
      </c>
      <c r="L673" t="str">
        <f t="shared" si="35"/>
        <v/>
      </c>
      <c r="M673" t="str">
        <f t="shared" si="35"/>
        <v/>
      </c>
      <c r="N673" t="str">
        <f t="shared" si="35"/>
        <v/>
      </c>
      <c r="O673" t="str">
        <f t="shared" si="35"/>
        <v/>
      </c>
      <c r="P673" t="str">
        <f t="shared" si="35"/>
        <v/>
      </c>
      <c r="Q673" t="str">
        <f t="shared" si="35"/>
        <v/>
      </c>
      <c r="R673" t="str">
        <f t="shared" si="35"/>
        <v/>
      </c>
    </row>
    <row r="674" spans="1:18" hidden="1">
      <c r="A674" t="s">
        <v>136</v>
      </c>
      <c r="B674">
        <v>10</v>
      </c>
      <c r="C674">
        <v>50.311646869999997</v>
      </c>
      <c r="D674">
        <v>0</v>
      </c>
      <c r="E674" t="str">
        <f>VLOOKUP(A674,Mouse_metadata!$A$2:$E$250,2,FALSE)</f>
        <v>Zoniferol</v>
      </c>
      <c r="F674" t="str">
        <f>VLOOKUP(A674,Mouse_metadata!$A$2:$E$250,3,FALSE)</f>
        <v>Female</v>
      </c>
      <c r="G674">
        <f>VLOOKUP(A674,Mouse_metadata!$A$2:$E$250,4,FALSE)</f>
        <v>2</v>
      </c>
      <c r="H674">
        <f>VLOOKUP(A674,Mouse_metadata!$A$2:$E$250,5,FALSE)</f>
        <v>28</v>
      </c>
      <c r="I674" t="str">
        <f t="shared" si="34"/>
        <v/>
      </c>
      <c r="J674" t="str">
        <f t="shared" si="35"/>
        <v/>
      </c>
      <c r="K674" t="str">
        <f t="shared" si="35"/>
        <v/>
      </c>
      <c r="L674" t="str">
        <f t="shared" si="35"/>
        <v/>
      </c>
      <c r="M674" t="str">
        <f t="shared" si="35"/>
        <v/>
      </c>
      <c r="N674" t="str">
        <f t="shared" si="35"/>
        <v/>
      </c>
      <c r="O674" t="str">
        <f t="shared" si="35"/>
        <v/>
      </c>
      <c r="P674" t="str">
        <f t="shared" si="35"/>
        <v/>
      </c>
      <c r="Q674" t="str">
        <f t="shared" si="35"/>
        <v/>
      </c>
      <c r="R674">
        <f t="shared" si="35"/>
        <v>50.311646869999997</v>
      </c>
    </row>
    <row r="675" spans="1:18" hidden="1">
      <c r="A675" t="s">
        <v>119</v>
      </c>
      <c r="B675">
        <v>10</v>
      </c>
      <c r="C675">
        <v>49.026591959999998</v>
      </c>
      <c r="D675">
        <v>0</v>
      </c>
      <c r="E675" t="str">
        <f>VLOOKUP(A675,Mouse_metadata!$A$2:$E$250,2,FALSE)</f>
        <v>Zoniferol</v>
      </c>
      <c r="F675" t="str">
        <f>VLOOKUP(A675,Mouse_metadata!$A$2:$E$250,3,FALSE)</f>
        <v>Female</v>
      </c>
      <c r="G675">
        <f>VLOOKUP(A675,Mouse_metadata!$A$2:$E$250,4,FALSE)</f>
        <v>11</v>
      </c>
      <c r="H675">
        <f>VLOOKUP(A675,Mouse_metadata!$A$2:$E$250,5,FALSE)</f>
        <v>27</v>
      </c>
      <c r="I675" t="str">
        <f t="shared" si="34"/>
        <v/>
      </c>
      <c r="J675" t="str">
        <f t="shared" si="35"/>
        <v/>
      </c>
      <c r="K675" t="str">
        <f t="shared" si="35"/>
        <v/>
      </c>
      <c r="L675" t="str">
        <f t="shared" si="35"/>
        <v/>
      </c>
      <c r="M675" t="str">
        <f t="shared" si="35"/>
        <v/>
      </c>
      <c r="N675" t="str">
        <f t="shared" si="35"/>
        <v/>
      </c>
      <c r="O675" t="str">
        <f t="shared" si="35"/>
        <v/>
      </c>
      <c r="P675" t="str">
        <f t="shared" si="35"/>
        <v/>
      </c>
      <c r="Q675" t="str">
        <f t="shared" si="35"/>
        <v/>
      </c>
      <c r="R675">
        <f t="shared" si="35"/>
        <v>49.026591959999998</v>
      </c>
    </row>
    <row r="676" spans="1:18" hidden="1">
      <c r="A676" t="s">
        <v>99</v>
      </c>
      <c r="B676">
        <v>10</v>
      </c>
      <c r="C676">
        <v>50.523550069999999</v>
      </c>
      <c r="D676">
        <v>1</v>
      </c>
      <c r="E676" t="str">
        <f>VLOOKUP(A676,Mouse_metadata!$A$2:$E$250,2,FALSE)</f>
        <v>Stelasyn</v>
      </c>
      <c r="F676" t="str">
        <f>VLOOKUP(A676,Mouse_metadata!$A$2:$E$250,3,FALSE)</f>
        <v>Female</v>
      </c>
      <c r="G676">
        <f>VLOOKUP(A676,Mouse_metadata!$A$2:$E$250,4,FALSE)</f>
        <v>13</v>
      </c>
      <c r="H676">
        <f>VLOOKUP(A676,Mouse_metadata!$A$2:$E$250,5,FALSE)</f>
        <v>25</v>
      </c>
      <c r="I676" t="str">
        <f t="shared" si="34"/>
        <v/>
      </c>
      <c r="J676" t="str">
        <f t="shared" si="35"/>
        <v/>
      </c>
      <c r="K676" t="str">
        <f t="shared" si="35"/>
        <v/>
      </c>
      <c r="L676" t="str">
        <f t="shared" si="35"/>
        <v/>
      </c>
      <c r="M676" t="str">
        <f t="shared" si="35"/>
        <v/>
      </c>
      <c r="N676" t="str">
        <f t="shared" si="35"/>
        <v/>
      </c>
      <c r="O676" t="str">
        <f t="shared" si="35"/>
        <v/>
      </c>
      <c r="P676" t="str">
        <f t="shared" si="35"/>
        <v/>
      </c>
      <c r="Q676">
        <f t="shared" si="35"/>
        <v>50.523550069999999</v>
      </c>
      <c r="R676" t="str">
        <f t="shared" si="35"/>
        <v/>
      </c>
    </row>
    <row r="677" spans="1:18" hidden="1">
      <c r="A677" t="s">
        <v>150</v>
      </c>
      <c r="B677">
        <v>10</v>
      </c>
      <c r="C677">
        <v>46.817315260000001</v>
      </c>
      <c r="D677">
        <v>1</v>
      </c>
      <c r="E677" t="str">
        <f>VLOOKUP(A677,Mouse_metadata!$A$2:$E$250,2,FALSE)</f>
        <v>Placebo</v>
      </c>
      <c r="F677" t="str">
        <f>VLOOKUP(A677,Mouse_metadata!$A$2:$E$250,3,FALSE)</f>
        <v>Female</v>
      </c>
      <c r="G677">
        <f>VLOOKUP(A677,Mouse_metadata!$A$2:$E$250,4,FALSE)</f>
        <v>16</v>
      </c>
      <c r="H677">
        <f>VLOOKUP(A677,Mouse_metadata!$A$2:$E$250,5,FALSE)</f>
        <v>25</v>
      </c>
      <c r="I677" t="str">
        <f t="shared" si="34"/>
        <v/>
      </c>
      <c r="J677" t="str">
        <f t="shared" si="35"/>
        <v/>
      </c>
      <c r="K677" t="str">
        <f t="shared" si="35"/>
        <v/>
      </c>
      <c r="L677" t="str">
        <f t="shared" si="35"/>
        <v/>
      </c>
      <c r="M677" t="str">
        <f t="shared" si="35"/>
        <v/>
      </c>
      <c r="N677">
        <f t="shared" si="35"/>
        <v>46.817315260000001</v>
      </c>
      <c r="O677" t="str">
        <f t="shared" si="35"/>
        <v/>
      </c>
      <c r="P677" t="str">
        <f t="shared" si="35"/>
        <v/>
      </c>
      <c r="Q677" t="str">
        <f t="shared" si="35"/>
        <v/>
      </c>
      <c r="R677" t="str">
        <f t="shared" si="35"/>
        <v/>
      </c>
    </row>
    <row r="678" spans="1:18" hidden="1">
      <c r="A678" t="s">
        <v>105</v>
      </c>
      <c r="B678">
        <v>10</v>
      </c>
      <c r="C678">
        <v>46.233844140000002</v>
      </c>
      <c r="D678">
        <v>1</v>
      </c>
      <c r="E678" t="str">
        <f>VLOOKUP(A678,Mouse_metadata!$A$2:$E$250,2,FALSE)</f>
        <v>Stelasyn</v>
      </c>
      <c r="F678" t="str">
        <f>VLOOKUP(A678,Mouse_metadata!$A$2:$E$250,3,FALSE)</f>
        <v>Male</v>
      </c>
      <c r="G678">
        <f>VLOOKUP(A678,Mouse_metadata!$A$2:$E$250,4,FALSE)</f>
        <v>21</v>
      </c>
      <c r="H678">
        <f>VLOOKUP(A678,Mouse_metadata!$A$2:$E$250,5,FALSE)</f>
        <v>27</v>
      </c>
      <c r="I678" t="str">
        <f t="shared" si="34"/>
        <v/>
      </c>
      <c r="J678" t="str">
        <f t="shared" si="35"/>
        <v/>
      </c>
      <c r="K678" t="str">
        <f t="shared" si="35"/>
        <v/>
      </c>
      <c r="L678" t="str">
        <f t="shared" si="35"/>
        <v/>
      </c>
      <c r="M678" t="str">
        <f t="shared" si="35"/>
        <v/>
      </c>
      <c r="N678" t="str">
        <f t="shared" si="35"/>
        <v/>
      </c>
      <c r="O678" t="str">
        <f t="shared" si="35"/>
        <v/>
      </c>
      <c r="P678" t="str">
        <f t="shared" si="35"/>
        <v/>
      </c>
      <c r="Q678">
        <f t="shared" si="35"/>
        <v>46.233844140000002</v>
      </c>
      <c r="R678" t="str">
        <f t="shared" si="35"/>
        <v/>
      </c>
    </row>
    <row r="679" spans="1:18" hidden="1">
      <c r="A679" t="s">
        <v>104</v>
      </c>
      <c r="B679">
        <v>10</v>
      </c>
      <c r="C679">
        <v>50.566894120000001</v>
      </c>
      <c r="D679">
        <v>1</v>
      </c>
      <c r="E679" t="str">
        <f>VLOOKUP(A679,Mouse_metadata!$A$2:$E$250,2,FALSE)</f>
        <v>Stelasyn</v>
      </c>
      <c r="F679" t="str">
        <f>VLOOKUP(A679,Mouse_metadata!$A$2:$E$250,3,FALSE)</f>
        <v>Female</v>
      </c>
      <c r="G679">
        <f>VLOOKUP(A679,Mouse_metadata!$A$2:$E$250,4,FALSE)</f>
        <v>1</v>
      </c>
      <c r="H679">
        <f>VLOOKUP(A679,Mouse_metadata!$A$2:$E$250,5,FALSE)</f>
        <v>27</v>
      </c>
      <c r="I679" t="str">
        <f t="shared" si="34"/>
        <v/>
      </c>
      <c r="J679" t="str">
        <f t="shared" si="35"/>
        <v/>
      </c>
      <c r="K679" t="str">
        <f t="shared" si="35"/>
        <v/>
      </c>
      <c r="L679" t="str">
        <f t="shared" si="35"/>
        <v/>
      </c>
      <c r="M679" t="str">
        <f t="shared" si="35"/>
        <v/>
      </c>
      <c r="N679" t="str">
        <f t="shared" si="35"/>
        <v/>
      </c>
      <c r="O679" t="str">
        <f t="shared" si="35"/>
        <v/>
      </c>
      <c r="P679" t="str">
        <f t="shared" si="35"/>
        <v/>
      </c>
      <c r="Q679">
        <f t="shared" si="35"/>
        <v>50.566894120000001</v>
      </c>
      <c r="R679" t="str">
        <f t="shared" si="35"/>
        <v/>
      </c>
    </row>
    <row r="680" spans="1:18" hidden="1">
      <c r="A680" t="s">
        <v>146</v>
      </c>
      <c r="B680">
        <v>10</v>
      </c>
      <c r="C680">
        <v>48.593862340000001</v>
      </c>
      <c r="D680">
        <v>1</v>
      </c>
      <c r="E680" t="str">
        <f>VLOOKUP(A680,Mouse_metadata!$A$2:$E$250,2,FALSE)</f>
        <v>Placebo</v>
      </c>
      <c r="F680" t="str">
        <f>VLOOKUP(A680,Mouse_metadata!$A$2:$E$250,3,FALSE)</f>
        <v>Male</v>
      </c>
      <c r="G680">
        <f>VLOOKUP(A680,Mouse_metadata!$A$2:$E$250,4,FALSE)</f>
        <v>17</v>
      </c>
      <c r="H680">
        <f>VLOOKUP(A680,Mouse_metadata!$A$2:$E$250,5,FALSE)</f>
        <v>27</v>
      </c>
      <c r="I680" t="str">
        <f t="shared" si="34"/>
        <v/>
      </c>
      <c r="J680" t="str">
        <f t="shared" si="35"/>
        <v/>
      </c>
      <c r="K680" t="str">
        <f t="shared" si="35"/>
        <v/>
      </c>
      <c r="L680" t="str">
        <f t="shared" si="35"/>
        <v/>
      </c>
      <c r="M680" t="str">
        <f t="shared" si="35"/>
        <v/>
      </c>
      <c r="N680">
        <f t="shared" si="35"/>
        <v>48.593862340000001</v>
      </c>
      <c r="O680" t="str">
        <f t="shared" si="35"/>
        <v/>
      </c>
      <c r="P680" t="str">
        <f t="shared" si="35"/>
        <v/>
      </c>
      <c r="Q680" t="str">
        <f t="shared" si="35"/>
        <v/>
      </c>
      <c r="R680" t="str">
        <f t="shared" si="35"/>
        <v/>
      </c>
    </row>
    <row r="681" spans="1:18" hidden="1">
      <c r="A681" t="s">
        <v>4</v>
      </c>
      <c r="B681">
        <v>10</v>
      </c>
      <c r="C681">
        <v>43.270851899999997</v>
      </c>
      <c r="D681">
        <v>0</v>
      </c>
      <c r="E681" t="str">
        <f>VLOOKUP(A681,Mouse_metadata!$A$2:$E$250,2,FALSE)</f>
        <v>Capomulin</v>
      </c>
      <c r="F681" t="str">
        <f>VLOOKUP(A681,Mouse_metadata!$A$2:$E$250,3,FALSE)</f>
        <v>Female</v>
      </c>
      <c r="G681">
        <f>VLOOKUP(A681,Mouse_metadata!$A$2:$E$250,4,FALSE)</f>
        <v>9</v>
      </c>
      <c r="H681">
        <f>VLOOKUP(A681,Mouse_metadata!$A$2:$E$250,5,FALSE)</f>
        <v>22</v>
      </c>
      <c r="I681">
        <f t="shared" si="34"/>
        <v>43.270851899999997</v>
      </c>
      <c r="J681" t="str">
        <f t="shared" si="35"/>
        <v/>
      </c>
      <c r="K681" t="str">
        <f t="shared" si="35"/>
        <v/>
      </c>
      <c r="L681" t="str">
        <f t="shared" si="35"/>
        <v/>
      </c>
      <c r="M681" t="str">
        <f t="shared" si="35"/>
        <v/>
      </c>
      <c r="N681" t="str">
        <f t="shared" si="35"/>
        <v/>
      </c>
      <c r="O681" t="str">
        <f t="shared" si="35"/>
        <v/>
      </c>
      <c r="P681" t="str">
        <f t="shared" si="35"/>
        <v/>
      </c>
      <c r="Q681" t="str">
        <f t="shared" si="35"/>
        <v/>
      </c>
      <c r="R681" t="str">
        <f t="shared" si="35"/>
        <v/>
      </c>
    </row>
    <row r="682" spans="1:18" hidden="1">
      <c r="A682" t="s">
        <v>100</v>
      </c>
      <c r="B682">
        <v>10</v>
      </c>
      <c r="C682">
        <v>48.183401670000002</v>
      </c>
      <c r="D682">
        <v>0</v>
      </c>
      <c r="E682" t="str">
        <f>VLOOKUP(A682,Mouse_metadata!$A$2:$E$250,2,FALSE)</f>
        <v>Stelasyn</v>
      </c>
      <c r="F682" t="str">
        <f>VLOOKUP(A682,Mouse_metadata!$A$2:$E$250,3,FALSE)</f>
        <v>Female</v>
      </c>
      <c r="G682">
        <f>VLOOKUP(A682,Mouse_metadata!$A$2:$E$250,4,FALSE)</f>
        <v>9</v>
      </c>
      <c r="H682">
        <f>VLOOKUP(A682,Mouse_metadata!$A$2:$E$250,5,FALSE)</f>
        <v>25</v>
      </c>
      <c r="I682" t="str">
        <f t="shared" si="34"/>
        <v/>
      </c>
      <c r="J682" t="str">
        <f t="shared" si="35"/>
        <v/>
      </c>
      <c r="K682" t="str">
        <f t="shared" si="35"/>
        <v/>
      </c>
      <c r="L682" t="str">
        <f t="shared" si="35"/>
        <v/>
      </c>
      <c r="M682" t="str">
        <f t="shared" si="35"/>
        <v/>
      </c>
      <c r="N682" t="str">
        <f t="shared" si="35"/>
        <v/>
      </c>
      <c r="O682" t="str">
        <f t="shared" si="35"/>
        <v/>
      </c>
      <c r="P682" t="str">
        <f t="shared" si="35"/>
        <v/>
      </c>
      <c r="Q682">
        <f t="shared" si="35"/>
        <v>48.183401670000002</v>
      </c>
      <c r="R682" t="str">
        <f t="shared" si="35"/>
        <v/>
      </c>
    </row>
    <row r="683" spans="1:18" hidden="1">
      <c r="A683" t="s">
        <v>111</v>
      </c>
      <c r="B683">
        <v>10</v>
      </c>
      <c r="C683">
        <v>49.880527800000003</v>
      </c>
      <c r="D683">
        <v>0</v>
      </c>
      <c r="E683" t="str">
        <f>VLOOKUP(A683,Mouse_metadata!$A$2:$E$250,2,FALSE)</f>
        <v>Propriva</v>
      </c>
      <c r="F683" t="str">
        <f>VLOOKUP(A683,Mouse_metadata!$A$2:$E$250,3,FALSE)</f>
        <v>Female</v>
      </c>
      <c r="G683">
        <f>VLOOKUP(A683,Mouse_metadata!$A$2:$E$250,4,FALSE)</f>
        <v>21</v>
      </c>
      <c r="H683">
        <f>VLOOKUP(A683,Mouse_metadata!$A$2:$E$250,5,FALSE)</f>
        <v>26</v>
      </c>
      <c r="I683" t="str">
        <f t="shared" si="34"/>
        <v/>
      </c>
      <c r="J683" t="str">
        <f t="shared" si="35"/>
        <v/>
      </c>
      <c r="K683" t="str">
        <f t="shared" si="35"/>
        <v/>
      </c>
      <c r="L683" t="str">
        <f t="shared" si="35"/>
        <v/>
      </c>
      <c r="M683" t="str">
        <f t="shared" si="35"/>
        <v/>
      </c>
      <c r="N683" t="str">
        <f t="shared" si="35"/>
        <v/>
      </c>
      <c r="O683">
        <f t="shared" si="35"/>
        <v>49.880527800000003</v>
      </c>
      <c r="P683" t="str">
        <f t="shared" si="35"/>
        <v/>
      </c>
      <c r="Q683" t="str">
        <f t="shared" si="35"/>
        <v/>
      </c>
      <c r="R683" t="str">
        <f t="shared" si="35"/>
        <v/>
      </c>
    </row>
    <row r="684" spans="1:18" hidden="1">
      <c r="A684" t="s">
        <v>232</v>
      </c>
      <c r="B684">
        <v>10</v>
      </c>
      <c r="C684">
        <v>41.999228129999999</v>
      </c>
      <c r="D684">
        <v>0</v>
      </c>
      <c r="E684" t="str">
        <f>VLOOKUP(A684,Mouse_metadata!$A$2:$E$250,2,FALSE)</f>
        <v>Capomulin</v>
      </c>
      <c r="F684" t="str">
        <f>VLOOKUP(A684,Mouse_metadata!$A$2:$E$250,3,FALSE)</f>
        <v>Male</v>
      </c>
      <c r="G684">
        <f>VLOOKUP(A684,Mouse_metadata!$A$2:$E$250,4,FALSE)</f>
        <v>7</v>
      </c>
      <c r="H684">
        <f>VLOOKUP(A684,Mouse_metadata!$A$2:$E$250,5,FALSE)</f>
        <v>21</v>
      </c>
      <c r="I684">
        <f t="shared" si="34"/>
        <v>41.999228129999999</v>
      </c>
      <c r="J684" t="str">
        <f t="shared" si="35"/>
        <v/>
      </c>
      <c r="K684" t="str">
        <f t="shared" si="35"/>
        <v/>
      </c>
      <c r="L684" t="str">
        <f t="shared" si="35"/>
        <v/>
      </c>
      <c r="M684" t="str">
        <f t="shared" si="35"/>
        <v/>
      </c>
      <c r="N684" t="str">
        <f t="shared" si="35"/>
        <v/>
      </c>
      <c r="O684" t="str">
        <f t="shared" si="35"/>
        <v/>
      </c>
      <c r="P684" t="str">
        <f t="shared" si="35"/>
        <v/>
      </c>
      <c r="Q684" t="str">
        <f t="shared" si="35"/>
        <v/>
      </c>
      <c r="R684" t="str">
        <f t="shared" si="35"/>
        <v/>
      </c>
    </row>
    <row r="685" spans="1:18" hidden="1">
      <c r="A685" t="s">
        <v>83</v>
      </c>
      <c r="B685">
        <v>10</v>
      </c>
      <c r="C685">
        <v>46.409083850000002</v>
      </c>
      <c r="D685">
        <v>0</v>
      </c>
      <c r="E685" t="str">
        <f>VLOOKUP(A685,Mouse_metadata!$A$2:$E$250,2,FALSE)</f>
        <v>Ramicane</v>
      </c>
      <c r="F685" t="str">
        <f>VLOOKUP(A685,Mouse_metadata!$A$2:$E$250,3,FALSE)</f>
        <v>Male</v>
      </c>
      <c r="G685">
        <f>VLOOKUP(A685,Mouse_metadata!$A$2:$E$250,4,FALSE)</f>
        <v>8</v>
      </c>
      <c r="H685">
        <f>VLOOKUP(A685,Mouse_metadata!$A$2:$E$250,5,FALSE)</f>
        <v>24</v>
      </c>
      <c r="I685" t="str">
        <f t="shared" si="34"/>
        <v/>
      </c>
      <c r="J685" t="str">
        <f t="shared" si="35"/>
        <v/>
      </c>
      <c r="K685" t="str">
        <f t="shared" si="35"/>
        <v/>
      </c>
      <c r="L685" t="str">
        <f t="shared" si="35"/>
        <v/>
      </c>
      <c r="M685" t="str">
        <f t="shared" si="35"/>
        <v/>
      </c>
      <c r="N685" t="str">
        <f t="shared" si="35"/>
        <v/>
      </c>
      <c r="O685" t="str">
        <f t="shared" si="35"/>
        <v/>
      </c>
      <c r="P685">
        <f t="shared" si="35"/>
        <v>46.409083850000002</v>
      </c>
      <c r="Q685" t="str">
        <f t="shared" si="35"/>
        <v/>
      </c>
      <c r="R685" t="str">
        <f t="shared" si="35"/>
        <v/>
      </c>
    </row>
    <row r="686" spans="1:18" hidden="1">
      <c r="A686" t="s">
        <v>149</v>
      </c>
      <c r="B686">
        <v>10</v>
      </c>
      <c r="C686">
        <v>48.281633399999997</v>
      </c>
      <c r="D686">
        <v>1</v>
      </c>
      <c r="E686" t="str">
        <f>VLOOKUP(A686,Mouse_metadata!$A$2:$E$250,2,FALSE)</f>
        <v>Placebo</v>
      </c>
      <c r="F686" t="str">
        <f>VLOOKUP(A686,Mouse_metadata!$A$2:$E$250,3,FALSE)</f>
        <v>Female</v>
      </c>
      <c r="G686">
        <f>VLOOKUP(A686,Mouse_metadata!$A$2:$E$250,4,FALSE)</f>
        <v>18</v>
      </c>
      <c r="H686">
        <f>VLOOKUP(A686,Mouse_metadata!$A$2:$E$250,5,FALSE)</f>
        <v>27</v>
      </c>
      <c r="I686" t="str">
        <f t="shared" si="34"/>
        <v/>
      </c>
      <c r="J686" t="str">
        <f t="shared" si="35"/>
        <v/>
      </c>
      <c r="K686" t="str">
        <f t="shared" si="35"/>
        <v/>
      </c>
      <c r="L686" t="str">
        <f t="shared" si="35"/>
        <v/>
      </c>
      <c r="M686" t="str">
        <f t="shared" si="35"/>
        <v/>
      </c>
      <c r="N686">
        <f t="shared" si="35"/>
        <v>48.281633399999997</v>
      </c>
      <c r="O686" t="str">
        <f t="shared" si="35"/>
        <v/>
      </c>
      <c r="P686" t="str">
        <f t="shared" si="35"/>
        <v/>
      </c>
      <c r="Q686" t="str">
        <f t="shared" si="35"/>
        <v/>
      </c>
      <c r="R686" t="str">
        <f t="shared" si="35"/>
        <v/>
      </c>
    </row>
    <row r="687" spans="1:18" hidden="1">
      <c r="A687" t="s">
        <v>171</v>
      </c>
      <c r="B687">
        <v>10</v>
      </c>
      <c r="C687">
        <v>47.867375690000003</v>
      </c>
      <c r="D687">
        <v>0</v>
      </c>
      <c r="E687" t="str">
        <f>VLOOKUP(A687,Mouse_metadata!$A$2:$E$250,2,FALSE)</f>
        <v>Propriva</v>
      </c>
      <c r="F687" t="str">
        <f>VLOOKUP(A687,Mouse_metadata!$A$2:$E$250,3,FALSE)</f>
        <v>Female</v>
      </c>
      <c r="G687">
        <f>VLOOKUP(A687,Mouse_metadata!$A$2:$E$250,4,FALSE)</f>
        <v>5</v>
      </c>
      <c r="H687">
        <f>VLOOKUP(A687,Mouse_metadata!$A$2:$E$250,5,FALSE)</f>
        <v>28</v>
      </c>
      <c r="I687" t="str">
        <f t="shared" si="34"/>
        <v/>
      </c>
      <c r="J687" t="str">
        <f t="shared" si="35"/>
        <v/>
      </c>
      <c r="K687" t="str">
        <f t="shared" si="35"/>
        <v/>
      </c>
      <c r="L687" t="str">
        <f t="shared" si="35"/>
        <v/>
      </c>
      <c r="M687" t="str">
        <f t="shared" si="35"/>
        <v/>
      </c>
      <c r="N687" t="str">
        <f t="shared" si="35"/>
        <v/>
      </c>
      <c r="O687">
        <f t="shared" si="35"/>
        <v>47.867375690000003</v>
      </c>
      <c r="P687" t="str">
        <f t="shared" si="35"/>
        <v/>
      </c>
      <c r="Q687" t="str">
        <f t="shared" si="35"/>
        <v/>
      </c>
      <c r="R687" t="str">
        <f t="shared" si="35"/>
        <v/>
      </c>
    </row>
    <row r="688" spans="1:18" hidden="1">
      <c r="A688" t="s">
        <v>115</v>
      </c>
      <c r="B688">
        <v>10</v>
      </c>
      <c r="C688">
        <v>42.537985980000002</v>
      </c>
      <c r="D688">
        <v>0</v>
      </c>
      <c r="E688" t="str">
        <f>VLOOKUP(A688,Mouse_metadata!$A$2:$E$250,2,FALSE)</f>
        <v>Ramicane</v>
      </c>
      <c r="F688" t="str">
        <f>VLOOKUP(A688,Mouse_metadata!$A$2:$E$250,3,FALSE)</f>
        <v>Male</v>
      </c>
      <c r="G688">
        <f>VLOOKUP(A688,Mouse_metadata!$A$2:$E$250,4,FALSE)</f>
        <v>20</v>
      </c>
      <c r="H688">
        <f>VLOOKUP(A688,Mouse_metadata!$A$2:$E$250,5,FALSE)</f>
        <v>25</v>
      </c>
      <c r="I688" t="str">
        <f t="shared" si="34"/>
        <v/>
      </c>
      <c r="J688" t="str">
        <f t="shared" si="35"/>
        <v/>
      </c>
      <c r="K688" t="str">
        <f t="shared" si="35"/>
        <v/>
      </c>
      <c r="L688" t="str">
        <f t="shared" si="35"/>
        <v/>
      </c>
      <c r="M688" t="str">
        <f t="shared" si="35"/>
        <v/>
      </c>
      <c r="N688" t="str">
        <f t="shared" si="35"/>
        <v/>
      </c>
      <c r="O688" t="str">
        <f t="shared" si="35"/>
        <v/>
      </c>
      <c r="P688">
        <f t="shared" si="35"/>
        <v>42.537985980000002</v>
      </c>
      <c r="Q688" t="str">
        <f t="shared" si="35"/>
        <v/>
      </c>
      <c r="R688" t="str">
        <f t="shared" si="35"/>
        <v/>
      </c>
    </row>
    <row r="689" spans="1:18" hidden="1">
      <c r="A689" t="s">
        <v>103</v>
      </c>
      <c r="B689">
        <v>10</v>
      </c>
      <c r="C689">
        <v>50.14108401</v>
      </c>
      <c r="D689">
        <v>1</v>
      </c>
      <c r="E689" t="str">
        <f>VLOOKUP(A689,Mouse_metadata!$A$2:$E$250,2,FALSE)</f>
        <v>Stelasyn</v>
      </c>
      <c r="F689" t="str">
        <f>VLOOKUP(A689,Mouse_metadata!$A$2:$E$250,3,FALSE)</f>
        <v>Female</v>
      </c>
      <c r="G689">
        <f>VLOOKUP(A689,Mouse_metadata!$A$2:$E$250,4,FALSE)</f>
        <v>2</v>
      </c>
      <c r="H689">
        <f>VLOOKUP(A689,Mouse_metadata!$A$2:$E$250,5,FALSE)</f>
        <v>30</v>
      </c>
      <c r="I689" t="str">
        <f t="shared" si="34"/>
        <v/>
      </c>
      <c r="J689" t="str">
        <f t="shared" si="35"/>
        <v/>
      </c>
      <c r="K689" t="str">
        <f t="shared" si="35"/>
        <v/>
      </c>
      <c r="L689" t="str">
        <f t="shared" si="35"/>
        <v/>
      </c>
      <c r="M689" t="str">
        <f t="shared" si="35"/>
        <v/>
      </c>
      <c r="N689" t="str">
        <f t="shared" si="35"/>
        <v/>
      </c>
      <c r="O689" t="str">
        <f t="shared" si="35"/>
        <v/>
      </c>
      <c r="P689" t="str">
        <f t="shared" si="35"/>
        <v/>
      </c>
      <c r="Q689">
        <f t="shared" si="35"/>
        <v>50.14108401</v>
      </c>
      <c r="R689" t="str">
        <f t="shared" si="35"/>
        <v/>
      </c>
    </row>
    <row r="690" spans="1:18" hidden="1">
      <c r="A690" t="s">
        <v>147</v>
      </c>
      <c r="B690">
        <v>10</v>
      </c>
      <c r="C690">
        <v>49.595181289999999</v>
      </c>
      <c r="D690">
        <v>1</v>
      </c>
      <c r="E690" t="str">
        <f>VLOOKUP(A690,Mouse_metadata!$A$2:$E$250,2,FALSE)</f>
        <v>Placebo</v>
      </c>
      <c r="F690" t="str">
        <f>VLOOKUP(A690,Mouse_metadata!$A$2:$E$250,3,FALSE)</f>
        <v>Female</v>
      </c>
      <c r="G690">
        <f>VLOOKUP(A690,Mouse_metadata!$A$2:$E$250,4,FALSE)</f>
        <v>17</v>
      </c>
      <c r="H690">
        <f>VLOOKUP(A690,Mouse_metadata!$A$2:$E$250,5,FALSE)</f>
        <v>29</v>
      </c>
      <c r="I690" t="str">
        <f t="shared" si="34"/>
        <v/>
      </c>
      <c r="J690" t="str">
        <f t="shared" si="35"/>
        <v/>
      </c>
      <c r="K690" t="str">
        <f t="shared" si="35"/>
        <v/>
      </c>
      <c r="L690" t="str">
        <f t="shared" si="35"/>
        <v/>
      </c>
      <c r="M690" t="str">
        <f t="shared" si="35"/>
        <v/>
      </c>
      <c r="N690">
        <f t="shared" si="35"/>
        <v>49.595181289999999</v>
      </c>
      <c r="O690" t="str">
        <f t="shared" si="35"/>
        <v/>
      </c>
      <c r="P690" t="str">
        <f t="shared" si="35"/>
        <v/>
      </c>
      <c r="Q690" t="str">
        <f t="shared" si="35"/>
        <v/>
      </c>
      <c r="R690" t="str">
        <f t="shared" si="35"/>
        <v/>
      </c>
    </row>
    <row r="691" spans="1:18" hidden="1">
      <c r="A691" t="s">
        <v>142</v>
      </c>
      <c r="B691">
        <v>10</v>
      </c>
      <c r="C691">
        <v>48.899552380000003</v>
      </c>
      <c r="D691">
        <v>0</v>
      </c>
      <c r="E691" t="str">
        <f>VLOOKUP(A691,Mouse_metadata!$A$2:$E$250,2,FALSE)</f>
        <v>Propriva</v>
      </c>
      <c r="F691" t="str">
        <f>VLOOKUP(A691,Mouse_metadata!$A$2:$E$250,3,FALSE)</f>
        <v>Male</v>
      </c>
      <c r="G691">
        <f>VLOOKUP(A691,Mouse_metadata!$A$2:$E$250,4,FALSE)</f>
        <v>7</v>
      </c>
      <c r="H691">
        <f>VLOOKUP(A691,Mouse_metadata!$A$2:$E$250,5,FALSE)</f>
        <v>26</v>
      </c>
      <c r="I691" t="str">
        <f t="shared" si="34"/>
        <v/>
      </c>
      <c r="J691" t="str">
        <f t="shared" si="35"/>
        <v/>
      </c>
      <c r="K691" t="str">
        <f t="shared" si="35"/>
        <v/>
      </c>
      <c r="L691" t="str">
        <f t="shared" si="35"/>
        <v/>
      </c>
      <c r="M691" t="str">
        <f t="shared" si="35"/>
        <v/>
      </c>
      <c r="N691" t="str">
        <f t="shared" si="35"/>
        <v/>
      </c>
      <c r="O691">
        <f t="shared" si="35"/>
        <v>48.899552380000003</v>
      </c>
      <c r="P691" t="str">
        <f t="shared" si="35"/>
        <v/>
      </c>
      <c r="Q691" t="str">
        <f t="shared" si="35"/>
        <v/>
      </c>
      <c r="R691" t="str">
        <f t="shared" si="35"/>
        <v/>
      </c>
    </row>
    <row r="692" spans="1:18" hidden="1">
      <c r="A692" t="s">
        <v>81</v>
      </c>
      <c r="B692">
        <v>10</v>
      </c>
      <c r="C692">
        <v>40.375138200000002</v>
      </c>
      <c r="D692">
        <v>0</v>
      </c>
      <c r="E692" t="str">
        <f>VLOOKUP(A692,Mouse_metadata!$A$2:$E$250,2,FALSE)</f>
        <v>Ramicane</v>
      </c>
      <c r="F692" t="str">
        <f>VLOOKUP(A692,Mouse_metadata!$A$2:$E$250,3,FALSE)</f>
        <v>Male</v>
      </c>
      <c r="G692">
        <f>VLOOKUP(A692,Mouse_metadata!$A$2:$E$250,4,FALSE)</f>
        <v>4</v>
      </c>
      <c r="H692">
        <f>VLOOKUP(A692,Mouse_metadata!$A$2:$E$250,5,FALSE)</f>
        <v>17</v>
      </c>
      <c r="I692" t="str">
        <f t="shared" si="34"/>
        <v/>
      </c>
      <c r="J692" t="str">
        <f t="shared" si="35"/>
        <v/>
      </c>
      <c r="K692" t="str">
        <f t="shared" si="35"/>
        <v/>
      </c>
      <c r="L692" t="str">
        <f t="shared" si="35"/>
        <v/>
      </c>
      <c r="M692" t="str">
        <f t="shared" si="35"/>
        <v/>
      </c>
      <c r="N692" t="str">
        <f t="shared" si="35"/>
        <v/>
      </c>
      <c r="O692" t="str">
        <f t="shared" si="35"/>
        <v/>
      </c>
      <c r="P692">
        <f t="shared" si="35"/>
        <v>40.375138200000002</v>
      </c>
      <c r="Q692" t="str">
        <f t="shared" si="35"/>
        <v/>
      </c>
      <c r="R692" t="str">
        <f t="shared" si="35"/>
        <v/>
      </c>
    </row>
    <row r="693" spans="1:18" hidden="1">
      <c r="A693" t="s">
        <v>84</v>
      </c>
      <c r="B693">
        <v>10</v>
      </c>
      <c r="C693">
        <v>42.952118429999999</v>
      </c>
      <c r="D693">
        <v>0</v>
      </c>
      <c r="E693" t="str">
        <f>VLOOKUP(A693,Mouse_metadata!$A$2:$E$250,2,FALSE)</f>
        <v>Ramicane</v>
      </c>
      <c r="F693" t="str">
        <f>VLOOKUP(A693,Mouse_metadata!$A$2:$E$250,3,FALSE)</f>
        <v>Male</v>
      </c>
      <c r="G693">
        <f>VLOOKUP(A693,Mouse_metadata!$A$2:$E$250,4,FALSE)</f>
        <v>11</v>
      </c>
      <c r="H693">
        <f>VLOOKUP(A693,Mouse_metadata!$A$2:$E$250,5,FALSE)</f>
        <v>16</v>
      </c>
      <c r="I693" t="str">
        <f t="shared" si="34"/>
        <v/>
      </c>
      <c r="J693" t="str">
        <f t="shared" si="35"/>
        <v/>
      </c>
      <c r="K693" t="str">
        <f t="shared" si="35"/>
        <v/>
      </c>
      <c r="L693" t="str">
        <f t="shared" si="35"/>
        <v/>
      </c>
      <c r="M693" t="str">
        <f t="shared" si="35"/>
        <v/>
      </c>
      <c r="N693" t="str">
        <f t="shared" si="35"/>
        <v/>
      </c>
      <c r="O693" t="str">
        <f t="shared" si="35"/>
        <v/>
      </c>
      <c r="P693">
        <f t="shared" si="35"/>
        <v>42.952118429999999</v>
      </c>
      <c r="Q693" t="str">
        <f t="shared" si="35"/>
        <v/>
      </c>
      <c r="R693" t="str">
        <f t="shared" si="35"/>
        <v/>
      </c>
    </row>
    <row r="694" spans="1:18" hidden="1">
      <c r="A694" t="s">
        <v>102</v>
      </c>
      <c r="B694">
        <v>10</v>
      </c>
      <c r="C694">
        <v>48.925055999999998</v>
      </c>
      <c r="D694">
        <v>2</v>
      </c>
      <c r="E694" t="str">
        <f>VLOOKUP(A694,Mouse_metadata!$A$2:$E$250,2,FALSE)</f>
        <v>Stelasyn</v>
      </c>
      <c r="F694" t="str">
        <f>VLOOKUP(A694,Mouse_metadata!$A$2:$E$250,3,FALSE)</f>
        <v>Female</v>
      </c>
      <c r="G694">
        <f>VLOOKUP(A694,Mouse_metadata!$A$2:$E$250,4,FALSE)</f>
        <v>14</v>
      </c>
      <c r="H694">
        <f>VLOOKUP(A694,Mouse_metadata!$A$2:$E$250,5,FALSE)</f>
        <v>30</v>
      </c>
      <c r="I694" t="str">
        <f t="shared" si="34"/>
        <v/>
      </c>
      <c r="J694" t="str">
        <f t="shared" si="35"/>
        <v/>
      </c>
      <c r="K694" t="str">
        <f t="shared" si="35"/>
        <v/>
      </c>
      <c r="L694" t="str">
        <f t="shared" si="35"/>
        <v/>
      </c>
      <c r="M694" t="str">
        <f t="shared" si="35"/>
        <v/>
      </c>
      <c r="N694" t="str">
        <f t="shared" si="35"/>
        <v/>
      </c>
      <c r="O694" t="str">
        <f t="shared" si="35"/>
        <v/>
      </c>
      <c r="P694" t="str">
        <f t="shared" si="35"/>
        <v/>
      </c>
      <c r="Q694">
        <f t="shared" si="35"/>
        <v>48.925055999999998</v>
      </c>
      <c r="R694" t="str">
        <f t="shared" si="35"/>
        <v/>
      </c>
    </row>
    <row r="695" spans="1:18" hidden="1">
      <c r="A695" t="s">
        <v>170</v>
      </c>
      <c r="B695">
        <v>10</v>
      </c>
      <c r="C695">
        <v>48.665606680000003</v>
      </c>
      <c r="D695">
        <v>1</v>
      </c>
      <c r="E695" t="str">
        <f>VLOOKUP(A695,Mouse_metadata!$A$2:$E$250,2,FALSE)</f>
        <v>Propriva</v>
      </c>
      <c r="F695" t="str">
        <f>VLOOKUP(A695,Mouse_metadata!$A$2:$E$250,3,FALSE)</f>
        <v>Male</v>
      </c>
      <c r="G695">
        <f>VLOOKUP(A695,Mouse_metadata!$A$2:$E$250,4,FALSE)</f>
        <v>6</v>
      </c>
      <c r="H695">
        <f>VLOOKUP(A695,Mouse_metadata!$A$2:$E$250,5,FALSE)</f>
        <v>26</v>
      </c>
      <c r="I695" t="str">
        <f t="shared" si="34"/>
        <v/>
      </c>
      <c r="J695" t="str">
        <f t="shared" si="35"/>
        <v/>
      </c>
      <c r="K695" t="str">
        <f t="shared" si="35"/>
        <v/>
      </c>
      <c r="L695" t="str">
        <f t="shared" ref="J695:R723" si="36">IF($E695=L$1,$C695,"")</f>
        <v/>
      </c>
      <c r="M695" t="str">
        <f t="shared" si="36"/>
        <v/>
      </c>
      <c r="N695" t="str">
        <f t="shared" si="36"/>
        <v/>
      </c>
      <c r="O695">
        <f t="shared" si="36"/>
        <v>48.665606680000003</v>
      </c>
      <c r="P695" t="str">
        <f t="shared" si="36"/>
        <v/>
      </c>
      <c r="Q695" t="str">
        <f t="shared" si="36"/>
        <v/>
      </c>
      <c r="R695" t="str">
        <f t="shared" si="36"/>
        <v/>
      </c>
    </row>
    <row r="696" spans="1:18" hidden="1">
      <c r="A696" t="s">
        <v>172</v>
      </c>
      <c r="B696">
        <v>10</v>
      </c>
      <c r="C696">
        <v>46.60694676</v>
      </c>
      <c r="D696">
        <v>0</v>
      </c>
      <c r="E696" t="str">
        <f>VLOOKUP(A696,Mouse_metadata!$A$2:$E$250,2,FALSE)</f>
        <v>Propriva</v>
      </c>
      <c r="F696" t="str">
        <f>VLOOKUP(A696,Mouse_metadata!$A$2:$E$250,3,FALSE)</f>
        <v>Male</v>
      </c>
      <c r="G696">
        <f>VLOOKUP(A696,Mouse_metadata!$A$2:$E$250,4,FALSE)</f>
        <v>2</v>
      </c>
      <c r="H696">
        <f>VLOOKUP(A696,Mouse_metadata!$A$2:$E$250,5,FALSE)</f>
        <v>27</v>
      </c>
      <c r="I696" t="str">
        <f t="shared" si="34"/>
        <v/>
      </c>
      <c r="J696" t="str">
        <f t="shared" si="36"/>
        <v/>
      </c>
      <c r="K696" t="str">
        <f t="shared" si="36"/>
        <v/>
      </c>
      <c r="L696" t="str">
        <f t="shared" si="36"/>
        <v/>
      </c>
      <c r="M696" t="str">
        <f t="shared" si="36"/>
        <v/>
      </c>
      <c r="N696" t="str">
        <f t="shared" si="36"/>
        <v/>
      </c>
      <c r="O696">
        <f t="shared" si="36"/>
        <v>46.60694676</v>
      </c>
      <c r="P696" t="str">
        <f t="shared" si="36"/>
        <v/>
      </c>
      <c r="Q696" t="str">
        <f t="shared" si="36"/>
        <v/>
      </c>
      <c r="R696" t="str">
        <f t="shared" si="36"/>
        <v/>
      </c>
    </row>
    <row r="697" spans="1:18" hidden="1">
      <c r="A697" t="s">
        <v>106</v>
      </c>
      <c r="B697">
        <v>10</v>
      </c>
      <c r="C697">
        <v>47.6582498</v>
      </c>
      <c r="D697">
        <v>1</v>
      </c>
      <c r="E697" t="str">
        <f>VLOOKUP(A697,Mouse_metadata!$A$2:$E$250,2,FALSE)</f>
        <v>Stelasyn</v>
      </c>
      <c r="F697" t="str">
        <f>VLOOKUP(A697,Mouse_metadata!$A$2:$E$250,3,FALSE)</f>
        <v>Female</v>
      </c>
      <c r="G697">
        <f>VLOOKUP(A697,Mouse_metadata!$A$2:$E$250,4,FALSE)</f>
        <v>8</v>
      </c>
      <c r="H697">
        <f>VLOOKUP(A697,Mouse_metadata!$A$2:$E$250,5,FALSE)</f>
        <v>27</v>
      </c>
      <c r="I697" t="str">
        <f t="shared" si="34"/>
        <v/>
      </c>
      <c r="J697" t="str">
        <f t="shared" si="36"/>
        <v/>
      </c>
      <c r="K697" t="str">
        <f t="shared" si="36"/>
        <v/>
      </c>
      <c r="L697" t="str">
        <f t="shared" si="36"/>
        <v/>
      </c>
      <c r="M697" t="str">
        <f t="shared" si="36"/>
        <v/>
      </c>
      <c r="N697" t="str">
        <f t="shared" si="36"/>
        <v/>
      </c>
      <c r="O697" t="str">
        <f t="shared" si="36"/>
        <v/>
      </c>
      <c r="P697" t="str">
        <f t="shared" si="36"/>
        <v/>
      </c>
      <c r="Q697">
        <f t="shared" si="36"/>
        <v>47.6582498</v>
      </c>
      <c r="R697" t="str">
        <f t="shared" si="36"/>
        <v/>
      </c>
    </row>
    <row r="698" spans="1:18" hidden="1">
      <c r="A698" t="s">
        <v>148</v>
      </c>
      <c r="B698">
        <v>10</v>
      </c>
      <c r="C698">
        <v>48.51509085</v>
      </c>
      <c r="D698">
        <v>1</v>
      </c>
      <c r="E698" t="str">
        <f>VLOOKUP(A698,Mouse_metadata!$A$2:$E$250,2,FALSE)</f>
        <v>Placebo</v>
      </c>
      <c r="F698" t="str">
        <f>VLOOKUP(A698,Mouse_metadata!$A$2:$E$250,3,FALSE)</f>
        <v>Male</v>
      </c>
      <c r="G698">
        <f>VLOOKUP(A698,Mouse_metadata!$A$2:$E$250,4,FALSE)</f>
        <v>5</v>
      </c>
      <c r="H698">
        <f>VLOOKUP(A698,Mouse_metadata!$A$2:$E$250,5,FALSE)</f>
        <v>30</v>
      </c>
      <c r="I698" t="str">
        <f t="shared" si="34"/>
        <v/>
      </c>
      <c r="J698" t="str">
        <f t="shared" si="36"/>
        <v/>
      </c>
      <c r="K698" t="str">
        <f t="shared" si="36"/>
        <v/>
      </c>
      <c r="L698" t="str">
        <f t="shared" si="36"/>
        <v/>
      </c>
      <c r="M698" t="str">
        <f t="shared" si="36"/>
        <v/>
      </c>
      <c r="N698">
        <f t="shared" si="36"/>
        <v>48.51509085</v>
      </c>
      <c r="O698" t="str">
        <f t="shared" si="36"/>
        <v/>
      </c>
      <c r="P698" t="str">
        <f t="shared" si="36"/>
        <v/>
      </c>
      <c r="Q698" t="str">
        <f t="shared" si="36"/>
        <v/>
      </c>
      <c r="R698" t="str">
        <f t="shared" si="36"/>
        <v/>
      </c>
    </row>
    <row r="699" spans="1:18" hidden="1">
      <c r="A699" t="s">
        <v>145</v>
      </c>
      <c r="B699">
        <v>10</v>
      </c>
      <c r="C699">
        <v>48.018787920000001</v>
      </c>
      <c r="D699">
        <v>1</v>
      </c>
      <c r="E699" t="str">
        <f>VLOOKUP(A699,Mouse_metadata!$A$2:$E$250,2,FALSE)</f>
        <v>Placebo</v>
      </c>
      <c r="F699" t="str">
        <f>VLOOKUP(A699,Mouse_metadata!$A$2:$E$250,3,FALSE)</f>
        <v>Male</v>
      </c>
      <c r="G699">
        <f>VLOOKUP(A699,Mouse_metadata!$A$2:$E$250,4,FALSE)</f>
        <v>6</v>
      </c>
      <c r="H699">
        <f>VLOOKUP(A699,Mouse_metadata!$A$2:$E$250,5,FALSE)</f>
        <v>30</v>
      </c>
      <c r="I699" t="str">
        <f t="shared" si="34"/>
        <v/>
      </c>
      <c r="J699" t="str">
        <f t="shared" si="36"/>
        <v/>
      </c>
      <c r="K699" t="str">
        <f t="shared" si="36"/>
        <v/>
      </c>
      <c r="L699" t="str">
        <f t="shared" si="36"/>
        <v/>
      </c>
      <c r="M699" t="str">
        <f t="shared" si="36"/>
        <v/>
      </c>
      <c r="N699">
        <f t="shared" si="36"/>
        <v>48.018787920000001</v>
      </c>
      <c r="O699" t="str">
        <f t="shared" si="36"/>
        <v/>
      </c>
      <c r="P699" t="str">
        <f t="shared" si="36"/>
        <v/>
      </c>
      <c r="Q699" t="str">
        <f t="shared" si="36"/>
        <v/>
      </c>
      <c r="R699" t="str">
        <f t="shared" si="36"/>
        <v/>
      </c>
    </row>
    <row r="700" spans="1:18" hidden="1">
      <c r="A700" t="s">
        <v>98</v>
      </c>
      <c r="B700">
        <v>10</v>
      </c>
      <c r="C700">
        <v>50.42124982</v>
      </c>
      <c r="D700">
        <v>0</v>
      </c>
      <c r="E700" t="str">
        <f>VLOOKUP(A700,Mouse_metadata!$A$2:$E$250,2,FALSE)</f>
        <v>Stelasyn</v>
      </c>
      <c r="F700" t="str">
        <f>VLOOKUP(A700,Mouse_metadata!$A$2:$E$250,3,FALSE)</f>
        <v>Male</v>
      </c>
      <c r="G700">
        <f>VLOOKUP(A700,Mouse_metadata!$A$2:$E$250,4,FALSE)</f>
        <v>23</v>
      </c>
      <c r="H700">
        <f>VLOOKUP(A700,Mouse_metadata!$A$2:$E$250,5,FALSE)</f>
        <v>29</v>
      </c>
      <c r="I700" t="str">
        <f t="shared" si="34"/>
        <v/>
      </c>
      <c r="J700" t="str">
        <f t="shared" si="36"/>
        <v/>
      </c>
      <c r="K700" t="str">
        <f t="shared" si="36"/>
        <v/>
      </c>
      <c r="L700" t="str">
        <f t="shared" si="36"/>
        <v/>
      </c>
      <c r="M700" t="str">
        <f t="shared" si="36"/>
        <v/>
      </c>
      <c r="N700" t="str">
        <f t="shared" si="36"/>
        <v/>
      </c>
      <c r="O700" t="str">
        <f t="shared" si="36"/>
        <v/>
      </c>
      <c r="P700" t="str">
        <f t="shared" si="36"/>
        <v/>
      </c>
      <c r="Q700">
        <f t="shared" si="36"/>
        <v>50.42124982</v>
      </c>
      <c r="R700" t="str">
        <f t="shared" si="36"/>
        <v/>
      </c>
    </row>
    <row r="701" spans="1:18" hidden="1">
      <c r="A701" t="s">
        <v>151</v>
      </c>
      <c r="B701">
        <v>10</v>
      </c>
      <c r="C701">
        <v>52.181644200000001</v>
      </c>
      <c r="D701">
        <v>2</v>
      </c>
      <c r="E701" t="str">
        <f>VLOOKUP(A701,Mouse_metadata!$A$2:$E$250,2,FALSE)</f>
        <v>Placebo</v>
      </c>
      <c r="F701" t="str">
        <f>VLOOKUP(A701,Mouse_metadata!$A$2:$E$250,3,FALSE)</f>
        <v>Female</v>
      </c>
      <c r="G701">
        <f>VLOOKUP(A701,Mouse_metadata!$A$2:$E$250,4,FALSE)</f>
        <v>4</v>
      </c>
      <c r="H701">
        <f>VLOOKUP(A701,Mouse_metadata!$A$2:$E$250,5,FALSE)</f>
        <v>30</v>
      </c>
      <c r="I701" t="str">
        <f t="shared" si="34"/>
        <v/>
      </c>
      <c r="J701" t="str">
        <f t="shared" si="36"/>
        <v/>
      </c>
      <c r="K701" t="str">
        <f t="shared" si="36"/>
        <v/>
      </c>
      <c r="L701" t="str">
        <f t="shared" si="36"/>
        <v/>
      </c>
      <c r="M701" t="str">
        <f t="shared" si="36"/>
        <v/>
      </c>
      <c r="N701">
        <f t="shared" si="36"/>
        <v>52.181644200000001</v>
      </c>
      <c r="O701" t="str">
        <f t="shared" si="36"/>
        <v/>
      </c>
      <c r="P701" t="str">
        <f t="shared" si="36"/>
        <v/>
      </c>
      <c r="Q701" t="str">
        <f t="shared" si="36"/>
        <v/>
      </c>
      <c r="R701" t="str">
        <f t="shared" si="36"/>
        <v/>
      </c>
    </row>
    <row r="702" spans="1:18" hidden="1">
      <c r="A702" t="s">
        <v>138</v>
      </c>
      <c r="B702">
        <v>10</v>
      </c>
      <c r="C702">
        <v>47.56567364</v>
      </c>
      <c r="D702">
        <v>1</v>
      </c>
      <c r="E702" t="str">
        <f>VLOOKUP(A702,Mouse_metadata!$A$2:$E$250,2,FALSE)</f>
        <v>Zoniferol</v>
      </c>
      <c r="F702" t="str">
        <f>VLOOKUP(A702,Mouse_metadata!$A$2:$E$250,3,FALSE)</f>
        <v>Male</v>
      </c>
      <c r="G702">
        <f>VLOOKUP(A702,Mouse_metadata!$A$2:$E$250,4,FALSE)</f>
        <v>15</v>
      </c>
      <c r="H702">
        <f>VLOOKUP(A702,Mouse_metadata!$A$2:$E$250,5,FALSE)</f>
        <v>29</v>
      </c>
      <c r="I702" t="str">
        <f t="shared" si="34"/>
        <v/>
      </c>
      <c r="J702" t="str">
        <f t="shared" si="36"/>
        <v/>
      </c>
      <c r="K702" t="str">
        <f t="shared" si="36"/>
        <v/>
      </c>
      <c r="L702" t="str">
        <f t="shared" si="36"/>
        <v/>
      </c>
      <c r="M702" t="str">
        <f t="shared" si="36"/>
        <v/>
      </c>
      <c r="N702" t="str">
        <f t="shared" si="36"/>
        <v/>
      </c>
      <c r="O702" t="str">
        <f t="shared" si="36"/>
        <v/>
      </c>
      <c r="P702" t="str">
        <f t="shared" si="36"/>
        <v/>
      </c>
      <c r="Q702" t="str">
        <f t="shared" si="36"/>
        <v/>
      </c>
      <c r="R702">
        <f t="shared" si="36"/>
        <v>47.56567364</v>
      </c>
    </row>
    <row r="703" spans="1:18" hidden="1">
      <c r="A703" t="s">
        <v>137</v>
      </c>
      <c r="B703">
        <v>10</v>
      </c>
      <c r="C703">
        <v>47.646877349999997</v>
      </c>
      <c r="D703">
        <v>1</v>
      </c>
      <c r="E703" t="str">
        <f>VLOOKUP(A703,Mouse_metadata!$A$2:$E$250,2,FALSE)</f>
        <v>Zoniferol</v>
      </c>
      <c r="F703" t="str">
        <f>VLOOKUP(A703,Mouse_metadata!$A$2:$E$250,3,FALSE)</f>
        <v>Female</v>
      </c>
      <c r="G703">
        <f>VLOOKUP(A703,Mouse_metadata!$A$2:$E$250,4,FALSE)</f>
        <v>19</v>
      </c>
      <c r="H703">
        <f>VLOOKUP(A703,Mouse_metadata!$A$2:$E$250,5,FALSE)</f>
        <v>26</v>
      </c>
      <c r="I703" t="str">
        <f t="shared" si="34"/>
        <v/>
      </c>
      <c r="J703" t="str">
        <f t="shared" si="36"/>
        <v/>
      </c>
      <c r="K703" t="str">
        <f t="shared" si="36"/>
        <v/>
      </c>
      <c r="L703" t="str">
        <f t="shared" si="36"/>
        <v/>
      </c>
      <c r="M703" t="str">
        <f t="shared" si="36"/>
        <v/>
      </c>
      <c r="N703" t="str">
        <f t="shared" si="36"/>
        <v/>
      </c>
      <c r="O703" t="str">
        <f t="shared" si="36"/>
        <v/>
      </c>
      <c r="P703" t="str">
        <f t="shared" si="36"/>
        <v/>
      </c>
      <c r="Q703" t="str">
        <f t="shared" si="36"/>
        <v/>
      </c>
      <c r="R703">
        <f t="shared" si="36"/>
        <v>47.646877349999997</v>
      </c>
    </row>
    <row r="704" spans="1:18" hidden="1">
      <c r="A704" t="s">
        <v>233</v>
      </c>
      <c r="B704">
        <v>10</v>
      </c>
      <c r="C704">
        <v>39.113890679999997</v>
      </c>
      <c r="D704">
        <v>0</v>
      </c>
      <c r="E704" t="str">
        <f>VLOOKUP(A704,Mouse_metadata!$A$2:$E$250,2,FALSE)</f>
        <v>Capomulin</v>
      </c>
      <c r="F704" t="str">
        <f>VLOOKUP(A704,Mouse_metadata!$A$2:$E$250,3,FALSE)</f>
        <v>Female</v>
      </c>
      <c r="G704">
        <f>VLOOKUP(A704,Mouse_metadata!$A$2:$E$250,4,FALSE)</f>
        <v>16</v>
      </c>
      <c r="H704">
        <f>VLOOKUP(A704,Mouse_metadata!$A$2:$E$250,5,FALSE)</f>
        <v>15</v>
      </c>
      <c r="I704">
        <f t="shared" si="34"/>
        <v>39.113890679999997</v>
      </c>
      <c r="J704" t="str">
        <f t="shared" si="36"/>
        <v/>
      </c>
      <c r="K704" t="str">
        <f t="shared" si="36"/>
        <v/>
      </c>
      <c r="L704" t="str">
        <f t="shared" si="36"/>
        <v/>
      </c>
      <c r="M704" t="str">
        <f t="shared" si="36"/>
        <v/>
      </c>
      <c r="N704" t="str">
        <f t="shared" si="36"/>
        <v/>
      </c>
      <c r="O704" t="str">
        <f t="shared" si="36"/>
        <v/>
      </c>
      <c r="P704" t="str">
        <f t="shared" si="36"/>
        <v/>
      </c>
      <c r="Q704" t="str">
        <f t="shared" si="36"/>
        <v/>
      </c>
      <c r="R704" t="str">
        <f t="shared" si="36"/>
        <v/>
      </c>
    </row>
    <row r="705" spans="1:18" hidden="1">
      <c r="A705" t="s">
        <v>203</v>
      </c>
      <c r="B705">
        <v>10</v>
      </c>
      <c r="C705">
        <v>53.653969600000003</v>
      </c>
      <c r="D705">
        <v>1</v>
      </c>
      <c r="E705" t="str">
        <f>VLOOKUP(A705,Mouse_metadata!$A$2:$E$250,2,FALSE)</f>
        <v>Propriva</v>
      </c>
      <c r="F705" t="str">
        <f>VLOOKUP(A705,Mouse_metadata!$A$2:$E$250,3,FALSE)</f>
        <v>Male</v>
      </c>
      <c r="G705">
        <f>VLOOKUP(A705,Mouse_metadata!$A$2:$E$250,4,FALSE)</f>
        <v>10</v>
      </c>
      <c r="H705">
        <f>VLOOKUP(A705,Mouse_metadata!$A$2:$E$250,5,FALSE)</f>
        <v>29</v>
      </c>
      <c r="I705" t="str">
        <f t="shared" si="34"/>
        <v/>
      </c>
      <c r="J705" t="str">
        <f t="shared" si="36"/>
        <v/>
      </c>
      <c r="K705" t="str">
        <f t="shared" si="36"/>
        <v/>
      </c>
      <c r="L705" t="str">
        <f t="shared" si="36"/>
        <v/>
      </c>
      <c r="M705" t="str">
        <f t="shared" si="36"/>
        <v/>
      </c>
      <c r="N705" t="str">
        <f t="shared" si="36"/>
        <v/>
      </c>
      <c r="O705">
        <f t="shared" si="36"/>
        <v>53.653969600000003</v>
      </c>
      <c r="P705" t="str">
        <f t="shared" si="36"/>
        <v/>
      </c>
      <c r="Q705" t="str">
        <f t="shared" si="36"/>
        <v/>
      </c>
      <c r="R705" t="str">
        <f t="shared" si="36"/>
        <v/>
      </c>
    </row>
    <row r="706" spans="1:18" hidden="1">
      <c r="A706" t="s">
        <v>229</v>
      </c>
      <c r="B706">
        <v>10</v>
      </c>
      <c r="C706">
        <v>46.408361300000003</v>
      </c>
      <c r="D706">
        <v>0</v>
      </c>
      <c r="E706" t="str">
        <f>VLOOKUP(A706,Mouse_metadata!$A$2:$E$250,2,FALSE)</f>
        <v>Capomulin</v>
      </c>
      <c r="F706" t="str">
        <f>VLOOKUP(A706,Mouse_metadata!$A$2:$E$250,3,FALSE)</f>
        <v>Female</v>
      </c>
      <c r="G706">
        <f>VLOOKUP(A706,Mouse_metadata!$A$2:$E$250,4,FALSE)</f>
        <v>21</v>
      </c>
      <c r="H706">
        <f>VLOOKUP(A706,Mouse_metadata!$A$2:$E$250,5,FALSE)</f>
        <v>21</v>
      </c>
      <c r="I706">
        <f t="shared" si="34"/>
        <v>46.408361300000003</v>
      </c>
      <c r="J706" t="str">
        <f t="shared" si="36"/>
        <v/>
      </c>
      <c r="K706" t="str">
        <f t="shared" si="36"/>
        <v/>
      </c>
      <c r="L706" t="str">
        <f t="shared" si="36"/>
        <v/>
      </c>
      <c r="M706" t="str">
        <f t="shared" si="36"/>
        <v/>
      </c>
      <c r="N706" t="str">
        <f t="shared" si="36"/>
        <v/>
      </c>
      <c r="O706" t="str">
        <f t="shared" si="36"/>
        <v/>
      </c>
      <c r="P706" t="str">
        <f t="shared" si="36"/>
        <v/>
      </c>
      <c r="Q706" t="str">
        <f t="shared" si="36"/>
        <v/>
      </c>
      <c r="R706" t="str">
        <f t="shared" si="36"/>
        <v/>
      </c>
    </row>
    <row r="707" spans="1:18" hidden="1">
      <c r="A707" t="s">
        <v>82</v>
      </c>
      <c r="B707">
        <v>10</v>
      </c>
      <c r="C707">
        <v>34.850997900000003</v>
      </c>
      <c r="D707">
        <v>0</v>
      </c>
      <c r="E707" t="str">
        <f>VLOOKUP(A707,Mouse_metadata!$A$2:$E$250,2,FALSE)</f>
        <v>Ramicane</v>
      </c>
      <c r="F707" t="str">
        <f>VLOOKUP(A707,Mouse_metadata!$A$2:$E$250,3,FALSE)</f>
        <v>Male</v>
      </c>
      <c r="G707">
        <f>VLOOKUP(A707,Mouse_metadata!$A$2:$E$250,4,FALSE)</f>
        <v>1</v>
      </c>
      <c r="H707">
        <f>VLOOKUP(A707,Mouse_metadata!$A$2:$E$250,5,FALSE)</f>
        <v>17</v>
      </c>
      <c r="I707" t="str">
        <f t="shared" ref="I707:I770" si="37">IF($E707=I$1,$C707,"")</f>
        <v/>
      </c>
      <c r="J707" t="str">
        <f t="shared" si="36"/>
        <v/>
      </c>
      <c r="K707" t="str">
        <f t="shared" si="36"/>
        <v/>
      </c>
      <c r="L707" t="str">
        <f t="shared" si="36"/>
        <v/>
      </c>
      <c r="M707" t="str">
        <f t="shared" si="36"/>
        <v/>
      </c>
      <c r="N707" t="str">
        <f t="shared" si="36"/>
        <v/>
      </c>
      <c r="O707" t="str">
        <f t="shared" si="36"/>
        <v/>
      </c>
      <c r="P707">
        <f t="shared" si="36"/>
        <v>34.850997900000003</v>
      </c>
      <c r="Q707" t="str">
        <f t="shared" si="36"/>
        <v/>
      </c>
      <c r="R707" t="str">
        <f t="shared" si="36"/>
        <v/>
      </c>
    </row>
    <row r="708" spans="1:18" hidden="1">
      <c r="A708" t="s">
        <v>107</v>
      </c>
      <c r="B708">
        <v>10</v>
      </c>
      <c r="C708">
        <v>47.545845849999999</v>
      </c>
      <c r="D708">
        <v>0</v>
      </c>
      <c r="E708" t="str">
        <f>VLOOKUP(A708,Mouse_metadata!$A$2:$E$250,2,FALSE)</f>
        <v>Stelasyn</v>
      </c>
      <c r="F708" t="str">
        <f>VLOOKUP(A708,Mouse_metadata!$A$2:$E$250,3,FALSE)</f>
        <v>Male</v>
      </c>
      <c r="G708">
        <f>VLOOKUP(A708,Mouse_metadata!$A$2:$E$250,4,FALSE)</f>
        <v>20</v>
      </c>
      <c r="H708">
        <f>VLOOKUP(A708,Mouse_metadata!$A$2:$E$250,5,FALSE)</f>
        <v>29</v>
      </c>
      <c r="I708" t="str">
        <f t="shared" si="37"/>
        <v/>
      </c>
      <c r="J708" t="str">
        <f t="shared" si="36"/>
        <v/>
      </c>
      <c r="K708" t="str">
        <f t="shared" si="36"/>
        <v/>
      </c>
      <c r="L708" t="str">
        <f t="shared" si="36"/>
        <v/>
      </c>
      <c r="M708" t="str">
        <f t="shared" si="36"/>
        <v/>
      </c>
      <c r="N708" t="str">
        <f t="shared" si="36"/>
        <v/>
      </c>
      <c r="O708" t="str">
        <f t="shared" si="36"/>
        <v/>
      </c>
      <c r="P708" t="str">
        <f t="shared" si="36"/>
        <v/>
      </c>
      <c r="Q708">
        <f t="shared" si="36"/>
        <v>47.545845849999999</v>
      </c>
      <c r="R708" t="str">
        <f t="shared" si="36"/>
        <v/>
      </c>
    </row>
    <row r="709" spans="1:18" hidden="1">
      <c r="A709" t="s">
        <v>227</v>
      </c>
      <c r="B709">
        <v>10</v>
      </c>
      <c r="C709">
        <v>41.631247309999999</v>
      </c>
      <c r="D709">
        <v>0</v>
      </c>
      <c r="E709" t="str">
        <f>VLOOKUP(A709,Mouse_metadata!$A$2:$E$250,2,FALSE)</f>
        <v>Ramicane</v>
      </c>
      <c r="F709" t="str">
        <f>VLOOKUP(A709,Mouse_metadata!$A$2:$E$250,3,FALSE)</f>
        <v>Female</v>
      </c>
      <c r="G709">
        <f>VLOOKUP(A709,Mouse_metadata!$A$2:$E$250,4,FALSE)</f>
        <v>8</v>
      </c>
      <c r="H709">
        <f>VLOOKUP(A709,Mouse_metadata!$A$2:$E$250,5,FALSE)</f>
        <v>20</v>
      </c>
      <c r="I709" t="str">
        <f t="shared" si="37"/>
        <v/>
      </c>
      <c r="J709" t="str">
        <f t="shared" si="36"/>
        <v/>
      </c>
      <c r="K709" t="str">
        <f t="shared" si="36"/>
        <v/>
      </c>
      <c r="L709" t="str">
        <f t="shared" si="36"/>
        <v/>
      </c>
      <c r="M709" t="str">
        <f t="shared" si="36"/>
        <v/>
      </c>
      <c r="N709" t="str">
        <f t="shared" si="36"/>
        <v/>
      </c>
      <c r="O709" t="str">
        <f t="shared" si="36"/>
        <v/>
      </c>
      <c r="P709">
        <f t="shared" si="36"/>
        <v>41.631247309999999</v>
      </c>
      <c r="Q709" t="str">
        <f t="shared" si="36"/>
        <v/>
      </c>
      <c r="R709" t="str">
        <f t="shared" si="36"/>
        <v/>
      </c>
    </row>
    <row r="710" spans="1:18" hidden="1">
      <c r="A710" t="s">
        <v>236</v>
      </c>
      <c r="B710">
        <v>10</v>
      </c>
      <c r="C710">
        <v>46.059608269999998</v>
      </c>
      <c r="D710">
        <v>0</v>
      </c>
      <c r="E710" t="str">
        <f>VLOOKUP(A710,Mouse_metadata!$A$2:$E$250,2,FALSE)</f>
        <v>Capomulin</v>
      </c>
      <c r="F710" t="str">
        <f>VLOOKUP(A710,Mouse_metadata!$A$2:$E$250,3,FALSE)</f>
        <v>Male</v>
      </c>
      <c r="G710">
        <f>VLOOKUP(A710,Mouse_metadata!$A$2:$E$250,4,FALSE)</f>
        <v>22</v>
      </c>
      <c r="H710">
        <f>VLOOKUP(A710,Mouse_metadata!$A$2:$E$250,5,FALSE)</f>
        <v>25</v>
      </c>
      <c r="I710">
        <f t="shared" si="37"/>
        <v>46.059608269999998</v>
      </c>
      <c r="J710" t="str">
        <f t="shared" si="36"/>
        <v/>
      </c>
      <c r="K710" t="str">
        <f t="shared" si="36"/>
        <v/>
      </c>
      <c r="L710" t="str">
        <f t="shared" si="36"/>
        <v/>
      </c>
      <c r="M710" t="str">
        <f t="shared" si="36"/>
        <v/>
      </c>
      <c r="N710" t="str">
        <f t="shared" si="36"/>
        <v/>
      </c>
      <c r="O710" t="str">
        <f t="shared" si="36"/>
        <v/>
      </c>
      <c r="P710" t="str">
        <f t="shared" si="36"/>
        <v/>
      </c>
      <c r="Q710" t="str">
        <f t="shared" si="36"/>
        <v/>
      </c>
      <c r="R710" t="str">
        <f t="shared" si="36"/>
        <v/>
      </c>
    </row>
    <row r="711" spans="1:18" hidden="1">
      <c r="A711" t="s">
        <v>202</v>
      </c>
      <c r="B711">
        <v>10</v>
      </c>
      <c r="C711">
        <v>49.000809779999997</v>
      </c>
      <c r="D711">
        <v>1</v>
      </c>
      <c r="E711" t="str">
        <f>VLOOKUP(A711,Mouse_metadata!$A$2:$E$250,2,FALSE)</f>
        <v>Propriva</v>
      </c>
      <c r="F711" t="str">
        <f>VLOOKUP(A711,Mouse_metadata!$A$2:$E$250,3,FALSE)</f>
        <v>Male</v>
      </c>
      <c r="G711">
        <f>VLOOKUP(A711,Mouse_metadata!$A$2:$E$250,4,FALSE)</f>
        <v>22</v>
      </c>
      <c r="H711">
        <f>VLOOKUP(A711,Mouse_metadata!$A$2:$E$250,5,FALSE)</f>
        <v>26</v>
      </c>
      <c r="I711" t="str">
        <f t="shared" si="37"/>
        <v/>
      </c>
      <c r="J711" t="str">
        <f t="shared" si="36"/>
        <v/>
      </c>
      <c r="K711" t="str">
        <f t="shared" si="36"/>
        <v/>
      </c>
      <c r="L711" t="str">
        <f t="shared" si="36"/>
        <v/>
      </c>
      <c r="M711" t="str">
        <f t="shared" si="36"/>
        <v/>
      </c>
      <c r="N711" t="str">
        <f t="shared" si="36"/>
        <v/>
      </c>
      <c r="O711">
        <f t="shared" si="36"/>
        <v>49.000809779999997</v>
      </c>
      <c r="P711" t="str">
        <f t="shared" si="36"/>
        <v/>
      </c>
      <c r="Q711" t="str">
        <f t="shared" si="36"/>
        <v/>
      </c>
      <c r="R711" t="str">
        <f t="shared" si="36"/>
        <v/>
      </c>
    </row>
    <row r="712" spans="1:18" hidden="1">
      <c r="A712" t="s">
        <v>152</v>
      </c>
      <c r="B712">
        <v>10</v>
      </c>
      <c r="C712">
        <v>49.500270980000003</v>
      </c>
      <c r="D712">
        <v>1</v>
      </c>
      <c r="E712" t="str">
        <f>VLOOKUP(A712,Mouse_metadata!$A$2:$E$250,2,FALSE)</f>
        <v>Placebo</v>
      </c>
      <c r="F712" t="str">
        <f>VLOOKUP(A712,Mouse_metadata!$A$2:$E$250,3,FALSE)</f>
        <v>Female</v>
      </c>
      <c r="G712">
        <f>VLOOKUP(A712,Mouse_metadata!$A$2:$E$250,4,FALSE)</f>
        <v>13</v>
      </c>
      <c r="H712">
        <f>VLOOKUP(A712,Mouse_metadata!$A$2:$E$250,5,FALSE)</f>
        <v>26</v>
      </c>
      <c r="I712" t="str">
        <f t="shared" si="37"/>
        <v/>
      </c>
      <c r="J712" t="str">
        <f t="shared" si="36"/>
        <v/>
      </c>
      <c r="K712" t="str">
        <f t="shared" si="36"/>
        <v/>
      </c>
      <c r="L712" t="str">
        <f t="shared" si="36"/>
        <v/>
      </c>
      <c r="M712" t="str">
        <f t="shared" si="36"/>
        <v/>
      </c>
      <c r="N712">
        <f t="shared" si="36"/>
        <v>49.500270980000003</v>
      </c>
      <c r="O712" t="str">
        <f t="shared" si="36"/>
        <v/>
      </c>
      <c r="P712" t="str">
        <f t="shared" si="36"/>
        <v/>
      </c>
      <c r="Q712" t="str">
        <f t="shared" si="36"/>
        <v/>
      </c>
      <c r="R712" t="str">
        <f t="shared" si="36"/>
        <v/>
      </c>
    </row>
    <row r="713" spans="1:18" hidden="1">
      <c r="A713" t="s">
        <v>115</v>
      </c>
      <c r="B713">
        <v>15</v>
      </c>
      <c r="C713">
        <v>41.395660360000001</v>
      </c>
      <c r="D713">
        <v>0</v>
      </c>
      <c r="E713" t="str">
        <f>VLOOKUP(A713,Mouse_metadata!$A$2:$E$250,2,FALSE)</f>
        <v>Ramicane</v>
      </c>
      <c r="F713" t="str">
        <f>VLOOKUP(A713,Mouse_metadata!$A$2:$E$250,3,FALSE)</f>
        <v>Male</v>
      </c>
      <c r="G713">
        <f>VLOOKUP(A713,Mouse_metadata!$A$2:$E$250,4,FALSE)</f>
        <v>20</v>
      </c>
      <c r="H713">
        <f>VLOOKUP(A713,Mouse_metadata!$A$2:$E$250,5,FALSE)</f>
        <v>25</v>
      </c>
      <c r="I713" t="str">
        <f t="shared" si="37"/>
        <v/>
      </c>
      <c r="J713" t="str">
        <f t="shared" si="36"/>
        <v/>
      </c>
      <c r="K713" t="str">
        <f t="shared" si="36"/>
        <v/>
      </c>
      <c r="L713" t="str">
        <f t="shared" si="36"/>
        <v/>
      </c>
      <c r="M713" t="str">
        <f t="shared" si="36"/>
        <v/>
      </c>
      <c r="N713" t="str">
        <f t="shared" si="36"/>
        <v/>
      </c>
      <c r="O713" t="str">
        <f t="shared" si="36"/>
        <v/>
      </c>
      <c r="P713">
        <f t="shared" si="36"/>
        <v>41.395660360000001</v>
      </c>
      <c r="Q713" t="str">
        <f t="shared" si="36"/>
        <v/>
      </c>
      <c r="R713" t="str">
        <f t="shared" si="36"/>
        <v/>
      </c>
    </row>
    <row r="714" spans="1:18" hidden="1">
      <c r="A714" t="s">
        <v>182</v>
      </c>
      <c r="B714">
        <v>15</v>
      </c>
      <c r="C714">
        <v>50.947544839999999</v>
      </c>
      <c r="D714">
        <v>1</v>
      </c>
      <c r="E714" t="str">
        <f>VLOOKUP(A714,Mouse_metadata!$A$2:$E$250,2,FALSE)</f>
        <v>Ceftamin</v>
      </c>
      <c r="F714" t="str">
        <f>VLOOKUP(A714,Mouse_metadata!$A$2:$E$250,3,FALSE)</f>
        <v>Male</v>
      </c>
      <c r="G714">
        <f>VLOOKUP(A714,Mouse_metadata!$A$2:$E$250,4,FALSE)</f>
        <v>18</v>
      </c>
      <c r="H714">
        <f>VLOOKUP(A714,Mouse_metadata!$A$2:$E$250,5,FALSE)</f>
        <v>26</v>
      </c>
      <c r="I714" t="str">
        <f t="shared" si="37"/>
        <v/>
      </c>
      <c r="J714">
        <f t="shared" si="36"/>
        <v>50.947544839999999</v>
      </c>
      <c r="K714" t="str">
        <f t="shared" si="36"/>
        <v/>
      </c>
      <c r="L714" t="str">
        <f t="shared" si="36"/>
        <v/>
      </c>
      <c r="M714" t="str">
        <f t="shared" si="36"/>
        <v/>
      </c>
      <c r="N714" t="str">
        <f t="shared" si="36"/>
        <v/>
      </c>
      <c r="O714" t="str">
        <f t="shared" si="36"/>
        <v/>
      </c>
      <c r="P714" t="str">
        <f t="shared" si="36"/>
        <v/>
      </c>
      <c r="Q714" t="str">
        <f t="shared" si="36"/>
        <v/>
      </c>
      <c r="R714" t="str">
        <f t="shared" si="36"/>
        <v/>
      </c>
    </row>
    <row r="715" spans="1:18" hidden="1">
      <c r="A715" t="s">
        <v>181</v>
      </c>
      <c r="B715">
        <v>15</v>
      </c>
      <c r="C715">
        <v>52.761021139999997</v>
      </c>
      <c r="D715">
        <v>2</v>
      </c>
      <c r="E715" t="str">
        <f>VLOOKUP(A715,Mouse_metadata!$A$2:$E$250,2,FALSE)</f>
        <v>Ceftamin</v>
      </c>
      <c r="F715" t="str">
        <f>VLOOKUP(A715,Mouse_metadata!$A$2:$E$250,3,FALSE)</f>
        <v>Female</v>
      </c>
      <c r="G715">
        <f>VLOOKUP(A715,Mouse_metadata!$A$2:$E$250,4,FALSE)</f>
        <v>6</v>
      </c>
      <c r="H715">
        <f>VLOOKUP(A715,Mouse_metadata!$A$2:$E$250,5,FALSE)</f>
        <v>27</v>
      </c>
      <c r="I715" t="str">
        <f t="shared" si="37"/>
        <v/>
      </c>
      <c r="J715">
        <f t="shared" si="36"/>
        <v>52.761021139999997</v>
      </c>
      <c r="K715" t="str">
        <f t="shared" si="36"/>
        <v/>
      </c>
      <c r="L715" t="str">
        <f t="shared" si="36"/>
        <v/>
      </c>
      <c r="M715" t="str">
        <f t="shared" si="36"/>
        <v/>
      </c>
      <c r="N715" t="str">
        <f t="shared" si="36"/>
        <v/>
      </c>
      <c r="O715" t="str">
        <f t="shared" si="36"/>
        <v/>
      </c>
      <c r="P715" t="str">
        <f t="shared" si="36"/>
        <v/>
      </c>
      <c r="Q715" t="str">
        <f t="shared" si="36"/>
        <v/>
      </c>
      <c r="R715" t="str">
        <f t="shared" si="36"/>
        <v/>
      </c>
    </row>
    <row r="716" spans="1:18" hidden="1">
      <c r="A716" t="s">
        <v>231</v>
      </c>
      <c r="B716">
        <v>15</v>
      </c>
      <c r="C716">
        <v>38.177231949999999</v>
      </c>
      <c r="D716">
        <v>0</v>
      </c>
      <c r="E716" t="str">
        <f>VLOOKUP(A716,Mouse_metadata!$A$2:$E$250,2,FALSE)</f>
        <v>Capomulin</v>
      </c>
      <c r="F716" t="str">
        <f>VLOOKUP(A716,Mouse_metadata!$A$2:$E$250,3,FALSE)</f>
        <v>Female</v>
      </c>
      <c r="G716">
        <f>VLOOKUP(A716,Mouse_metadata!$A$2:$E$250,4,FALSE)</f>
        <v>3</v>
      </c>
      <c r="H716">
        <f>VLOOKUP(A716,Mouse_metadata!$A$2:$E$250,5,FALSE)</f>
        <v>17</v>
      </c>
      <c r="I716">
        <f t="shared" si="37"/>
        <v>38.177231949999999</v>
      </c>
      <c r="J716" t="str">
        <f t="shared" si="36"/>
        <v/>
      </c>
      <c r="K716" t="str">
        <f t="shared" si="36"/>
        <v/>
      </c>
      <c r="L716" t="str">
        <f t="shared" si="36"/>
        <v/>
      </c>
      <c r="M716" t="str">
        <f t="shared" si="36"/>
        <v/>
      </c>
      <c r="N716" t="str">
        <f t="shared" si="36"/>
        <v/>
      </c>
      <c r="O716" t="str">
        <f t="shared" si="36"/>
        <v/>
      </c>
      <c r="P716" t="str">
        <f t="shared" si="36"/>
        <v/>
      </c>
      <c r="Q716" t="str">
        <f t="shared" si="36"/>
        <v/>
      </c>
      <c r="R716" t="str">
        <f t="shared" si="36"/>
        <v/>
      </c>
    </row>
    <row r="717" spans="1:18" hidden="1">
      <c r="A717" t="s">
        <v>67</v>
      </c>
      <c r="B717">
        <v>15</v>
      </c>
      <c r="C717">
        <v>39.472787439999998</v>
      </c>
      <c r="D717">
        <v>1</v>
      </c>
      <c r="E717" t="str">
        <f>VLOOKUP(A717,Mouse_metadata!$A$2:$E$250,2,FALSE)</f>
        <v>Ramicane</v>
      </c>
      <c r="F717" t="str">
        <f>VLOOKUP(A717,Mouse_metadata!$A$2:$E$250,3,FALSE)</f>
        <v>Female</v>
      </c>
      <c r="G717">
        <f>VLOOKUP(A717,Mouse_metadata!$A$2:$E$250,4,FALSE)</f>
        <v>8</v>
      </c>
      <c r="H717">
        <f>VLOOKUP(A717,Mouse_metadata!$A$2:$E$250,5,FALSE)</f>
        <v>19</v>
      </c>
      <c r="I717" t="str">
        <f t="shared" si="37"/>
        <v/>
      </c>
      <c r="J717" t="str">
        <f t="shared" si="36"/>
        <v/>
      </c>
      <c r="K717" t="str">
        <f t="shared" si="36"/>
        <v/>
      </c>
      <c r="L717" t="str">
        <f t="shared" si="36"/>
        <v/>
      </c>
      <c r="M717" t="str">
        <f t="shared" si="36"/>
        <v/>
      </c>
      <c r="N717" t="str">
        <f t="shared" si="36"/>
        <v/>
      </c>
      <c r="O717" t="str">
        <f t="shared" si="36"/>
        <v/>
      </c>
      <c r="P717">
        <f t="shared" si="36"/>
        <v>39.472787439999998</v>
      </c>
      <c r="Q717" t="str">
        <f t="shared" si="36"/>
        <v/>
      </c>
      <c r="R717" t="str">
        <f t="shared" si="36"/>
        <v/>
      </c>
    </row>
    <row r="718" spans="1:18" hidden="1">
      <c r="A718" t="s">
        <v>180</v>
      </c>
      <c r="B718">
        <v>15</v>
      </c>
      <c r="C718">
        <v>50.806518560000001</v>
      </c>
      <c r="D718">
        <v>1</v>
      </c>
      <c r="E718" t="str">
        <f>VLOOKUP(A718,Mouse_metadata!$A$2:$E$250,2,FALSE)</f>
        <v>Ceftamin</v>
      </c>
      <c r="F718" t="str">
        <f>VLOOKUP(A718,Mouse_metadata!$A$2:$E$250,3,FALSE)</f>
        <v>Male</v>
      </c>
      <c r="G718">
        <f>VLOOKUP(A718,Mouse_metadata!$A$2:$E$250,4,FALSE)</f>
        <v>23</v>
      </c>
      <c r="H718">
        <f>VLOOKUP(A718,Mouse_metadata!$A$2:$E$250,5,FALSE)</f>
        <v>26</v>
      </c>
      <c r="I718" t="str">
        <f t="shared" si="37"/>
        <v/>
      </c>
      <c r="J718">
        <f t="shared" si="36"/>
        <v>50.806518560000001</v>
      </c>
      <c r="K718" t="str">
        <f t="shared" si="36"/>
        <v/>
      </c>
      <c r="L718" t="str">
        <f t="shared" si="36"/>
        <v/>
      </c>
      <c r="M718" t="str">
        <f t="shared" si="36"/>
        <v/>
      </c>
      <c r="N718" t="str">
        <f t="shared" si="36"/>
        <v/>
      </c>
      <c r="O718" t="str">
        <f t="shared" si="36"/>
        <v/>
      </c>
      <c r="P718" t="str">
        <f t="shared" si="36"/>
        <v/>
      </c>
      <c r="Q718" t="str">
        <f t="shared" si="36"/>
        <v/>
      </c>
      <c r="R718" t="str">
        <f t="shared" si="36"/>
        <v/>
      </c>
    </row>
    <row r="719" spans="1:18" hidden="1">
      <c r="A719" t="s">
        <v>188</v>
      </c>
      <c r="B719">
        <v>15</v>
      </c>
      <c r="C719">
        <v>48.951474419999997</v>
      </c>
      <c r="D719">
        <v>0</v>
      </c>
      <c r="E719" t="str">
        <f>VLOOKUP(A719,Mouse_metadata!$A$2:$E$250,2,FALSE)</f>
        <v>Infubinol</v>
      </c>
      <c r="F719" t="str">
        <f>VLOOKUP(A719,Mouse_metadata!$A$2:$E$250,3,FALSE)</f>
        <v>Male</v>
      </c>
      <c r="G719">
        <f>VLOOKUP(A719,Mouse_metadata!$A$2:$E$250,4,FALSE)</f>
        <v>8</v>
      </c>
      <c r="H719">
        <f>VLOOKUP(A719,Mouse_metadata!$A$2:$E$250,5,FALSE)</f>
        <v>30</v>
      </c>
      <c r="I719" t="str">
        <f t="shared" si="37"/>
        <v/>
      </c>
      <c r="J719" t="str">
        <f t="shared" si="36"/>
        <v/>
      </c>
      <c r="K719">
        <f t="shared" si="36"/>
        <v>48.951474419999997</v>
      </c>
      <c r="L719" t="str">
        <f t="shared" si="36"/>
        <v/>
      </c>
      <c r="M719" t="str">
        <f t="shared" si="36"/>
        <v/>
      </c>
      <c r="N719" t="str">
        <f t="shared" si="36"/>
        <v/>
      </c>
      <c r="O719" t="str">
        <f t="shared" si="36"/>
        <v/>
      </c>
      <c r="P719" t="str">
        <f t="shared" si="36"/>
        <v/>
      </c>
      <c r="Q719" t="str">
        <f t="shared" si="36"/>
        <v/>
      </c>
      <c r="R719" t="str">
        <f t="shared" si="36"/>
        <v/>
      </c>
    </row>
    <row r="720" spans="1:18" hidden="1">
      <c r="A720" t="s">
        <v>147</v>
      </c>
      <c r="B720">
        <v>15</v>
      </c>
      <c r="C720">
        <v>53.827973669999999</v>
      </c>
      <c r="D720">
        <v>2</v>
      </c>
      <c r="E720" t="str">
        <f>VLOOKUP(A720,Mouse_metadata!$A$2:$E$250,2,FALSE)</f>
        <v>Placebo</v>
      </c>
      <c r="F720" t="str">
        <f>VLOOKUP(A720,Mouse_metadata!$A$2:$E$250,3,FALSE)</f>
        <v>Female</v>
      </c>
      <c r="G720">
        <f>VLOOKUP(A720,Mouse_metadata!$A$2:$E$250,4,FALSE)</f>
        <v>17</v>
      </c>
      <c r="H720">
        <f>VLOOKUP(A720,Mouse_metadata!$A$2:$E$250,5,FALSE)</f>
        <v>29</v>
      </c>
      <c r="I720" t="str">
        <f t="shared" si="37"/>
        <v/>
      </c>
      <c r="J720" t="str">
        <f t="shared" si="36"/>
        <v/>
      </c>
      <c r="K720" t="str">
        <f t="shared" si="36"/>
        <v/>
      </c>
      <c r="L720" t="str">
        <f t="shared" si="36"/>
        <v/>
      </c>
      <c r="M720" t="str">
        <f t="shared" si="36"/>
        <v/>
      </c>
      <c r="N720">
        <f t="shared" si="36"/>
        <v>53.827973669999999</v>
      </c>
      <c r="O720" t="str">
        <f t="shared" si="36"/>
        <v/>
      </c>
      <c r="P720" t="str">
        <f t="shared" si="36"/>
        <v/>
      </c>
      <c r="Q720" t="str">
        <f t="shared" si="36"/>
        <v/>
      </c>
      <c r="R720" t="str">
        <f t="shared" si="36"/>
        <v/>
      </c>
    </row>
    <row r="721" spans="1:18" hidden="1">
      <c r="A721" t="s">
        <v>4</v>
      </c>
      <c r="B721">
        <v>15</v>
      </c>
      <c r="C721">
        <v>43.784893429999997</v>
      </c>
      <c r="D721">
        <v>0</v>
      </c>
      <c r="E721" t="str">
        <f>VLOOKUP(A721,Mouse_metadata!$A$2:$E$250,2,FALSE)</f>
        <v>Capomulin</v>
      </c>
      <c r="F721" t="str">
        <f>VLOOKUP(A721,Mouse_metadata!$A$2:$E$250,3,FALSE)</f>
        <v>Female</v>
      </c>
      <c r="G721">
        <f>VLOOKUP(A721,Mouse_metadata!$A$2:$E$250,4,FALSE)</f>
        <v>9</v>
      </c>
      <c r="H721">
        <f>VLOOKUP(A721,Mouse_metadata!$A$2:$E$250,5,FALSE)</f>
        <v>22</v>
      </c>
      <c r="I721">
        <f t="shared" si="37"/>
        <v>43.784893429999997</v>
      </c>
      <c r="J721" t="str">
        <f t="shared" si="36"/>
        <v/>
      </c>
      <c r="K721" t="str">
        <f t="shared" si="36"/>
        <v/>
      </c>
      <c r="L721" t="str">
        <f t="shared" si="36"/>
        <v/>
      </c>
      <c r="M721" t="str">
        <f t="shared" si="36"/>
        <v/>
      </c>
      <c r="N721" t="str">
        <f t="shared" si="36"/>
        <v/>
      </c>
      <c r="O721" t="str">
        <f t="shared" si="36"/>
        <v/>
      </c>
      <c r="P721" t="str">
        <f t="shared" si="36"/>
        <v/>
      </c>
      <c r="Q721" t="str">
        <f t="shared" si="36"/>
        <v/>
      </c>
      <c r="R721" t="str">
        <f t="shared" si="36"/>
        <v/>
      </c>
    </row>
    <row r="722" spans="1:18" hidden="1">
      <c r="A722" t="s">
        <v>73</v>
      </c>
      <c r="B722">
        <v>15</v>
      </c>
      <c r="C722">
        <v>40.022292350000001</v>
      </c>
      <c r="D722">
        <v>0</v>
      </c>
      <c r="E722" t="str">
        <f>VLOOKUP(A722,Mouse_metadata!$A$2:$E$250,2,FALSE)</f>
        <v>Ramicane</v>
      </c>
      <c r="F722" t="str">
        <f>VLOOKUP(A722,Mouse_metadata!$A$2:$E$250,3,FALSE)</f>
        <v>Male</v>
      </c>
      <c r="G722">
        <f>VLOOKUP(A722,Mouse_metadata!$A$2:$E$250,4,FALSE)</f>
        <v>9</v>
      </c>
      <c r="H722">
        <f>VLOOKUP(A722,Mouse_metadata!$A$2:$E$250,5,FALSE)</f>
        <v>19</v>
      </c>
      <c r="I722" t="str">
        <f t="shared" si="37"/>
        <v/>
      </c>
      <c r="J722" t="str">
        <f t="shared" si="36"/>
        <v/>
      </c>
      <c r="K722" t="str">
        <f t="shared" si="36"/>
        <v/>
      </c>
      <c r="L722" t="str">
        <f t="shared" si="36"/>
        <v/>
      </c>
      <c r="M722" t="str">
        <f t="shared" si="36"/>
        <v/>
      </c>
      <c r="N722" t="str">
        <f t="shared" si="36"/>
        <v/>
      </c>
      <c r="O722" t="str">
        <f t="shared" si="36"/>
        <v/>
      </c>
      <c r="P722">
        <f t="shared" si="36"/>
        <v>40.022292350000001</v>
      </c>
      <c r="Q722" t="str">
        <f t="shared" si="36"/>
        <v/>
      </c>
      <c r="R722" t="str">
        <f t="shared" si="36"/>
        <v/>
      </c>
    </row>
    <row r="723" spans="1:18" hidden="1">
      <c r="A723" t="s">
        <v>41</v>
      </c>
      <c r="B723">
        <v>15</v>
      </c>
      <c r="C723">
        <v>51.1963042</v>
      </c>
      <c r="D723">
        <v>2</v>
      </c>
      <c r="E723" t="str">
        <f>VLOOKUP(A723,Mouse_metadata!$A$2:$E$250,2,FALSE)</f>
        <v>Infubinol</v>
      </c>
      <c r="F723" t="str">
        <f>VLOOKUP(A723,Mouse_metadata!$A$2:$E$250,3,FALSE)</f>
        <v>Female</v>
      </c>
      <c r="G723">
        <f>VLOOKUP(A723,Mouse_metadata!$A$2:$E$250,4,FALSE)</f>
        <v>24</v>
      </c>
      <c r="H723">
        <f>VLOOKUP(A723,Mouse_metadata!$A$2:$E$250,5,FALSE)</f>
        <v>25</v>
      </c>
      <c r="I723" t="str">
        <f t="shared" si="37"/>
        <v/>
      </c>
      <c r="J723" t="str">
        <f t="shared" si="36"/>
        <v/>
      </c>
      <c r="K723">
        <f t="shared" si="36"/>
        <v>51.1963042</v>
      </c>
      <c r="L723" t="str">
        <f t="shared" si="36"/>
        <v/>
      </c>
      <c r="M723" t="str">
        <f t="shared" si="36"/>
        <v/>
      </c>
      <c r="N723" t="str">
        <f t="shared" si="36"/>
        <v/>
      </c>
      <c r="O723" t="str">
        <f t="shared" ref="J723:R751" si="38">IF($E723=O$1,$C723,"")</f>
        <v/>
      </c>
      <c r="P723" t="str">
        <f t="shared" si="38"/>
        <v/>
      </c>
      <c r="Q723" t="str">
        <f t="shared" si="38"/>
        <v/>
      </c>
      <c r="R723" t="str">
        <f t="shared" si="38"/>
        <v/>
      </c>
    </row>
    <row r="724" spans="1:18" hidden="1">
      <c r="A724" t="s">
        <v>8</v>
      </c>
      <c r="B724">
        <v>15</v>
      </c>
      <c r="C724">
        <v>48.37099912</v>
      </c>
      <c r="D724">
        <v>1</v>
      </c>
      <c r="E724" t="str">
        <f>VLOOKUP(A724,Mouse_metadata!$A$2:$E$250,2,FALSE)</f>
        <v>Ketapril</v>
      </c>
      <c r="F724" t="str">
        <f>VLOOKUP(A724,Mouse_metadata!$A$2:$E$250,3,FALSE)</f>
        <v>Male</v>
      </c>
      <c r="G724">
        <f>VLOOKUP(A724,Mouse_metadata!$A$2:$E$250,4,FALSE)</f>
        <v>21</v>
      </c>
      <c r="H724">
        <f>VLOOKUP(A724,Mouse_metadata!$A$2:$E$250,5,FALSE)</f>
        <v>25</v>
      </c>
      <c r="I724" t="str">
        <f t="shared" si="37"/>
        <v/>
      </c>
      <c r="J724" t="str">
        <f t="shared" si="38"/>
        <v/>
      </c>
      <c r="K724" t="str">
        <f t="shared" si="38"/>
        <v/>
      </c>
      <c r="L724">
        <f t="shared" si="38"/>
        <v>48.37099912</v>
      </c>
      <c r="M724" t="str">
        <f t="shared" si="38"/>
        <v/>
      </c>
      <c r="N724" t="str">
        <f t="shared" si="38"/>
        <v/>
      </c>
      <c r="O724" t="str">
        <f t="shared" si="38"/>
        <v/>
      </c>
      <c r="P724" t="str">
        <f t="shared" si="38"/>
        <v/>
      </c>
      <c r="Q724" t="str">
        <f t="shared" si="38"/>
        <v/>
      </c>
      <c r="R724" t="str">
        <f t="shared" si="38"/>
        <v/>
      </c>
    </row>
    <row r="725" spans="1:18" hidden="1">
      <c r="A725" t="s">
        <v>148</v>
      </c>
      <c r="B725">
        <v>15</v>
      </c>
      <c r="C725">
        <v>50.218604689999999</v>
      </c>
      <c r="D725">
        <v>1</v>
      </c>
      <c r="E725" t="str">
        <f>VLOOKUP(A725,Mouse_metadata!$A$2:$E$250,2,FALSE)</f>
        <v>Placebo</v>
      </c>
      <c r="F725" t="str">
        <f>VLOOKUP(A725,Mouse_metadata!$A$2:$E$250,3,FALSE)</f>
        <v>Male</v>
      </c>
      <c r="G725">
        <f>VLOOKUP(A725,Mouse_metadata!$A$2:$E$250,4,FALSE)</f>
        <v>5</v>
      </c>
      <c r="H725">
        <f>VLOOKUP(A725,Mouse_metadata!$A$2:$E$250,5,FALSE)</f>
        <v>30</v>
      </c>
      <c r="I725" t="str">
        <f t="shared" si="37"/>
        <v/>
      </c>
      <c r="J725" t="str">
        <f t="shared" si="38"/>
        <v/>
      </c>
      <c r="K725" t="str">
        <f t="shared" si="38"/>
        <v/>
      </c>
      <c r="L725" t="str">
        <f t="shared" si="38"/>
        <v/>
      </c>
      <c r="M725" t="str">
        <f t="shared" si="38"/>
        <v/>
      </c>
      <c r="N725">
        <f t="shared" si="38"/>
        <v>50.218604689999999</v>
      </c>
      <c r="O725" t="str">
        <f t="shared" si="38"/>
        <v/>
      </c>
      <c r="P725" t="str">
        <f t="shared" si="38"/>
        <v/>
      </c>
      <c r="Q725" t="str">
        <f t="shared" si="38"/>
        <v/>
      </c>
      <c r="R725" t="str">
        <f t="shared" si="38"/>
        <v/>
      </c>
    </row>
    <row r="726" spans="1:18" hidden="1">
      <c r="A726" t="s">
        <v>15</v>
      </c>
      <c r="B726">
        <v>15</v>
      </c>
      <c r="C726">
        <v>51.378862290000001</v>
      </c>
      <c r="D726">
        <v>0</v>
      </c>
      <c r="E726" t="str">
        <f>VLOOKUP(A726,Mouse_metadata!$A$2:$E$250,2,FALSE)</f>
        <v>Naftisol</v>
      </c>
      <c r="F726" t="str">
        <f>VLOOKUP(A726,Mouse_metadata!$A$2:$E$250,3,FALSE)</f>
        <v>Male</v>
      </c>
      <c r="G726">
        <f>VLOOKUP(A726,Mouse_metadata!$A$2:$E$250,4,FALSE)</f>
        <v>20</v>
      </c>
      <c r="H726">
        <f>VLOOKUP(A726,Mouse_metadata!$A$2:$E$250,5,FALSE)</f>
        <v>26</v>
      </c>
      <c r="I726" t="str">
        <f t="shared" si="37"/>
        <v/>
      </c>
      <c r="J726" t="str">
        <f t="shared" si="38"/>
        <v/>
      </c>
      <c r="K726" t="str">
        <f t="shared" si="38"/>
        <v/>
      </c>
      <c r="L726" t="str">
        <f t="shared" si="38"/>
        <v/>
      </c>
      <c r="M726">
        <f t="shared" si="38"/>
        <v>51.378862290000001</v>
      </c>
      <c r="N726" t="str">
        <f t="shared" si="38"/>
        <v/>
      </c>
      <c r="O726" t="str">
        <f t="shared" si="38"/>
        <v/>
      </c>
      <c r="P726" t="str">
        <f t="shared" si="38"/>
        <v/>
      </c>
      <c r="Q726" t="str">
        <f t="shared" si="38"/>
        <v/>
      </c>
      <c r="R726" t="str">
        <f t="shared" si="38"/>
        <v/>
      </c>
    </row>
    <row r="727" spans="1:18" hidden="1">
      <c r="A727" t="s">
        <v>119</v>
      </c>
      <c r="B727">
        <v>15</v>
      </c>
      <c r="C727">
        <v>53.664941650000003</v>
      </c>
      <c r="D727">
        <v>1</v>
      </c>
      <c r="E727" t="str">
        <f>VLOOKUP(A727,Mouse_metadata!$A$2:$E$250,2,FALSE)</f>
        <v>Zoniferol</v>
      </c>
      <c r="F727" t="str">
        <f>VLOOKUP(A727,Mouse_metadata!$A$2:$E$250,3,FALSE)</f>
        <v>Female</v>
      </c>
      <c r="G727">
        <f>VLOOKUP(A727,Mouse_metadata!$A$2:$E$250,4,FALSE)</f>
        <v>11</v>
      </c>
      <c r="H727">
        <f>VLOOKUP(A727,Mouse_metadata!$A$2:$E$250,5,FALSE)</f>
        <v>27</v>
      </c>
      <c r="I727" t="str">
        <f t="shared" si="37"/>
        <v/>
      </c>
      <c r="J727" t="str">
        <f t="shared" si="38"/>
        <v/>
      </c>
      <c r="K727" t="str">
        <f t="shared" si="38"/>
        <v/>
      </c>
      <c r="L727" t="str">
        <f t="shared" si="38"/>
        <v/>
      </c>
      <c r="M727" t="str">
        <f t="shared" si="38"/>
        <v/>
      </c>
      <c r="N727" t="str">
        <f t="shared" si="38"/>
        <v/>
      </c>
      <c r="O727" t="str">
        <f t="shared" si="38"/>
        <v/>
      </c>
      <c r="P727" t="str">
        <f t="shared" si="38"/>
        <v/>
      </c>
      <c r="Q727" t="str">
        <f t="shared" si="38"/>
        <v/>
      </c>
      <c r="R727">
        <f t="shared" si="38"/>
        <v>53.664941650000003</v>
      </c>
    </row>
    <row r="728" spans="1:18" hidden="1">
      <c r="A728" t="s">
        <v>166</v>
      </c>
      <c r="B728">
        <v>15</v>
      </c>
      <c r="C728">
        <v>51.381488859999997</v>
      </c>
      <c r="D728">
        <v>0</v>
      </c>
      <c r="E728" t="str">
        <f>VLOOKUP(A728,Mouse_metadata!$A$2:$E$250,2,FALSE)</f>
        <v>Placebo</v>
      </c>
      <c r="F728" t="str">
        <f>VLOOKUP(A728,Mouse_metadata!$A$2:$E$250,3,FALSE)</f>
        <v>Female</v>
      </c>
      <c r="G728">
        <f>VLOOKUP(A728,Mouse_metadata!$A$2:$E$250,4,FALSE)</f>
        <v>2</v>
      </c>
      <c r="H728">
        <f>VLOOKUP(A728,Mouse_metadata!$A$2:$E$250,5,FALSE)</f>
        <v>29</v>
      </c>
      <c r="I728" t="str">
        <f t="shared" si="37"/>
        <v/>
      </c>
      <c r="J728" t="str">
        <f t="shared" si="38"/>
        <v/>
      </c>
      <c r="K728" t="str">
        <f t="shared" si="38"/>
        <v/>
      </c>
      <c r="L728" t="str">
        <f t="shared" si="38"/>
        <v/>
      </c>
      <c r="M728" t="str">
        <f t="shared" si="38"/>
        <v/>
      </c>
      <c r="N728">
        <f t="shared" si="38"/>
        <v>51.381488859999997</v>
      </c>
      <c r="O728" t="str">
        <f t="shared" si="38"/>
        <v/>
      </c>
      <c r="P728" t="str">
        <f t="shared" si="38"/>
        <v/>
      </c>
      <c r="Q728" t="str">
        <f t="shared" si="38"/>
        <v/>
      </c>
      <c r="R728" t="str">
        <f t="shared" si="38"/>
        <v/>
      </c>
    </row>
    <row r="729" spans="1:18" hidden="1">
      <c r="A729" t="s">
        <v>245</v>
      </c>
      <c r="B729">
        <v>15</v>
      </c>
      <c r="C729">
        <v>42.172300790000001</v>
      </c>
      <c r="D729">
        <v>1</v>
      </c>
      <c r="E729" t="str">
        <f>VLOOKUP(A729,Mouse_metadata!$A$2:$E$250,2,FALSE)</f>
        <v>Capomulin</v>
      </c>
      <c r="F729" t="str">
        <f>VLOOKUP(A729,Mouse_metadata!$A$2:$E$250,3,FALSE)</f>
        <v>Male</v>
      </c>
      <c r="G729">
        <f>VLOOKUP(A729,Mouse_metadata!$A$2:$E$250,4,FALSE)</f>
        <v>3</v>
      </c>
      <c r="H729">
        <f>VLOOKUP(A729,Mouse_metadata!$A$2:$E$250,5,FALSE)</f>
        <v>19</v>
      </c>
      <c r="I729">
        <f t="shared" si="37"/>
        <v>42.172300790000001</v>
      </c>
      <c r="J729" t="str">
        <f t="shared" si="38"/>
        <v/>
      </c>
      <c r="K729" t="str">
        <f t="shared" si="38"/>
        <v/>
      </c>
      <c r="L729" t="str">
        <f t="shared" si="38"/>
        <v/>
      </c>
      <c r="M729" t="str">
        <f t="shared" si="38"/>
        <v/>
      </c>
      <c r="N729" t="str">
        <f t="shared" si="38"/>
        <v/>
      </c>
      <c r="O729" t="str">
        <f t="shared" si="38"/>
        <v/>
      </c>
      <c r="P729" t="str">
        <f t="shared" si="38"/>
        <v/>
      </c>
      <c r="Q729" t="str">
        <f t="shared" si="38"/>
        <v/>
      </c>
      <c r="R729" t="str">
        <f t="shared" si="38"/>
        <v/>
      </c>
    </row>
    <row r="730" spans="1:18" hidden="1">
      <c r="A730" t="s">
        <v>9</v>
      </c>
      <c r="B730">
        <v>15</v>
      </c>
      <c r="C730">
        <v>56.184327009999997</v>
      </c>
      <c r="D730">
        <v>1</v>
      </c>
      <c r="E730" t="str">
        <f>VLOOKUP(A730,Mouse_metadata!$A$2:$E$250,2,FALSE)</f>
        <v>Ketapril</v>
      </c>
      <c r="F730" t="str">
        <f>VLOOKUP(A730,Mouse_metadata!$A$2:$E$250,3,FALSE)</f>
        <v>Male</v>
      </c>
      <c r="G730">
        <f>VLOOKUP(A730,Mouse_metadata!$A$2:$E$250,4,FALSE)</f>
        <v>13</v>
      </c>
      <c r="H730">
        <f>VLOOKUP(A730,Mouse_metadata!$A$2:$E$250,5,FALSE)</f>
        <v>30</v>
      </c>
      <c r="I730" t="str">
        <f t="shared" si="37"/>
        <v/>
      </c>
      <c r="J730" t="str">
        <f t="shared" si="38"/>
        <v/>
      </c>
      <c r="K730" t="str">
        <f t="shared" si="38"/>
        <v/>
      </c>
      <c r="L730">
        <f t="shared" si="38"/>
        <v>56.184327009999997</v>
      </c>
      <c r="M730" t="str">
        <f t="shared" si="38"/>
        <v/>
      </c>
      <c r="N730" t="str">
        <f t="shared" si="38"/>
        <v/>
      </c>
      <c r="O730" t="str">
        <f t="shared" si="38"/>
        <v/>
      </c>
      <c r="P730" t="str">
        <f t="shared" si="38"/>
        <v/>
      </c>
      <c r="Q730" t="str">
        <f t="shared" si="38"/>
        <v/>
      </c>
      <c r="R730" t="str">
        <f t="shared" si="38"/>
        <v/>
      </c>
    </row>
    <row r="731" spans="1:18" hidden="1">
      <c r="A731" t="s">
        <v>42</v>
      </c>
      <c r="B731">
        <v>15</v>
      </c>
      <c r="C731">
        <v>50.534456030000001</v>
      </c>
      <c r="D731">
        <v>1</v>
      </c>
      <c r="E731" t="str">
        <f>VLOOKUP(A731,Mouse_metadata!$A$2:$E$250,2,FALSE)</f>
        <v>Infubinol</v>
      </c>
      <c r="F731" t="str">
        <f>VLOOKUP(A731,Mouse_metadata!$A$2:$E$250,3,FALSE)</f>
        <v>Female</v>
      </c>
      <c r="G731">
        <f>VLOOKUP(A731,Mouse_metadata!$A$2:$E$250,4,FALSE)</f>
        <v>21</v>
      </c>
      <c r="H731">
        <f>VLOOKUP(A731,Mouse_metadata!$A$2:$E$250,5,FALSE)</f>
        <v>25</v>
      </c>
      <c r="I731" t="str">
        <f t="shared" si="37"/>
        <v/>
      </c>
      <c r="J731" t="str">
        <f t="shared" si="38"/>
        <v/>
      </c>
      <c r="K731">
        <f t="shared" si="38"/>
        <v>50.534456030000001</v>
      </c>
      <c r="L731" t="str">
        <f t="shared" si="38"/>
        <v/>
      </c>
      <c r="M731" t="str">
        <f t="shared" si="38"/>
        <v/>
      </c>
      <c r="N731" t="str">
        <f t="shared" si="38"/>
        <v/>
      </c>
      <c r="O731" t="str">
        <f t="shared" si="38"/>
        <v/>
      </c>
      <c r="P731" t="str">
        <f t="shared" si="38"/>
        <v/>
      </c>
      <c r="Q731" t="str">
        <f t="shared" si="38"/>
        <v/>
      </c>
      <c r="R731" t="str">
        <f t="shared" si="38"/>
        <v/>
      </c>
    </row>
    <row r="732" spans="1:18" hidden="1">
      <c r="A732" t="s">
        <v>168</v>
      </c>
      <c r="B732">
        <v>15</v>
      </c>
      <c r="C732">
        <v>51.532603000000002</v>
      </c>
      <c r="D732">
        <v>0</v>
      </c>
      <c r="E732" t="str">
        <f>VLOOKUP(A732,Mouse_metadata!$A$2:$E$250,2,FALSE)</f>
        <v>Placebo</v>
      </c>
      <c r="F732" t="str">
        <f>VLOOKUP(A732,Mouse_metadata!$A$2:$E$250,3,FALSE)</f>
        <v>Male</v>
      </c>
      <c r="G732">
        <f>VLOOKUP(A732,Mouse_metadata!$A$2:$E$250,4,FALSE)</f>
        <v>9</v>
      </c>
      <c r="H732">
        <f>VLOOKUP(A732,Mouse_metadata!$A$2:$E$250,5,FALSE)</f>
        <v>27</v>
      </c>
      <c r="I732" t="str">
        <f t="shared" si="37"/>
        <v/>
      </c>
      <c r="J732" t="str">
        <f t="shared" si="38"/>
        <v/>
      </c>
      <c r="K732" t="str">
        <f t="shared" si="38"/>
        <v/>
      </c>
      <c r="L732" t="str">
        <f t="shared" si="38"/>
        <v/>
      </c>
      <c r="M732" t="str">
        <f t="shared" si="38"/>
        <v/>
      </c>
      <c r="N732">
        <f t="shared" si="38"/>
        <v>51.532603000000002</v>
      </c>
      <c r="O732" t="str">
        <f t="shared" si="38"/>
        <v/>
      </c>
      <c r="P732" t="str">
        <f t="shared" si="38"/>
        <v/>
      </c>
      <c r="Q732" t="str">
        <f t="shared" si="38"/>
        <v/>
      </c>
      <c r="R732" t="str">
        <f t="shared" si="38"/>
        <v/>
      </c>
    </row>
    <row r="733" spans="1:18" hidden="1">
      <c r="A733" t="s">
        <v>68</v>
      </c>
      <c r="B733">
        <v>15</v>
      </c>
      <c r="C733">
        <v>41.128354389999998</v>
      </c>
      <c r="D733">
        <v>1</v>
      </c>
      <c r="E733" t="str">
        <f>VLOOKUP(A733,Mouse_metadata!$A$2:$E$250,2,FALSE)</f>
        <v>Ramicane</v>
      </c>
      <c r="F733" t="str">
        <f>VLOOKUP(A733,Mouse_metadata!$A$2:$E$250,3,FALSE)</f>
        <v>Male</v>
      </c>
      <c r="G733">
        <f>VLOOKUP(A733,Mouse_metadata!$A$2:$E$250,4,FALSE)</f>
        <v>8</v>
      </c>
      <c r="H733">
        <f>VLOOKUP(A733,Mouse_metadata!$A$2:$E$250,5,FALSE)</f>
        <v>19</v>
      </c>
      <c r="I733" t="str">
        <f t="shared" si="37"/>
        <v/>
      </c>
      <c r="J733" t="str">
        <f t="shared" si="38"/>
        <v/>
      </c>
      <c r="K733" t="str">
        <f t="shared" si="38"/>
        <v/>
      </c>
      <c r="L733" t="str">
        <f t="shared" si="38"/>
        <v/>
      </c>
      <c r="M733" t="str">
        <f t="shared" si="38"/>
        <v/>
      </c>
      <c r="N733" t="str">
        <f t="shared" si="38"/>
        <v/>
      </c>
      <c r="O733" t="str">
        <f t="shared" si="38"/>
        <v/>
      </c>
      <c r="P733">
        <f t="shared" si="38"/>
        <v>41.128354389999998</v>
      </c>
      <c r="Q733" t="str">
        <f t="shared" si="38"/>
        <v/>
      </c>
      <c r="R733" t="str">
        <f t="shared" si="38"/>
        <v/>
      </c>
    </row>
    <row r="734" spans="1:18" hidden="1">
      <c r="A734" t="s">
        <v>227</v>
      </c>
      <c r="B734">
        <v>15</v>
      </c>
      <c r="C734">
        <v>39.158001149999997</v>
      </c>
      <c r="D734">
        <v>0</v>
      </c>
      <c r="E734" t="str">
        <f>VLOOKUP(A734,Mouse_metadata!$A$2:$E$250,2,FALSE)</f>
        <v>Ramicane</v>
      </c>
      <c r="F734" t="str">
        <f>VLOOKUP(A734,Mouse_metadata!$A$2:$E$250,3,FALSE)</f>
        <v>Female</v>
      </c>
      <c r="G734">
        <f>VLOOKUP(A734,Mouse_metadata!$A$2:$E$250,4,FALSE)</f>
        <v>8</v>
      </c>
      <c r="H734">
        <f>VLOOKUP(A734,Mouse_metadata!$A$2:$E$250,5,FALSE)</f>
        <v>20</v>
      </c>
      <c r="I734" t="str">
        <f t="shared" si="37"/>
        <v/>
      </c>
      <c r="J734" t="str">
        <f t="shared" si="38"/>
        <v/>
      </c>
      <c r="K734" t="str">
        <f t="shared" si="38"/>
        <v/>
      </c>
      <c r="L734" t="str">
        <f t="shared" si="38"/>
        <v/>
      </c>
      <c r="M734" t="str">
        <f t="shared" si="38"/>
        <v/>
      </c>
      <c r="N734" t="str">
        <f t="shared" si="38"/>
        <v/>
      </c>
      <c r="O734" t="str">
        <f t="shared" si="38"/>
        <v/>
      </c>
      <c r="P734">
        <f t="shared" si="38"/>
        <v>39.158001149999997</v>
      </c>
      <c r="Q734" t="str">
        <f t="shared" si="38"/>
        <v/>
      </c>
      <c r="R734" t="str">
        <f t="shared" si="38"/>
        <v/>
      </c>
    </row>
    <row r="735" spans="1:18" hidden="1">
      <c r="A735" t="s">
        <v>13</v>
      </c>
      <c r="B735">
        <v>15</v>
      </c>
      <c r="C735">
        <v>49.106974729999997</v>
      </c>
      <c r="D735">
        <v>1</v>
      </c>
      <c r="E735" t="str">
        <f>VLOOKUP(A735,Mouse_metadata!$A$2:$E$250,2,FALSE)</f>
        <v>Naftisol</v>
      </c>
      <c r="F735" t="str">
        <f>VLOOKUP(A735,Mouse_metadata!$A$2:$E$250,3,FALSE)</f>
        <v>Male</v>
      </c>
      <c r="G735">
        <f>VLOOKUP(A735,Mouse_metadata!$A$2:$E$250,4,FALSE)</f>
        <v>21</v>
      </c>
      <c r="H735">
        <f>VLOOKUP(A735,Mouse_metadata!$A$2:$E$250,5,FALSE)</f>
        <v>28</v>
      </c>
      <c r="I735" t="str">
        <f t="shared" si="37"/>
        <v/>
      </c>
      <c r="J735" t="str">
        <f t="shared" si="38"/>
        <v/>
      </c>
      <c r="K735" t="str">
        <f t="shared" si="38"/>
        <v/>
      </c>
      <c r="L735" t="str">
        <f t="shared" si="38"/>
        <v/>
      </c>
      <c r="M735">
        <f t="shared" si="38"/>
        <v>49.106974729999997</v>
      </c>
      <c r="N735" t="str">
        <f t="shared" si="38"/>
        <v/>
      </c>
      <c r="O735" t="str">
        <f t="shared" si="38"/>
        <v/>
      </c>
      <c r="P735" t="str">
        <f t="shared" si="38"/>
        <v/>
      </c>
      <c r="Q735" t="str">
        <f t="shared" si="38"/>
        <v/>
      </c>
      <c r="R735" t="str">
        <f t="shared" si="38"/>
        <v/>
      </c>
    </row>
    <row r="736" spans="1:18" hidden="1">
      <c r="A736" t="s">
        <v>69</v>
      </c>
      <c r="B736">
        <v>15</v>
      </c>
      <c r="C736">
        <v>44.183450919999999</v>
      </c>
      <c r="D736">
        <v>0</v>
      </c>
      <c r="E736" t="str">
        <f>VLOOKUP(A736,Mouse_metadata!$A$2:$E$250,2,FALSE)</f>
        <v>Ramicane</v>
      </c>
      <c r="F736" t="str">
        <f>VLOOKUP(A736,Mouse_metadata!$A$2:$E$250,3,FALSE)</f>
        <v>Male</v>
      </c>
      <c r="G736">
        <f>VLOOKUP(A736,Mouse_metadata!$A$2:$E$250,4,FALSE)</f>
        <v>19</v>
      </c>
      <c r="H736">
        <f>VLOOKUP(A736,Mouse_metadata!$A$2:$E$250,5,FALSE)</f>
        <v>24</v>
      </c>
      <c r="I736" t="str">
        <f t="shared" si="37"/>
        <v/>
      </c>
      <c r="J736" t="str">
        <f t="shared" si="38"/>
        <v/>
      </c>
      <c r="K736" t="str">
        <f t="shared" si="38"/>
        <v/>
      </c>
      <c r="L736" t="str">
        <f t="shared" si="38"/>
        <v/>
      </c>
      <c r="M736" t="str">
        <f t="shared" si="38"/>
        <v/>
      </c>
      <c r="N736" t="str">
        <f t="shared" si="38"/>
        <v/>
      </c>
      <c r="O736" t="str">
        <f t="shared" si="38"/>
        <v/>
      </c>
      <c r="P736">
        <f t="shared" si="38"/>
        <v>44.183450919999999</v>
      </c>
      <c r="Q736" t="str">
        <f t="shared" si="38"/>
        <v/>
      </c>
      <c r="R736" t="str">
        <f t="shared" si="38"/>
        <v/>
      </c>
    </row>
    <row r="737" spans="1:18" hidden="1">
      <c r="A737" t="s">
        <v>241</v>
      </c>
      <c r="B737">
        <v>15</v>
      </c>
      <c r="C737">
        <v>37.978777819999998</v>
      </c>
      <c r="D737">
        <v>0</v>
      </c>
      <c r="E737" t="str">
        <f>VLOOKUP(A737,Mouse_metadata!$A$2:$E$250,2,FALSE)</f>
        <v>Capomulin</v>
      </c>
      <c r="F737" t="str">
        <f>VLOOKUP(A737,Mouse_metadata!$A$2:$E$250,3,FALSE)</f>
        <v>Female</v>
      </c>
      <c r="G737">
        <f>VLOOKUP(A737,Mouse_metadata!$A$2:$E$250,4,FALSE)</f>
        <v>23</v>
      </c>
      <c r="H737">
        <f>VLOOKUP(A737,Mouse_metadata!$A$2:$E$250,5,FALSE)</f>
        <v>20</v>
      </c>
      <c r="I737">
        <f t="shared" si="37"/>
        <v>37.978777819999998</v>
      </c>
      <c r="J737" t="str">
        <f t="shared" si="38"/>
        <v/>
      </c>
      <c r="K737" t="str">
        <f t="shared" si="38"/>
        <v/>
      </c>
      <c r="L737" t="str">
        <f t="shared" si="38"/>
        <v/>
      </c>
      <c r="M737" t="str">
        <f t="shared" si="38"/>
        <v/>
      </c>
      <c r="N737" t="str">
        <f t="shared" si="38"/>
        <v/>
      </c>
      <c r="O737" t="str">
        <f t="shared" si="38"/>
        <v/>
      </c>
      <c r="P737" t="str">
        <f t="shared" si="38"/>
        <v/>
      </c>
      <c r="Q737" t="str">
        <f t="shared" si="38"/>
        <v/>
      </c>
      <c r="R737" t="str">
        <f t="shared" si="38"/>
        <v/>
      </c>
    </row>
    <row r="738" spans="1:18" hidden="1">
      <c r="A738" t="s">
        <v>43</v>
      </c>
      <c r="B738">
        <v>15</v>
      </c>
      <c r="C738">
        <v>51.736560879999999</v>
      </c>
      <c r="D738">
        <v>2</v>
      </c>
      <c r="E738" t="str">
        <f>VLOOKUP(A738,Mouse_metadata!$A$2:$E$250,2,FALSE)</f>
        <v>Infubinol</v>
      </c>
      <c r="F738" t="str">
        <f>VLOOKUP(A738,Mouse_metadata!$A$2:$E$250,3,FALSE)</f>
        <v>Female</v>
      </c>
      <c r="G738">
        <f>VLOOKUP(A738,Mouse_metadata!$A$2:$E$250,4,FALSE)</f>
        <v>23</v>
      </c>
      <c r="H738">
        <f>VLOOKUP(A738,Mouse_metadata!$A$2:$E$250,5,FALSE)</f>
        <v>29</v>
      </c>
      <c r="I738" t="str">
        <f t="shared" si="37"/>
        <v/>
      </c>
      <c r="J738" t="str">
        <f t="shared" si="38"/>
        <v/>
      </c>
      <c r="K738">
        <f t="shared" si="38"/>
        <v>51.736560879999999</v>
      </c>
      <c r="L738" t="str">
        <f t="shared" si="38"/>
        <v/>
      </c>
      <c r="M738" t="str">
        <f t="shared" si="38"/>
        <v/>
      </c>
      <c r="N738" t="str">
        <f t="shared" si="38"/>
        <v/>
      </c>
      <c r="O738" t="str">
        <f t="shared" si="38"/>
        <v/>
      </c>
      <c r="P738" t="str">
        <f t="shared" si="38"/>
        <v/>
      </c>
      <c r="Q738" t="str">
        <f t="shared" si="38"/>
        <v/>
      </c>
      <c r="R738" t="str">
        <f t="shared" si="38"/>
        <v/>
      </c>
    </row>
    <row r="739" spans="1:18" hidden="1">
      <c r="A739" t="s">
        <v>46</v>
      </c>
      <c r="B739">
        <v>15</v>
      </c>
      <c r="C739">
        <v>50.659964369999997</v>
      </c>
      <c r="D739">
        <v>0</v>
      </c>
      <c r="E739" t="str">
        <f>VLOOKUP(A739,Mouse_metadata!$A$2:$E$250,2,FALSE)</f>
        <v>Ketapril</v>
      </c>
      <c r="F739" t="str">
        <f>VLOOKUP(A739,Mouse_metadata!$A$2:$E$250,3,FALSE)</f>
        <v>Male</v>
      </c>
      <c r="G739">
        <f>VLOOKUP(A739,Mouse_metadata!$A$2:$E$250,4,FALSE)</f>
        <v>17</v>
      </c>
      <c r="H739">
        <f>VLOOKUP(A739,Mouse_metadata!$A$2:$E$250,5,FALSE)</f>
        <v>25</v>
      </c>
      <c r="I739" t="str">
        <f t="shared" si="37"/>
        <v/>
      </c>
      <c r="J739" t="str">
        <f t="shared" si="38"/>
        <v/>
      </c>
      <c r="K739" t="str">
        <f t="shared" si="38"/>
        <v/>
      </c>
      <c r="L739">
        <f t="shared" si="38"/>
        <v>50.659964369999997</v>
      </c>
      <c r="M739" t="str">
        <f t="shared" si="38"/>
        <v/>
      </c>
      <c r="N739" t="str">
        <f t="shared" si="38"/>
        <v/>
      </c>
      <c r="O739" t="str">
        <f t="shared" si="38"/>
        <v/>
      </c>
      <c r="P739" t="str">
        <f t="shared" si="38"/>
        <v/>
      </c>
      <c r="Q739" t="str">
        <f t="shared" si="38"/>
        <v/>
      </c>
      <c r="R739" t="str">
        <f t="shared" si="38"/>
        <v/>
      </c>
    </row>
    <row r="740" spans="1:18" hidden="1">
      <c r="A740" t="s">
        <v>146</v>
      </c>
      <c r="B740">
        <v>15</v>
      </c>
      <c r="C740">
        <v>49.217732429999998</v>
      </c>
      <c r="D740">
        <v>2</v>
      </c>
      <c r="E740" t="str">
        <f>VLOOKUP(A740,Mouse_metadata!$A$2:$E$250,2,FALSE)</f>
        <v>Placebo</v>
      </c>
      <c r="F740" t="str">
        <f>VLOOKUP(A740,Mouse_metadata!$A$2:$E$250,3,FALSE)</f>
        <v>Male</v>
      </c>
      <c r="G740">
        <f>VLOOKUP(A740,Mouse_metadata!$A$2:$E$250,4,FALSE)</f>
        <v>17</v>
      </c>
      <c r="H740">
        <f>VLOOKUP(A740,Mouse_metadata!$A$2:$E$250,5,FALSE)</f>
        <v>27</v>
      </c>
      <c r="I740" t="str">
        <f t="shared" si="37"/>
        <v/>
      </c>
      <c r="J740" t="str">
        <f t="shared" si="38"/>
        <v/>
      </c>
      <c r="K740" t="str">
        <f t="shared" si="38"/>
        <v/>
      </c>
      <c r="L740" t="str">
        <f t="shared" si="38"/>
        <v/>
      </c>
      <c r="M740" t="str">
        <f t="shared" si="38"/>
        <v/>
      </c>
      <c r="N740">
        <f t="shared" si="38"/>
        <v>49.217732429999998</v>
      </c>
      <c r="O740" t="str">
        <f t="shared" si="38"/>
        <v/>
      </c>
      <c r="P740" t="str">
        <f t="shared" si="38"/>
        <v/>
      </c>
      <c r="Q740" t="str">
        <f t="shared" si="38"/>
        <v/>
      </c>
      <c r="R740" t="str">
        <f t="shared" si="38"/>
        <v/>
      </c>
    </row>
    <row r="741" spans="1:18" hidden="1">
      <c r="A741" t="s">
        <v>11</v>
      </c>
      <c r="B741">
        <v>15</v>
      </c>
      <c r="C741">
        <v>51.738706229999998</v>
      </c>
      <c r="D741">
        <v>1</v>
      </c>
      <c r="E741" t="str">
        <f>VLOOKUP(A741,Mouse_metadata!$A$2:$E$250,2,FALSE)</f>
        <v>Ketapril</v>
      </c>
      <c r="F741" t="str">
        <f>VLOOKUP(A741,Mouse_metadata!$A$2:$E$250,3,FALSE)</f>
        <v>Male</v>
      </c>
      <c r="G741">
        <f>VLOOKUP(A741,Mouse_metadata!$A$2:$E$250,4,FALSE)</f>
        <v>19</v>
      </c>
      <c r="H741">
        <f>VLOOKUP(A741,Mouse_metadata!$A$2:$E$250,5,FALSE)</f>
        <v>30</v>
      </c>
      <c r="I741" t="str">
        <f t="shared" si="37"/>
        <v/>
      </c>
      <c r="J741" t="str">
        <f t="shared" si="38"/>
        <v/>
      </c>
      <c r="K741" t="str">
        <f t="shared" si="38"/>
        <v/>
      </c>
      <c r="L741">
        <f t="shared" si="38"/>
        <v>51.738706229999998</v>
      </c>
      <c r="M741" t="str">
        <f t="shared" si="38"/>
        <v/>
      </c>
      <c r="N741" t="str">
        <f t="shared" si="38"/>
        <v/>
      </c>
      <c r="O741" t="str">
        <f t="shared" si="38"/>
        <v/>
      </c>
      <c r="P741" t="str">
        <f t="shared" si="38"/>
        <v/>
      </c>
      <c r="Q741" t="str">
        <f t="shared" si="38"/>
        <v/>
      </c>
      <c r="R741" t="str">
        <f t="shared" si="38"/>
        <v/>
      </c>
    </row>
    <row r="742" spans="1:18" hidden="1">
      <c r="A742" t="s">
        <v>71</v>
      </c>
      <c r="B742">
        <v>15</v>
      </c>
      <c r="C742">
        <v>46.940945120000002</v>
      </c>
      <c r="D742">
        <v>1</v>
      </c>
      <c r="E742" t="str">
        <f>VLOOKUP(A742,Mouse_metadata!$A$2:$E$250,2,FALSE)</f>
        <v>Ramicane</v>
      </c>
      <c r="F742" t="str">
        <f>VLOOKUP(A742,Mouse_metadata!$A$2:$E$250,3,FALSE)</f>
        <v>Male</v>
      </c>
      <c r="G742">
        <f>VLOOKUP(A742,Mouse_metadata!$A$2:$E$250,4,FALSE)</f>
        <v>9</v>
      </c>
      <c r="H742">
        <f>VLOOKUP(A742,Mouse_metadata!$A$2:$E$250,5,FALSE)</f>
        <v>17</v>
      </c>
      <c r="I742" t="str">
        <f t="shared" si="37"/>
        <v/>
      </c>
      <c r="J742" t="str">
        <f t="shared" si="38"/>
        <v/>
      </c>
      <c r="K742" t="str">
        <f t="shared" si="38"/>
        <v/>
      </c>
      <c r="L742" t="str">
        <f t="shared" si="38"/>
        <v/>
      </c>
      <c r="M742" t="str">
        <f t="shared" si="38"/>
        <v/>
      </c>
      <c r="N742" t="str">
        <f t="shared" si="38"/>
        <v/>
      </c>
      <c r="O742" t="str">
        <f t="shared" si="38"/>
        <v/>
      </c>
      <c r="P742">
        <f t="shared" si="38"/>
        <v>46.940945120000002</v>
      </c>
      <c r="Q742" t="str">
        <f t="shared" si="38"/>
        <v/>
      </c>
      <c r="R742" t="str">
        <f t="shared" si="38"/>
        <v/>
      </c>
    </row>
    <row r="743" spans="1:18" hidden="1">
      <c r="A743" t="s">
        <v>143</v>
      </c>
      <c r="B743">
        <v>15</v>
      </c>
      <c r="C743">
        <v>52.716634589999998</v>
      </c>
      <c r="D743">
        <v>2</v>
      </c>
      <c r="E743" t="str">
        <f>VLOOKUP(A743,Mouse_metadata!$A$2:$E$250,2,FALSE)</f>
        <v>Zoniferol</v>
      </c>
      <c r="F743" t="str">
        <f>VLOOKUP(A743,Mouse_metadata!$A$2:$E$250,3,FALSE)</f>
        <v>Female</v>
      </c>
      <c r="G743">
        <f>VLOOKUP(A743,Mouse_metadata!$A$2:$E$250,4,FALSE)</f>
        <v>10</v>
      </c>
      <c r="H743">
        <f>VLOOKUP(A743,Mouse_metadata!$A$2:$E$250,5,FALSE)</f>
        <v>29</v>
      </c>
      <c r="I743" t="str">
        <f t="shared" si="37"/>
        <v/>
      </c>
      <c r="J743" t="str">
        <f t="shared" si="38"/>
        <v/>
      </c>
      <c r="K743" t="str">
        <f t="shared" si="38"/>
        <v/>
      </c>
      <c r="L743" t="str">
        <f t="shared" si="38"/>
        <v/>
      </c>
      <c r="M743" t="str">
        <f t="shared" si="38"/>
        <v/>
      </c>
      <c r="N743" t="str">
        <f t="shared" si="38"/>
        <v/>
      </c>
      <c r="O743" t="str">
        <f t="shared" si="38"/>
        <v/>
      </c>
      <c r="P743" t="str">
        <f t="shared" si="38"/>
        <v/>
      </c>
      <c r="Q743" t="str">
        <f t="shared" si="38"/>
        <v/>
      </c>
      <c r="R743">
        <f t="shared" si="38"/>
        <v>52.716634589999998</v>
      </c>
    </row>
    <row r="744" spans="1:18" hidden="1">
      <c r="A744" t="s">
        <v>45</v>
      </c>
      <c r="B744">
        <v>15</v>
      </c>
      <c r="C744">
        <v>49.159748620000002</v>
      </c>
      <c r="D744">
        <v>3</v>
      </c>
      <c r="E744" t="str">
        <f>VLOOKUP(A744,Mouse_metadata!$A$2:$E$250,2,FALSE)</f>
        <v>Infubinol</v>
      </c>
      <c r="F744" t="str">
        <f>VLOOKUP(A744,Mouse_metadata!$A$2:$E$250,3,FALSE)</f>
        <v>Female</v>
      </c>
      <c r="G744">
        <f>VLOOKUP(A744,Mouse_metadata!$A$2:$E$250,4,FALSE)</f>
        <v>1</v>
      </c>
      <c r="H744">
        <f>VLOOKUP(A744,Mouse_metadata!$A$2:$E$250,5,FALSE)</f>
        <v>30</v>
      </c>
      <c r="I744" t="str">
        <f t="shared" si="37"/>
        <v/>
      </c>
      <c r="J744" t="str">
        <f t="shared" si="38"/>
        <v/>
      </c>
      <c r="K744">
        <f t="shared" si="38"/>
        <v>49.159748620000002</v>
      </c>
      <c r="L744" t="str">
        <f t="shared" si="38"/>
        <v/>
      </c>
      <c r="M744" t="str">
        <f t="shared" si="38"/>
        <v/>
      </c>
      <c r="N744" t="str">
        <f t="shared" si="38"/>
        <v/>
      </c>
      <c r="O744" t="str">
        <f t="shared" si="38"/>
        <v/>
      </c>
      <c r="P744" t="str">
        <f t="shared" si="38"/>
        <v/>
      </c>
      <c r="Q744" t="str">
        <f t="shared" si="38"/>
        <v/>
      </c>
      <c r="R744" t="str">
        <f t="shared" si="38"/>
        <v/>
      </c>
    </row>
    <row r="745" spans="1:18" hidden="1">
      <c r="A745" t="s">
        <v>191</v>
      </c>
      <c r="B745">
        <v>15</v>
      </c>
      <c r="C745">
        <v>54.216064109999998</v>
      </c>
      <c r="D745">
        <v>0</v>
      </c>
      <c r="E745" t="str">
        <f>VLOOKUP(A745,Mouse_metadata!$A$2:$E$250,2,FALSE)</f>
        <v>Infubinol</v>
      </c>
      <c r="F745" t="str">
        <f>VLOOKUP(A745,Mouse_metadata!$A$2:$E$250,3,FALSE)</f>
        <v>Male</v>
      </c>
      <c r="G745">
        <f>VLOOKUP(A745,Mouse_metadata!$A$2:$E$250,4,FALSE)</f>
        <v>18</v>
      </c>
      <c r="H745">
        <f>VLOOKUP(A745,Mouse_metadata!$A$2:$E$250,5,FALSE)</f>
        <v>25</v>
      </c>
      <c r="I745" t="str">
        <f t="shared" si="37"/>
        <v/>
      </c>
      <c r="J745" t="str">
        <f t="shared" si="38"/>
        <v/>
      </c>
      <c r="K745">
        <f t="shared" si="38"/>
        <v>54.216064109999998</v>
      </c>
      <c r="L745" t="str">
        <f t="shared" si="38"/>
        <v/>
      </c>
      <c r="M745" t="str">
        <f t="shared" si="38"/>
        <v/>
      </c>
      <c r="N745" t="str">
        <f t="shared" si="38"/>
        <v/>
      </c>
      <c r="O745" t="str">
        <f t="shared" si="38"/>
        <v/>
      </c>
      <c r="P745" t="str">
        <f t="shared" si="38"/>
        <v/>
      </c>
      <c r="Q745" t="str">
        <f t="shared" si="38"/>
        <v/>
      </c>
      <c r="R745" t="str">
        <f t="shared" si="38"/>
        <v/>
      </c>
    </row>
    <row r="746" spans="1:18" hidden="1">
      <c r="A746" t="s">
        <v>144</v>
      </c>
      <c r="B746">
        <v>15</v>
      </c>
      <c r="C746">
        <v>52.343085250000001</v>
      </c>
      <c r="D746">
        <v>2</v>
      </c>
      <c r="E746" t="str">
        <f>VLOOKUP(A746,Mouse_metadata!$A$2:$E$250,2,FALSE)</f>
        <v>Placebo</v>
      </c>
      <c r="F746" t="str">
        <f>VLOOKUP(A746,Mouse_metadata!$A$2:$E$250,3,FALSE)</f>
        <v>Male</v>
      </c>
      <c r="G746">
        <f>VLOOKUP(A746,Mouse_metadata!$A$2:$E$250,4,FALSE)</f>
        <v>7</v>
      </c>
      <c r="H746">
        <f>VLOOKUP(A746,Mouse_metadata!$A$2:$E$250,5,FALSE)</f>
        <v>28</v>
      </c>
      <c r="I746" t="str">
        <f t="shared" si="37"/>
        <v/>
      </c>
      <c r="J746" t="str">
        <f t="shared" si="38"/>
        <v/>
      </c>
      <c r="K746" t="str">
        <f t="shared" si="38"/>
        <v/>
      </c>
      <c r="L746" t="str">
        <f t="shared" si="38"/>
        <v/>
      </c>
      <c r="M746" t="str">
        <f t="shared" si="38"/>
        <v/>
      </c>
      <c r="N746">
        <f t="shared" si="38"/>
        <v>52.343085250000001</v>
      </c>
      <c r="O746" t="str">
        <f t="shared" si="38"/>
        <v/>
      </c>
      <c r="P746" t="str">
        <f t="shared" si="38"/>
        <v/>
      </c>
      <c r="Q746" t="str">
        <f t="shared" si="38"/>
        <v/>
      </c>
      <c r="R746" t="str">
        <f t="shared" si="38"/>
        <v/>
      </c>
    </row>
    <row r="747" spans="1:18" hidden="1">
      <c r="A747" t="s">
        <v>70</v>
      </c>
      <c r="B747">
        <v>15</v>
      </c>
      <c r="C747">
        <v>34.223991740000002</v>
      </c>
      <c r="D747">
        <v>1</v>
      </c>
      <c r="E747" t="str">
        <f>VLOOKUP(A747,Mouse_metadata!$A$2:$E$250,2,FALSE)</f>
        <v>Ramicane</v>
      </c>
      <c r="F747" t="str">
        <f>VLOOKUP(A747,Mouse_metadata!$A$2:$E$250,3,FALSE)</f>
        <v>Male</v>
      </c>
      <c r="G747">
        <f>VLOOKUP(A747,Mouse_metadata!$A$2:$E$250,4,FALSE)</f>
        <v>21</v>
      </c>
      <c r="H747">
        <f>VLOOKUP(A747,Mouse_metadata!$A$2:$E$250,5,FALSE)</f>
        <v>16</v>
      </c>
      <c r="I747" t="str">
        <f t="shared" si="37"/>
        <v/>
      </c>
      <c r="J747" t="str">
        <f t="shared" si="38"/>
        <v/>
      </c>
      <c r="K747" t="str">
        <f t="shared" si="38"/>
        <v/>
      </c>
      <c r="L747" t="str">
        <f t="shared" si="38"/>
        <v/>
      </c>
      <c r="M747" t="str">
        <f t="shared" si="38"/>
        <v/>
      </c>
      <c r="N747" t="str">
        <f t="shared" si="38"/>
        <v/>
      </c>
      <c r="O747" t="str">
        <f t="shared" si="38"/>
        <v/>
      </c>
      <c r="P747">
        <f t="shared" si="38"/>
        <v>34.223991740000002</v>
      </c>
      <c r="Q747" t="str">
        <f t="shared" si="38"/>
        <v/>
      </c>
      <c r="R747" t="str">
        <f t="shared" si="38"/>
        <v/>
      </c>
    </row>
    <row r="748" spans="1:18" hidden="1">
      <c r="A748" t="s">
        <v>129</v>
      </c>
      <c r="B748">
        <v>15</v>
      </c>
      <c r="C748">
        <v>49.188387349999999</v>
      </c>
      <c r="D748">
        <v>1</v>
      </c>
      <c r="E748" t="str">
        <f>VLOOKUP(A748,Mouse_metadata!$A$2:$E$250,2,FALSE)</f>
        <v>Zoniferol</v>
      </c>
      <c r="F748" t="str">
        <f>VLOOKUP(A748,Mouse_metadata!$A$2:$E$250,3,FALSE)</f>
        <v>Male</v>
      </c>
      <c r="G748">
        <f>VLOOKUP(A748,Mouse_metadata!$A$2:$E$250,4,FALSE)</f>
        <v>12</v>
      </c>
      <c r="H748">
        <f>VLOOKUP(A748,Mouse_metadata!$A$2:$E$250,5,FALSE)</f>
        <v>27</v>
      </c>
      <c r="I748" t="str">
        <f t="shared" si="37"/>
        <v/>
      </c>
      <c r="J748" t="str">
        <f t="shared" si="38"/>
        <v/>
      </c>
      <c r="K748" t="str">
        <f t="shared" si="38"/>
        <v/>
      </c>
      <c r="L748" t="str">
        <f t="shared" si="38"/>
        <v/>
      </c>
      <c r="M748" t="str">
        <f t="shared" si="38"/>
        <v/>
      </c>
      <c r="N748" t="str">
        <f t="shared" si="38"/>
        <v/>
      </c>
      <c r="O748" t="str">
        <f t="shared" si="38"/>
        <v/>
      </c>
      <c r="P748" t="str">
        <f t="shared" si="38"/>
        <v/>
      </c>
      <c r="Q748" t="str">
        <f t="shared" si="38"/>
        <v/>
      </c>
      <c r="R748">
        <f t="shared" si="38"/>
        <v>49.188387349999999</v>
      </c>
    </row>
    <row r="749" spans="1:18" hidden="1">
      <c r="A749" t="s">
        <v>10</v>
      </c>
      <c r="B749">
        <v>15</v>
      </c>
      <c r="C749">
        <v>53.675541500000001</v>
      </c>
      <c r="D749">
        <v>2</v>
      </c>
      <c r="E749" t="str">
        <f>VLOOKUP(A749,Mouse_metadata!$A$2:$E$250,2,FALSE)</f>
        <v>Ketapril</v>
      </c>
      <c r="F749" t="str">
        <f>VLOOKUP(A749,Mouse_metadata!$A$2:$E$250,3,FALSE)</f>
        <v>Male</v>
      </c>
      <c r="G749">
        <f>VLOOKUP(A749,Mouse_metadata!$A$2:$E$250,4,FALSE)</f>
        <v>8</v>
      </c>
      <c r="H749">
        <f>VLOOKUP(A749,Mouse_metadata!$A$2:$E$250,5,FALSE)</f>
        <v>28</v>
      </c>
      <c r="I749" t="str">
        <f t="shared" si="37"/>
        <v/>
      </c>
      <c r="J749" t="str">
        <f t="shared" si="38"/>
        <v/>
      </c>
      <c r="K749" t="str">
        <f t="shared" si="38"/>
        <v/>
      </c>
      <c r="L749">
        <f t="shared" si="38"/>
        <v>53.675541500000001</v>
      </c>
      <c r="M749" t="str">
        <f t="shared" si="38"/>
        <v/>
      </c>
      <c r="N749" t="str">
        <f t="shared" si="38"/>
        <v/>
      </c>
      <c r="O749" t="str">
        <f t="shared" si="38"/>
        <v/>
      </c>
      <c r="P749" t="str">
        <f t="shared" si="38"/>
        <v/>
      </c>
      <c r="Q749" t="str">
        <f t="shared" si="38"/>
        <v/>
      </c>
      <c r="R749" t="str">
        <f t="shared" si="38"/>
        <v/>
      </c>
    </row>
    <row r="750" spans="1:18" hidden="1">
      <c r="A750" t="s">
        <v>250</v>
      </c>
      <c r="B750">
        <v>15</v>
      </c>
      <c r="C750">
        <v>39.804453410000001</v>
      </c>
      <c r="D750">
        <v>1</v>
      </c>
      <c r="E750" t="str">
        <f>VLOOKUP(A750,Mouse_metadata!$A$2:$E$250,2,FALSE)</f>
        <v>Capomulin</v>
      </c>
      <c r="F750" t="str">
        <f>VLOOKUP(A750,Mouse_metadata!$A$2:$E$250,3,FALSE)</f>
        <v>Female</v>
      </c>
      <c r="G750">
        <f>VLOOKUP(A750,Mouse_metadata!$A$2:$E$250,4,FALSE)</f>
        <v>3</v>
      </c>
      <c r="H750">
        <f>VLOOKUP(A750,Mouse_metadata!$A$2:$E$250,5,FALSE)</f>
        <v>19</v>
      </c>
      <c r="I750">
        <f t="shared" si="37"/>
        <v>39.804453410000001</v>
      </c>
      <c r="J750" t="str">
        <f t="shared" si="38"/>
        <v/>
      </c>
      <c r="K750" t="str">
        <f t="shared" si="38"/>
        <v/>
      </c>
      <c r="L750" t="str">
        <f t="shared" si="38"/>
        <v/>
      </c>
      <c r="M750" t="str">
        <f t="shared" si="38"/>
        <v/>
      </c>
      <c r="N750" t="str">
        <f t="shared" si="38"/>
        <v/>
      </c>
      <c r="O750" t="str">
        <f t="shared" si="38"/>
        <v/>
      </c>
      <c r="P750" t="str">
        <f t="shared" si="38"/>
        <v/>
      </c>
      <c r="Q750" t="str">
        <f t="shared" si="38"/>
        <v/>
      </c>
      <c r="R750" t="str">
        <f t="shared" si="38"/>
        <v/>
      </c>
    </row>
    <row r="751" spans="1:18" hidden="1">
      <c r="A751" t="s">
        <v>186</v>
      </c>
      <c r="B751">
        <v>15</v>
      </c>
      <c r="C751">
        <v>47.242928650000003</v>
      </c>
      <c r="D751">
        <v>1</v>
      </c>
      <c r="E751" t="str">
        <f>VLOOKUP(A751,Mouse_metadata!$A$2:$E$250,2,FALSE)</f>
        <v>Ceftamin</v>
      </c>
      <c r="F751" t="str">
        <f>VLOOKUP(A751,Mouse_metadata!$A$2:$E$250,3,FALSE)</f>
        <v>Male</v>
      </c>
      <c r="G751">
        <f>VLOOKUP(A751,Mouse_metadata!$A$2:$E$250,4,FALSE)</f>
        <v>24</v>
      </c>
      <c r="H751">
        <f>VLOOKUP(A751,Mouse_metadata!$A$2:$E$250,5,FALSE)</f>
        <v>25</v>
      </c>
      <c r="I751" t="str">
        <f t="shared" si="37"/>
        <v/>
      </c>
      <c r="J751">
        <f t="shared" si="38"/>
        <v>47.242928650000003</v>
      </c>
      <c r="K751" t="str">
        <f t="shared" si="38"/>
        <v/>
      </c>
      <c r="L751" t="str">
        <f t="shared" si="38"/>
        <v/>
      </c>
      <c r="M751" t="str">
        <f t="shared" si="38"/>
        <v/>
      </c>
      <c r="N751" t="str">
        <f t="shared" si="38"/>
        <v/>
      </c>
      <c r="O751" t="str">
        <f t="shared" si="38"/>
        <v/>
      </c>
      <c r="P751" t="str">
        <f t="shared" si="38"/>
        <v/>
      </c>
      <c r="Q751" t="str">
        <f t="shared" si="38"/>
        <v/>
      </c>
      <c r="R751" t="str">
        <f t="shared" ref="J751:R780" si="39">IF($E751=R$1,$C751,"")</f>
        <v/>
      </c>
    </row>
    <row r="752" spans="1:18" hidden="1">
      <c r="A752" t="s">
        <v>47</v>
      </c>
      <c r="B752">
        <v>15</v>
      </c>
      <c r="C752">
        <v>52.102947440000001</v>
      </c>
      <c r="D752">
        <v>0</v>
      </c>
      <c r="E752" t="str">
        <f>VLOOKUP(A752,Mouse_metadata!$A$2:$E$250,2,FALSE)</f>
        <v>Ketapril</v>
      </c>
      <c r="F752" t="str">
        <f>VLOOKUP(A752,Mouse_metadata!$A$2:$E$250,3,FALSE)</f>
        <v>Female</v>
      </c>
      <c r="G752">
        <f>VLOOKUP(A752,Mouse_metadata!$A$2:$E$250,4,FALSE)</f>
        <v>22</v>
      </c>
      <c r="H752">
        <f>VLOOKUP(A752,Mouse_metadata!$A$2:$E$250,5,FALSE)</f>
        <v>30</v>
      </c>
      <c r="I752" t="str">
        <f t="shared" si="37"/>
        <v/>
      </c>
      <c r="J752" t="str">
        <f t="shared" si="39"/>
        <v/>
      </c>
      <c r="K752" t="str">
        <f t="shared" si="39"/>
        <v/>
      </c>
      <c r="L752">
        <f t="shared" si="39"/>
        <v>52.102947440000001</v>
      </c>
      <c r="M752" t="str">
        <f t="shared" si="39"/>
        <v/>
      </c>
      <c r="N752" t="str">
        <f t="shared" si="39"/>
        <v/>
      </c>
      <c r="O752" t="str">
        <f t="shared" si="39"/>
        <v/>
      </c>
      <c r="P752" t="str">
        <f t="shared" si="39"/>
        <v/>
      </c>
      <c r="Q752" t="str">
        <f t="shared" si="39"/>
        <v/>
      </c>
      <c r="R752" t="str">
        <f t="shared" si="39"/>
        <v/>
      </c>
    </row>
    <row r="753" spans="1:18" hidden="1">
      <c r="A753" t="s">
        <v>183</v>
      </c>
      <c r="B753">
        <v>15</v>
      </c>
      <c r="C753">
        <v>50.701279589999999</v>
      </c>
      <c r="D753">
        <v>2</v>
      </c>
      <c r="E753" t="str">
        <f>VLOOKUP(A753,Mouse_metadata!$A$2:$E$250,2,FALSE)</f>
        <v>Ceftamin</v>
      </c>
      <c r="F753" t="str">
        <f>VLOOKUP(A753,Mouse_metadata!$A$2:$E$250,3,FALSE)</f>
        <v>Female</v>
      </c>
      <c r="G753">
        <f>VLOOKUP(A753,Mouse_metadata!$A$2:$E$250,4,FALSE)</f>
        <v>24</v>
      </c>
      <c r="H753">
        <f>VLOOKUP(A753,Mouse_metadata!$A$2:$E$250,5,FALSE)</f>
        <v>30</v>
      </c>
      <c r="I753" t="str">
        <f t="shared" si="37"/>
        <v/>
      </c>
      <c r="J753">
        <f t="shared" si="39"/>
        <v>50.701279589999999</v>
      </c>
      <c r="K753" t="str">
        <f t="shared" si="39"/>
        <v/>
      </c>
      <c r="L753" t="str">
        <f t="shared" si="39"/>
        <v/>
      </c>
      <c r="M753" t="str">
        <f t="shared" si="39"/>
        <v/>
      </c>
      <c r="N753" t="str">
        <f t="shared" si="39"/>
        <v/>
      </c>
      <c r="O753" t="str">
        <f t="shared" si="39"/>
        <v/>
      </c>
      <c r="P753" t="str">
        <f t="shared" si="39"/>
        <v/>
      </c>
      <c r="Q753" t="str">
        <f t="shared" si="39"/>
        <v/>
      </c>
      <c r="R753" t="str">
        <f t="shared" si="39"/>
        <v/>
      </c>
    </row>
    <row r="754" spans="1:18" hidden="1">
      <c r="A754" t="s">
        <v>53</v>
      </c>
      <c r="B754">
        <v>15</v>
      </c>
      <c r="C754">
        <v>54.789767689999998</v>
      </c>
      <c r="D754">
        <v>1</v>
      </c>
      <c r="E754" t="str">
        <f>VLOOKUP(A754,Mouse_metadata!$A$2:$E$250,2,FALSE)</f>
        <v>Ketapril</v>
      </c>
      <c r="F754" t="str">
        <f>VLOOKUP(A754,Mouse_metadata!$A$2:$E$250,3,FALSE)</f>
        <v>Male</v>
      </c>
      <c r="G754">
        <f>VLOOKUP(A754,Mouse_metadata!$A$2:$E$250,4,FALSE)</f>
        <v>24</v>
      </c>
      <c r="H754">
        <f>VLOOKUP(A754,Mouse_metadata!$A$2:$E$250,5,FALSE)</f>
        <v>30</v>
      </c>
      <c r="I754" t="str">
        <f t="shared" si="37"/>
        <v/>
      </c>
      <c r="J754" t="str">
        <f t="shared" si="39"/>
        <v/>
      </c>
      <c r="K754" t="str">
        <f t="shared" si="39"/>
        <v/>
      </c>
      <c r="L754">
        <f t="shared" si="39"/>
        <v>54.789767689999998</v>
      </c>
      <c r="M754" t="str">
        <f t="shared" si="39"/>
        <v/>
      </c>
      <c r="N754" t="str">
        <f t="shared" si="39"/>
        <v/>
      </c>
      <c r="O754" t="str">
        <f t="shared" si="39"/>
        <v/>
      </c>
      <c r="P754" t="str">
        <f t="shared" si="39"/>
        <v/>
      </c>
      <c r="Q754" t="str">
        <f t="shared" si="39"/>
        <v/>
      </c>
      <c r="R754" t="str">
        <f t="shared" si="39"/>
        <v/>
      </c>
    </row>
    <row r="755" spans="1:18" hidden="1">
      <c r="A755" t="s">
        <v>74</v>
      </c>
      <c r="B755">
        <v>15</v>
      </c>
      <c r="C755">
        <v>46.910891659999997</v>
      </c>
      <c r="D755">
        <v>0</v>
      </c>
      <c r="E755" t="str">
        <f>VLOOKUP(A755,Mouse_metadata!$A$2:$E$250,2,FALSE)</f>
        <v>Ramicane</v>
      </c>
      <c r="F755" t="str">
        <f>VLOOKUP(A755,Mouse_metadata!$A$2:$E$250,3,FALSE)</f>
        <v>Female</v>
      </c>
      <c r="G755">
        <f>VLOOKUP(A755,Mouse_metadata!$A$2:$E$250,4,FALSE)</f>
        <v>7</v>
      </c>
      <c r="H755">
        <f>VLOOKUP(A755,Mouse_metadata!$A$2:$E$250,5,FALSE)</f>
        <v>17</v>
      </c>
      <c r="I755" t="str">
        <f t="shared" si="37"/>
        <v/>
      </c>
      <c r="J755" t="str">
        <f t="shared" si="39"/>
        <v/>
      </c>
      <c r="K755" t="str">
        <f t="shared" si="39"/>
        <v/>
      </c>
      <c r="L755" t="str">
        <f t="shared" si="39"/>
        <v/>
      </c>
      <c r="M755" t="str">
        <f t="shared" si="39"/>
        <v/>
      </c>
      <c r="N755" t="str">
        <f t="shared" si="39"/>
        <v/>
      </c>
      <c r="O755" t="str">
        <f t="shared" si="39"/>
        <v/>
      </c>
      <c r="P755">
        <f t="shared" si="39"/>
        <v>46.910891659999997</v>
      </c>
      <c r="Q755" t="str">
        <f t="shared" si="39"/>
        <v/>
      </c>
      <c r="R755" t="str">
        <f t="shared" si="39"/>
        <v/>
      </c>
    </row>
    <row r="756" spans="1:18" hidden="1">
      <c r="A756" t="s">
        <v>40</v>
      </c>
      <c r="B756">
        <v>15</v>
      </c>
      <c r="C756">
        <v>49.683445040000002</v>
      </c>
      <c r="D756">
        <v>1</v>
      </c>
      <c r="E756" t="str">
        <f>VLOOKUP(A756,Mouse_metadata!$A$2:$E$250,2,FALSE)</f>
        <v>Infubinol</v>
      </c>
      <c r="F756" t="str">
        <f>VLOOKUP(A756,Mouse_metadata!$A$2:$E$250,3,FALSE)</f>
        <v>Male</v>
      </c>
      <c r="G756">
        <f>VLOOKUP(A756,Mouse_metadata!$A$2:$E$250,4,FALSE)</f>
        <v>3</v>
      </c>
      <c r="H756">
        <f>VLOOKUP(A756,Mouse_metadata!$A$2:$E$250,5,FALSE)</f>
        <v>25</v>
      </c>
      <c r="I756" t="str">
        <f t="shared" si="37"/>
        <v/>
      </c>
      <c r="J756" t="str">
        <f t="shared" si="39"/>
        <v/>
      </c>
      <c r="K756">
        <f t="shared" si="39"/>
        <v>49.683445040000002</v>
      </c>
      <c r="L756" t="str">
        <f t="shared" si="39"/>
        <v/>
      </c>
      <c r="M756" t="str">
        <f t="shared" si="39"/>
        <v/>
      </c>
      <c r="N756" t="str">
        <f t="shared" si="39"/>
        <v/>
      </c>
      <c r="O756" t="str">
        <f t="shared" si="39"/>
        <v/>
      </c>
      <c r="P756" t="str">
        <f t="shared" si="39"/>
        <v/>
      </c>
      <c r="Q756" t="str">
        <f t="shared" si="39"/>
        <v/>
      </c>
      <c r="R756" t="str">
        <f t="shared" si="39"/>
        <v/>
      </c>
    </row>
    <row r="757" spans="1:18" hidden="1">
      <c r="A757" t="s">
        <v>150</v>
      </c>
      <c r="B757">
        <v>15</v>
      </c>
      <c r="C757">
        <v>47.798099610000001</v>
      </c>
      <c r="D757">
        <v>1</v>
      </c>
      <c r="E757" t="str">
        <f>VLOOKUP(A757,Mouse_metadata!$A$2:$E$250,2,FALSE)</f>
        <v>Placebo</v>
      </c>
      <c r="F757" t="str">
        <f>VLOOKUP(A757,Mouse_metadata!$A$2:$E$250,3,FALSE)</f>
        <v>Female</v>
      </c>
      <c r="G757">
        <f>VLOOKUP(A757,Mouse_metadata!$A$2:$E$250,4,FALSE)</f>
        <v>16</v>
      </c>
      <c r="H757">
        <f>VLOOKUP(A757,Mouse_metadata!$A$2:$E$250,5,FALSE)</f>
        <v>25</v>
      </c>
      <c r="I757" t="str">
        <f t="shared" si="37"/>
        <v/>
      </c>
      <c r="J757" t="str">
        <f t="shared" si="39"/>
        <v/>
      </c>
      <c r="K757" t="str">
        <f t="shared" si="39"/>
        <v/>
      </c>
      <c r="L757" t="str">
        <f t="shared" si="39"/>
        <v/>
      </c>
      <c r="M757" t="str">
        <f t="shared" si="39"/>
        <v/>
      </c>
      <c r="N757">
        <f t="shared" si="39"/>
        <v>47.798099610000001</v>
      </c>
      <c r="O757" t="str">
        <f t="shared" si="39"/>
        <v/>
      </c>
      <c r="P757" t="str">
        <f t="shared" si="39"/>
        <v/>
      </c>
      <c r="Q757" t="str">
        <f t="shared" si="39"/>
        <v/>
      </c>
      <c r="R757" t="str">
        <f t="shared" si="39"/>
        <v/>
      </c>
    </row>
    <row r="758" spans="1:18" hidden="1">
      <c r="A758" t="s">
        <v>32</v>
      </c>
      <c r="B758">
        <v>15</v>
      </c>
      <c r="C758">
        <v>52.246309850000003</v>
      </c>
      <c r="D758">
        <v>0</v>
      </c>
      <c r="E758" t="str">
        <f>VLOOKUP(A758,Mouse_metadata!$A$2:$E$250,2,FALSE)</f>
        <v>Ketapril</v>
      </c>
      <c r="F758" t="str">
        <f>VLOOKUP(A758,Mouse_metadata!$A$2:$E$250,3,FALSE)</f>
        <v>Female</v>
      </c>
      <c r="G758">
        <f>VLOOKUP(A758,Mouse_metadata!$A$2:$E$250,4,FALSE)</f>
        <v>18</v>
      </c>
      <c r="H758">
        <f>VLOOKUP(A758,Mouse_metadata!$A$2:$E$250,5,FALSE)</f>
        <v>26</v>
      </c>
      <c r="I758" t="str">
        <f t="shared" si="37"/>
        <v/>
      </c>
      <c r="J758" t="str">
        <f t="shared" si="39"/>
        <v/>
      </c>
      <c r="K758" t="str">
        <f t="shared" si="39"/>
        <v/>
      </c>
      <c r="L758">
        <f t="shared" si="39"/>
        <v>52.246309850000003</v>
      </c>
      <c r="M758" t="str">
        <f t="shared" si="39"/>
        <v/>
      </c>
      <c r="N758" t="str">
        <f t="shared" si="39"/>
        <v/>
      </c>
      <c r="O758" t="str">
        <f t="shared" si="39"/>
        <v/>
      </c>
      <c r="P758" t="str">
        <f t="shared" si="39"/>
        <v/>
      </c>
      <c r="Q758" t="str">
        <f t="shared" si="39"/>
        <v/>
      </c>
      <c r="R758" t="str">
        <f t="shared" si="39"/>
        <v/>
      </c>
    </row>
    <row r="759" spans="1:18" hidden="1">
      <c r="A759" t="s">
        <v>159</v>
      </c>
      <c r="B759">
        <v>15</v>
      </c>
      <c r="C759">
        <v>55.886337930000003</v>
      </c>
      <c r="D759">
        <v>2</v>
      </c>
      <c r="E759" t="str">
        <f>VLOOKUP(A759,Mouse_metadata!$A$2:$E$250,2,FALSE)</f>
        <v>Placebo</v>
      </c>
      <c r="F759" t="str">
        <f>VLOOKUP(A759,Mouse_metadata!$A$2:$E$250,3,FALSE)</f>
        <v>Female</v>
      </c>
      <c r="G759">
        <f>VLOOKUP(A759,Mouse_metadata!$A$2:$E$250,4,FALSE)</f>
        <v>20</v>
      </c>
      <c r="H759">
        <f>VLOOKUP(A759,Mouse_metadata!$A$2:$E$250,5,FALSE)</f>
        <v>26</v>
      </c>
      <c r="I759" t="str">
        <f t="shared" si="37"/>
        <v/>
      </c>
      <c r="J759" t="str">
        <f t="shared" si="39"/>
        <v/>
      </c>
      <c r="K759" t="str">
        <f t="shared" si="39"/>
        <v/>
      </c>
      <c r="L759" t="str">
        <f t="shared" si="39"/>
        <v/>
      </c>
      <c r="M759" t="str">
        <f t="shared" si="39"/>
        <v/>
      </c>
      <c r="N759">
        <f t="shared" si="39"/>
        <v>55.886337930000003</v>
      </c>
      <c r="O759" t="str">
        <f t="shared" si="39"/>
        <v/>
      </c>
      <c r="P759" t="str">
        <f t="shared" si="39"/>
        <v/>
      </c>
      <c r="Q759" t="str">
        <f t="shared" si="39"/>
        <v/>
      </c>
      <c r="R759" t="str">
        <f t="shared" si="39"/>
        <v/>
      </c>
    </row>
    <row r="760" spans="1:18" hidden="1">
      <c r="A760" t="s">
        <v>117</v>
      </c>
      <c r="B760">
        <v>15</v>
      </c>
      <c r="C760">
        <v>52.777870499999999</v>
      </c>
      <c r="D760">
        <v>1</v>
      </c>
      <c r="E760" t="str">
        <f>VLOOKUP(A760,Mouse_metadata!$A$2:$E$250,2,FALSE)</f>
        <v>Infubinol</v>
      </c>
      <c r="F760" t="str">
        <f>VLOOKUP(A760,Mouse_metadata!$A$2:$E$250,3,FALSE)</f>
        <v>Female</v>
      </c>
      <c r="G760">
        <f>VLOOKUP(A760,Mouse_metadata!$A$2:$E$250,4,FALSE)</f>
        <v>20</v>
      </c>
      <c r="H760">
        <f>VLOOKUP(A760,Mouse_metadata!$A$2:$E$250,5,FALSE)</f>
        <v>23</v>
      </c>
      <c r="I760" t="str">
        <f t="shared" si="37"/>
        <v/>
      </c>
      <c r="J760" t="str">
        <f t="shared" si="39"/>
        <v/>
      </c>
      <c r="K760">
        <f t="shared" si="39"/>
        <v>52.777870499999999</v>
      </c>
      <c r="L760" t="str">
        <f t="shared" si="39"/>
        <v/>
      </c>
      <c r="M760" t="str">
        <f t="shared" si="39"/>
        <v/>
      </c>
      <c r="N760" t="str">
        <f t="shared" si="39"/>
        <v/>
      </c>
      <c r="O760" t="str">
        <f t="shared" si="39"/>
        <v/>
      </c>
      <c r="P760" t="str">
        <f t="shared" si="39"/>
        <v/>
      </c>
      <c r="Q760" t="str">
        <f t="shared" si="39"/>
        <v/>
      </c>
      <c r="R760" t="str">
        <f t="shared" si="39"/>
        <v/>
      </c>
    </row>
    <row r="761" spans="1:18" hidden="1">
      <c r="A761" t="s">
        <v>77</v>
      </c>
      <c r="B761">
        <v>15</v>
      </c>
      <c r="C761">
        <v>35.590254000000002</v>
      </c>
      <c r="D761">
        <v>0</v>
      </c>
      <c r="E761" t="str">
        <f>VLOOKUP(A761,Mouse_metadata!$A$2:$E$250,2,FALSE)</f>
        <v>Ramicane</v>
      </c>
      <c r="F761" t="str">
        <f>VLOOKUP(A761,Mouse_metadata!$A$2:$E$250,3,FALSE)</f>
        <v>Male</v>
      </c>
      <c r="G761">
        <f>VLOOKUP(A761,Mouse_metadata!$A$2:$E$250,4,FALSE)</f>
        <v>13</v>
      </c>
      <c r="H761">
        <f>VLOOKUP(A761,Mouse_metadata!$A$2:$E$250,5,FALSE)</f>
        <v>21</v>
      </c>
      <c r="I761" t="str">
        <f t="shared" si="37"/>
        <v/>
      </c>
      <c r="J761" t="str">
        <f t="shared" si="39"/>
        <v/>
      </c>
      <c r="K761" t="str">
        <f t="shared" si="39"/>
        <v/>
      </c>
      <c r="L761" t="str">
        <f t="shared" si="39"/>
        <v/>
      </c>
      <c r="M761" t="str">
        <f t="shared" si="39"/>
        <v/>
      </c>
      <c r="N761" t="str">
        <f t="shared" si="39"/>
        <v/>
      </c>
      <c r="O761" t="str">
        <f t="shared" si="39"/>
        <v/>
      </c>
      <c r="P761">
        <f t="shared" si="39"/>
        <v>35.590254000000002</v>
      </c>
      <c r="Q761" t="str">
        <f t="shared" si="39"/>
        <v/>
      </c>
      <c r="R761" t="str">
        <f t="shared" si="39"/>
        <v/>
      </c>
    </row>
    <row r="762" spans="1:18" hidden="1">
      <c r="A762" t="s">
        <v>37</v>
      </c>
      <c r="B762">
        <v>15</v>
      </c>
      <c r="C762">
        <v>51.523068430000002</v>
      </c>
      <c r="D762">
        <v>1</v>
      </c>
      <c r="E762" t="str">
        <f>VLOOKUP(A762,Mouse_metadata!$A$2:$E$250,2,FALSE)</f>
        <v>Infubinol</v>
      </c>
      <c r="F762" t="str">
        <f>VLOOKUP(A762,Mouse_metadata!$A$2:$E$250,3,FALSE)</f>
        <v>Female</v>
      </c>
      <c r="G762">
        <f>VLOOKUP(A762,Mouse_metadata!$A$2:$E$250,4,FALSE)</f>
        <v>17</v>
      </c>
      <c r="H762">
        <f>VLOOKUP(A762,Mouse_metadata!$A$2:$E$250,5,FALSE)</f>
        <v>27</v>
      </c>
      <c r="I762" t="str">
        <f t="shared" si="37"/>
        <v/>
      </c>
      <c r="J762" t="str">
        <f t="shared" si="39"/>
        <v/>
      </c>
      <c r="K762">
        <f t="shared" si="39"/>
        <v>51.523068430000002</v>
      </c>
      <c r="L762" t="str">
        <f t="shared" si="39"/>
        <v/>
      </c>
      <c r="M762" t="str">
        <f t="shared" si="39"/>
        <v/>
      </c>
      <c r="N762" t="str">
        <f t="shared" si="39"/>
        <v/>
      </c>
      <c r="O762" t="str">
        <f t="shared" si="39"/>
        <v/>
      </c>
      <c r="P762" t="str">
        <f t="shared" si="39"/>
        <v/>
      </c>
      <c r="Q762" t="str">
        <f t="shared" si="39"/>
        <v/>
      </c>
      <c r="R762" t="str">
        <f t="shared" si="39"/>
        <v/>
      </c>
    </row>
    <row r="763" spans="1:18" hidden="1">
      <c r="A763" t="s">
        <v>242</v>
      </c>
      <c r="B763">
        <v>15</v>
      </c>
      <c r="C763">
        <v>47.373423250000002</v>
      </c>
      <c r="D763">
        <v>0</v>
      </c>
      <c r="E763" t="str">
        <f>VLOOKUP(A763,Mouse_metadata!$A$2:$E$250,2,FALSE)</f>
        <v>Capomulin</v>
      </c>
      <c r="F763" t="str">
        <f>VLOOKUP(A763,Mouse_metadata!$A$2:$E$250,3,FALSE)</f>
        <v>Male</v>
      </c>
      <c r="G763">
        <f>VLOOKUP(A763,Mouse_metadata!$A$2:$E$250,4,FALSE)</f>
        <v>12</v>
      </c>
      <c r="H763">
        <f>VLOOKUP(A763,Mouse_metadata!$A$2:$E$250,5,FALSE)</f>
        <v>25</v>
      </c>
      <c r="I763">
        <f t="shared" si="37"/>
        <v>47.373423250000002</v>
      </c>
      <c r="J763" t="str">
        <f t="shared" si="39"/>
        <v/>
      </c>
      <c r="K763" t="str">
        <f t="shared" si="39"/>
        <v/>
      </c>
      <c r="L763" t="str">
        <f t="shared" si="39"/>
        <v/>
      </c>
      <c r="M763" t="str">
        <f t="shared" si="39"/>
        <v/>
      </c>
      <c r="N763" t="str">
        <f t="shared" si="39"/>
        <v/>
      </c>
      <c r="O763" t="str">
        <f t="shared" si="39"/>
        <v/>
      </c>
      <c r="P763" t="str">
        <f t="shared" si="39"/>
        <v/>
      </c>
      <c r="Q763" t="str">
        <f t="shared" si="39"/>
        <v/>
      </c>
      <c r="R763" t="str">
        <f t="shared" si="39"/>
        <v/>
      </c>
    </row>
    <row r="764" spans="1:18" hidden="1">
      <c r="A764" t="s">
        <v>56</v>
      </c>
      <c r="B764">
        <v>15</v>
      </c>
      <c r="C764">
        <v>51.166065439999997</v>
      </c>
      <c r="D764">
        <v>3</v>
      </c>
      <c r="E764" t="str">
        <f>VLOOKUP(A764,Mouse_metadata!$A$2:$E$250,2,FALSE)</f>
        <v>Ketapril</v>
      </c>
      <c r="F764" t="str">
        <f>VLOOKUP(A764,Mouse_metadata!$A$2:$E$250,3,FALSE)</f>
        <v>Male</v>
      </c>
      <c r="G764">
        <f>VLOOKUP(A764,Mouse_metadata!$A$2:$E$250,4,FALSE)</f>
        <v>18</v>
      </c>
      <c r="H764">
        <f>VLOOKUP(A764,Mouse_metadata!$A$2:$E$250,5,FALSE)</f>
        <v>28</v>
      </c>
      <c r="I764" t="str">
        <f t="shared" si="37"/>
        <v/>
      </c>
      <c r="J764" t="str">
        <f t="shared" si="39"/>
        <v/>
      </c>
      <c r="K764" t="str">
        <f t="shared" si="39"/>
        <v/>
      </c>
      <c r="L764">
        <f t="shared" si="39"/>
        <v>51.166065439999997</v>
      </c>
      <c r="M764" t="str">
        <f t="shared" si="39"/>
        <v/>
      </c>
      <c r="N764" t="str">
        <f t="shared" si="39"/>
        <v/>
      </c>
      <c r="O764" t="str">
        <f t="shared" si="39"/>
        <v/>
      </c>
      <c r="P764" t="str">
        <f t="shared" si="39"/>
        <v/>
      </c>
      <c r="Q764" t="str">
        <f t="shared" si="39"/>
        <v/>
      </c>
      <c r="R764" t="str">
        <f t="shared" si="39"/>
        <v/>
      </c>
    </row>
    <row r="765" spans="1:18" hidden="1">
      <c r="A765" t="s">
        <v>226</v>
      </c>
      <c r="B765">
        <v>15</v>
      </c>
      <c r="C765">
        <v>48.352238540000002</v>
      </c>
      <c r="D765">
        <v>0</v>
      </c>
      <c r="E765" t="str">
        <f>VLOOKUP(A765,Mouse_metadata!$A$2:$E$250,2,FALSE)</f>
        <v>Infubinol</v>
      </c>
      <c r="F765" t="str">
        <f>VLOOKUP(A765,Mouse_metadata!$A$2:$E$250,3,FALSE)</f>
        <v>Male</v>
      </c>
      <c r="G765">
        <f>VLOOKUP(A765,Mouse_metadata!$A$2:$E$250,4,FALSE)</f>
        <v>23</v>
      </c>
      <c r="H765">
        <f>VLOOKUP(A765,Mouse_metadata!$A$2:$E$250,5,FALSE)</f>
        <v>26</v>
      </c>
      <c r="I765" t="str">
        <f t="shared" si="37"/>
        <v/>
      </c>
      <c r="J765" t="str">
        <f t="shared" si="39"/>
        <v/>
      </c>
      <c r="K765">
        <f t="shared" si="39"/>
        <v>48.352238540000002</v>
      </c>
      <c r="L765" t="str">
        <f t="shared" si="39"/>
        <v/>
      </c>
      <c r="M765" t="str">
        <f t="shared" si="39"/>
        <v/>
      </c>
      <c r="N765" t="str">
        <f t="shared" si="39"/>
        <v/>
      </c>
      <c r="O765" t="str">
        <f t="shared" si="39"/>
        <v/>
      </c>
      <c r="P765" t="str">
        <f t="shared" si="39"/>
        <v/>
      </c>
      <c r="Q765" t="str">
        <f t="shared" si="39"/>
        <v/>
      </c>
      <c r="R765" t="str">
        <f t="shared" si="39"/>
        <v/>
      </c>
    </row>
    <row r="766" spans="1:18" hidden="1">
      <c r="A766" t="s">
        <v>151</v>
      </c>
      <c r="B766">
        <v>15</v>
      </c>
      <c r="C766">
        <v>57.224980639999998</v>
      </c>
      <c r="D766">
        <v>2</v>
      </c>
      <c r="E766" t="str">
        <f>VLOOKUP(A766,Mouse_metadata!$A$2:$E$250,2,FALSE)</f>
        <v>Placebo</v>
      </c>
      <c r="F766" t="str">
        <f>VLOOKUP(A766,Mouse_metadata!$A$2:$E$250,3,FALSE)</f>
        <v>Female</v>
      </c>
      <c r="G766">
        <f>VLOOKUP(A766,Mouse_metadata!$A$2:$E$250,4,FALSE)</f>
        <v>4</v>
      </c>
      <c r="H766">
        <f>VLOOKUP(A766,Mouse_metadata!$A$2:$E$250,5,FALSE)</f>
        <v>30</v>
      </c>
      <c r="I766" t="str">
        <f t="shared" si="37"/>
        <v/>
      </c>
      <c r="J766" t="str">
        <f t="shared" si="39"/>
        <v/>
      </c>
      <c r="K766" t="str">
        <f t="shared" si="39"/>
        <v/>
      </c>
      <c r="L766" t="str">
        <f t="shared" si="39"/>
        <v/>
      </c>
      <c r="M766" t="str">
        <f t="shared" si="39"/>
        <v/>
      </c>
      <c r="N766">
        <f t="shared" si="39"/>
        <v>57.224980639999998</v>
      </c>
      <c r="O766" t="str">
        <f t="shared" si="39"/>
        <v/>
      </c>
      <c r="P766" t="str">
        <f t="shared" si="39"/>
        <v/>
      </c>
      <c r="Q766" t="str">
        <f t="shared" si="39"/>
        <v/>
      </c>
      <c r="R766" t="str">
        <f t="shared" si="39"/>
        <v/>
      </c>
    </row>
    <row r="767" spans="1:18" hidden="1">
      <c r="A767" t="s">
        <v>169</v>
      </c>
      <c r="B767">
        <v>15</v>
      </c>
      <c r="C767">
        <v>53.458638870000001</v>
      </c>
      <c r="D767">
        <v>1</v>
      </c>
      <c r="E767" t="str">
        <f>VLOOKUP(A767,Mouse_metadata!$A$2:$E$250,2,FALSE)</f>
        <v>Placebo</v>
      </c>
      <c r="F767" t="str">
        <f>VLOOKUP(A767,Mouse_metadata!$A$2:$E$250,3,FALSE)</f>
        <v>Male</v>
      </c>
      <c r="G767">
        <f>VLOOKUP(A767,Mouse_metadata!$A$2:$E$250,4,FALSE)</f>
        <v>14</v>
      </c>
      <c r="H767">
        <f>VLOOKUP(A767,Mouse_metadata!$A$2:$E$250,5,FALSE)</f>
        <v>30</v>
      </c>
      <c r="I767" t="str">
        <f t="shared" si="37"/>
        <v/>
      </c>
      <c r="J767" t="str">
        <f t="shared" si="39"/>
        <v/>
      </c>
      <c r="K767" t="str">
        <f t="shared" si="39"/>
        <v/>
      </c>
      <c r="L767" t="str">
        <f t="shared" si="39"/>
        <v/>
      </c>
      <c r="M767" t="str">
        <f t="shared" si="39"/>
        <v/>
      </c>
      <c r="N767">
        <f t="shared" si="39"/>
        <v>53.458638870000001</v>
      </c>
      <c r="O767" t="str">
        <f t="shared" si="39"/>
        <v/>
      </c>
      <c r="P767" t="str">
        <f t="shared" si="39"/>
        <v/>
      </c>
      <c r="Q767" t="str">
        <f t="shared" si="39"/>
        <v/>
      </c>
      <c r="R767" t="str">
        <f t="shared" si="39"/>
        <v/>
      </c>
    </row>
    <row r="768" spans="1:18" hidden="1">
      <c r="A768" t="s">
        <v>116</v>
      </c>
      <c r="B768">
        <v>15</v>
      </c>
      <c r="C768">
        <v>52.949464740000003</v>
      </c>
      <c r="D768">
        <v>1</v>
      </c>
      <c r="E768" t="str">
        <f>VLOOKUP(A768,Mouse_metadata!$A$2:$E$250,2,FALSE)</f>
        <v>Infubinol</v>
      </c>
      <c r="F768" t="str">
        <f>VLOOKUP(A768,Mouse_metadata!$A$2:$E$250,3,FALSE)</f>
        <v>Female</v>
      </c>
      <c r="G768">
        <f>VLOOKUP(A768,Mouse_metadata!$A$2:$E$250,4,FALSE)</f>
        <v>7</v>
      </c>
      <c r="H768">
        <f>VLOOKUP(A768,Mouse_metadata!$A$2:$E$250,5,FALSE)</f>
        <v>29</v>
      </c>
      <c r="I768" t="str">
        <f t="shared" si="37"/>
        <v/>
      </c>
      <c r="J768" t="str">
        <f t="shared" si="39"/>
        <v/>
      </c>
      <c r="K768">
        <f t="shared" si="39"/>
        <v>52.949464740000003</v>
      </c>
      <c r="L768" t="str">
        <f t="shared" si="39"/>
        <v/>
      </c>
      <c r="M768" t="str">
        <f t="shared" si="39"/>
        <v/>
      </c>
      <c r="N768" t="str">
        <f t="shared" si="39"/>
        <v/>
      </c>
      <c r="O768" t="str">
        <f t="shared" si="39"/>
        <v/>
      </c>
      <c r="P768" t="str">
        <f t="shared" si="39"/>
        <v/>
      </c>
      <c r="Q768" t="str">
        <f t="shared" si="39"/>
        <v/>
      </c>
      <c r="R768" t="str">
        <f t="shared" si="39"/>
        <v/>
      </c>
    </row>
    <row r="769" spans="1:18" hidden="1">
      <c r="A769" t="s">
        <v>243</v>
      </c>
      <c r="B769">
        <v>15</v>
      </c>
      <c r="C769">
        <v>42.283665120000002</v>
      </c>
      <c r="D769">
        <v>1</v>
      </c>
      <c r="E769" t="str">
        <f>VLOOKUP(A769,Mouse_metadata!$A$2:$E$250,2,FALSE)</f>
        <v>Capomulin</v>
      </c>
      <c r="F769" t="str">
        <f>VLOOKUP(A769,Mouse_metadata!$A$2:$E$250,3,FALSE)</f>
        <v>Male</v>
      </c>
      <c r="G769">
        <f>VLOOKUP(A769,Mouse_metadata!$A$2:$E$250,4,FALSE)</f>
        <v>17</v>
      </c>
      <c r="H769">
        <f>VLOOKUP(A769,Mouse_metadata!$A$2:$E$250,5,FALSE)</f>
        <v>17</v>
      </c>
      <c r="I769">
        <f t="shared" si="37"/>
        <v>42.283665120000002</v>
      </c>
      <c r="J769" t="str">
        <f t="shared" si="39"/>
        <v/>
      </c>
      <c r="K769" t="str">
        <f t="shared" si="39"/>
        <v/>
      </c>
      <c r="L769" t="str">
        <f t="shared" si="39"/>
        <v/>
      </c>
      <c r="M769" t="str">
        <f t="shared" si="39"/>
        <v/>
      </c>
      <c r="N769" t="str">
        <f t="shared" si="39"/>
        <v/>
      </c>
      <c r="O769" t="str">
        <f t="shared" si="39"/>
        <v/>
      </c>
      <c r="P769" t="str">
        <f t="shared" si="39"/>
        <v/>
      </c>
      <c r="Q769" t="str">
        <f t="shared" si="39"/>
        <v/>
      </c>
      <c r="R769" t="str">
        <f t="shared" si="39"/>
        <v/>
      </c>
    </row>
    <row r="770" spans="1:18" hidden="1">
      <c r="A770" t="s">
        <v>78</v>
      </c>
      <c r="B770">
        <v>15</v>
      </c>
      <c r="C770">
        <v>47.227170649999998</v>
      </c>
      <c r="D770">
        <v>1</v>
      </c>
      <c r="E770" t="str">
        <f>VLOOKUP(A770,Mouse_metadata!$A$2:$E$250,2,FALSE)</f>
        <v>Ramicane</v>
      </c>
      <c r="F770" t="str">
        <f>VLOOKUP(A770,Mouse_metadata!$A$2:$E$250,3,FALSE)</f>
        <v>Male</v>
      </c>
      <c r="G770">
        <f>VLOOKUP(A770,Mouse_metadata!$A$2:$E$250,4,FALSE)</f>
        <v>18</v>
      </c>
      <c r="H770">
        <f>VLOOKUP(A770,Mouse_metadata!$A$2:$E$250,5,FALSE)</f>
        <v>25</v>
      </c>
      <c r="I770" t="str">
        <f t="shared" si="37"/>
        <v/>
      </c>
      <c r="J770" t="str">
        <f t="shared" si="39"/>
        <v/>
      </c>
      <c r="K770" t="str">
        <f t="shared" si="39"/>
        <v/>
      </c>
      <c r="L770" t="str">
        <f t="shared" si="39"/>
        <v/>
      </c>
      <c r="M770" t="str">
        <f t="shared" si="39"/>
        <v/>
      </c>
      <c r="N770" t="str">
        <f t="shared" si="39"/>
        <v/>
      </c>
      <c r="O770" t="str">
        <f t="shared" si="39"/>
        <v/>
      </c>
      <c r="P770">
        <f t="shared" si="39"/>
        <v>47.227170649999998</v>
      </c>
      <c r="Q770" t="str">
        <f t="shared" si="39"/>
        <v/>
      </c>
      <c r="R770" t="str">
        <f t="shared" si="39"/>
        <v/>
      </c>
    </row>
    <row r="771" spans="1:18" hidden="1">
      <c r="A771" t="s">
        <v>52</v>
      </c>
      <c r="B771">
        <v>15</v>
      </c>
      <c r="C771">
        <v>52.864534489999997</v>
      </c>
      <c r="D771">
        <v>1</v>
      </c>
      <c r="E771" t="str">
        <f>VLOOKUP(A771,Mouse_metadata!$A$2:$E$250,2,FALSE)</f>
        <v>Ketapril</v>
      </c>
      <c r="F771" t="str">
        <f>VLOOKUP(A771,Mouse_metadata!$A$2:$E$250,3,FALSE)</f>
        <v>Male</v>
      </c>
      <c r="G771">
        <f>VLOOKUP(A771,Mouse_metadata!$A$2:$E$250,4,FALSE)</f>
        <v>18</v>
      </c>
      <c r="H771">
        <f>VLOOKUP(A771,Mouse_metadata!$A$2:$E$250,5,FALSE)</f>
        <v>29</v>
      </c>
      <c r="I771" t="str">
        <f t="shared" ref="I771:I834" si="40">IF($E771=I$1,$C771,"")</f>
        <v/>
      </c>
      <c r="J771" t="str">
        <f t="shared" si="39"/>
        <v/>
      </c>
      <c r="K771" t="str">
        <f t="shared" si="39"/>
        <v/>
      </c>
      <c r="L771">
        <f t="shared" si="39"/>
        <v>52.864534489999997</v>
      </c>
      <c r="M771" t="str">
        <f t="shared" si="39"/>
        <v/>
      </c>
      <c r="N771" t="str">
        <f t="shared" si="39"/>
        <v/>
      </c>
      <c r="O771" t="str">
        <f t="shared" si="39"/>
        <v/>
      </c>
      <c r="P771" t="str">
        <f t="shared" si="39"/>
        <v/>
      </c>
      <c r="Q771" t="str">
        <f t="shared" si="39"/>
        <v/>
      </c>
      <c r="R771" t="str">
        <f t="shared" si="39"/>
        <v/>
      </c>
    </row>
    <row r="772" spans="1:18" hidden="1">
      <c r="A772" t="s">
        <v>82</v>
      </c>
      <c r="B772">
        <v>15</v>
      </c>
      <c r="C772">
        <v>35.276906339999996</v>
      </c>
      <c r="D772">
        <v>0</v>
      </c>
      <c r="E772" t="str">
        <f>VLOOKUP(A772,Mouse_metadata!$A$2:$E$250,2,FALSE)</f>
        <v>Ramicane</v>
      </c>
      <c r="F772" t="str">
        <f>VLOOKUP(A772,Mouse_metadata!$A$2:$E$250,3,FALSE)</f>
        <v>Male</v>
      </c>
      <c r="G772">
        <f>VLOOKUP(A772,Mouse_metadata!$A$2:$E$250,4,FALSE)</f>
        <v>1</v>
      </c>
      <c r="H772">
        <f>VLOOKUP(A772,Mouse_metadata!$A$2:$E$250,5,FALSE)</f>
        <v>17</v>
      </c>
      <c r="I772" t="str">
        <f t="shared" si="40"/>
        <v/>
      </c>
      <c r="J772" t="str">
        <f t="shared" si="39"/>
        <v/>
      </c>
      <c r="K772" t="str">
        <f t="shared" si="39"/>
        <v/>
      </c>
      <c r="L772" t="str">
        <f t="shared" si="39"/>
        <v/>
      </c>
      <c r="M772" t="str">
        <f t="shared" si="39"/>
        <v/>
      </c>
      <c r="N772" t="str">
        <f t="shared" si="39"/>
        <v/>
      </c>
      <c r="O772" t="str">
        <f t="shared" si="39"/>
        <v/>
      </c>
      <c r="P772">
        <f t="shared" si="39"/>
        <v>35.276906339999996</v>
      </c>
      <c r="Q772" t="str">
        <f t="shared" si="39"/>
        <v/>
      </c>
      <c r="R772" t="str">
        <f t="shared" si="39"/>
        <v/>
      </c>
    </row>
    <row r="773" spans="1:18" hidden="1">
      <c r="A773" t="s">
        <v>79</v>
      </c>
      <c r="B773">
        <v>15</v>
      </c>
      <c r="C773">
        <v>39.89743533</v>
      </c>
      <c r="D773">
        <v>0</v>
      </c>
      <c r="E773" t="str">
        <f>VLOOKUP(A773,Mouse_metadata!$A$2:$E$250,2,FALSE)</f>
        <v>Ramicane</v>
      </c>
      <c r="F773" t="str">
        <f>VLOOKUP(A773,Mouse_metadata!$A$2:$E$250,3,FALSE)</f>
        <v>Male</v>
      </c>
      <c r="G773">
        <f>VLOOKUP(A773,Mouse_metadata!$A$2:$E$250,4,FALSE)</f>
        <v>18</v>
      </c>
      <c r="H773">
        <f>VLOOKUP(A773,Mouse_metadata!$A$2:$E$250,5,FALSE)</f>
        <v>16</v>
      </c>
      <c r="I773" t="str">
        <f t="shared" si="40"/>
        <v/>
      </c>
      <c r="J773" t="str">
        <f t="shared" si="39"/>
        <v/>
      </c>
      <c r="K773" t="str">
        <f t="shared" si="39"/>
        <v/>
      </c>
      <c r="L773" t="str">
        <f t="shared" si="39"/>
        <v/>
      </c>
      <c r="M773" t="str">
        <f t="shared" si="39"/>
        <v/>
      </c>
      <c r="N773" t="str">
        <f t="shared" si="39"/>
        <v/>
      </c>
      <c r="O773" t="str">
        <f t="shared" si="39"/>
        <v/>
      </c>
      <c r="P773">
        <f t="shared" si="39"/>
        <v>39.89743533</v>
      </c>
      <c r="Q773" t="str">
        <f t="shared" si="39"/>
        <v/>
      </c>
      <c r="R773" t="str">
        <f t="shared" si="39"/>
        <v/>
      </c>
    </row>
    <row r="774" spans="1:18" hidden="1">
      <c r="A774" t="s">
        <v>36</v>
      </c>
      <c r="B774">
        <v>15</v>
      </c>
      <c r="C774">
        <v>50.91500662</v>
      </c>
      <c r="D774">
        <v>2</v>
      </c>
      <c r="E774" t="str">
        <f>VLOOKUP(A774,Mouse_metadata!$A$2:$E$250,2,FALSE)</f>
        <v>Infubinol</v>
      </c>
      <c r="F774" t="str">
        <f>VLOOKUP(A774,Mouse_metadata!$A$2:$E$250,3,FALSE)</f>
        <v>Female</v>
      </c>
      <c r="G774">
        <f>VLOOKUP(A774,Mouse_metadata!$A$2:$E$250,4,FALSE)</f>
        <v>6</v>
      </c>
      <c r="H774">
        <f>VLOOKUP(A774,Mouse_metadata!$A$2:$E$250,5,FALSE)</f>
        <v>25</v>
      </c>
      <c r="I774" t="str">
        <f t="shared" si="40"/>
        <v/>
      </c>
      <c r="J774" t="str">
        <f t="shared" si="39"/>
        <v/>
      </c>
      <c r="K774">
        <f t="shared" si="39"/>
        <v>50.91500662</v>
      </c>
      <c r="L774" t="str">
        <f t="shared" si="39"/>
        <v/>
      </c>
      <c r="M774" t="str">
        <f t="shared" si="39"/>
        <v/>
      </c>
      <c r="N774" t="str">
        <f t="shared" si="39"/>
        <v/>
      </c>
      <c r="O774" t="str">
        <f t="shared" si="39"/>
        <v/>
      </c>
      <c r="P774" t="str">
        <f t="shared" si="39"/>
        <v/>
      </c>
      <c r="Q774" t="str">
        <f t="shared" si="39"/>
        <v/>
      </c>
      <c r="R774" t="str">
        <f t="shared" si="39"/>
        <v/>
      </c>
    </row>
    <row r="775" spans="1:18" hidden="1">
      <c r="A775" t="s">
        <v>54</v>
      </c>
      <c r="B775">
        <v>15</v>
      </c>
      <c r="C775">
        <v>53.149559330000002</v>
      </c>
      <c r="D775">
        <v>1</v>
      </c>
      <c r="E775" t="str">
        <f>VLOOKUP(A775,Mouse_metadata!$A$2:$E$250,2,FALSE)</f>
        <v>Ketapril</v>
      </c>
      <c r="F775" t="str">
        <f>VLOOKUP(A775,Mouse_metadata!$A$2:$E$250,3,FALSE)</f>
        <v>Male</v>
      </c>
      <c r="G775">
        <f>VLOOKUP(A775,Mouse_metadata!$A$2:$E$250,4,FALSE)</f>
        <v>15</v>
      </c>
      <c r="H775">
        <f>VLOOKUP(A775,Mouse_metadata!$A$2:$E$250,5,FALSE)</f>
        <v>27</v>
      </c>
      <c r="I775" t="str">
        <f t="shared" si="40"/>
        <v/>
      </c>
      <c r="J775" t="str">
        <f t="shared" si="39"/>
        <v/>
      </c>
      <c r="K775" t="str">
        <f t="shared" si="39"/>
        <v/>
      </c>
      <c r="L775">
        <f t="shared" si="39"/>
        <v>53.149559330000002</v>
      </c>
      <c r="M775" t="str">
        <f t="shared" si="39"/>
        <v/>
      </c>
      <c r="N775" t="str">
        <f t="shared" si="39"/>
        <v/>
      </c>
      <c r="O775" t="str">
        <f t="shared" si="39"/>
        <v/>
      </c>
      <c r="P775" t="str">
        <f t="shared" si="39"/>
        <v/>
      </c>
      <c r="Q775" t="str">
        <f t="shared" si="39"/>
        <v/>
      </c>
      <c r="R775" t="str">
        <f t="shared" si="39"/>
        <v/>
      </c>
    </row>
    <row r="776" spans="1:18" hidden="1">
      <c r="A776" t="s">
        <v>114</v>
      </c>
      <c r="B776">
        <v>15</v>
      </c>
      <c r="C776">
        <v>52.60910758</v>
      </c>
      <c r="D776">
        <v>1</v>
      </c>
      <c r="E776" t="str">
        <f>VLOOKUP(A776,Mouse_metadata!$A$2:$E$250,2,FALSE)</f>
        <v>Infubinol</v>
      </c>
      <c r="F776" t="str">
        <f>VLOOKUP(A776,Mouse_metadata!$A$2:$E$250,3,FALSE)</f>
        <v>Female</v>
      </c>
      <c r="G776">
        <f>VLOOKUP(A776,Mouse_metadata!$A$2:$E$250,4,FALSE)</f>
        <v>17</v>
      </c>
      <c r="H776">
        <f>VLOOKUP(A776,Mouse_metadata!$A$2:$E$250,5,FALSE)</f>
        <v>30</v>
      </c>
      <c r="I776" t="str">
        <f t="shared" si="40"/>
        <v/>
      </c>
      <c r="J776" t="str">
        <f t="shared" si="39"/>
        <v/>
      </c>
      <c r="K776">
        <f t="shared" si="39"/>
        <v>52.60910758</v>
      </c>
      <c r="L776" t="str">
        <f t="shared" si="39"/>
        <v/>
      </c>
      <c r="M776" t="str">
        <f t="shared" si="39"/>
        <v/>
      </c>
      <c r="N776" t="str">
        <f t="shared" si="39"/>
        <v/>
      </c>
      <c r="O776" t="str">
        <f t="shared" si="39"/>
        <v/>
      </c>
      <c r="P776" t="str">
        <f t="shared" si="39"/>
        <v/>
      </c>
      <c r="Q776" t="str">
        <f t="shared" si="39"/>
        <v/>
      </c>
      <c r="R776" t="str">
        <f t="shared" si="39"/>
        <v/>
      </c>
    </row>
    <row r="777" spans="1:18" hidden="1">
      <c r="A777" t="s">
        <v>152</v>
      </c>
      <c r="B777">
        <v>15</v>
      </c>
      <c r="C777">
        <v>50.596633249999996</v>
      </c>
      <c r="D777">
        <v>2</v>
      </c>
      <c r="E777" t="str">
        <f>VLOOKUP(A777,Mouse_metadata!$A$2:$E$250,2,FALSE)</f>
        <v>Placebo</v>
      </c>
      <c r="F777" t="str">
        <f>VLOOKUP(A777,Mouse_metadata!$A$2:$E$250,3,FALSE)</f>
        <v>Female</v>
      </c>
      <c r="G777">
        <f>VLOOKUP(A777,Mouse_metadata!$A$2:$E$250,4,FALSE)</f>
        <v>13</v>
      </c>
      <c r="H777">
        <f>VLOOKUP(A777,Mouse_metadata!$A$2:$E$250,5,FALSE)</f>
        <v>26</v>
      </c>
      <c r="I777" t="str">
        <f t="shared" si="40"/>
        <v/>
      </c>
      <c r="J777" t="str">
        <f t="shared" si="39"/>
        <v/>
      </c>
      <c r="K777" t="str">
        <f t="shared" si="39"/>
        <v/>
      </c>
      <c r="L777" t="str">
        <f t="shared" si="39"/>
        <v/>
      </c>
      <c r="M777" t="str">
        <f t="shared" si="39"/>
        <v/>
      </c>
      <c r="N777">
        <f t="shared" si="39"/>
        <v>50.596633249999996</v>
      </c>
      <c r="O777" t="str">
        <f t="shared" si="39"/>
        <v/>
      </c>
      <c r="P777" t="str">
        <f t="shared" si="39"/>
        <v/>
      </c>
      <c r="Q777" t="str">
        <f t="shared" si="39"/>
        <v/>
      </c>
      <c r="R777" t="str">
        <f t="shared" si="39"/>
        <v/>
      </c>
    </row>
    <row r="778" spans="1:18" hidden="1">
      <c r="A778" t="s">
        <v>154</v>
      </c>
      <c r="B778">
        <v>15</v>
      </c>
      <c r="C778">
        <v>49.266078729999997</v>
      </c>
      <c r="D778">
        <v>0</v>
      </c>
      <c r="E778" t="str">
        <f>VLOOKUP(A778,Mouse_metadata!$A$2:$E$250,2,FALSE)</f>
        <v>Placebo</v>
      </c>
      <c r="F778" t="str">
        <f>VLOOKUP(A778,Mouse_metadata!$A$2:$E$250,3,FALSE)</f>
        <v>Male</v>
      </c>
      <c r="G778">
        <f>VLOOKUP(A778,Mouse_metadata!$A$2:$E$250,4,FALSE)</f>
        <v>12</v>
      </c>
      <c r="H778">
        <f>VLOOKUP(A778,Mouse_metadata!$A$2:$E$250,5,FALSE)</f>
        <v>27</v>
      </c>
      <c r="I778" t="str">
        <f t="shared" si="40"/>
        <v/>
      </c>
      <c r="J778" t="str">
        <f t="shared" si="39"/>
        <v/>
      </c>
      <c r="K778" t="str">
        <f t="shared" si="39"/>
        <v/>
      </c>
      <c r="L778" t="str">
        <f t="shared" si="39"/>
        <v/>
      </c>
      <c r="M778" t="str">
        <f t="shared" si="39"/>
        <v/>
      </c>
      <c r="N778">
        <f t="shared" si="39"/>
        <v>49.266078729999997</v>
      </c>
      <c r="O778" t="str">
        <f t="shared" si="39"/>
        <v/>
      </c>
      <c r="P778" t="str">
        <f t="shared" si="39"/>
        <v/>
      </c>
      <c r="Q778" t="str">
        <f t="shared" si="39"/>
        <v/>
      </c>
      <c r="R778" t="str">
        <f t="shared" si="39"/>
        <v/>
      </c>
    </row>
    <row r="779" spans="1:18" hidden="1">
      <c r="A779" t="s">
        <v>145</v>
      </c>
      <c r="B779">
        <v>15</v>
      </c>
      <c r="C779">
        <v>51.161138149999999</v>
      </c>
      <c r="D779">
        <v>1</v>
      </c>
      <c r="E779" t="str">
        <f>VLOOKUP(A779,Mouse_metadata!$A$2:$E$250,2,FALSE)</f>
        <v>Placebo</v>
      </c>
      <c r="F779" t="str">
        <f>VLOOKUP(A779,Mouse_metadata!$A$2:$E$250,3,FALSE)</f>
        <v>Male</v>
      </c>
      <c r="G779">
        <f>VLOOKUP(A779,Mouse_metadata!$A$2:$E$250,4,FALSE)</f>
        <v>6</v>
      </c>
      <c r="H779">
        <f>VLOOKUP(A779,Mouse_metadata!$A$2:$E$250,5,FALSE)</f>
        <v>30</v>
      </c>
      <c r="I779" t="str">
        <f t="shared" si="40"/>
        <v/>
      </c>
      <c r="J779" t="str">
        <f t="shared" si="39"/>
        <v/>
      </c>
      <c r="K779" t="str">
        <f t="shared" si="39"/>
        <v/>
      </c>
      <c r="L779" t="str">
        <f t="shared" si="39"/>
        <v/>
      </c>
      <c r="M779" t="str">
        <f t="shared" si="39"/>
        <v/>
      </c>
      <c r="N779">
        <f t="shared" si="39"/>
        <v>51.161138149999999</v>
      </c>
      <c r="O779" t="str">
        <f t="shared" si="39"/>
        <v/>
      </c>
      <c r="P779" t="str">
        <f t="shared" si="39"/>
        <v/>
      </c>
      <c r="Q779" t="str">
        <f t="shared" si="39"/>
        <v/>
      </c>
      <c r="R779" t="str">
        <f t="shared" si="39"/>
        <v/>
      </c>
    </row>
    <row r="780" spans="1:18" hidden="1">
      <c r="A780" t="s">
        <v>153</v>
      </c>
      <c r="B780">
        <v>15</v>
      </c>
      <c r="C780">
        <v>52.833941959999997</v>
      </c>
      <c r="D780">
        <v>1</v>
      </c>
      <c r="E780" t="str">
        <f>VLOOKUP(A780,Mouse_metadata!$A$2:$E$250,2,FALSE)</f>
        <v>Placebo</v>
      </c>
      <c r="F780" t="str">
        <f>VLOOKUP(A780,Mouse_metadata!$A$2:$E$250,3,FALSE)</f>
        <v>Male</v>
      </c>
      <c r="G780">
        <f>VLOOKUP(A780,Mouse_metadata!$A$2:$E$250,4,FALSE)</f>
        <v>1</v>
      </c>
      <c r="H780">
        <f>VLOOKUP(A780,Mouse_metadata!$A$2:$E$250,5,FALSE)</f>
        <v>30</v>
      </c>
      <c r="I780" t="str">
        <f t="shared" si="40"/>
        <v/>
      </c>
      <c r="J780" t="str">
        <f t="shared" si="39"/>
        <v/>
      </c>
      <c r="K780" t="str">
        <f t="shared" si="39"/>
        <v/>
      </c>
      <c r="L780" t="str">
        <f t="shared" ref="J780:R808" si="41">IF($E780=L$1,$C780,"")</f>
        <v/>
      </c>
      <c r="M780" t="str">
        <f t="shared" si="41"/>
        <v/>
      </c>
      <c r="N780">
        <f t="shared" si="41"/>
        <v>52.833941959999997</v>
      </c>
      <c r="O780" t="str">
        <f t="shared" si="41"/>
        <v/>
      </c>
      <c r="P780" t="str">
        <f t="shared" si="41"/>
        <v/>
      </c>
      <c r="Q780" t="str">
        <f t="shared" si="41"/>
        <v/>
      </c>
      <c r="R780" t="str">
        <f t="shared" si="41"/>
        <v/>
      </c>
    </row>
    <row r="781" spans="1:18" hidden="1">
      <c r="A781" t="s">
        <v>34</v>
      </c>
      <c r="B781">
        <v>15</v>
      </c>
      <c r="C781">
        <v>51.833224600000001</v>
      </c>
      <c r="D781">
        <v>0</v>
      </c>
      <c r="E781" t="str">
        <f>VLOOKUP(A781,Mouse_metadata!$A$2:$E$250,2,FALSE)</f>
        <v>Infubinol</v>
      </c>
      <c r="F781" t="str">
        <f>VLOOKUP(A781,Mouse_metadata!$A$2:$E$250,3,FALSE)</f>
        <v>Male</v>
      </c>
      <c r="G781">
        <f>VLOOKUP(A781,Mouse_metadata!$A$2:$E$250,4,FALSE)</f>
        <v>11</v>
      </c>
      <c r="H781">
        <f>VLOOKUP(A781,Mouse_metadata!$A$2:$E$250,5,FALSE)</f>
        <v>28</v>
      </c>
      <c r="I781" t="str">
        <f t="shared" si="40"/>
        <v/>
      </c>
      <c r="J781" t="str">
        <f t="shared" si="41"/>
        <v/>
      </c>
      <c r="K781">
        <f t="shared" si="41"/>
        <v>51.833224600000001</v>
      </c>
      <c r="L781" t="str">
        <f t="shared" si="41"/>
        <v/>
      </c>
      <c r="M781" t="str">
        <f t="shared" si="41"/>
        <v/>
      </c>
      <c r="N781" t="str">
        <f t="shared" si="41"/>
        <v/>
      </c>
      <c r="O781" t="str">
        <f t="shared" si="41"/>
        <v/>
      </c>
      <c r="P781" t="str">
        <f t="shared" si="41"/>
        <v/>
      </c>
      <c r="Q781" t="str">
        <f t="shared" si="41"/>
        <v/>
      </c>
      <c r="R781" t="str">
        <f t="shared" si="41"/>
        <v/>
      </c>
    </row>
    <row r="782" spans="1:18" hidden="1">
      <c r="A782" t="s">
        <v>81</v>
      </c>
      <c r="B782">
        <v>15</v>
      </c>
      <c r="C782">
        <v>36.940273990000001</v>
      </c>
      <c r="D782">
        <v>0</v>
      </c>
      <c r="E782" t="str">
        <f>VLOOKUP(A782,Mouse_metadata!$A$2:$E$250,2,FALSE)</f>
        <v>Ramicane</v>
      </c>
      <c r="F782" t="str">
        <f>VLOOKUP(A782,Mouse_metadata!$A$2:$E$250,3,FALSE)</f>
        <v>Male</v>
      </c>
      <c r="G782">
        <f>VLOOKUP(A782,Mouse_metadata!$A$2:$E$250,4,FALSE)</f>
        <v>4</v>
      </c>
      <c r="H782">
        <f>VLOOKUP(A782,Mouse_metadata!$A$2:$E$250,5,FALSE)</f>
        <v>17</v>
      </c>
      <c r="I782" t="str">
        <f t="shared" si="40"/>
        <v/>
      </c>
      <c r="J782" t="str">
        <f t="shared" si="41"/>
        <v/>
      </c>
      <c r="K782" t="str">
        <f t="shared" si="41"/>
        <v/>
      </c>
      <c r="L782" t="str">
        <f t="shared" si="41"/>
        <v/>
      </c>
      <c r="M782" t="str">
        <f t="shared" si="41"/>
        <v/>
      </c>
      <c r="N782" t="str">
        <f t="shared" si="41"/>
        <v/>
      </c>
      <c r="O782" t="str">
        <f t="shared" si="41"/>
        <v/>
      </c>
      <c r="P782">
        <f t="shared" si="41"/>
        <v>36.940273990000001</v>
      </c>
      <c r="Q782" t="str">
        <f t="shared" si="41"/>
        <v/>
      </c>
      <c r="R782" t="str">
        <f t="shared" si="41"/>
        <v/>
      </c>
    </row>
    <row r="783" spans="1:18" hidden="1">
      <c r="A783" t="s">
        <v>55</v>
      </c>
      <c r="B783">
        <v>15</v>
      </c>
      <c r="C783">
        <v>52.602165640000003</v>
      </c>
      <c r="D783">
        <v>0</v>
      </c>
      <c r="E783" t="str">
        <f>VLOOKUP(A783,Mouse_metadata!$A$2:$E$250,2,FALSE)</f>
        <v>Ketapril</v>
      </c>
      <c r="F783" t="str">
        <f>VLOOKUP(A783,Mouse_metadata!$A$2:$E$250,3,FALSE)</f>
        <v>Female</v>
      </c>
      <c r="G783">
        <f>VLOOKUP(A783,Mouse_metadata!$A$2:$E$250,4,FALSE)</f>
        <v>3</v>
      </c>
      <c r="H783">
        <f>VLOOKUP(A783,Mouse_metadata!$A$2:$E$250,5,FALSE)</f>
        <v>26</v>
      </c>
      <c r="I783" t="str">
        <f t="shared" si="40"/>
        <v/>
      </c>
      <c r="J783" t="str">
        <f t="shared" si="41"/>
        <v/>
      </c>
      <c r="K783" t="str">
        <f t="shared" si="41"/>
        <v/>
      </c>
      <c r="L783">
        <f t="shared" si="41"/>
        <v>52.602165640000003</v>
      </c>
      <c r="M783" t="str">
        <f t="shared" si="41"/>
        <v/>
      </c>
      <c r="N783" t="str">
        <f t="shared" si="41"/>
        <v/>
      </c>
      <c r="O783" t="str">
        <f t="shared" si="41"/>
        <v/>
      </c>
      <c r="P783" t="str">
        <f t="shared" si="41"/>
        <v/>
      </c>
      <c r="Q783" t="str">
        <f t="shared" si="41"/>
        <v/>
      </c>
      <c r="R783" t="str">
        <f t="shared" si="41"/>
        <v/>
      </c>
    </row>
    <row r="784" spans="1:18" hidden="1">
      <c r="A784" t="s">
        <v>85</v>
      </c>
      <c r="B784">
        <v>15</v>
      </c>
      <c r="C784">
        <v>43.52726054</v>
      </c>
      <c r="D784">
        <v>0</v>
      </c>
      <c r="E784" t="str">
        <f>VLOOKUP(A784,Mouse_metadata!$A$2:$E$250,2,FALSE)</f>
        <v>Ramicane</v>
      </c>
      <c r="F784" t="str">
        <f>VLOOKUP(A784,Mouse_metadata!$A$2:$E$250,3,FALSE)</f>
        <v>Female</v>
      </c>
      <c r="G784">
        <f>VLOOKUP(A784,Mouse_metadata!$A$2:$E$250,4,FALSE)</f>
        <v>5</v>
      </c>
      <c r="H784">
        <f>VLOOKUP(A784,Mouse_metadata!$A$2:$E$250,5,FALSE)</f>
        <v>25</v>
      </c>
      <c r="I784" t="str">
        <f t="shared" si="40"/>
        <v/>
      </c>
      <c r="J784" t="str">
        <f t="shared" si="41"/>
        <v/>
      </c>
      <c r="K784" t="str">
        <f t="shared" si="41"/>
        <v/>
      </c>
      <c r="L784" t="str">
        <f t="shared" si="41"/>
        <v/>
      </c>
      <c r="M784" t="str">
        <f t="shared" si="41"/>
        <v/>
      </c>
      <c r="N784" t="str">
        <f t="shared" si="41"/>
        <v/>
      </c>
      <c r="O784" t="str">
        <f t="shared" si="41"/>
        <v/>
      </c>
      <c r="P784">
        <f t="shared" si="41"/>
        <v>43.52726054</v>
      </c>
      <c r="Q784" t="str">
        <f t="shared" si="41"/>
        <v/>
      </c>
      <c r="R784" t="str">
        <f t="shared" si="41"/>
        <v/>
      </c>
    </row>
    <row r="785" spans="1:18" hidden="1">
      <c r="A785" t="s">
        <v>160</v>
      </c>
      <c r="B785">
        <v>15</v>
      </c>
      <c r="C785">
        <v>53.610405849999999</v>
      </c>
      <c r="D785">
        <v>1</v>
      </c>
      <c r="E785" t="str">
        <f>VLOOKUP(A785,Mouse_metadata!$A$2:$E$250,2,FALSE)</f>
        <v>Placebo</v>
      </c>
      <c r="F785" t="str">
        <f>VLOOKUP(A785,Mouse_metadata!$A$2:$E$250,3,FALSE)</f>
        <v>Female</v>
      </c>
      <c r="G785">
        <f>VLOOKUP(A785,Mouse_metadata!$A$2:$E$250,4,FALSE)</f>
        <v>3</v>
      </c>
      <c r="H785">
        <f>VLOOKUP(A785,Mouse_metadata!$A$2:$E$250,5,FALSE)</f>
        <v>25</v>
      </c>
      <c r="I785" t="str">
        <f t="shared" si="40"/>
        <v/>
      </c>
      <c r="J785" t="str">
        <f t="shared" si="41"/>
        <v/>
      </c>
      <c r="K785" t="str">
        <f t="shared" si="41"/>
        <v/>
      </c>
      <c r="L785" t="str">
        <f t="shared" si="41"/>
        <v/>
      </c>
      <c r="M785" t="str">
        <f t="shared" si="41"/>
        <v/>
      </c>
      <c r="N785">
        <f t="shared" si="41"/>
        <v>53.610405849999999</v>
      </c>
      <c r="O785" t="str">
        <f t="shared" si="41"/>
        <v/>
      </c>
      <c r="P785" t="str">
        <f t="shared" si="41"/>
        <v/>
      </c>
      <c r="Q785" t="str">
        <f t="shared" si="41"/>
        <v/>
      </c>
      <c r="R785" t="str">
        <f t="shared" si="41"/>
        <v/>
      </c>
    </row>
    <row r="786" spans="1:18" hidden="1">
      <c r="A786" t="s">
        <v>44</v>
      </c>
      <c r="B786">
        <v>15</v>
      </c>
      <c r="C786">
        <v>51.991708000000003</v>
      </c>
      <c r="D786">
        <v>1</v>
      </c>
      <c r="E786" t="str">
        <f>VLOOKUP(A786,Mouse_metadata!$A$2:$E$250,2,FALSE)</f>
        <v>Ketapril</v>
      </c>
      <c r="F786" t="str">
        <f>VLOOKUP(A786,Mouse_metadata!$A$2:$E$250,3,FALSE)</f>
        <v>Male</v>
      </c>
      <c r="G786">
        <f>VLOOKUP(A786,Mouse_metadata!$A$2:$E$250,4,FALSE)</f>
        <v>22</v>
      </c>
      <c r="H786">
        <f>VLOOKUP(A786,Mouse_metadata!$A$2:$E$250,5,FALSE)</f>
        <v>25</v>
      </c>
      <c r="I786" t="str">
        <f t="shared" si="40"/>
        <v/>
      </c>
      <c r="J786" t="str">
        <f t="shared" si="41"/>
        <v/>
      </c>
      <c r="K786" t="str">
        <f t="shared" si="41"/>
        <v/>
      </c>
      <c r="L786">
        <f t="shared" si="41"/>
        <v>51.991708000000003</v>
      </c>
      <c r="M786" t="str">
        <f t="shared" si="41"/>
        <v/>
      </c>
      <c r="N786" t="str">
        <f t="shared" si="41"/>
        <v/>
      </c>
      <c r="O786" t="str">
        <f t="shared" si="41"/>
        <v/>
      </c>
      <c r="P786" t="str">
        <f t="shared" si="41"/>
        <v/>
      </c>
      <c r="Q786" t="str">
        <f t="shared" si="41"/>
        <v/>
      </c>
      <c r="R786" t="str">
        <f t="shared" si="41"/>
        <v/>
      </c>
    </row>
    <row r="787" spans="1:18" hidden="1">
      <c r="A787" t="s">
        <v>248</v>
      </c>
      <c r="B787">
        <v>15</v>
      </c>
      <c r="C787">
        <v>44.44094861</v>
      </c>
      <c r="D787">
        <v>0</v>
      </c>
      <c r="E787" t="str">
        <f>VLOOKUP(A787,Mouse_metadata!$A$2:$E$250,2,FALSE)</f>
        <v>Capomulin</v>
      </c>
      <c r="F787" t="str">
        <f>VLOOKUP(A787,Mouse_metadata!$A$2:$E$250,3,FALSE)</f>
        <v>Female</v>
      </c>
      <c r="G787">
        <f>VLOOKUP(A787,Mouse_metadata!$A$2:$E$250,4,FALSE)</f>
        <v>20</v>
      </c>
      <c r="H787">
        <f>VLOOKUP(A787,Mouse_metadata!$A$2:$E$250,5,FALSE)</f>
        <v>17</v>
      </c>
      <c r="I787">
        <f t="shared" si="40"/>
        <v>44.44094861</v>
      </c>
      <c r="J787" t="str">
        <f t="shared" si="41"/>
        <v/>
      </c>
      <c r="K787" t="str">
        <f t="shared" si="41"/>
        <v/>
      </c>
      <c r="L787" t="str">
        <f t="shared" si="41"/>
        <v/>
      </c>
      <c r="M787" t="str">
        <f t="shared" si="41"/>
        <v/>
      </c>
      <c r="N787" t="str">
        <f t="shared" si="41"/>
        <v/>
      </c>
      <c r="O787" t="str">
        <f t="shared" si="41"/>
        <v/>
      </c>
      <c r="P787" t="str">
        <f t="shared" si="41"/>
        <v/>
      </c>
      <c r="Q787" t="str">
        <f t="shared" si="41"/>
        <v/>
      </c>
      <c r="R787" t="str">
        <f t="shared" si="41"/>
        <v/>
      </c>
    </row>
    <row r="788" spans="1:18" hidden="1">
      <c r="A788" t="s">
        <v>49</v>
      </c>
      <c r="B788">
        <v>15</v>
      </c>
      <c r="C788">
        <v>53.646168039999999</v>
      </c>
      <c r="D788">
        <v>1</v>
      </c>
      <c r="E788" t="str">
        <f>VLOOKUP(A788,Mouse_metadata!$A$2:$E$250,2,FALSE)</f>
        <v>Ketapril</v>
      </c>
      <c r="F788" t="str">
        <f>VLOOKUP(A788,Mouse_metadata!$A$2:$E$250,3,FALSE)</f>
        <v>Male</v>
      </c>
      <c r="G788">
        <f>VLOOKUP(A788,Mouse_metadata!$A$2:$E$250,4,FALSE)</f>
        <v>19</v>
      </c>
      <c r="H788">
        <f>VLOOKUP(A788,Mouse_metadata!$A$2:$E$250,5,FALSE)</f>
        <v>28</v>
      </c>
      <c r="I788" t="str">
        <f t="shared" si="40"/>
        <v/>
      </c>
      <c r="J788" t="str">
        <f t="shared" si="41"/>
        <v/>
      </c>
      <c r="K788" t="str">
        <f t="shared" si="41"/>
        <v/>
      </c>
      <c r="L788">
        <f t="shared" si="41"/>
        <v>53.646168039999999</v>
      </c>
      <c r="M788" t="str">
        <f t="shared" si="41"/>
        <v/>
      </c>
      <c r="N788" t="str">
        <f t="shared" si="41"/>
        <v/>
      </c>
      <c r="O788" t="str">
        <f t="shared" si="41"/>
        <v/>
      </c>
      <c r="P788" t="str">
        <f t="shared" si="41"/>
        <v/>
      </c>
      <c r="Q788" t="str">
        <f t="shared" si="41"/>
        <v/>
      </c>
      <c r="R788" t="str">
        <f t="shared" si="41"/>
        <v/>
      </c>
    </row>
    <row r="789" spans="1:18" hidden="1">
      <c r="A789" t="s">
        <v>165</v>
      </c>
      <c r="B789">
        <v>15</v>
      </c>
      <c r="C789">
        <v>48.085125519999998</v>
      </c>
      <c r="D789">
        <v>1</v>
      </c>
      <c r="E789" t="str">
        <f>VLOOKUP(A789,Mouse_metadata!$A$2:$E$250,2,FALSE)</f>
        <v>Placebo</v>
      </c>
      <c r="F789" t="str">
        <f>VLOOKUP(A789,Mouse_metadata!$A$2:$E$250,3,FALSE)</f>
        <v>Female</v>
      </c>
      <c r="G789">
        <f>VLOOKUP(A789,Mouse_metadata!$A$2:$E$250,4,FALSE)</f>
        <v>10</v>
      </c>
      <c r="H789">
        <f>VLOOKUP(A789,Mouse_metadata!$A$2:$E$250,5,FALSE)</f>
        <v>30</v>
      </c>
      <c r="I789" t="str">
        <f t="shared" si="40"/>
        <v/>
      </c>
      <c r="J789" t="str">
        <f t="shared" si="41"/>
        <v/>
      </c>
      <c r="K789" t="str">
        <f t="shared" si="41"/>
        <v/>
      </c>
      <c r="L789" t="str">
        <f t="shared" si="41"/>
        <v/>
      </c>
      <c r="M789" t="str">
        <f t="shared" si="41"/>
        <v/>
      </c>
      <c r="N789">
        <f t="shared" si="41"/>
        <v>48.085125519999998</v>
      </c>
      <c r="O789" t="str">
        <f t="shared" si="41"/>
        <v/>
      </c>
      <c r="P789" t="str">
        <f t="shared" si="41"/>
        <v/>
      </c>
      <c r="Q789" t="str">
        <f t="shared" si="41"/>
        <v/>
      </c>
      <c r="R789" t="str">
        <f t="shared" si="41"/>
        <v/>
      </c>
    </row>
    <row r="790" spans="1:18" hidden="1">
      <c r="A790" t="s">
        <v>6</v>
      </c>
      <c r="B790">
        <v>15</v>
      </c>
      <c r="C790">
        <v>58.135544850000002</v>
      </c>
      <c r="D790">
        <v>0</v>
      </c>
      <c r="E790" t="str">
        <f>VLOOKUP(A790,Mouse_metadata!$A$2:$E$250,2,FALSE)</f>
        <v>Ketapril</v>
      </c>
      <c r="F790" t="str">
        <f>VLOOKUP(A790,Mouse_metadata!$A$2:$E$250,3,FALSE)</f>
        <v>Female</v>
      </c>
      <c r="G790">
        <f>VLOOKUP(A790,Mouse_metadata!$A$2:$E$250,4,FALSE)</f>
        <v>2</v>
      </c>
      <c r="H790">
        <f>VLOOKUP(A790,Mouse_metadata!$A$2:$E$250,5,FALSE)</f>
        <v>29</v>
      </c>
      <c r="I790" t="str">
        <f t="shared" si="40"/>
        <v/>
      </c>
      <c r="J790" t="str">
        <f t="shared" si="41"/>
        <v/>
      </c>
      <c r="K790" t="str">
        <f t="shared" si="41"/>
        <v/>
      </c>
      <c r="L790">
        <f t="shared" si="41"/>
        <v>58.135544850000002</v>
      </c>
      <c r="M790" t="str">
        <f t="shared" si="41"/>
        <v/>
      </c>
      <c r="N790" t="str">
        <f t="shared" si="41"/>
        <v/>
      </c>
      <c r="O790" t="str">
        <f t="shared" si="41"/>
        <v/>
      </c>
      <c r="P790" t="str">
        <f t="shared" si="41"/>
        <v/>
      </c>
      <c r="Q790" t="str">
        <f t="shared" si="41"/>
        <v/>
      </c>
      <c r="R790" t="str">
        <f t="shared" si="41"/>
        <v/>
      </c>
    </row>
    <row r="791" spans="1:18" hidden="1">
      <c r="A791" t="s">
        <v>192</v>
      </c>
      <c r="B791">
        <v>15</v>
      </c>
      <c r="C791">
        <v>50.824560310000003</v>
      </c>
      <c r="D791">
        <v>2</v>
      </c>
      <c r="E791" t="str">
        <f>VLOOKUP(A791,Mouse_metadata!$A$2:$E$250,2,FALSE)</f>
        <v>Infubinol</v>
      </c>
      <c r="F791" t="str">
        <f>VLOOKUP(A791,Mouse_metadata!$A$2:$E$250,3,FALSE)</f>
        <v>Male</v>
      </c>
      <c r="G791">
        <f>VLOOKUP(A791,Mouse_metadata!$A$2:$E$250,4,FALSE)</f>
        <v>23</v>
      </c>
      <c r="H791">
        <f>VLOOKUP(A791,Mouse_metadata!$A$2:$E$250,5,FALSE)</f>
        <v>26</v>
      </c>
      <c r="I791" t="str">
        <f t="shared" si="40"/>
        <v/>
      </c>
      <c r="J791" t="str">
        <f t="shared" si="41"/>
        <v/>
      </c>
      <c r="K791">
        <f t="shared" si="41"/>
        <v>50.824560310000003</v>
      </c>
      <c r="L791" t="str">
        <f t="shared" si="41"/>
        <v/>
      </c>
      <c r="M791" t="str">
        <f t="shared" si="41"/>
        <v/>
      </c>
      <c r="N791" t="str">
        <f t="shared" si="41"/>
        <v/>
      </c>
      <c r="O791" t="str">
        <f t="shared" si="41"/>
        <v/>
      </c>
      <c r="P791" t="str">
        <f t="shared" si="41"/>
        <v/>
      </c>
      <c r="Q791" t="str">
        <f t="shared" si="41"/>
        <v/>
      </c>
      <c r="R791" t="str">
        <f t="shared" si="41"/>
        <v/>
      </c>
    </row>
    <row r="792" spans="1:18" hidden="1">
      <c r="A792" t="s">
        <v>84</v>
      </c>
      <c r="B792">
        <v>15</v>
      </c>
      <c r="C792">
        <v>38.688516069999999</v>
      </c>
      <c r="D792">
        <v>0</v>
      </c>
      <c r="E792" t="str">
        <f>VLOOKUP(A792,Mouse_metadata!$A$2:$E$250,2,FALSE)</f>
        <v>Ramicane</v>
      </c>
      <c r="F792" t="str">
        <f>VLOOKUP(A792,Mouse_metadata!$A$2:$E$250,3,FALSE)</f>
        <v>Male</v>
      </c>
      <c r="G792">
        <f>VLOOKUP(A792,Mouse_metadata!$A$2:$E$250,4,FALSE)</f>
        <v>11</v>
      </c>
      <c r="H792">
        <f>VLOOKUP(A792,Mouse_metadata!$A$2:$E$250,5,FALSE)</f>
        <v>16</v>
      </c>
      <c r="I792" t="str">
        <f t="shared" si="40"/>
        <v/>
      </c>
      <c r="J792" t="str">
        <f t="shared" si="41"/>
        <v/>
      </c>
      <c r="K792" t="str">
        <f t="shared" si="41"/>
        <v/>
      </c>
      <c r="L792" t="str">
        <f t="shared" si="41"/>
        <v/>
      </c>
      <c r="M792" t="str">
        <f t="shared" si="41"/>
        <v/>
      </c>
      <c r="N792" t="str">
        <f t="shared" si="41"/>
        <v/>
      </c>
      <c r="O792" t="str">
        <f t="shared" si="41"/>
        <v/>
      </c>
      <c r="P792">
        <f t="shared" si="41"/>
        <v>38.688516069999999</v>
      </c>
      <c r="Q792" t="str">
        <f t="shared" si="41"/>
        <v/>
      </c>
      <c r="R792" t="str">
        <f t="shared" si="41"/>
        <v/>
      </c>
    </row>
    <row r="793" spans="1:18" hidden="1">
      <c r="A793" t="s">
        <v>229</v>
      </c>
      <c r="B793">
        <v>15</v>
      </c>
      <c r="C793">
        <v>43.31265415</v>
      </c>
      <c r="D793">
        <v>0</v>
      </c>
      <c r="E793" t="str">
        <f>VLOOKUP(A793,Mouse_metadata!$A$2:$E$250,2,FALSE)</f>
        <v>Capomulin</v>
      </c>
      <c r="F793" t="str">
        <f>VLOOKUP(A793,Mouse_metadata!$A$2:$E$250,3,FALSE)</f>
        <v>Female</v>
      </c>
      <c r="G793">
        <f>VLOOKUP(A793,Mouse_metadata!$A$2:$E$250,4,FALSE)</f>
        <v>21</v>
      </c>
      <c r="H793">
        <f>VLOOKUP(A793,Mouse_metadata!$A$2:$E$250,5,FALSE)</f>
        <v>21</v>
      </c>
      <c r="I793">
        <f t="shared" si="40"/>
        <v>43.31265415</v>
      </c>
      <c r="J793" t="str">
        <f t="shared" si="41"/>
        <v/>
      </c>
      <c r="K793" t="str">
        <f t="shared" si="41"/>
        <v/>
      </c>
      <c r="L793" t="str">
        <f t="shared" si="41"/>
        <v/>
      </c>
      <c r="M793" t="str">
        <f t="shared" si="41"/>
        <v/>
      </c>
      <c r="N793" t="str">
        <f t="shared" si="41"/>
        <v/>
      </c>
      <c r="O793" t="str">
        <f t="shared" si="41"/>
        <v/>
      </c>
      <c r="P793" t="str">
        <f t="shared" si="41"/>
        <v/>
      </c>
      <c r="Q793" t="str">
        <f t="shared" si="41"/>
        <v/>
      </c>
      <c r="R793" t="str">
        <f t="shared" si="41"/>
        <v/>
      </c>
    </row>
    <row r="794" spans="1:18" hidden="1">
      <c r="A794" t="s">
        <v>39</v>
      </c>
      <c r="B794">
        <v>15</v>
      </c>
      <c r="C794">
        <v>50.477618239999998</v>
      </c>
      <c r="D794">
        <v>0</v>
      </c>
      <c r="E794" t="str">
        <f>VLOOKUP(A794,Mouse_metadata!$A$2:$E$250,2,FALSE)</f>
        <v>Infubinol</v>
      </c>
      <c r="F794" t="str">
        <f>VLOOKUP(A794,Mouse_metadata!$A$2:$E$250,3,FALSE)</f>
        <v>Female</v>
      </c>
      <c r="G794">
        <f>VLOOKUP(A794,Mouse_metadata!$A$2:$E$250,4,FALSE)</f>
        <v>23</v>
      </c>
      <c r="H794">
        <f>VLOOKUP(A794,Mouse_metadata!$A$2:$E$250,5,FALSE)</f>
        <v>29</v>
      </c>
      <c r="I794" t="str">
        <f t="shared" si="40"/>
        <v/>
      </c>
      <c r="J794" t="str">
        <f t="shared" si="41"/>
        <v/>
      </c>
      <c r="K794">
        <f t="shared" si="41"/>
        <v>50.477618239999998</v>
      </c>
      <c r="L794" t="str">
        <f t="shared" si="41"/>
        <v/>
      </c>
      <c r="M794" t="str">
        <f t="shared" si="41"/>
        <v/>
      </c>
      <c r="N794" t="str">
        <f t="shared" si="41"/>
        <v/>
      </c>
      <c r="O794" t="str">
        <f t="shared" si="41"/>
        <v/>
      </c>
      <c r="P794" t="str">
        <f t="shared" si="41"/>
        <v/>
      </c>
      <c r="Q794" t="str">
        <f t="shared" si="41"/>
        <v/>
      </c>
      <c r="R794" t="str">
        <f t="shared" si="41"/>
        <v/>
      </c>
    </row>
    <row r="795" spans="1:18" hidden="1">
      <c r="A795" t="s">
        <v>164</v>
      </c>
      <c r="B795">
        <v>15</v>
      </c>
      <c r="C795">
        <v>53.900489090000001</v>
      </c>
      <c r="D795">
        <v>0</v>
      </c>
      <c r="E795" t="str">
        <f>VLOOKUP(A795,Mouse_metadata!$A$2:$E$250,2,FALSE)</f>
        <v>Placebo</v>
      </c>
      <c r="F795" t="str">
        <f>VLOOKUP(A795,Mouse_metadata!$A$2:$E$250,3,FALSE)</f>
        <v>Female</v>
      </c>
      <c r="G795">
        <f>VLOOKUP(A795,Mouse_metadata!$A$2:$E$250,4,FALSE)</f>
        <v>6</v>
      </c>
      <c r="H795">
        <f>VLOOKUP(A795,Mouse_metadata!$A$2:$E$250,5,FALSE)</f>
        <v>28</v>
      </c>
      <c r="I795" t="str">
        <f t="shared" si="40"/>
        <v/>
      </c>
      <c r="J795" t="str">
        <f t="shared" si="41"/>
        <v/>
      </c>
      <c r="K795" t="str">
        <f t="shared" si="41"/>
        <v/>
      </c>
      <c r="L795" t="str">
        <f t="shared" si="41"/>
        <v/>
      </c>
      <c r="M795" t="str">
        <f t="shared" si="41"/>
        <v/>
      </c>
      <c r="N795">
        <f t="shared" si="41"/>
        <v>53.900489090000001</v>
      </c>
      <c r="O795" t="str">
        <f t="shared" si="41"/>
        <v/>
      </c>
      <c r="P795" t="str">
        <f t="shared" si="41"/>
        <v/>
      </c>
      <c r="Q795" t="str">
        <f t="shared" si="41"/>
        <v/>
      </c>
      <c r="R795" t="str">
        <f t="shared" si="41"/>
        <v/>
      </c>
    </row>
    <row r="796" spans="1:18" hidden="1">
      <c r="A796" t="s">
        <v>50</v>
      </c>
      <c r="B796">
        <v>15</v>
      </c>
      <c r="C796">
        <v>47.777935839999998</v>
      </c>
      <c r="D796">
        <v>0</v>
      </c>
      <c r="E796" t="str">
        <f>VLOOKUP(A796,Mouse_metadata!$A$2:$E$250,2,FALSE)</f>
        <v>Ketapril</v>
      </c>
      <c r="F796" t="str">
        <f>VLOOKUP(A796,Mouse_metadata!$A$2:$E$250,3,FALSE)</f>
        <v>Male</v>
      </c>
      <c r="G796">
        <f>VLOOKUP(A796,Mouse_metadata!$A$2:$E$250,4,FALSE)</f>
        <v>18</v>
      </c>
      <c r="H796">
        <f>VLOOKUP(A796,Mouse_metadata!$A$2:$E$250,5,FALSE)</f>
        <v>27</v>
      </c>
      <c r="I796" t="str">
        <f t="shared" si="40"/>
        <v/>
      </c>
      <c r="J796" t="str">
        <f t="shared" si="41"/>
        <v/>
      </c>
      <c r="K796" t="str">
        <f t="shared" si="41"/>
        <v/>
      </c>
      <c r="L796">
        <f t="shared" si="41"/>
        <v>47.777935839999998</v>
      </c>
      <c r="M796" t="str">
        <f t="shared" si="41"/>
        <v/>
      </c>
      <c r="N796" t="str">
        <f t="shared" si="41"/>
        <v/>
      </c>
      <c r="O796" t="str">
        <f t="shared" si="41"/>
        <v/>
      </c>
      <c r="P796" t="str">
        <f t="shared" si="41"/>
        <v/>
      </c>
      <c r="Q796" t="str">
        <f t="shared" si="41"/>
        <v/>
      </c>
      <c r="R796" t="str">
        <f t="shared" si="41"/>
        <v/>
      </c>
    </row>
    <row r="797" spans="1:18" hidden="1">
      <c r="A797" t="s">
        <v>16</v>
      </c>
      <c r="B797">
        <v>15</v>
      </c>
      <c r="C797">
        <v>50.196152240000004</v>
      </c>
      <c r="D797">
        <v>2</v>
      </c>
      <c r="E797" t="str">
        <f>VLOOKUP(A797,Mouse_metadata!$A$2:$E$250,2,FALSE)</f>
        <v>Ketapril</v>
      </c>
      <c r="F797" t="str">
        <f>VLOOKUP(A797,Mouse_metadata!$A$2:$E$250,3,FALSE)</f>
        <v>Female</v>
      </c>
      <c r="G797">
        <f>VLOOKUP(A797,Mouse_metadata!$A$2:$E$250,4,FALSE)</f>
        <v>7</v>
      </c>
      <c r="H797">
        <f>VLOOKUP(A797,Mouse_metadata!$A$2:$E$250,5,FALSE)</f>
        <v>25</v>
      </c>
      <c r="I797" t="str">
        <f t="shared" si="40"/>
        <v/>
      </c>
      <c r="J797" t="str">
        <f t="shared" si="41"/>
        <v/>
      </c>
      <c r="K797" t="str">
        <f t="shared" si="41"/>
        <v/>
      </c>
      <c r="L797">
        <f t="shared" si="41"/>
        <v>50.196152240000004</v>
      </c>
      <c r="M797" t="str">
        <f t="shared" si="41"/>
        <v/>
      </c>
      <c r="N797" t="str">
        <f t="shared" si="41"/>
        <v/>
      </c>
      <c r="O797" t="str">
        <f t="shared" si="41"/>
        <v/>
      </c>
      <c r="P797" t="str">
        <f t="shared" si="41"/>
        <v/>
      </c>
      <c r="Q797" t="str">
        <f t="shared" si="41"/>
        <v/>
      </c>
      <c r="R797" t="str">
        <f t="shared" si="41"/>
        <v/>
      </c>
    </row>
    <row r="798" spans="1:18" hidden="1">
      <c r="A798" t="s">
        <v>193</v>
      </c>
      <c r="B798">
        <v>15</v>
      </c>
      <c r="C798">
        <v>51.542430580000001</v>
      </c>
      <c r="D798">
        <v>1</v>
      </c>
      <c r="E798" t="str">
        <f>VLOOKUP(A798,Mouse_metadata!$A$2:$E$250,2,FALSE)</f>
        <v>Infubinol</v>
      </c>
      <c r="F798" t="str">
        <f>VLOOKUP(A798,Mouse_metadata!$A$2:$E$250,3,FALSE)</f>
        <v>Male</v>
      </c>
      <c r="G798">
        <f>VLOOKUP(A798,Mouse_metadata!$A$2:$E$250,4,FALSE)</f>
        <v>16</v>
      </c>
      <c r="H798">
        <f>VLOOKUP(A798,Mouse_metadata!$A$2:$E$250,5,FALSE)</f>
        <v>27</v>
      </c>
      <c r="I798" t="str">
        <f t="shared" si="40"/>
        <v/>
      </c>
      <c r="J798" t="str">
        <f t="shared" si="41"/>
        <v/>
      </c>
      <c r="K798">
        <f t="shared" si="41"/>
        <v>51.542430580000001</v>
      </c>
      <c r="L798" t="str">
        <f t="shared" si="41"/>
        <v/>
      </c>
      <c r="M798" t="str">
        <f t="shared" si="41"/>
        <v/>
      </c>
      <c r="N798" t="str">
        <f t="shared" si="41"/>
        <v/>
      </c>
      <c r="O798" t="str">
        <f t="shared" si="41"/>
        <v/>
      </c>
      <c r="P798" t="str">
        <f t="shared" si="41"/>
        <v/>
      </c>
      <c r="Q798" t="str">
        <f t="shared" si="41"/>
        <v/>
      </c>
      <c r="R798" t="str">
        <f t="shared" si="41"/>
        <v/>
      </c>
    </row>
    <row r="799" spans="1:18" hidden="1">
      <c r="A799" t="s">
        <v>196</v>
      </c>
      <c r="B799">
        <v>15</v>
      </c>
      <c r="C799">
        <v>51.265439710000003</v>
      </c>
      <c r="D799">
        <v>0</v>
      </c>
      <c r="E799" t="str">
        <f>VLOOKUP(A799,Mouse_metadata!$A$2:$E$250,2,FALSE)</f>
        <v>Infubinol</v>
      </c>
      <c r="F799" t="str">
        <f>VLOOKUP(A799,Mouse_metadata!$A$2:$E$250,3,FALSE)</f>
        <v>Male</v>
      </c>
      <c r="G799">
        <f>VLOOKUP(A799,Mouse_metadata!$A$2:$E$250,4,FALSE)</f>
        <v>3</v>
      </c>
      <c r="H799">
        <f>VLOOKUP(A799,Mouse_metadata!$A$2:$E$250,5,FALSE)</f>
        <v>29</v>
      </c>
      <c r="I799" t="str">
        <f t="shared" si="40"/>
        <v/>
      </c>
      <c r="J799" t="str">
        <f t="shared" si="41"/>
        <v/>
      </c>
      <c r="K799">
        <f t="shared" si="41"/>
        <v>51.265439710000003</v>
      </c>
      <c r="L799" t="str">
        <f t="shared" si="41"/>
        <v/>
      </c>
      <c r="M799" t="str">
        <f t="shared" si="41"/>
        <v/>
      </c>
      <c r="N799" t="str">
        <f t="shared" si="41"/>
        <v/>
      </c>
      <c r="O799" t="str">
        <f t="shared" si="41"/>
        <v/>
      </c>
      <c r="P799" t="str">
        <f t="shared" si="41"/>
        <v/>
      </c>
      <c r="Q799" t="str">
        <f t="shared" si="41"/>
        <v/>
      </c>
      <c r="R799" t="str">
        <f t="shared" si="41"/>
        <v/>
      </c>
    </row>
    <row r="800" spans="1:18" hidden="1">
      <c r="A800" t="s">
        <v>163</v>
      </c>
      <c r="B800">
        <v>15</v>
      </c>
      <c r="C800">
        <v>47.671235580000001</v>
      </c>
      <c r="D800">
        <v>3</v>
      </c>
      <c r="E800" t="str">
        <f>VLOOKUP(A800,Mouse_metadata!$A$2:$E$250,2,FALSE)</f>
        <v>Placebo</v>
      </c>
      <c r="F800" t="str">
        <f>VLOOKUP(A800,Mouse_metadata!$A$2:$E$250,3,FALSE)</f>
        <v>Female</v>
      </c>
      <c r="G800">
        <f>VLOOKUP(A800,Mouse_metadata!$A$2:$E$250,4,FALSE)</f>
        <v>21</v>
      </c>
      <c r="H800">
        <f>VLOOKUP(A800,Mouse_metadata!$A$2:$E$250,5,FALSE)</f>
        <v>30</v>
      </c>
      <c r="I800" t="str">
        <f t="shared" si="40"/>
        <v/>
      </c>
      <c r="J800" t="str">
        <f t="shared" si="41"/>
        <v/>
      </c>
      <c r="K800" t="str">
        <f t="shared" si="41"/>
        <v/>
      </c>
      <c r="L800" t="str">
        <f t="shared" si="41"/>
        <v/>
      </c>
      <c r="M800" t="str">
        <f t="shared" si="41"/>
        <v/>
      </c>
      <c r="N800">
        <f t="shared" si="41"/>
        <v>47.671235580000001</v>
      </c>
      <c r="O800" t="str">
        <f t="shared" si="41"/>
        <v/>
      </c>
      <c r="P800" t="str">
        <f t="shared" si="41"/>
        <v/>
      </c>
      <c r="Q800" t="str">
        <f t="shared" si="41"/>
        <v/>
      </c>
      <c r="R800" t="str">
        <f t="shared" si="41"/>
        <v/>
      </c>
    </row>
    <row r="801" spans="1:18" hidden="1">
      <c r="A801" t="s">
        <v>149</v>
      </c>
      <c r="B801">
        <v>15</v>
      </c>
      <c r="C801">
        <v>48.857600699999999</v>
      </c>
      <c r="D801">
        <v>1</v>
      </c>
      <c r="E801" t="str">
        <f>VLOOKUP(A801,Mouse_metadata!$A$2:$E$250,2,FALSE)</f>
        <v>Placebo</v>
      </c>
      <c r="F801" t="str">
        <f>VLOOKUP(A801,Mouse_metadata!$A$2:$E$250,3,FALSE)</f>
        <v>Female</v>
      </c>
      <c r="G801">
        <f>VLOOKUP(A801,Mouse_metadata!$A$2:$E$250,4,FALSE)</f>
        <v>18</v>
      </c>
      <c r="H801">
        <f>VLOOKUP(A801,Mouse_metadata!$A$2:$E$250,5,FALSE)</f>
        <v>27</v>
      </c>
      <c r="I801" t="str">
        <f t="shared" si="40"/>
        <v/>
      </c>
      <c r="J801" t="str">
        <f t="shared" si="41"/>
        <v/>
      </c>
      <c r="K801" t="str">
        <f t="shared" si="41"/>
        <v/>
      </c>
      <c r="L801" t="str">
        <f t="shared" si="41"/>
        <v/>
      </c>
      <c r="M801" t="str">
        <f t="shared" si="41"/>
        <v/>
      </c>
      <c r="N801">
        <f t="shared" si="41"/>
        <v>48.857600699999999</v>
      </c>
      <c r="O801" t="str">
        <f t="shared" si="41"/>
        <v/>
      </c>
      <c r="P801" t="str">
        <f t="shared" si="41"/>
        <v/>
      </c>
      <c r="Q801" t="str">
        <f t="shared" si="41"/>
        <v/>
      </c>
      <c r="R801" t="str">
        <f t="shared" si="41"/>
        <v/>
      </c>
    </row>
    <row r="802" spans="1:18" hidden="1">
      <c r="A802" t="s">
        <v>75</v>
      </c>
      <c r="B802">
        <v>15</v>
      </c>
      <c r="C802">
        <v>40.330934790000001</v>
      </c>
      <c r="D802">
        <v>0</v>
      </c>
      <c r="E802" t="str">
        <f>VLOOKUP(A802,Mouse_metadata!$A$2:$E$250,2,FALSE)</f>
        <v>Ramicane</v>
      </c>
      <c r="F802" t="str">
        <f>VLOOKUP(A802,Mouse_metadata!$A$2:$E$250,3,FALSE)</f>
        <v>Male</v>
      </c>
      <c r="G802">
        <f>VLOOKUP(A802,Mouse_metadata!$A$2:$E$250,4,FALSE)</f>
        <v>10</v>
      </c>
      <c r="H802">
        <f>VLOOKUP(A802,Mouse_metadata!$A$2:$E$250,5,FALSE)</f>
        <v>18</v>
      </c>
      <c r="I802" t="str">
        <f t="shared" si="40"/>
        <v/>
      </c>
      <c r="J802" t="str">
        <f t="shared" si="41"/>
        <v/>
      </c>
      <c r="K802" t="str">
        <f t="shared" si="41"/>
        <v/>
      </c>
      <c r="L802" t="str">
        <f t="shared" si="41"/>
        <v/>
      </c>
      <c r="M802" t="str">
        <f t="shared" si="41"/>
        <v/>
      </c>
      <c r="N802" t="str">
        <f t="shared" si="41"/>
        <v/>
      </c>
      <c r="O802" t="str">
        <f t="shared" si="41"/>
        <v/>
      </c>
      <c r="P802">
        <f t="shared" si="41"/>
        <v>40.330934790000001</v>
      </c>
      <c r="Q802" t="str">
        <f t="shared" si="41"/>
        <v/>
      </c>
      <c r="R802" t="str">
        <f t="shared" si="41"/>
        <v/>
      </c>
    </row>
    <row r="803" spans="1:18" hidden="1">
      <c r="A803" t="s">
        <v>236</v>
      </c>
      <c r="B803">
        <v>15</v>
      </c>
      <c r="C803">
        <v>46.53920617</v>
      </c>
      <c r="D803">
        <v>0</v>
      </c>
      <c r="E803" t="str">
        <f>VLOOKUP(A803,Mouse_metadata!$A$2:$E$250,2,FALSE)</f>
        <v>Capomulin</v>
      </c>
      <c r="F803" t="str">
        <f>VLOOKUP(A803,Mouse_metadata!$A$2:$E$250,3,FALSE)</f>
        <v>Male</v>
      </c>
      <c r="G803">
        <f>VLOOKUP(A803,Mouse_metadata!$A$2:$E$250,4,FALSE)</f>
        <v>22</v>
      </c>
      <c r="H803">
        <f>VLOOKUP(A803,Mouse_metadata!$A$2:$E$250,5,FALSE)</f>
        <v>25</v>
      </c>
      <c r="I803">
        <f t="shared" si="40"/>
        <v>46.53920617</v>
      </c>
      <c r="J803" t="str">
        <f t="shared" si="41"/>
        <v/>
      </c>
      <c r="K803" t="str">
        <f t="shared" si="41"/>
        <v/>
      </c>
      <c r="L803" t="str">
        <f t="shared" si="41"/>
        <v/>
      </c>
      <c r="M803" t="str">
        <f t="shared" si="41"/>
        <v/>
      </c>
      <c r="N803" t="str">
        <f t="shared" si="41"/>
        <v/>
      </c>
      <c r="O803" t="str">
        <f t="shared" si="41"/>
        <v/>
      </c>
      <c r="P803" t="str">
        <f t="shared" si="41"/>
        <v/>
      </c>
      <c r="Q803" t="str">
        <f t="shared" si="41"/>
        <v/>
      </c>
      <c r="R803" t="str">
        <f t="shared" si="41"/>
        <v/>
      </c>
    </row>
    <row r="804" spans="1:18" hidden="1">
      <c r="A804" t="s">
        <v>31</v>
      </c>
      <c r="B804">
        <v>15</v>
      </c>
      <c r="C804">
        <v>54.42916821</v>
      </c>
      <c r="D804">
        <v>1</v>
      </c>
      <c r="E804" t="str">
        <f>VLOOKUP(A804,Mouse_metadata!$A$2:$E$250,2,FALSE)</f>
        <v>Ketapril</v>
      </c>
      <c r="F804" t="str">
        <f>VLOOKUP(A804,Mouse_metadata!$A$2:$E$250,3,FALSE)</f>
        <v>Male</v>
      </c>
      <c r="G804">
        <f>VLOOKUP(A804,Mouse_metadata!$A$2:$E$250,4,FALSE)</f>
        <v>22</v>
      </c>
      <c r="H804">
        <f>VLOOKUP(A804,Mouse_metadata!$A$2:$E$250,5,FALSE)</f>
        <v>29</v>
      </c>
      <c r="I804" t="str">
        <f t="shared" si="40"/>
        <v/>
      </c>
      <c r="J804" t="str">
        <f t="shared" si="41"/>
        <v/>
      </c>
      <c r="K804" t="str">
        <f t="shared" si="41"/>
        <v/>
      </c>
      <c r="L804">
        <f t="shared" si="41"/>
        <v>54.42916821</v>
      </c>
      <c r="M804" t="str">
        <f t="shared" si="41"/>
        <v/>
      </c>
      <c r="N804" t="str">
        <f t="shared" si="41"/>
        <v/>
      </c>
      <c r="O804" t="str">
        <f t="shared" si="41"/>
        <v/>
      </c>
      <c r="P804" t="str">
        <f t="shared" si="41"/>
        <v/>
      </c>
      <c r="Q804" t="str">
        <f t="shared" si="41"/>
        <v/>
      </c>
      <c r="R804" t="str">
        <f t="shared" si="41"/>
        <v/>
      </c>
    </row>
    <row r="805" spans="1:18" hidden="1">
      <c r="A805" t="s">
        <v>38</v>
      </c>
      <c r="B805">
        <v>15</v>
      </c>
      <c r="C805">
        <v>53.244458129999998</v>
      </c>
      <c r="D805">
        <v>1</v>
      </c>
      <c r="E805" t="str">
        <f>VLOOKUP(A805,Mouse_metadata!$A$2:$E$250,2,FALSE)</f>
        <v>Infubinol</v>
      </c>
      <c r="F805" t="str">
        <f>VLOOKUP(A805,Mouse_metadata!$A$2:$E$250,3,FALSE)</f>
        <v>Female</v>
      </c>
      <c r="G805">
        <f>VLOOKUP(A805,Mouse_metadata!$A$2:$E$250,4,FALSE)</f>
        <v>20</v>
      </c>
      <c r="H805">
        <f>VLOOKUP(A805,Mouse_metadata!$A$2:$E$250,5,FALSE)</f>
        <v>30</v>
      </c>
      <c r="I805" t="str">
        <f t="shared" si="40"/>
        <v/>
      </c>
      <c r="J805" t="str">
        <f t="shared" si="41"/>
        <v/>
      </c>
      <c r="K805">
        <f t="shared" si="41"/>
        <v>53.244458129999998</v>
      </c>
      <c r="L805" t="str">
        <f t="shared" si="41"/>
        <v/>
      </c>
      <c r="M805" t="str">
        <f t="shared" si="41"/>
        <v/>
      </c>
      <c r="N805" t="str">
        <f t="shared" si="41"/>
        <v/>
      </c>
      <c r="O805" t="str">
        <f t="shared" si="41"/>
        <v/>
      </c>
      <c r="P805" t="str">
        <f t="shared" si="41"/>
        <v/>
      </c>
      <c r="Q805" t="str">
        <f t="shared" si="41"/>
        <v/>
      </c>
      <c r="R805" t="str">
        <f t="shared" si="41"/>
        <v/>
      </c>
    </row>
    <row r="806" spans="1:18" hidden="1">
      <c r="A806" t="s">
        <v>161</v>
      </c>
      <c r="B806">
        <v>15</v>
      </c>
      <c r="C806">
        <v>48.32264018</v>
      </c>
      <c r="D806">
        <v>2</v>
      </c>
      <c r="E806" t="str">
        <f>VLOOKUP(A806,Mouse_metadata!$A$2:$E$250,2,FALSE)</f>
        <v>Placebo</v>
      </c>
      <c r="F806" t="str">
        <f>VLOOKUP(A806,Mouse_metadata!$A$2:$E$250,3,FALSE)</f>
        <v>Male</v>
      </c>
      <c r="G806">
        <f>VLOOKUP(A806,Mouse_metadata!$A$2:$E$250,4,FALSE)</f>
        <v>5</v>
      </c>
      <c r="H806">
        <f>VLOOKUP(A806,Mouse_metadata!$A$2:$E$250,5,FALSE)</f>
        <v>30</v>
      </c>
      <c r="I806" t="str">
        <f t="shared" si="40"/>
        <v/>
      </c>
      <c r="J806" t="str">
        <f t="shared" si="41"/>
        <v/>
      </c>
      <c r="K806" t="str">
        <f t="shared" si="41"/>
        <v/>
      </c>
      <c r="L806" t="str">
        <f t="shared" si="41"/>
        <v/>
      </c>
      <c r="M806" t="str">
        <f t="shared" si="41"/>
        <v/>
      </c>
      <c r="N806">
        <f t="shared" si="41"/>
        <v>48.32264018</v>
      </c>
      <c r="O806" t="str">
        <f t="shared" si="41"/>
        <v/>
      </c>
      <c r="P806" t="str">
        <f t="shared" si="41"/>
        <v/>
      </c>
      <c r="Q806" t="str">
        <f t="shared" si="41"/>
        <v/>
      </c>
      <c r="R806" t="str">
        <f t="shared" si="41"/>
        <v/>
      </c>
    </row>
    <row r="807" spans="1:18" hidden="1">
      <c r="A807" t="s">
        <v>195</v>
      </c>
      <c r="B807">
        <v>15</v>
      </c>
      <c r="C807">
        <v>54.046212670000003</v>
      </c>
      <c r="D807">
        <v>0</v>
      </c>
      <c r="E807" t="str">
        <f>VLOOKUP(A807,Mouse_metadata!$A$2:$E$250,2,FALSE)</f>
        <v>Infubinol</v>
      </c>
      <c r="F807" t="str">
        <f>VLOOKUP(A807,Mouse_metadata!$A$2:$E$250,3,FALSE)</f>
        <v>Male</v>
      </c>
      <c r="G807">
        <f>VLOOKUP(A807,Mouse_metadata!$A$2:$E$250,4,FALSE)</f>
        <v>23</v>
      </c>
      <c r="H807">
        <f>VLOOKUP(A807,Mouse_metadata!$A$2:$E$250,5,FALSE)</f>
        <v>26</v>
      </c>
      <c r="I807" t="str">
        <f t="shared" si="40"/>
        <v/>
      </c>
      <c r="J807" t="str">
        <f t="shared" si="41"/>
        <v/>
      </c>
      <c r="K807">
        <f t="shared" si="41"/>
        <v>54.046212670000003</v>
      </c>
      <c r="L807" t="str">
        <f t="shared" si="41"/>
        <v/>
      </c>
      <c r="M807" t="str">
        <f t="shared" si="41"/>
        <v/>
      </c>
      <c r="N807" t="str">
        <f t="shared" si="41"/>
        <v/>
      </c>
      <c r="O807" t="str">
        <f t="shared" si="41"/>
        <v/>
      </c>
      <c r="P807" t="str">
        <f t="shared" si="41"/>
        <v/>
      </c>
      <c r="Q807" t="str">
        <f t="shared" si="41"/>
        <v/>
      </c>
      <c r="R807" t="str">
        <f t="shared" si="41"/>
        <v/>
      </c>
    </row>
    <row r="808" spans="1:18" hidden="1">
      <c r="A808" t="s">
        <v>76</v>
      </c>
      <c r="B808">
        <v>15</v>
      </c>
      <c r="C808">
        <v>40.678128520000001</v>
      </c>
      <c r="D808">
        <v>0</v>
      </c>
      <c r="E808" t="str">
        <f>VLOOKUP(A808,Mouse_metadata!$A$2:$E$250,2,FALSE)</f>
        <v>Ramicane</v>
      </c>
      <c r="F808" t="str">
        <f>VLOOKUP(A808,Mouse_metadata!$A$2:$E$250,3,FALSE)</f>
        <v>Male</v>
      </c>
      <c r="G808">
        <f>VLOOKUP(A808,Mouse_metadata!$A$2:$E$250,4,FALSE)</f>
        <v>11</v>
      </c>
      <c r="H808">
        <f>VLOOKUP(A808,Mouse_metadata!$A$2:$E$250,5,FALSE)</f>
        <v>16</v>
      </c>
      <c r="I808" t="str">
        <f t="shared" si="40"/>
        <v/>
      </c>
      <c r="J808" t="str">
        <f t="shared" si="41"/>
        <v/>
      </c>
      <c r="K808" t="str">
        <f t="shared" si="41"/>
        <v/>
      </c>
      <c r="L808" t="str">
        <f t="shared" si="41"/>
        <v/>
      </c>
      <c r="M808" t="str">
        <f t="shared" si="41"/>
        <v/>
      </c>
      <c r="N808" t="str">
        <f t="shared" si="41"/>
        <v/>
      </c>
      <c r="O808" t="str">
        <f t="shared" ref="J808:R836" si="42">IF($E808=O$1,$C808,"")</f>
        <v/>
      </c>
      <c r="P808">
        <f t="shared" si="42"/>
        <v>40.678128520000001</v>
      </c>
      <c r="Q808" t="str">
        <f t="shared" si="42"/>
        <v/>
      </c>
      <c r="R808" t="str">
        <f t="shared" si="42"/>
        <v/>
      </c>
    </row>
    <row r="809" spans="1:18" hidden="1">
      <c r="A809" t="s">
        <v>244</v>
      </c>
      <c r="B809">
        <v>15</v>
      </c>
      <c r="C809">
        <v>45.21674299</v>
      </c>
      <c r="D809">
        <v>0</v>
      </c>
      <c r="E809" t="str">
        <f>VLOOKUP(A809,Mouse_metadata!$A$2:$E$250,2,FALSE)</f>
        <v>Capomulin</v>
      </c>
      <c r="F809" t="str">
        <f>VLOOKUP(A809,Mouse_metadata!$A$2:$E$250,3,FALSE)</f>
        <v>Female</v>
      </c>
      <c r="G809">
        <f>VLOOKUP(A809,Mouse_metadata!$A$2:$E$250,4,FALSE)</f>
        <v>22</v>
      </c>
      <c r="H809">
        <f>VLOOKUP(A809,Mouse_metadata!$A$2:$E$250,5,FALSE)</f>
        <v>22</v>
      </c>
      <c r="I809">
        <f t="shared" si="40"/>
        <v>45.21674299</v>
      </c>
      <c r="J809" t="str">
        <f t="shared" si="42"/>
        <v/>
      </c>
      <c r="K809" t="str">
        <f t="shared" si="42"/>
        <v/>
      </c>
      <c r="L809" t="str">
        <f t="shared" si="42"/>
        <v/>
      </c>
      <c r="M809" t="str">
        <f t="shared" si="42"/>
        <v/>
      </c>
      <c r="N809" t="str">
        <f t="shared" si="42"/>
        <v/>
      </c>
      <c r="O809" t="str">
        <f t="shared" si="42"/>
        <v/>
      </c>
      <c r="P809" t="str">
        <f t="shared" si="42"/>
        <v/>
      </c>
      <c r="Q809" t="str">
        <f t="shared" si="42"/>
        <v/>
      </c>
      <c r="R809" t="str">
        <f t="shared" si="42"/>
        <v/>
      </c>
    </row>
    <row r="810" spans="1:18" hidden="1">
      <c r="A810" t="s">
        <v>230</v>
      </c>
      <c r="B810">
        <v>15</v>
      </c>
      <c r="C810">
        <v>35.463757630000003</v>
      </c>
      <c r="D810">
        <v>2</v>
      </c>
      <c r="E810" t="str">
        <f>VLOOKUP(A810,Mouse_metadata!$A$2:$E$250,2,FALSE)</f>
        <v>Capomulin</v>
      </c>
      <c r="F810" t="str">
        <f>VLOOKUP(A810,Mouse_metadata!$A$2:$E$250,3,FALSE)</f>
        <v>Female</v>
      </c>
      <c r="G810">
        <f>VLOOKUP(A810,Mouse_metadata!$A$2:$E$250,4,FALSE)</f>
        <v>8</v>
      </c>
      <c r="H810">
        <f>VLOOKUP(A810,Mouse_metadata!$A$2:$E$250,5,FALSE)</f>
        <v>17</v>
      </c>
      <c r="I810">
        <f t="shared" si="40"/>
        <v>35.463757630000003</v>
      </c>
      <c r="J810" t="str">
        <f t="shared" si="42"/>
        <v/>
      </c>
      <c r="K810" t="str">
        <f t="shared" si="42"/>
        <v/>
      </c>
      <c r="L810" t="str">
        <f t="shared" si="42"/>
        <v/>
      </c>
      <c r="M810" t="str">
        <f t="shared" si="42"/>
        <v/>
      </c>
      <c r="N810" t="str">
        <f t="shared" si="42"/>
        <v/>
      </c>
      <c r="O810" t="str">
        <f t="shared" si="42"/>
        <v/>
      </c>
      <c r="P810" t="str">
        <f t="shared" si="42"/>
        <v/>
      </c>
      <c r="Q810" t="str">
        <f t="shared" si="42"/>
        <v/>
      </c>
      <c r="R810" t="str">
        <f t="shared" si="42"/>
        <v/>
      </c>
    </row>
    <row r="811" spans="1:18" hidden="1">
      <c r="A811" t="s">
        <v>51</v>
      </c>
      <c r="B811">
        <v>15</v>
      </c>
      <c r="C811">
        <v>49.871935819999997</v>
      </c>
      <c r="D811">
        <v>0</v>
      </c>
      <c r="E811" t="str">
        <f>VLOOKUP(A811,Mouse_metadata!$A$2:$E$250,2,FALSE)</f>
        <v>Ketapril</v>
      </c>
      <c r="F811" t="str">
        <f>VLOOKUP(A811,Mouse_metadata!$A$2:$E$250,3,FALSE)</f>
        <v>Female</v>
      </c>
      <c r="G811">
        <f>VLOOKUP(A811,Mouse_metadata!$A$2:$E$250,4,FALSE)</f>
        <v>11</v>
      </c>
      <c r="H811">
        <f>VLOOKUP(A811,Mouse_metadata!$A$2:$E$250,5,FALSE)</f>
        <v>29</v>
      </c>
      <c r="I811" t="str">
        <f t="shared" si="40"/>
        <v/>
      </c>
      <c r="J811" t="str">
        <f t="shared" si="42"/>
        <v/>
      </c>
      <c r="K811" t="str">
        <f t="shared" si="42"/>
        <v/>
      </c>
      <c r="L811">
        <f t="shared" si="42"/>
        <v>49.871935819999997</v>
      </c>
      <c r="M811" t="str">
        <f t="shared" si="42"/>
        <v/>
      </c>
      <c r="N811" t="str">
        <f t="shared" si="42"/>
        <v/>
      </c>
      <c r="O811" t="str">
        <f t="shared" si="42"/>
        <v/>
      </c>
      <c r="P811" t="str">
        <f t="shared" si="42"/>
        <v/>
      </c>
      <c r="Q811" t="str">
        <f t="shared" si="42"/>
        <v/>
      </c>
      <c r="R811" t="str">
        <f t="shared" si="42"/>
        <v/>
      </c>
    </row>
    <row r="812" spans="1:18" hidden="1">
      <c r="A812" t="s">
        <v>83</v>
      </c>
      <c r="B812">
        <v>15</v>
      </c>
      <c r="C812">
        <v>43.553773390000003</v>
      </c>
      <c r="D812">
        <v>0</v>
      </c>
      <c r="E812" t="str">
        <f>VLOOKUP(A812,Mouse_metadata!$A$2:$E$250,2,FALSE)</f>
        <v>Ramicane</v>
      </c>
      <c r="F812" t="str">
        <f>VLOOKUP(A812,Mouse_metadata!$A$2:$E$250,3,FALSE)</f>
        <v>Male</v>
      </c>
      <c r="G812">
        <f>VLOOKUP(A812,Mouse_metadata!$A$2:$E$250,4,FALSE)</f>
        <v>8</v>
      </c>
      <c r="H812">
        <f>VLOOKUP(A812,Mouse_metadata!$A$2:$E$250,5,FALSE)</f>
        <v>24</v>
      </c>
      <c r="I812" t="str">
        <f t="shared" si="40"/>
        <v/>
      </c>
      <c r="J812" t="str">
        <f t="shared" si="42"/>
        <v/>
      </c>
      <c r="K812" t="str">
        <f t="shared" si="42"/>
        <v/>
      </c>
      <c r="L812" t="str">
        <f t="shared" si="42"/>
        <v/>
      </c>
      <c r="M812" t="str">
        <f t="shared" si="42"/>
        <v/>
      </c>
      <c r="N812" t="str">
        <f t="shared" si="42"/>
        <v/>
      </c>
      <c r="O812" t="str">
        <f t="shared" si="42"/>
        <v/>
      </c>
      <c r="P812">
        <f t="shared" si="42"/>
        <v>43.553773390000003</v>
      </c>
      <c r="Q812" t="str">
        <f t="shared" si="42"/>
        <v/>
      </c>
      <c r="R812" t="str">
        <f t="shared" si="42"/>
        <v/>
      </c>
    </row>
    <row r="813" spans="1:18" hidden="1">
      <c r="A813" t="s">
        <v>194</v>
      </c>
      <c r="B813">
        <v>15</v>
      </c>
      <c r="C813">
        <v>49.385573729999997</v>
      </c>
      <c r="D813">
        <v>0</v>
      </c>
      <c r="E813" t="str">
        <f>VLOOKUP(A813,Mouse_metadata!$A$2:$E$250,2,FALSE)</f>
        <v>Infubinol</v>
      </c>
      <c r="F813" t="str">
        <f>VLOOKUP(A813,Mouse_metadata!$A$2:$E$250,3,FALSE)</f>
        <v>Male</v>
      </c>
      <c r="G813">
        <f>VLOOKUP(A813,Mouse_metadata!$A$2:$E$250,4,FALSE)</f>
        <v>22</v>
      </c>
      <c r="H813">
        <f>VLOOKUP(A813,Mouse_metadata!$A$2:$E$250,5,FALSE)</f>
        <v>30</v>
      </c>
      <c r="I813" t="str">
        <f t="shared" si="40"/>
        <v/>
      </c>
      <c r="J813" t="str">
        <f t="shared" si="42"/>
        <v/>
      </c>
      <c r="K813">
        <f t="shared" si="42"/>
        <v>49.385573729999997</v>
      </c>
      <c r="L813" t="str">
        <f t="shared" si="42"/>
        <v/>
      </c>
      <c r="M813" t="str">
        <f t="shared" si="42"/>
        <v/>
      </c>
      <c r="N813" t="str">
        <f t="shared" si="42"/>
        <v/>
      </c>
      <c r="O813" t="str">
        <f t="shared" si="42"/>
        <v/>
      </c>
      <c r="P813" t="str">
        <f t="shared" si="42"/>
        <v/>
      </c>
      <c r="Q813" t="str">
        <f t="shared" si="42"/>
        <v/>
      </c>
      <c r="R813" t="str">
        <f t="shared" si="42"/>
        <v/>
      </c>
    </row>
    <row r="814" spans="1:18" hidden="1">
      <c r="A814" t="s">
        <v>204</v>
      </c>
      <c r="B814">
        <v>15</v>
      </c>
      <c r="C814">
        <v>49.232345379999998</v>
      </c>
      <c r="D814">
        <v>1</v>
      </c>
      <c r="E814" t="str">
        <f>VLOOKUP(A814,Mouse_metadata!$A$2:$E$250,2,FALSE)</f>
        <v>Propriva</v>
      </c>
      <c r="F814" t="str">
        <f>VLOOKUP(A814,Mouse_metadata!$A$2:$E$250,3,FALSE)</f>
        <v>Male</v>
      </c>
      <c r="G814">
        <f>VLOOKUP(A814,Mouse_metadata!$A$2:$E$250,4,FALSE)</f>
        <v>8</v>
      </c>
      <c r="H814">
        <f>VLOOKUP(A814,Mouse_metadata!$A$2:$E$250,5,FALSE)</f>
        <v>25</v>
      </c>
      <c r="I814" t="str">
        <f t="shared" si="40"/>
        <v/>
      </c>
      <c r="J814" t="str">
        <f t="shared" si="42"/>
        <v/>
      </c>
      <c r="K814" t="str">
        <f t="shared" si="42"/>
        <v/>
      </c>
      <c r="L814" t="str">
        <f t="shared" si="42"/>
        <v/>
      </c>
      <c r="M814" t="str">
        <f t="shared" si="42"/>
        <v/>
      </c>
      <c r="N814" t="str">
        <f t="shared" si="42"/>
        <v/>
      </c>
      <c r="O814">
        <f t="shared" si="42"/>
        <v>49.232345379999998</v>
      </c>
      <c r="P814" t="str">
        <f t="shared" si="42"/>
        <v/>
      </c>
      <c r="Q814" t="str">
        <f t="shared" si="42"/>
        <v/>
      </c>
      <c r="R814" t="str">
        <f t="shared" si="42"/>
        <v/>
      </c>
    </row>
    <row r="815" spans="1:18" hidden="1">
      <c r="A815" t="s">
        <v>120</v>
      </c>
      <c r="B815">
        <v>15</v>
      </c>
      <c r="C815">
        <v>49.825003619999997</v>
      </c>
      <c r="D815">
        <v>1</v>
      </c>
      <c r="E815" t="str">
        <f>VLOOKUP(A815,Mouse_metadata!$A$2:$E$250,2,FALSE)</f>
        <v>Zoniferol</v>
      </c>
      <c r="F815" t="str">
        <f>VLOOKUP(A815,Mouse_metadata!$A$2:$E$250,3,FALSE)</f>
        <v>Male</v>
      </c>
      <c r="G815">
        <f>VLOOKUP(A815,Mouse_metadata!$A$2:$E$250,4,FALSE)</f>
        <v>11</v>
      </c>
      <c r="H815">
        <f>VLOOKUP(A815,Mouse_metadata!$A$2:$E$250,5,FALSE)</f>
        <v>27</v>
      </c>
      <c r="I815" t="str">
        <f t="shared" si="40"/>
        <v/>
      </c>
      <c r="J815" t="str">
        <f t="shared" si="42"/>
        <v/>
      </c>
      <c r="K815" t="str">
        <f t="shared" si="42"/>
        <v/>
      </c>
      <c r="L815" t="str">
        <f t="shared" si="42"/>
        <v/>
      </c>
      <c r="M815" t="str">
        <f t="shared" si="42"/>
        <v/>
      </c>
      <c r="N815" t="str">
        <f t="shared" si="42"/>
        <v/>
      </c>
      <c r="O815" t="str">
        <f t="shared" si="42"/>
        <v/>
      </c>
      <c r="P815" t="str">
        <f t="shared" si="42"/>
        <v/>
      </c>
      <c r="Q815" t="str">
        <f t="shared" si="42"/>
        <v/>
      </c>
      <c r="R815">
        <f t="shared" si="42"/>
        <v>49.825003619999997</v>
      </c>
    </row>
    <row r="816" spans="1:18" hidden="1">
      <c r="A816" t="s">
        <v>221</v>
      </c>
      <c r="B816">
        <v>15</v>
      </c>
      <c r="C816">
        <v>52.198368180000003</v>
      </c>
      <c r="D816">
        <v>0</v>
      </c>
      <c r="E816" t="str">
        <f>VLOOKUP(A816,Mouse_metadata!$A$2:$E$250,2,FALSE)</f>
        <v>Ceftamin</v>
      </c>
      <c r="F816" t="str">
        <f>VLOOKUP(A816,Mouse_metadata!$A$2:$E$250,3,FALSE)</f>
        <v>Female</v>
      </c>
      <c r="G816">
        <f>VLOOKUP(A816,Mouse_metadata!$A$2:$E$250,4,FALSE)</f>
        <v>11</v>
      </c>
      <c r="H816">
        <f>VLOOKUP(A816,Mouse_metadata!$A$2:$E$250,5,FALSE)</f>
        <v>26</v>
      </c>
      <c r="I816" t="str">
        <f t="shared" si="40"/>
        <v/>
      </c>
      <c r="J816">
        <f t="shared" si="42"/>
        <v>52.198368180000003</v>
      </c>
      <c r="K816" t="str">
        <f t="shared" si="42"/>
        <v/>
      </c>
      <c r="L816" t="str">
        <f t="shared" si="42"/>
        <v/>
      </c>
      <c r="M816" t="str">
        <f t="shared" si="42"/>
        <v/>
      </c>
      <c r="N816" t="str">
        <f t="shared" si="42"/>
        <v/>
      </c>
      <c r="O816" t="str">
        <f t="shared" si="42"/>
        <v/>
      </c>
      <c r="P816" t="str">
        <f t="shared" si="42"/>
        <v/>
      </c>
      <c r="Q816" t="str">
        <f t="shared" si="42"/>
        <v/>
      </c>
      <c r="R816" t="str">
        <f t="shared" si="42"/>
        <v/>
      </c>
    </row>
    <row r="817" spans="1:18" hidden="1">
      <c r="A817" t="s">
        <v>111</v>
      </c>
      <c r="B817">
        <v>15</v>
      </c>
      <c r="C817">
        <v>51.325852070000003</v>
      </c>
      <c r="D817">
        <v>1</v>
      </c>
      <c r="E817" t="str">
        <f>VLOOKUP(A817,Mouse_metadata!$A$2:$E$250,2,FALSE)</f>
        <v>Propriva</v>
      </c>
      <c r="F817" t="str">
        <f>VLOOKUP(A817,Mouse_metadata!$A$2:$E$250,3,FALSE)</f>
        <v>Female</v>
      </c>
      <c r="G817">
        <f>VLOOKUP(A817,Mouse_metadata!$A$2:$E$250,4,FALSE)</f>
        <v>21</v>
      </c>
      <c r="H817">
        <f>VLOOKUP(A817,Mouse_metadata!$A$2:$E$250,5,FALSE)</f>
        <v>26</v>
      </c>
      <c r="I817" t="str">
        <f t="shared" si="40"/>
        <v/>
      </c>
      <c r="J817" t="str">
        <f t="shared" si="42"/>
        <v/>
      </c>
      <c r="K817" t="str">
        <f t="shared" si="42"/>
        <v/>
      </c>
      <c r="L817" t="str">
        <f t="shared" si="42"/>
        <v/>
      </c>
      <c r="M817" t="str">
        <f t="shared" si="42"/>
        <v/>
      </c>
      <c r="N817" t="str">
        <f t="shared" si="42"/>
        <v/>
      </c>
      <c r="O817">
        <f t="shared" si="42"/>
        <v>51.325852070000003</v>
      </c>
      <c r="P817" t="str">
        <f t="shared" si="42"/>
        <v/>
      </c>
      <c r="Q817" t="str">
        <f t="shared" si="42"/>
        <v/>
      </c>
      <c r="R817" t="str">
        <f t="shared" si="42"/>
        <v/>
      </c>
    </row>
    <row r="818" spans="1:18" hidden="1">
      <c r="A818" t="s">
        <v>222</v>
      </c>
      <c r="B818">
        <v>15</v>
      </c>
      <c r="C818">
        <v>51.683255860000003</v>
      </c>
      <c r="D818">
        <v>0</v>
      </c>
      <c r="E818" t="str">
        <f>VLOOKUP(A818,Mouse_metadata!$A$2:$E$250,2,FALSE)</f>
        <v>Ceftamin</v>
      </c>
      <c r="F818" t="str">
        <f>VLOOKUP(A818,Mouse_metadata!$A$2:$E$250,3,FALSE)</f>
        <v>Female</v>
      </c>
      <c r="G818">
        <f>VLOOKUP(A818,Mouse_metadata!$A$2:$E$250,4,FALSE)</f>
        <v>6</v>
      </c>
      <c r="H818">
        <f>VLOOKUP(A818,Mouse_metadata!$A$2:$E$250,5,FALSE)</f>
        <v>28</v>
      </c>
      <c r="I818" t="str">
        <f t="shared" si="40"/>
        <v/>
      </c>
      <c r="J818">
        <f t="shared" si="42"/>
        <v>51.683255860000003</v>
      </c>
      <c r="K818" t="str">
        <f t="shared" si="42"/>
        <v/>
      </c>
      <c r="L818" t="str">
        <f t="shared" si="42"/>
        <v/>
      </c>
      <c r="M818" t="str">
        <f t="shared" si="42"/>
        <v/>
      </c>
      <c r="N818" t="str">
        <f t="shared" si="42"/>
        <v/>
      </c>
      <c r="O818" t="str">
        <f t="shared" si="42"/>
        <v/>
      </c>
      <c r="P818" t="str">
        <f t="shared" si="42"/>
        <v/>
      </c>
      <c r="Q818" t="str">
        <f t="shared" si="42"/>
        <v/>
      </c>
      <c r="R818" t="str">
        <f t="shared" si="42"/>
        <v/>
      </c>
    </row>
    <row r="819" spans="1:18" hidden="1">
      <c r="A819" t="s">
        <v>210</v>
      </c>
      <c r="B819">
        <v>15</v>
      </c>
      <c r="C819">
        <v>52.6826954</v>
      </c>
      <c r="D819">
        <v>1</v>
      </c>
      <c r="E819" t="str">
        <f>VLOOKUP(A819,Mouse_metadata!$A$2:$E$250,2,FALSE)</f>
        <v>Propriva</v>
      </c>
      <c r="F819" t="str">
        <f>VLOOKUP(A819,Mouse_metadata!$A$2:$E$250,3,FALSE)</f>
        <v>Male</v>
      </c>
      <c r="G819">
        <f>VLOOKUP(A819,Mouse_metadata!$A$2:$E$250,4,FALSE)</f>
        <v>16</v>
      </c>
      <c r="H819">
        <f>VLOOKUP(A819,Mouse_metadata!$A$2:$E$250,5,FALSE)</f>
        <v>29</v>
      </c>
      <c r="I819" t="str">
        <f t="shared" si="40"/>
        <v/>
      </c>
      <c r="J819" t="str">
        <f t="shared" si="42"/>
        <v/>
      </c>
      <c r="K819" t="str">
        <f t="shared" si="42"/>
        <v/>
      </c>
      <c r="L819" t="str">
        <f t="shared" si="42"/>
        <v/>
      </c>
      <c r="M819" t="str">
        <f t="shared" si="42"/>
        <v/>
      </c>
      <c r="N819" t="str">
        <f t="shared" si="42"/>
        <v/>
      </c>
      <c r="O819">
        <f t="shared" si="42"/>
        <v>52.6826954</v>
      </c>
      <c r="P819" t="str">
        <f t="shared" si="42"/>
        <v/>
      </c>
      <c r="Q819" t="str">
        <f t="shared" si="42"/>
        <v/>
      </c>
      <c r="R819" t="str">
        <f t="shared" si="42"/>
        <v/>
      </c>
    </row>
    <row r="820" spans="1:18" hidden="1">
      <c r="A820" t="s">
        <v>238</v>
      </c>
      <c r="B820">
        <v>15</v>
      </c>
      <c r="C820">
        <v>47.32298428</v>
      </c>
      <c r="D820">
        <v>0</v>
      </c>
      <c r="E820" t="str">
        <f>VLOOKUP(A820,Mouse_metadata!$A$2:$E$250,2,FALSE)</f>
        <v>Capomulin</v>
      </c>
      <c r="F820" t="str">
        <f>VLOOKUP(A820,Mouse_metadata!$A$2:$E$250,3,FALSE)</f>
        <v>Female</v>
      </c>
      <c r="G820">
        <f>VLOOKUP(A820,Mouse_metadata!$A$2:$E$250,4,FALSE)</f>
        <v>7</v>
      </c>
      <c r="H820">
        <f>VLOOKUP(A820,Mouse_metadata!$A$2:$E$250,5,FALSE)</f>
        <v>23</v>
      </c>
      <c r="I820">
        <f t="shared" si="40"/>
        <v>47.32298428</v>
      </c>
      <c r="J820" t="str">
        <f t="shared" si="42"/>
        <v/>
      </c>
      <c r="K820" t="str">
        <f t="shared" si="42"/>
        <v/>
      </c>
      <c r="L820" t="str">
        <f t="shared" si="42"/>
        <v/>
      </c>
      <c r="M820" t="str">
        <f t="shared" si="42"/>
        <v/>
      </c>
      <c r="N820" t="str">
        <f t="shared" si="42"/>
        <v/>
      </c>
      <c r="O820" t="str">
        <f t="shared" si="42"/>
        <v/>
      </c>
      <c r="P820" t="str">
        <f t="shared" si="42"/>
        <v/>
      </c>
      <c r="Q820" t="str">
        <f t="shared" si="42"/>
        <v/>
      </c>
      <c r="R820" t="str">
        <f t="shared" si="42"/>
        <v/>
      </c>
    </row>
    <row r="821" spans="1:18" hidden="1">
      <c r="A821" t="s">
        <v>93</v>
      </c>
      <c r="B821">
        <v>15</v>
      </c>
      <c r="C821">
        <v>51.453973910000002</v>
      </c>
      <c r="D821">
        <v>0</v>
      </c>
      <c r="E821" t="str">
        <f>VLOOKUP(A821,Mouse_metadata!$A$2:$E$250,2,FALSE)</f>
        <v>Naftisol</v>
      </c>
      <c r="F821" t="str">
        <f>VLOOKUP(A821,Mouse_metadata!$A$2:$E$250,3,FALSE)</f>
        <v>Male</v>
      </c>
      <c r="G821">
        <f>VLOOKUP(A821,Mouse_metadata!$A$2:$E$250,4,FALSE)</f>
        <v>23</v>
      </c>
      <c r="H821">
        <f>VLOOKUP(A821,Mouse_metadata!$A$2:$E$250,5,FALSE)</f>
        <v>27</v>
      </c>
      <c r="I821" t="str">
        <f t="shared" si="40"/>
        <v/>
      </c>
      <c r="J821" t="str">
        <f t="shared" si="42"/>
        <v/>
      </c>
      <c r="K821" t="str">
        <f t="shared" si="42"/>
        <v/>
      </c>
      <c r="L821" t="str">
        <f t="shared" si="42"/>
        <v/>
      </c>
      <c r="M821">
        <f t="shared" si="42"/>
        <v>51.453973910000002</v>
      </c>
      <c r="N821" t="str">
        <f t="shared" si="42"/>
        <v/>
      </c>
      <c r="O821" t="str">
        <f t="shared" si="42"/>
        <v/>
      </c>
      <c r="P821" t="str">
        <f t="shared" si="42"/>
        <v/>
      </c>
      <c r="Q821" t="str">
        <f t="shared" si="42"/>
        <v/>
      </c>
      <c r="R821" t="str">
        <f t="shared" si="42"/>
        <v/>
      </c>
    </row>
    <row r="822" spans="1:18" hidden="1">
      <c r="A822" t="s">
        <v>88</v>
      </c>
      <c r="B822">
        <v>15</v>
      </c>
      <c r="C822">
        <v>49.412624180000002</v>
      </c>
      <c r="D822">
        <v>2</v>
      </c>
      <c r="E822" t="str">
        <f>VLOOKUP(A822,Mouse_metadata!$A$2:$E$250,2,FALSE)</f>
        <v>Stelasyn</v>
      </c>
      <c r="F822" t="str">
        <f>VLOOKUP(A822,Mouse_metadata!$A$2:$E$250,3,FALSE)</f>
        <v>Female</v>
      </c>
      <c r="G822">
        <f>VLOOKUP(A822,Mouse_metadata!$A$2:$E$250,4,FALSE)</f>
        <v>5</v>
      </c>
      <c r="H822">
        <f>VLOOKUP(A822,Mouse_metadata!$A$2:$E$250,5,FALSE)</f>
        <v>30</v>
      </c>
      <c r="I822" t="str">
        <f t="shared" si="40"/>
        <v/>
      </c>
      <c r="J822" t="str">
        <f t="shared" si="42"/>
        <v/>
      </c>
      <c r="K822" t="str">
        <f t="shared" si="42"/>
        <v/>
      </c>
      <c r="L822" t="str">
        <f t="shared" si="42"/>
        <v/>
      </c>
      <c r="M822" t="str">
        <f t="shared" si="42"/>
        <v/>
      </c>
      <c r="N822" t="str">
        <f t="shared" si="42"/>
        <v/>
      </c>
      <c r="O822" t="str">
        <f t="shared" si="42"/>
        <v/>
      </c>
      <c r="P822" t="str">
        <f t="shared" si="42"/>
        <v/>
      </c>
      <c r="Q822">
        <f t="shared" si="42"/>
        <v>49.412624180000002</v>
      </c>
      <c r="R822" t="str">
        <f t="shared" si="42"/>
        <v/>
      </c>
    </row>
    <row r="823" spans="1:18" hidden="1">
      <c r="A823" t="s">
        <v>28</v>
      </c>
      <c r="B823">
        <v>15</v>
      </c>
      <c r="C823">
        <v>51.227565650000003</v>
      </c>
      <c r="D823">
        <v>0</v>
      </c>
      <c r="E823" t="str">
        <f>VLOOKUP(A823,Mouse_metadata!$A$2:$E$250,2,FALSE)</f>
        <v>Naftisol</v>
      </c>
      <c r="F823" t="str">
        <f>VLOOKUP(A823,Mouse_metadata!$A$2:$E$250,3,FALSE)</f>
        <v>Female</v>
      </c>
      <c r="G823">
        <f>VLOOKUP(A823,Mouse_metadata!$A$2:$E$250,4,FALSE)</f>
        <v>12</v>
      </c>
      <c r="H823">
        <f>VLOOKUP(A823,Mouse_metadata!$A$2:$E$250,5,FALSE)</f>
        <v>28</v>
      </c>
      <c r="I823" t="str">
        <f t="shared" si="40"/>
        <v/>
      </c>
      <c r="J823" t="str">
        <f t="shared" si="42"/>
        <v/>
      </c>
      <c r="K823" t="str">
        <f t="shared" si="42"/>
        <v/>
      </c>
      <c r="L823" t="str">
        <f t="shared" si="42"/>
        <v/>
      </c>
      <c r="M823">
        <f t="shared" si="42"/>
        <v>51.227565650000003</v>
      </c>
      <c r="N823" t="str">
        <f t="shared" si="42"/>
        <v/>
      </c>
      <c r="O823" t="str">
        <f t="shared" si="42"/>
        <v/>
      </c>
      <c r="P823" t="str">
        <f t="shared" si="42"/>
        <v/>
      </c>
      <c r="Q823" t="str">
        <f t="shared" si="42"/>
        <v/>
      </c>
      <c r="R823" t="str">
        <f t="shared" si="42"/>
        <v/>
      </c>
    </row>
    <row r="824" spans="1:18" hidden="1">
      <c r="A824" t="s">
        <v>223</v>
      </c>
      <c r="B824">
        <v>15</v>
      </c>
      <c r="C824">
        <v>48.679452609999998</v>
      </c>
      <c r="D824">
        <v>1</v>
      </c>
      <c r="E824" t="str">
        <f>VLOOKUP(A824,Mouse_metadata!$A$2:$E$250,2,FALSE)</f>
        <v>Ceftamin</v>
      </c>
      <c r="F824" t="str">
        <f>VLOOKUP(A824,Mouse_metadata!$A$2:$E$250,3,FALSE)</f>
        <v>Male</v>
      </c>
      <c r="G824">
        <f>VLOOKUP(A824,Mouse_metadata!$A$2:$E$250,4,FALSE)</f>
        <v>2</v>
      </c>
      <c r="H824">
        <f>VLOOKUP(A824,Mouse_metadata!$A$2:$E$250,5,FALSE)</f>
        <v>28</v>
      </c>
      <c r="I824" t="str">
        <f t="shared" si="40"/>
        <v/>
      </c>
      <c r="J824">
        <f t="shared" si="42"/>
        <v>48.679452609999998</v>
      </c>
      <c r="K824" t="str">
        <f t="shared" si="42"/>
        <v/>
      </c>
      <c r="L824" t="str">
        <f t="shared" si="42"/>
        <v/>
      </c>
      <c r="M824" t="str">
        <f t="shared" si="42"/>
        <v/>
      </c>
      <c r="N824" t="str">
        <f t="shared" si="42"/>
        <v/>
      </c>
      <c r="O824" t="str">
        <f t="shared" si="42"/>
        <v/>
      </c>
      <c r="P824" t="str">
        <f t="shared" si="42"/>
        <v/>
      </c>
      <c r="Q824" t="str">
        <f t="shared" si="42"/>
        <v/>
      </c>
      <c r="R824" t="str">
        <f t="shared" si="42"/>
        <v/>
      </c>
    </row>
    <row r="825" spans="1:18" hidden="1">
      <c r="A825" t="s">
        <v>87</v>
      </c>
      <c r="B825">
        <v>15</v>
      </c>
      <c r="C825">
        <v>48.250146360000002</v>
      </c>
      <c r="D825">
        <v>2</v>
      </c>
      <c r="E825" t="str">
        <f>VLOOKUP(A825,Mouse_metadata!$A$2:$E$250,2,FALSE)</f>
        <v>Stelasyn</v>
      </c>
      <c r="F825" t="str">
        <f>VLOOKUP(A825,Mouse_metadata!$A$2:$E$250,3,FALSE)</f>
        <v>Female</v>
      </c>
      <c r="G825">
        <f>VLOOKUP(A825,Mouse_metadata!$A$2:$E$250,4,FALSE)</f>
        <v>8</v>
      </c>
      <c r="H825">
        <f>VLOOKUP(A825,Mouse_metadata!$A$2:$E$250,5,FALSE)</f>
        <v>26</v>
      </c>
      <c r="I825" t="str">
        <f t="shared" si="40"/>
        <v/>
      </c>
      <c r="J825" t="str">
        <f t="shared" si="42"/>
        <v/>
      </c>
      <c r="K825" t="str">
        <f t="shared" si="42"/>
        <v/>
      </c>
      <c r="L825" t="str">
        <f t="shared" si="42"/>
        <v/>
      </c>
      <c r="M825" t="str">
        <f t="shared" si="42"/>
        <v/>
      </c>
      <c r="N825" t="str">
        <f t="shared" si="42"/>
        <v/>
      </c>
      <c r="O825" t="str">
        <f t="shared" si="42"/>
        <v/>
      </c>
      <c r="P825" t="str">
        <f t="shared" si="42"/>
        <v/>
      </c>
      <c r="Q825">
        <f t="shared" si="42"/>
        <v>48.250146360000002</v>
      </c>
      <c r="R825" t="str">
        <f t="shared" si="42"/>
        <v/>
      </c>
    </row>
    <row r="826" spans="1:18" hidden="1">
      <c r="A826" t="s">
        <v>142</v>
      </c>
      <c r="B826">
        <v>15</v>
      </c>
      <c r="C826">
        <v>50.854632299999999</v>
      </c>
      <c r="D826">
        <v>1</v>
      </c>
      <c r="E826" t="str">
        <f>VLOOKUP(A826,Mouse_metadata!$A$2:$E$250,2,FALSE)</f>
        <v>Propriva</v>
      </c>
      <c r="F826" t="str">
        <f>VLOOKUP(A826,Mouse_metadata!$A$2:$E$250,3,FALSE)</f>
        <v>Male</v>
      </c>
      <c r="G826">
        <f>VLOOKUP(A826,Mouse_metadata!$A$2:$E$250,4,FALSE)</f>
        <v>7</v>
      </c>
      <c r="H826">
        <f>VLOOKUP(A826,Mouse_metadata!$A$2:$E$250,5,FALSE)</f>
        <v>26</v>
      </c>
      <c r="I826" t="str">
        <f t="shared" si="40"/>
        <v/>
      </c>
      <c r="J826" t="str">
        <f t="shared" si="42"/>
        <v/>
      </c>
      <c r="K826" t="str">
        <f t="shared" si="42"/>
        <v/>
      </c>
      <c r="L826" t="str">
        <f t="shared" si="42"/>
        <v/>
      </c>
      <c r="M826" t="str">
        <f t="shared" si="42"/>
        <v/>
      </c>
      <c r="N826" t="str">
        <f t="shared" si="42"/>
        <v/>
      </c>
      <c r="O826">
        <f t="shared" si="42"/>
        <v>50.854632299999999</v>
      </c>
      <c r="P826" t="str">
        <f t="shared" si="42"/>
        <v/>
      </c>
      <c r="Q826" t="str">
        <f t="shared" si="42"/>
        <v/>
      </c>
      <c r="R826" t="str">
        <f t="shared" si="42"/>
        <v/>
      </c>
    </row>
    <row r="827" spans="1:18" hidden="1">
      <c r="A827" t="s">
        <v>224</v>
      </c>
      <c r="B827">
        <v>15</v>
      </c>
      <c r="C827">
        <v>48.468482600000002</v>
      </c>
      <c r="D827">
        <v>1</v>
      </c>
      <c r="E827" t="str">
        <f>VLOOKUP(A827,Mouse_metadata!$A$2:$E$250,2,FALSE)</f>
        <v>Ceftamin</v>
      </c>
      <c r="F827" t="str">
        <f>VLOOKUP(A827,Mouse_metadata!$A$2:$E$250,3,FALSE)</f>
        <v>Male</v>
      </c>
      <c r="G827">
        <f>VLOOKUP(A827,Mouse_metadata!$A$2:$E$250,4,FALSE)</f>
        <v>6</v>
      </c>
      <c r="H827">
        <f>VLOOKUP(A827,Mouse_metadata!$A$2:$E$250,5,FALSE)</f>
        <v>26</v>
      </c>
      <c r="I827" t="str">
        <f t="shared" si="40"/>
        <v/>
      </c>
      <c r="J827">
        <f t="shared" si="42"/>
        <v>48.468482600000002</v>
      </c>
      <c r="K827" t="str">
        <f t="shared" si="42"/>
        <v/>
      </c>
      <c r="L827" t="str">
        <f t="shared" si="42"/>
        <v/>
      </c>
      <c r="M827" t="str">
        <f t="shared" si="42"/>
        <v/>
      </c>
      <c r="N827" t="str">
        <f t="shared" si="42"/>
        <v/>
      </c>
      <c r="O827" t="str">
        <f t="shared" si="42"/>
        <v/>
      </c>
      <c r="P827" t="str">
        <f t="shared" si="42"/>
        <v/>
      </c>
      <c r="Q827" t="str">
        <f t="shared" si="42"/>
        <v/>
      </c>
      <c r="R827" t="str">
        <f t="shared" si="42"/>
        <v/>
      </c>
    </row>
    <row r="828" spans="1:18" hidden="1">
      <c r="A828" t="s">
        <v>131</v>
      </c>
      <c r="B828">
        <v>15</v>
      </c>
      <c r="C828">
        <v>49.588263359999999</v>
      </c>
      <c r="D828">
        <v>0</v>
      </c>
      <c r="E828" t="str">
        <f>VLOOKUP(A828,Mouse_metadata!$A$2:$E$250,2,FALSE)</f>
        <v>Zoniferol</v>
      </c>
      <c r="F828" t="str">
        <f>VLOOKUP(A828,Mouse_metadata!$A$2:$E$250,3,FALSE)</f>
        <v>Male</v>
      </c>
      <c r="G828">
        <f>VLOOKUP(A828,Mouse_metadata!$A$2:$E$250,4,FALSE)</f>
        <v>24</v>
      </c>
      <c r="H828">
        <f>VLOOKUP(A828,Mouse_metadata!$A$2:$E$250,5,FALSE)</f>
        <v>28</v>
      </c>
      <c r="I828" t="str">
        <f t="shared" si="40"/>
        <v/>
      </c>
      <c r="J828" t="str">
        <f t="shared" si="42"/>
        <v/>
      </c>
      <c r="K828" t="str">
        <f t="shared" si="42"/>
        <v/>
      </c>
      <c r="L828" t="str">
        <f t="shared" si="42"/>
        <v/>
      </c>
      <c r="M828" t="str">
        <f t="shared" si="42"/>
        <v/>
      </c>
      <c r="N828" t="str">
        <f t="shared" si="42"/>
        <v/>
      </c>
      <c r="O828" t="str">
        <f t="shared" si="42"/>
        <v/>
      </c>
      <c r="P828" t="str">
        <f t="shared" si="42"/>
        <v/>
      </c>
      <c r="Q828" t="str">
        <f t="shared" si="42"/>
        <v/>
      </c>
      <c r="R828">
        <f t="shared" si="42"/>
        <v>49.588263359999999</v>
      </c>
    </row>
    <row r="829" spans="1:18" hidden="1">
      <c r="A829" t="s">
        <v>103</v>
      </c>
      <c r="B829">
        <v>15</v>
      </c>
      <c r="C829">
        <v>51.16675687</v>
      </c>
      <c r="D829">
        <v>1</v>
      </c>
      <c r="E829" t="str">
        <f>VLOOKUP(A829,Mouse_metadata!$A$2:$E$250,2,FALSE)</f>
        <v>Stelasyn</v>
      </c>
      <c r="F829" t="str">
        <f>VLOOKUP(A829,Mouse_metadata!$A$2:$E$250,3,FALSE)</f>
        <v>Female</v>
      </c>
      <c r="G829">
        <f>VLOOKUP(A829,Mouse_metadata!$A$2:$E$250,4,FALSE)</f>
        <v>2</v>
      </c>
      <c r="H829">
        <f>VLOOKUP(A829,Mouse_metadata!$A$2:$E$250,5,FALSE)</f>
        <v>30</v>
      </c>
      <c r="I829" t="str">
        <f t="shared" si="40"/>
        <v/>
      </c>
      <c r="J829" t="str">
        <f t="shared" si="42"/>
        <v/>
      </c>
      <c r="K829" t="str">
        <f t="shared" si="42"/>
        <v/>
      </c>
      <c r="L829" t="str">
        <f t="shared" si="42"/>
        <v/>
      </c>
      <c r="M829" t="str">
        <f t="shared" si="42"/>
        <v/>
      </c>
      <c r="N829" t="str">
        <f t="shared" si="42"/>
        <v/>
      </c>
      <c r="O829" t="str">
        <f t="shared" si="42"/>
        <v/>
      </c>
      <c r="P829" t="str">
        <f t="shared" si="42"/>
        <v/>
      </c>
      <c r="Q829">
        <f t="shared" si="42"/>
        <v>51.16675687</v>
      </c>
      <c r="R829" t="str">
        <f t="shared" si="42"/>
        <v/>
      </c>
    </row>
    <row r="830" spans="1:18" hidden="1">
      <c r="A830" t="s">
        <v>27</v>
      </c>
      <c r="B830">
        <v>15</v>
      </c>
      <c r="C830">
        <v>50.666053910000002</v>
      </c>
      <c r="D830">
        <v>2</v>
      </c>
      <c r="E830" t="str">
        <f>VLOOKUP(A830,Mouse_metadata!$A$2:$E$250,2,FALSE)</f>
        <v>Naftisol</v>
      </c>
      <c r="F830" t="str">
        <f>VLOOKUP(A830,Mouse_metadata!$A$2:$E$250,3,FALSE)</f>
        <v>Female</v>
      </c>
      <c r="G830">
        <f>VLOOKUP(A830,Mouse_metadata!$A$2:$E$250,4,FALSE)</f>
        <v>2</v>
      </c>
      <c r="H830">
        <f>VLOOKUP(A830,Mouse_metadata!$A$2:$E$250,5,FALSE)</f>
        <v>27</v>
      </c>
      <c r="I830" t="str">
        <f t="shared" si="40"/>
        <v/>
      </c>
      <c r="J830" t="str">
        <f t="shared" si="42"/>
        <v/>
      </c>
      <c r="K830" t="str">
        <f t="shared" si="42"/>
        <v/>
      </c>
      <c r="L830" t="str">
        <f t="shared" si="42"/>
        <v/>
      </c>
      <c r="M830">
        <f t="shared" si="42"/>
        <v>50.666053910000002</v>
      </c>
      <c r="N830" t="str">
        <f t="shared" si="42"/>
        <v/>
      </c>
      <c r="O830" t="str">
        <f t="shared" si="42"/>
        <v/>
      </c>
      <c r="P830" t="str">
        <f t="shared" si="42"/>
        <v/>
      </c>
      <c r="Q830" t="str">
        <f t="shared" si="42"/>
        <v/>
      </c>
      <c r="R830" t="str">
        <f t="shared" si="42"/>
        <v/>
      </c>
    </row>
    <row r="831" spans="1:18" hidden="1">
      <c r="A831" t="s">
        <v>209</v>
      </c>
      <c r="B831">
        <v>15</v>
      </c>
      <c r="C831">
        <v>52.081632249999998</v>
      </c>
      <c r="D831">
        <v>1</v>
      </c>
      <c r="E831" t="str">
        <f>VLOOKUP(A831,Mouse_metadata!$A$2:$E$250,2,FALSE)</f>
        <v>Propriva</v>
      </c>
      <c r="F831" t="str">
        <f>VLOOKUP(A831,Mouse_metadata!$A$2:$E$250,3,FALSE)</f>
        <v>Male</v>
      </c>
      <c r="G831">
        <f>VLOOKUP(A831,Mouse_metadata!$A$2:$E$250,4,FALSE)</f>
        <v>22</v>
      </c>
      <c r="H831">
        <f>VLOOKUP(A831,Mouse_metadata!$A$2:$E$250,5,FALSE)</f>
        <v>25</v>
      </c>
      <c r="I831" t="str">
        <f t="shared" si="40"/>
        <v/>
      </c>
      <c r="J831" t="str">
        <f t="shared" si="42"/>
        <v/>
      </c>
      <c r="K831" t="str">
        <f t="shared" si="42"/>
        <v/>
      </c>
      <c r="L831" t="str">
        <f t="shared" si="42"/>
        <v/>
      </c>
      <c r="M831" t="str">
        <f t="shared" si="42"/>
        <v/>
      </c>
      <c r="N831" t="str">
        <f t="shared" si="42"/>
        <v/>
      </c>
      <c r="O831">
        <f t="shared" si="42"/>
        <v>52.081632249999998</v>
      </c>
      <c r="P831" t="str">
        <f t="shared" si="42"/>
        <v/>
      </c>
      <c r="Q831" t="str">
        <f t="shared" si="42"/>
        <v/>
      </c>
      <c r="R831" t="str">
        <f t="shared" si="42"/>
        <v/>
      </c>
    </row>
    <row r="832" spans="1:18" hidden="1">
      <c r="A832" t="s">
        <v>141</v>
      </c>
      <c r="B832">
        <v>15</v>
      </c>
      <c r="C832">
        <v>49.934725419999999</v>
      </c>
      <c r="D832">
        <v>1</v>
      </c>
      <c r="E832" t="str">
        <f>VLOOKUP(A832,Mouse_metadata!$A$2:$E$250,2,FALSE)</f>
        <v>Zoniferol</v>
      </c>
      <c r="F832" t="str">
        <f>VLOOKUP(A832,Mouse_metadata!$A$2:$E$250,3,FALSE)</f>
        <v>Female</v>
      </c>
      <c r="G832">
        <f>VLOOKUP(A832,Mouse_metadata!$A$2:$E$250,4,FALSE)</f>
        <v>8</v>
      </c>
      <c r="H832">
        <f>VLOOKUP(A832,Mouse_metadata!$A$2:$E$250,5,FALSE)</f>
        <v>25</v>
      </c>
      <c r="I832" t="str">
        <f t="shared" si="40"/>
        <v/>
      </c>
      <c r="J832" t="str">
        <f t="shared" si="42"/>
        <v/>
      </c>
      <c r="K832" t="str">
        <f t="shared" si="42"/>
        <v/>
      </c>
      <c r="L832" t="str">
        <f t="shared" si="42"/>
        <v/>
      </c>
      <c r="M832" t="str">
        <f t="shared" si="42"/>
        <v/>
      </c>
      <c r="N832" t="str">
        <f t="shared" si="42"/>
        <v/>
      </c>
      <c r="O832" t="str">
        <f t="shared" si="42"/>
        <v/>
      </c>
      <c r="P832" t="str">
        <f t="shared" si="42"/>
        <v/>
      </c>
      <c r="Q832" t="str">
        <f t="shared" si="42"/>
        <v/>
      </c>
      <c r="R832">
        <f t="shared" si="42"/>
        <v>49.934725419999999</v>
      </c>
    </row>
    <row r="833" spans="1:18" hidden="1">
      <c r="A833" t="s">
        <v>200</v>
      </c>
      <c r="B833">
        <v>15</v>
      </c>
      <c r="C833">
        <v>49.746427439999998</v>
      </c>
      <c r="D833">
        <v>2</v>
      </c>
      <c r="E833" t="str">
        <f>VLOOKUP(A833,Mouse_metadata!$A$2:$E$250,2,FALSE)</f>
        <v>Ceftamin</v>
      </c>
      <c r="F833" t="str">
        <f>VLOOKUP(A833,Mouse_metadata!$A$2:$E$250,3,FALSE)</f>
        <v>Female</v>
      </c>
      <c r="G833">
        <f>VLOOKUP(A833,Mouse_metadata!$A$2:$E$250,4,FALSE)</f>
        <v>19</v>
      </c>
      <c r="H833">
        <f>VLOOKUP(A833,Mouse_metadata!$A$2:$E$250,5,FALSE)</f>
        <v>28</v>
      </c>
      <c r="I833" t="str">
        <f t="shared" si="40"/>
        <v/>
      </c>
      <c r="J833">
        <f t="shared" si="42"/>
        <v>49.746427439999998</v>
      </c>
      <c r="K833" t="str">
        <f t="shared" si="42"/>
        <v/>
      </c>
      <c r="L833" t="str">
        <f t="shared" si="42"/>
        <v/>
      </c>
      <c r="M833" t="str">
        <f t="shared" si="42"/>
        <v/>
      </c>
      <c r="N833" t="str">
        <f t="shared" si="42"/>
        <v/>
      </c>
      <c r="O833" t="str">
        <f t="shared" si="42"/>
        <v/>
      </c>
      <c r="P833" t="str">
        <f t="shared" si="42"/>
        <v/>
      </c>
      <c r="Q833" t="str">
        <f t="shared" si="42"/>
        <v/>
      </c>
      <c r="R833" t="str">
        <f t="shared" si="42"/>
        <v/>
      </c>
    </row>
    <row r="834" spans="1:18" hidden="1">
      <c r="A834" t="s">
        <v>86</v>
      </c>
      <c r="B834">
        <v>15</v>
      </c>
      <c r="C834">
        <v>51.985262900000002</v>
      </c>
      <c r="D834">
        <v>0</v>
      </c>
      <c r="E834" t="str">
        <f>VLOOKUP(A834,Mouse_metadata!$A$2:$E$250,2,FALSE)</f>
        <v>Stelasyn</v>
      </c>
      <c r="F834" t="str">
        <f>VLOOKUP(A834,Mouse_metadata!$A$2:$E$250,3,FALSE)</f>
        <v>Male</v>
      </c>
      <c r="G834">
        <f>VLOOKUP(A834,Mouse_metadata!$A$2:$E$250,4,FALSE)</f>
        <v>20</v>
      </c>
      <c r="H834">
        <f>VLOOKUP(A834,Mouse_metadata!$A$2:$E$250,5,FALSE)</f>
        <v>25</v>
      </c>
      <c r="I834" t="str">
        <f t="shared" si="40"/>
        <v/>
      </c>
      <c r="J834" t="str">
        <f t="shared" si="42"/>
        <v/>
      </c>
      <c r="K834" t="str">
        <f t="shared" si="42"/>
        <v/>
      </c>
      <c r="L834" t="str">
        <f t="shared" si="42"/>
        <v/>
      </c>
      <c r="M834" t="str">
        <f t="shared" si="42"/>
        <v/>
      </c>
      <c r="N834" t="str">
        <f t="shared" si="42"/>
        <v/>
      </c>
      <c r="O834" t="str">
        <f t="shared" si="42"/>
        <v/>
      </c>
      <c r="P834" t="str">
        <f t="shared" si="42"/>
        <v/>
      </c>
      <c r="Q834">
        <f t="shared" si="42"/>
        <v>51.985262900000002</v>
      </c>
      <c r="R834" t="str">
        <f t="shared" si="42"/>
        <v/>
      </c>
    </row>
    <row r="835" spans="1:18" hidden="1">
      <c r="A835" t="s">
        <v>90</v>
      </c>
      <c r="B835">
        <v>15</v>
      </c>
      <c r="C835">
        <v>49.348426199999999</v>
      </c>
      <c r="D835">
        <v>1</v>
      </c>
      <c r="E835" t="str">
        <f>VLOOKUP(A835,Mouse_metadata!$A$2:$E$250,2,FALSE)</f>
        <v>Naftisol</v>
      </c>
      <c r="F835" t="str">
        <f>VLOOKUP(A835,Mouse_metadata!$A$2:$E$250,3,FALSE)</f>
        <v>Female</v>
      </c>
      <c r="G835">
        <f>VLOOKUP(A835,Mouse_metadata!$A$2:$E$250,4,FALSE)</f>
        <v>14</v>
      </c>
      <c r="H835">
        <f>VLOOKUP(A835,Mouse_metadata!$A$2:$E$250,5,FALSE)</f>
        <v>29</v>
      </c>
      <c r="I835" t="str">
        <f t="shared" ref="I835:I898" si="43">IF($E835=I$1,$C835,"")</f>
        <v/>
      </c>
      <c r="J835" t="str">
        <f t="shared" si="42"/>
        <v/>
      </c>
      <c r="K835" t="str">
        <f t="shared" si="42"/>
        <v/>
      </c>
      <c r="L835" t="str">
        <f t="shared" si="42"/>
        <v/>
      </c>
      <c r="M835">
        <f t="shared" si="42"/>
        <v>49.348426199999999</v>
      </c>
      <c r="N835" t="str">
        <f t="shared" si="42"/>
        <v/>
      </c>
      <c r="O835" t="str">
        <f t="shared" si="42"/>
        <v/>
      </c>
      <c r="P835" t="str">
        <f t="shared" si="42"/>
        <v/>
      </c>
      <c r="Q835" t="str">
        <f t="shared" si="42"/>
        <v/>
      </c>
      <c r="R835" t="str">
        <f t="shared" si="42"/>
        <v/>
      </c>
    </row>
    <row r="836" spans="1:18" hidden="1">
      <c r="A836" t="s">
        <v>199</v>
      </c>
      <c r="B836">
        <v>15</v>
      </c>
      <c r="C836">
        <v>49.734403589999999</v>
      </c>
      <c r="D836">
        <v>0</v>
      </c>
      <c r="E836" t="str">
        <f>VLOOKUP(A836,Mouse_metadata!$A$2:$E$250,2,FALSE)</f>
        <v>Ceftamin</v>
      </c>
      <c r="F836" t="str">
        <f>VLOOKUP(A836,Mouse_metadata!$A$2:$E$250,3,FALSE)</f>
        <v>Female</v>
      </c>
      <c r="G836">
        <f>VLOOKUP(A836,Mouse_metadata!$A$2:$E$250,4,FALSE)</f>
        <v>20</v>
      </c>
      <c r="H836">
        <f>VLOOKUP(A836,Mouse_metadata!$A$2:$E$250,5,FALSE)</f>
        <v>28</v>
      </c>
      <c r="I836" t="str">
        <f t="shared" si="43"/>
        <v/>
      </c>
      <c r="J836">
        <f t="shared" si="42"/>
        <v>49.734403589999999</v>
      </c>
      <c r="K836" t="str">
        <f t="shared" si="42"/>
        <v/>
      </c>
      <c r="L836" t="str">
        <f t="shared" si="42"/>
        <v/>
      </c>
      <c r="M836" t="str">
        <f t="shared" si="42"/>
        <v/>
      </c>
      <c r="N836" t="str">
        <f t="shared" si="42"/>
        <v/>
      </c>
      <c r="O836" t="str">
        <f t="shared" si="42"/>
        <v/>
      </c>
      <c r="P836" t="str">
        <f t="shared" si="42"/>
        <v/>
      </c>
      <c r="Q836" t="str">
        <f t="shared" si="42"/>
        <v/>
      </c>
      <c r="R836" t="str">
        <f t="shared" ref="J836:R865" si="44">IF($E836=R$1,$C836,"")</f>
        <v/>
      </c>
    </row>
    <row r="837" spans="1:18" hidden="1">
      <c r="A837" t="s">
        <v>130</v>
      </c>
      <c r="B837">
        <v>15</v>
      </c>
      <c r="C837">
        <v>49.98830246</v>
      </c>
      <c r="D837">
        <v>1</v>
      </c>
      <c r="E837" t="str">
        <f>VLOOKUP(A837,Mouse_metadata!$A$2:$E$250,2,FALSE)</f>
        <v>Zoniferol</v>
      </c>
      <c r="F837" t="str">
        <f>VLOOKUP(A837,Mouse_metadata!$A$2:$E$250,3,FALSE)</f>
        <v>Female</v>
      </c>
      <c r="G837">
        <f>VLOOKUP(A837,Mouse_metadata!$A$2:$E$250,4,FALSE)</f>
        <v>11</v>
      </c>
      <c r="H837">
        <f>VLOOKUP(A837,Mouse_metadata!$A$2:$E$250,5,FALSE)</f>
        <v>29</v>
      </c>
      <c r="I837" t="str">
        <f t="shared" si="43"/>
        <v/>
      </c>
      <c r="J837" t="str">
        <f t="shared" si="44"/>
        <v/>
      </c>
      <c r="K837" t="str">
        <f t="shared" si="44"/>
        <v/>
      </c>
      <c r="L837" t="str">
        <f t="shared" si="44"/>
        <v/>
      </c>
      <c r="M837" t="str">
        <f t="shared" si="44"/>
        <v/>
      </c>
      <c r="N837" t="str">
        <f t="shared" si="44"/>
        <v/>
      </c>
      <c r="O837" t="str">
        <f t="shared" si="44"/>
        <v/>
      </c>
      <c r="P837" t="str">
        <f t="shared" si="44"/>
        <v/>
      </c>
      <c r="Q837" t="str">
        <f t="shared" si="44"/>
        <v/>
      </c>
      <c r="R837">
        <f t="shared" si="44"/>
        <v>49.98830246</v>
      </c>
    </row>
    <row r="838" spans="1:18" hidden="1">
      <c r="A838" t="s">
        <v>94</v>
      </c>
      <c r="B838">
        <v>15</v>
      </c>
      <c r="C838">
        <v>54.328316639999997</v>
      </c>
      <c r="D838">
        <v>1</v>
      </c>
      <c r="E838" t="str">
        <f>VLOOKUP(A838,Mouse_metadata!$A$2:$E$250,2,FALSE)</f>
        <v>Stelasyn</v>
      </c>
      <c r="F838" t="str">
        <f>VLOOKUP(A838,Mouse_metadata!$A$2:$E$250,3,FALSE)</f>
        <v>Female</v>
      </c>
      <c r="G838">
        <f>VLOOKUP(A838,Mouse_metadata!$A$2:$E$250,4,FALSE)</f>
        <v>3</v>
      </c>
      <c r="H838">
        <f>VLOOKUP(A838,Mouse_metadata!$A$2:$E$250,5,FALSE)</f>
        <v>29</v>
      </c>
      <c r="I838" t="str">
        <f t="shared" si="43"/>
        <v/>
      </c>
      <c r="J838" t="str">
        <f t="shared" si="44"/>
        <v/>
      </c>
      <c r="K838" t="str">
        <f t="shared" si="44"/>
        <v/>
      </c>
      <c r="L838" t="str">
        <f t="shared" si="44"/>
        <v/>
      </c>
      <c r="M838" t="str">
        <f t="shared" si="44"/>
        <v/>
      </c>
      <c r="N838" t="str">
        <f t="shared" si="44"/>
        <v/>
      </c>
      <c r="O838" t="str">
        <f t="shared" si="44"/>
        <v/>
      </c>
      <c r="P838" t="str">
        <f t="shared" si="44"/>
        <v/>
      </c>
      <c r="Q838">
        <f t="shared" si="44"/>
        <v>54.328316639999997</v>
      </c>
      <c r="R838" t="str">
        <f t="shared" si="44"/>
        <v/>
      </c>
    </row>
    <row r="839" spans="1:18" hidden="1">
      <c r="A839" t="s">
        <v>72</v>
      </c>
      <c r="B839">
        <v>15</v>
      </c>
      <c r="C839">
        <v>49.119947799999998</v>
      </c>
      <c r="D839">
        <v>1</v>
      </c>
      <c r="E839" t="str">
        <f>VLOOKUP(A839,Mouse_metadata!$A$2:$E$250,2,FALSE)</f>
        <v>Stelasyn</v>
      </c>
      <c r="F839" t="str">
        <f>VLOOKUP(A839,Mouse_metadata!$A$2:$E$250,3,FALSE)</f>
        <v>Male</v>
      </c>
      <c r="G839">
        <f>VLOOKUP(A839,Mouse_metadata!$A$2:$E$250,4,FALSE)</f>
        <v>21</v>
      </c>
      <c r="H839">
        <f>VLOOKUP(A839,Mouse_metadata!$A$2:$E$250,5,FALSE)</f>
        <v>28</v>
      </c>
      <c r="I839" t="str">
        <f t="shared" si="43"/>
        <v/>
      </c>
      <c r="J839" t="str">
        <f t="shared" si="44"/>
        <v/>
      </c>
      <c r="K839" t="str">
        <f t="shared" si="44"/>
        <v/>
      </c>
      <c r="L839" t="str">
        <f t="shared" si="44"/>
        <v/>
      </c>
      <c r="M839" t="str">
        <f t="shared" si="44"/>
        <v/>
      </c>
      <c r="N839" t="str">
        <f t="shared" si="44"/>
        <v/>
      </c>
      <c r="O839" t="str">
        <f t="shared" si="44"/>
        <v/>
      </c>
      <c r="P839" t="str">
        <f t="shared" si="44"/>
        <v/>
      </c>
      <c r="Q839">
        <f t="shared" si="44"/>
        <v>49.119947799999998</v>
      </c>
      <c r="R839" t="str">
        <f t="shared" si="44"/>
        <v/>
      </c>
    </row>
    <row r="840" spans="1:18" hidden="1">
      <c r="A840" t="s">
        <v>25</v>
      </c>
      <c r="B840">
        <v>15</v>
      </c>
      <c r="C840">
        <v>54.244562680000001</v>
      </c>
      <c r="D840">
        <v>2</v>
      </c>
      <c r="E840" t="str">
        <f>VLOOKUP(A840,Mouse_metadata!$A$2:$E$250,2,FALSE)</f>
        <v>Naftisol</v>
      </c>
      <c r="F840" t="str">
        <f>VLOOKUP(A840,Mouse_metadata!$A$2:$E$250,3,FALSE)</f>
        <v>Female</v>
      </c>
      <c r="G840">
        <f>VLOOKUP(A840,Mouse_metadata!$A$2:$E$250,4,FALSE)</f>
        <v>8</v>
      </c>
      <c r="H840">
        <f>VLOOKUP(A840,Mouse_metadata!$A$2:$E$250,5,FALSE)</f>
        <v>26</v>
      </c>
      <c r="I840" t="str">
        <f t="shared" si="43"/>
        <v/>
      </c>
      <c r="J840" t="str">
        <f t="shared" si="44"/>
        <v/>
      </c>
      <c r="K840" t="str">
        <f t="shared" si="44"/>
        <v/>
      </c>
      <c r="L840" t="str">
        <f t="shared" si="44"/>
        <v/>
      </c>
      <c r="M840">
        <f t="shared" si="44"/>
        <v>54.244562680000001</v>
      </c>
      <c r="N840" t="str">
        <f t="shared" si="44"/>
        <v/>
      </c>
      <c r="O840" t="str">
        <f t="shared" si="44"/>
        <v/>
      </c>
      <c r="P840" t="str">
        <f t="shared" si="44"/>
        <v/>
      </c>
      <c r="Q840" t="str">
        <f t="shared" si="44"/>
        <v/>
      </c>
      <c r="R840" t="str">
        <f t="shared" si="44"/>
        <v/>
      </c>
    </row>
    <row r="841" spans="1:18" hidden="1">
      <c r="A841" t="s">
        <v>232</v>
      </c>
      <c r="B841">
        <v>15</v>
      </c>
      <c r="C841">
        <v>39.524843009999998</v>
      </c>
      <c r="D841">
        <v>0</v>
      </c>
      <c r="E841" t="str">
        <f>VLOOKUP(A841,Mouse_metadata!$A$2:$E$250,2,FALSE)</f>
        <v>Capomulin</v>
      </c>
      <c r="F841" t="str">
        <f>VLOOKUP(A841,Mouse_metadata!$A$2:$E$250,3,FALSE)</f>
        <v>Male</v>
      </c>
      <c r="G841">
        <f>VLOOKUP(A841,Mouse_metadata!$A$2:$E$250,4,FALSE)</f>
        <v>7</v>
      </c>
      <c r="H841">
        <f>VLOOKUP(A841,Mouse_metadata!$A$2:$E$250,5,FALSE)</f>
        <v>21</v>
      </c>
      <c r="I841">
        <f t="shared" si="43"/>
        <v>39.524843009999998</v>
      </c>
      <c r="J841" t="str">
        <f t="shared" si="44"/>
        <v/>
      </c>
      <c r="K841" t="str">
        <f t="shared" si="44"/>
        <v/>
      </c>
      <c r="L841" t="str">
        <f t="shared" si="44"/>
        <v/>
      </c>
      <c r="M841" t="str">
        <f t="shared" si="44"/>
        <v/>
      </c>
      <c r="N841" t="str">
        <f t="shared" si="44"/>
        <v/>
      </c>
      <c r="O841" t="str">
        <f t="shared" si="44"/>
        <v/>
      </c>
      <c r="P841" t="str">
        <f t="shared" si="44"/>
        <v/>
      </c>
      <c r="Q841" t="str">
        <f t="shared" si="44"/>
        <v/>
      </c>
      <c r="R841" t="str">
        <f t="shared" si="44"/>
        <v/>
      </c>
    </row>
    <row r="842" spans="1:18" hidden="1">
      <c r="A842" t="s">
        <v>30</v>
      </c>
      <c r="B842">
        <v>15</v>
      </c>
      <c r="C842">
        <v>55.58461724</v>
      </c>
      <c r="D842">
        <v>0</v>
      </c>
      <c r="E842" t="str">
        <f>VLOOKUP(A842,Mouse_metadata!$A$2:$E$250,2,FALSE)</f>
        <v>Naftisol</v>
      </c>
      <c r="F842" t="str">
        <f>VLOOKUP(A842,Mouse_metadata!$A$2:$E$250,3,FALSE)</f>
        <v>Female</v>
      </c>
      <c r="G842">
        <f>VLOOKUP(A842,Mouse_metadata!$A$2:$E$250,4,FALSE)</f>
        <v>2</v>
      </c>
      <c r="H842">
        <f>VLOOKUP(A842,Mouse_metadata!$A$2:$E$250,5,FALSE)</f>
        <v>25</v>
      </c>
      <c r="I842" t="str">
        <f t="shared" si="43"/>
        <v/>
      </c>
      <c r="J842" t="str">
        <f t="shared" si="44"/>
        <v/>
      </c>
      <c r="K842" t="str">
        <f t="shared" si="44"/>
        <v/>
      </c>
      <c r="L842" t="str">
        <f t="shared" si="44"/>
        <v/>
      </c>
      <c r="M842">
        <f t="shared" si="44"/>
        <v>55.58461724</v>
      </c>
      <c r="N842" t="str">
        <f t="shared" si="44"/>
        <v/>
      </c>
      <c r="O842" t="str">
        <f t="shared" si="44"/>
        <v/>
      </c>
      <c r="P842" t="str">
        <f t="shared" si="44"/>
        <v/>
      </c>
      <c r="Q842" t="str">
        <f t="shared" si="44"/>
        <v/>
      </c>
      <c r="R842" t="str">
        <f t="shared" si="44"/>
        <v/>
      </c>
    </row>
    <row r="843" spans="1:18" hidden="1">
      <c r="A843" t="s">
        <v>198</v>
      </c>
      <c r="B843">
        <v>15</v>
      </c>
      <c r="C843">
        <v>51.073557520000001</v>
      </c>
      <c r="D843">
        <v>0</v>
      </c>
      <c r="E843" t="str">
        <f>VLOOKUP(A843,Mouse_metadata!$A$2:$E$250,2,FALSE)</f>
        <v>Ceftamin</v>
      </c>
      <c r="F843" t="str">
        <f>VLOOKUP(A843,Mouse_metadata!$A$2:$E$250,3,FALSE)</f>
        <v>Male</v>
      </c>
      <c r="G843">
        <f>VLOOKUP(A843,Mouse_metadata!$A$2:$E$250,4,FALSE)</f>
        <v>15</v>
      </c>
      <c r="H843">
        <f>VLOOKUP(A843,Mouse_metadata!$A$2:$E$250,5,FALSE)</f>
        <v>28</v>
      </c>
      <c r="I843" t="str">
        <f t="shared" si="43"/>
        <v/>
      </c>
      <c r="J843">
        <f t="shared" si="44"/>
        <v>51.073557520000001</v>
      </c>
      <c r="K843" t="str">
        <f t="shared" si="44"/>
        <v/>
      </c>
      <c r="L843" t="str">
        <f t="shared" si="44"/>
        <v/>
      </c>
      <c r="M843" t="str">
        <f t="shared" si="44"/>
        <v/>
      </c>
      <c r="N843" t="str">
        <f t="shared" si="44"/>
        <v/>
      </c>
      <c r="O843" t="str">
        <f t="shared" si="44"/>
        <v/>
      </c>
      <c r="P843" t="str">
        <f t="shared" si="44"/>
        <v/>
      </c>
      <c r="Q843" t="str">
        <f t="shared" si="44"/>
        <v/>
      </c>
      <c r="R843" t="str">
        <f t="shared" si="44"/>
        <v/>
      </c>
    </row>
    <row r="844" spans="1:18" hidden="1">
      <c r="A844" t="s">
        <v>132</v>
      </c>
      <c r="B844">
        <v>15</v>
      </c>
      <c r="C844">
        <v>51.99141616</v>
      </c>
      <c r="D844">
        <v>1</v>
      </c>
      <c r="E844" t="str">
        <f>VLOOKUP(A844,Mouse_metadata!$A$2:$E$250,2,FALSE)</f>
        <v>Zoniferol</v>
      </c>
      <c r="F844" t="str">
        <f>VLOOKUP(A844,Mouse_metadata!$A$2:$E$250,3,FALSE)</f>
        <v>Female</v>
      </c>
      <c r="G844">
        <f>VLOOKUP(A844,Mouse_metadata!$A$2:$E$250,4,FALSE)</f>
        <v>5</v>
      </c>
      <c r="H844">
        <f>VLOOKUP(A844,Mouse_metadata!$A$2:$E$250,5,FALSE)</f>
        <v>28</v>
      </c>
      <c r="I844" t="str">
        <f t="shared" si="43"/>
        <v/>
      </c>
      <c r="J844" t="str">
        <f t="shared" si="44"/>
        <v/>
      </c>
      <c r="K844" t="str">
        <f t="shared" si="44"/>
        <v/>
      </c>
      <c r="L844" t="str">
        <f t="shared" si="44"/>
        <v/>
      </c>
      <c r="M844" t="str">
        <f t="shared" si="44"/>
        <v/>
      </c>
      <c r="N844" t="str">
        <f t="shared" si="44"/>
        <v/>
      </c>
      <c r="O844" t="str">
        <f t="shared" si="44"/>
        <v/>
      </c>
      <c r="P844" t="str">
        <f t="shared" si="44"/>
        <v/>
      </c>
      <c r="Q844" t="str">
        <f t="shared" si="44"/>
        <v/>
      </c>
      <c r="R844">
        <f t="shared" si="44"/>
        <v>51.99141616</v>
      </c>
    </row>
    <row r="845" spans="1:18" hidden="1">
      <c r="A845" t="s">
        <v>110</v>
      </c>
      <c r="B845">
        <v>15</v>
      </c>
      <c r="C845">
        <v>55.905343600000002</v>
      </c>
      <c r="D845">
        <v>0</v>
      </c>
      <c r="E845" t="str">
        <f>VLOOKUP(A845,Mouse_metadata!$A$2:$E$250,2,FALSE)</f>
        <v>Stelasyn</v>
      </c>
      <c r="F845" t="str">
        <f>VLOOKUP(A845,Mouse_metadata!$A$2:$E$250,3,FALSE)</f>
        <v>Female</v>
      </c>
      <c r="G845">
        <f>VLOOKUP(A845,Mouse_metadata!$A$2:$E$250,4,FALSE)</f>
        <v>22</v>
      </c>
      <c r="H845">
        <f>VLOOKUP(A845,Mouse_metadata!$A$2:$E$250,5,FALSE)</f>
        <v>28</v>
      </c>
      <c r="I845" t="str">
        <f t="shared" si="43"/>
        <v/>
      </c>
      <c r="J845" t="str">
        <f t="shared" si="44"/>
        <v/>
      </c>
      <c r="K845" t="str">
        <f t="shared" si="44"/>
        <v/>
      </c>
      <c r="L845" t="str">
        <f t="shared" si="44"/>
        <v/>
      </c>
      <c r="M845" t="str">
        <f t="shared" si="44"/>
        <v/>
      </c>
      <c r="N845" t="str">
        <f t="shared" si="44"/>
        <v/>
      </c>
      <c r="O845" t="str">
        <f t="shared" si="44"/>
        <v/>
      </c>
      <c r="P845" t="str">
        <f t="shared" si="44"/>
        <v/>
      </c>
      <c r="Q845">
        <f t="shared" si="44"/>
        <v>55.905343600000002</v>
      </c>
      <c r="R845" t="str">
        <f t="shared" si="44"/>
        <v/>
      </c>
    </row>
    <row r="846" spans="1:18" hidden="1">
      <c r="A846" t="s">
        <v>136</v>
      </c>
      <c r="B846">
        <v>15</v>
      </c>
      <c r="C846">
        <v>52.133081390000001</v>
      </c>
      <c r="D846">
        <v>0</v>
      </c>
      <c r="E846" t="str">
        <f>VLOOKUP(A846,Mouse_metadata!$A$2:$E$250,2,FALSE)</f>
        <v>Zoniferol</v>
      </c>
      <c r="F846" t="str">
        <f>VLOOKUP(A846,Mouse_metadata!$A$2:$E$250,3,FALSE)</f>
        <v>Female</v>
      </c>
      <c r="G846">
        <f>VLOOKUP(A846,Mouse_metadata!$A$2:$E$250,4,FALSE)</f>
        <v>2</v>
      </c>
      <c r="H846">
        <f>VLOOKUP(A846,Mouse_metadata!$A$2:$E$250,5,FALSE)</f>
        <v>28</v>
      </c>
      <c r="I846" t="str">
        <f t="shared" si="43"/>
        <v/>
      </c>
      <c r="J846" t="str">
        <f t="shared" si="44"/>
        <v/>
      </c>
      <c r="K846" t="str">
        <f t="shared" si="44"/>
        <v/>
      </c>
      <c r="L846" t="str">
        <f t="shared" si="44"/>
        <v/>
      </c>
      <c r="M846" t="str">
        <f t="shared" si="44"/>
        <v/>
      </c>
      <c r="N846" t="str">
        <f t="shared" si="44"/>
        <v/>
      </c>
      <c r="O846" t="str">
        <f t="shared" si="44"/>
        <v/>
      </c>
      <c r="P846" t="str">
        <f t="shared" si="44"/>
        <v/>
      </c>
      <c r="Q846" t="str">
        <f t="shared" si="44"/>
        <v/>
      </c>
      <c r="R846">
        <f t="shared" si="44"/>
        <v>52.133081390000001</v>
      </c>
    </row>
    <row r="847" spans="1:18" hidden="1">
      <c r="A847" t="s">
        <v>216</v>
      </c>
      <c r="B847">
        <v>15</v>
      </c>
      <c r="C847">
        <v>47.673029210000003</v>
      </c>
      <c r="D847">
        <v>1</v>
      </c>
      <c r="E847" t="str">
        <f>VLOOKUP(A847,Mouse_metadata!$A$2:$E$250,2,FALSE)</f>
        <v>Propriva</v>
      </c>
      <c r="F847" t="str">
        <f>VLOOKUP(A847,Mouse_metadata!$A$2:$E$250,3,FALSE)</f>
        <v>Male</v>
      </c>
      <c r="G847">
        <f>VLOOKUP(A847,Mouse_metadata!$A$2:$E$250,4,FALSE)</f>
        <v>5</v>
      </c>
      <c r="H847">
        <f>VLOOKUP(A847,Mouse_metadata!$A$2:$E$250,5,FALSE)</f>
        <v>30</v>
      </c>
      <c r="I847" t="str">
        <f t="shared" si="43"/>
        <v/>
      </c>
      <c r="J847" t="str">
        <f t="shared" si="44"/>
        <v/>
      </c>
      <c r="K847" t="str">
        <f t="shared" si="44"/>
        <v/>
      </c>
      <c r="L847" t="str">
        <f t="shared" si="44"/>
        <v/>
      </c>
      <c r="M847" t="str">
        <f t="shared" si="44"/>
        <v/>
      </c>
      <c r="N847" t="str">
        <f t="shared" si="44"/>
        <v/>
      </c>
      <c r="O847">
        <f t="shared" si="44"/>
        <v>47.673029210000003</v>
      </c>
      <c r="P847" t="str">
        <f t="shared" si="44"/>
        <v/>
      </c>
      <c r="Q847" t="str">
        <f t="shared" si="44"/>
        <v/>
      </c>
      <c r="R847" t="str">
        <f t="shared" si="44"/>
        <v/>
      </c>
    </row>
    <row r="848" spans="1:18" hidden="1">
      <c r="A848" t="s">
        <v>233</v>
      </c>
      <c r="B848">
        <v>15</v>
      </c>
      <c r="C848">
        <v>39.77625003</v>
      </c>
      <c r="D848">
        <v>0</v>
      </c>
      <c r="E848" t="str">
        <f>VLOOKUP(A848,Mouse_metadata!$A$2:$E$250,2,FALSE)</f>
        <v>Capomulin</v>
      </c>
      <c r="F848" t="str">
        <f>VLOOKUP(A848,Mouse_metadata!$A$2:$E$250,3,FALSE)</f>
        <v>Female</v>
      </c>
      <c r="G848">
        <f>VLOOKUP(A848,Mouse_metadata!$A$2:$E$250,4,FALSE)</f>
        <v>16</v>
      </c>
      <c r="H848">
        <f>VLOOKUP(A848,Mouse_metadata!$A$2:$E$250,5,FALSE)</f>
        <v>15</v>
      </c>
      <c r="I848">
        <f t="shared" si="43"/>
        <v>39.77625003</v>
      </c>
      <c r="J848" t="str">
        <f t="shared" si="44"/>
        <v/>
      </c>
      <c r="K848" t="str">
        <f t="shared" si="44"/>
        <v/>
      </c>
      <c r="L848" t="str">
        <f t="shared" si="44"/>
        <v/>
      </c>
      <c r="M848" t="str">
        <f t="shared" si="44"/>
        <v/>
      </c>
      <c r="N848" t="str">
        <f t="shared" si="44"/>
        <v/>
      </c>
      <c r="O848" t="str">
        <f t="shared" si="44"/>
        <v/>
      </c>
      <c r="P848" t="str">
        <f t="shared" si="44"/>
        <v/>
      </c>
      <c r="Q848" t="str">
        <f t="shared" si="44"/>
        <v/>
      </c>
      <c r="R848" t="str">
        <f t="shared" si="44"/>
        <v/>
      </c>
    </row>
    <row r="849" spans="1:18" hidden="1">
      <c r="A849" t="s">
        <v>215</v>
      </c>
      <c r="B849">
        <v>15</v>
      </c>
      <c r="C849">
        <v>51.007258</v>
      </c>
      <c r="D849">
        <v>0</v>
      </c>
      <c r="E849" t="str">
        <f>VLOOKUP(A849,Mouse_metadata!$A$2:$E$250,2,FALSE)</f>
        <v>Propriva</v>
      </c>
      <c r="F849" t="str">
        <f>VLOOKUP(A849,Mouse_metadata!$A$2:$E$250,3,FALSE)</f>
        <v>Male</v>
      </c>
      <c r="G849">
        <f>VLOOKUP(A849,Mouse_metadata!$A$2:$E$250,4,FALSE)</f>
        <v>8</v>
      </c>
      <c r="H849">
        <f>VLOOKUP(A849,Mouse_metadata!$A$2:$E$250,5,FALSE)</f>
        <v>29</v>
      </c>
      <c r="I849" t="str">
        <f t="shared" si="43"/>
        <v/>
      </c>
      <c r="J849" t="str">
        <f t="shared" si="44"/>
        <v/>
      </c>
      <c r="K849" t="str">
        <f t="shared" si="44"/>
        <v/>
      </c>
      <c r="L849" t="str">
        <f t="shared" si="44"/>
        <v/>
      </c>
      <c r="M849" t="str">
        <f t="shared" si="44"/>
        <v/>
      </c>
      <c r="N849" t="str">
        <f t="shared" si="44"/>
        <v/>
      </c>
      <c r="O849">
        <f t="shared" si="44"/>
        <v>51.007258</v>
      </c>
      <c r="P849" t="str">
        <f t="shared" si="44"/>
        <v/>
      </c>
      <c r="Q849" t="str">
        <f t="shared" si="44"/>
        <v/>
      </c>
      <c r="R849" t="str">
        <f t="shared" si="44"/>
        <v/>
      </c>
    </row>
    <row r="850" spans="1:18" hidden="1">
      <c r="A850" t="s">
        <v>108</v>
      </c>
      <c r="B850">
        <v>15</v>
      </c>
      <c r="C850">
        <v>49.652787719999999</v>
      </c>
      <c r="D850">
        <v>0</v>
      </c>
      <c r="E850" t="str">
        <f>VLOOKUP(A850,Mouse_metadata!$A$2:$E$250,2,FALSE)</f>
        <v>Stelasyn</v>
      </c>
      <c r="F850" t="str">
        <f>VLOOKUP(A850,Mouse_metadata!$A$2:$E$250,3,FALSE)</f>
        <v>Male</v>
      </c>
      <c r="G850">
        <f>VLOOKUP(A850,Mouse_metadata!$A$2:$E$250,4,FALSE)</f>
        <v>8</v>
      </c>
      <c r="H850">
        <f>VLOOKUP(A850,Mouse_metadata!$A$2:$E$250,5,FALSE)</f>
        <v>29</v>
      </c>
      <c r="I850" t="str">
        <f t="shared" si="43"/>
        <v/>
      </c>
      <c r="J850" t="str">
        <f t="shared" si="44"/>
        <v/>
      </c>
      <c r="K850" t="str">
        <f t="shared" si="44"/>
        <v/>
      </c>
      <c r="L850" t="str">
        <f t="shared" si="44"/>
        <v/>
      </c>
      <c r="M850" t="str">
        <f t="shared" si="44"/>
        <v/>
      </c>
      <c r="N850" t="str">
        <f t="shared" si="44"/>
        <v/>
      </c>
      <c r="O850" t="str">
        <f t="shared" si="44"/>
        <v/>
      </c>
      <c r="P850" t="str">
        <f t="shared" si="44"/>
        <v/>
      </c>
      <c r="Q850">
        <f t="shared" si="44"/>
        <v>49.652787719999999</v>
      </c>
      <c r="R850" t="str">
        <f t="shared" si="44"/>
        <v/>
      </c>
    </row>
    <row r="851" spans="1:18" hidden="1">
      <c r="A851" t="s">
        <v>89</v>
      </c>
      <c r="B851">
        <v>15</v>
      </c>
      <c r="C851">
        <v>49.368131890000001</v>
      </c>
      <c r="D851">
        <v>1</v>
      </c>
      <c r="E851" t="str">
        <f>VLOOKUP(A851,Mouse_metadata!$A$2:$E$250,2,FALSE)</f>
        <v>Naftisol</v>
      </c>
      <c r="F851" t="str">
        <f>VLOOKUP(A851,Mouse_metadata!$A$2:$E$250,3,FALSE)</f>
        <v>Female</v>
      </c>
      <c r="G851">
        <f>VLOOKUP(A851,Mouse_metadata!$A$2:$E$250,4,FALSE)</f>
        <v>13</v>
      </c>
      <c r="H851">
        <f>VLOOKUP(A851,Mouse_metadata!$A$2:$E$250,5,FALSE)</f>
        <v>29</v>
      </c>
      <c r="I851" t="str">
        <f t="shared" si="43"/>
        <v/>
      </c>
      <c r="J851" t="str">
        <f t="shared" si="44"/>
        <v/>
      </c>
      <c r="K851" t="str">
        <f t="shared" si="44"/>
        <v/>
      </c>
      <c r="L851" t="str">
        <f t="shared" si="44"/>
        <v/>
      </c>
      <c r="M851">
        <f t="shared" si="44"/>
        <v>49.368131890000001</v>
      </c>
      <c r="N851" t="str">
        <f t="shared" si="44"/>
        <v/>
      </c>
      <c r="O851" t="str">
        <f t="shared" si="44"/>
        <v/>
      </c>
      <c r="P851" t="str">
        <f t="shared" si="44"/>
        <v/>
      </c>
      <c r="Q851" t="str">
        <f t="shared" si="44"/>
        <v/>
      </c>
      <c r="R851" t="str">
        <f t="shared" si="44"/>
        <v/>
      </c>
    </row>
    <row r="852" spans="1:18" hidden="1">
      <c r="A852" t="s">
        <v>217</v>
      </c>
      <c r="B852">
        <v>15</v>
      </c>
      <c r="C852">
        <v>51.505085510000001</v>
      </c>
      <c r="D852">
        <v>1</v>
      </c>
      <c r="E852" t="str">
        <f>VLOOKUP(A852,Mouse_metadata!$A$2:$E$250,2,FALSE)</f>
        <v>Propriva</v>
      </c>
      <c r="F852" t="str">
        <f>VLOOKUP(A852,Mouse_metadata!$A$2:$E$250,3,FALSE)</f>
        <v>Female</v>
      </c>
      <c r="G852">
        <f>VLOOKUP(A852,Mouse_metadata!$A$2:$E$250,4,FALSE)</f>
        <v>4</v>
      </c>
      <c r="H852">
        <f>VLOOKUP(A852,Mouse_metadata!$A$2:$E$250,5,FALSE)</f>
        <v>25</v>
      </c>
      <c r="I852" t="str">
        <f t="shared" si="43"/>
        <v/>
      </c>
      <c r="J852" t="str">
        <f t="shared" si="44"/>
        <v/>
      </c>
      <c r="K852" t="str">
        <f t="shared" si="44"/>
        <v/>
      </c>
      <c r="L852" t="str">
        <f t="shared" si="44"/>
        <v/>
      </c>
      <c r="M852" t="str">
        <f t="shared" si="44"/>
        <v/>
      </c>
      <c r="N852" t="str">
        <f t="shared" si="44"/>
        <v/>
      </c>
      <c r="O852">
        <f t="shared" si="44"/>
        <v>51.505085510000001</v>
      </c>
      <c r="P852" t="str">
        <f t="shared" si="44"/>
        <v/>
      </c>
      <c r="Q852" t="str">
        <f t="shared" si="44"/>
        <v/>
      </c>
      <c r="R852" t="str">
        <f t="shared" si="44"/>
        <v/>
      </c>
    </row>
    <row r="853" spans="1:18" hidden="1">
      <c r="A853" t="s">
        <v>135</v>
      </c>
      <c r="B853">
        <v>15</v>
      </c>
      <c r="C853">
        <v>48.571515820000002</v>
      </c>
      <c r="D853">
        <v>0</v>
      </c>
      <c r="E853" t="str">
        <f>VLOOKUP(A853,Mouse_metadata!$A$2:$E$250,2,FALSE)</f>
        <v>Zoniferol</v>
      </c>
      <c r="F853" t="str">
        <f>VLOOKUP(A853,Mouse_metadata!$A$2:$E$250,3,FALSE)</f>
        <v>Male</v>
      </c>
      <c r="G853">
        <f>VLOOKUP(A853,Mouse_metadata!$A$2:$E$250,4,FALSE)</f>
        <v>14</v>
      </c>
      <c r="H853">
        <f>VLOOKUP(A853,Mouse_metadata!$A$2:$E$250,5,FALSE)</f>
        <v>27</v>
      </c>
      <c r="I853" t="str">
        <f t="shared" si="43"/>
        <v/>
      </c>
      <c r="J853" t="str">
        <f t="shared" si="44"/>
        <v/>
      </c>
      <c r="K853" t="str">
        <f t="shared" si="44"/>
        <v/>
      </c>
      <c r="L853" t="str">
        <f t="shared" si="44"/>
        <v/>
      </c>
      <c r="M853" t="str">
        <f t="shared" si="44"/>
        <v/>
      </c>
      <c r="N853" t="str">
        <f t="shared" si="44"/>
        <v/>
      </c>
      <c r="O853" t="str">
        <f t="shared" si="44"/>
        <v/>
      </c>
      <c r="P853" t="str">
        <f t="shared" si="44"/>
        <v/>
      </c>
      <c r="Q853" t="str">
        <f t="shared" si="44"/>
        <v/>
      </c>
      <c r="R853">
        <f t="shared" si="44"/>
        <v>48.571515820000002</v>
      </c>
    </row>
    <row r="854" spans="1:18" hidden="1">
      <c r="A854" t="s">
        <v>218</v>
      </c>
      <c r="B854">
        <v>15</v>
      </c>
      <c r="C854">
        <v>54.588591000000001</v>
      </c>
      <c r="D854">
        <v>1</v>
      </c>
      <c r="E854" t="str">
        <f>VLOOKUP(A854,Mouse_metadata!$A$2:$E$250,2,FALSE)</f>
        <v>Propriva</v>
      </c>
      <c r="F854" t="str">
        <f>VLOOKUP(A854,Mouse_metadata!$A$2:$E$250,3,FALSE)</f>
        <v>Female</v>
      </c>
      <c r="G854">
        <f>VLOOKUP(A854,Mouse_metadata!$A$2:$E$250,4,FALSE)</f>
        <v>10</v>
      </c>
      <c r="H854">
        <f>VLOOKUP(A854,Mouse_metadata!$A$2:$E$250,5,FALSE)</f>
        <v>30</v>
      </c>
      <c r="I854" t="str">
        <f t="shared" si="43"/>
        <v/>
      </c>
      <c r="J854" t="str">
        <f t="shared" si="44"/>
        <v/>
      </c>
      <c r="K854" t="str">
        <f t="shared" si="44"/>
        <v/>
      </c>
      <c r="L854" t="str">
        <f t="shared" si="44"/>
        <v/>
      </c>
      <c r="M854" t="str">
        <f t="shared" si="44"/>
        <v/>
      </c>
      <c r="N854" t="str">
        <f t="shared" si="44"/>
        <v/>
      </c>
      <c r="O854">
        <f t="shared" si="44"/>
        <v>54.588591000000001</v>
      </c>
      <c r="P854" t="str">
        <f t="shared" si="44"/>
        <v/>
      </c>
      <c r="Q854" t="str">
        <f t="shared" si="44"/>
        <v/>
      </c>
      <c r="R854" t="str">
        <f t="shared" si="44"/>
        <v/>
      </c>
    </row>
    <row r="855" spans="1:18" hidden="1">
      <c r="A855" t="s">
        <v>134</v>
      </c>
      <c r="B855">
        <v>15</v>
      </c>
      <c r="C855">
        <v>52.53994926</v>
      </c>
      <c r="D855">
        <v>1</v>
      </c>
      <c r="E855" t="str">
        <f>VLOOKUP(A855,Mouse_metadata!$A$2:$E$250,2,FALSE)</f>
        <v>Zoniferol</v>
      </c>
      <c r="F855" t="str">
        <f>VLOOKUP(A855,Mouse_metadata!$A$2:$E$250,3,FALSE)</f>
        <v>Male</v>
      </c>
      <c r="G855">
        <f>VLOOKUP(A855,Mouse_metadata!$A$2:$E$250,4,FALSE)</f>
        <v>5</v>
      </c>
      <c r="H855">
        <f>VLOOKUP(A855,Mouse_metadata!$A$2:$E$250,5,FALSE)</f>
        <v>30</v>
      </c>
      <c r="I855" t="str">
        <f t="shared" si="43"/>
        <v/>
      </c>
      <c r="J855" t="str">
        <f t="shared" si="44"/>
        <v/>
      </c>
      <c r="K855" t="str">
        <f t="shared" si="44"/>
        <v/>
      </c>
      <c r="L855" t="str">
        <f t="shared" si="44"/>
        <v/>
      </c>
      <c r="M855" t="str">
        <f t="shared" si="44"/>
        <v/>
      </c>
      <c r="N855" t="str">
        <f t="shared" si="44"/>
        <v/>
      </c>
      <c r="O855" t="str">
        <f t="shared" si="44"/>
        <v/>
      </c>
      <c r="P855" t="str">
        <f t="shared" si="44"/>
        <v/>
      </c>
      <c r="Q855" t="str">
        <f t="shared" si="44"/>
        <v/>
      </c>
      <c r="R855">
        <f t="shared" si="44"/>
        <v>52.53994926</v>
      </c>
    </row>
    <row r="856" spans="1:18" hidden="1">
      <c r="A856" t="s">
        <v>109</v>
      </c>
      <c r="B856">
        <v>15</v>
      </c>
      <c r="C856">
        <v>47.836852180000001</v>
      </c>
      <c r="D856">
        <v>0</v>
      </c>
      <c r="E856" t="str">
        <f>VLOOKUP(A856,Mouse_metadata!$A$2:$E$250,2,FALSE)</f>
        <v>Stelasyn</v>
      </c>
      <c r="F856" t="str">
        <f>VLOOKUP(A856,Mouse_metadata!$A$2:$E$250,3,FALSE)</f>
        <v>Female</v>
      </c>
      <c r="G856">
        <f>VLOOKUP(A856,Mouse_metadata!$A$2:$E$250,4,FALSE)</f>
        <v>23</v>
      </c>
      <c r="H856">
        <f>VLOOKUP(A856,Mouse_metadata!$A$2:$E$250,5,FALSE)</f>
        <v>27</v>
      </c>
      <c r="I856" t="str">
        <f t="shared" si="43"/>
        <v/>
      </c>
      <c r="J856" t="str">
        <f t="shared" si="44"/>
        <v/>
      </c>
      <c r="K856" t="str">
        <f t="shared" si="44"/>
        <v/>
      </c>
      <c r="L856" t="str">
        <f t="shared" si="44"/>
        <v/>
      </c>
      <c r="M856" t="str">
        <f t="shared" si="44"/>
        <v/>
      </c>
      <c r="N856" t="str">
        <f t="shared" si="44"/>
        <v/>
      </c>
      <c r="O856" t="str">
        <f t="shared" si="44"/>
        <v/>
      </c>
      <c r="P856" t="str">
        <f t="shared" si="44"/>
        <v/>
      </c>
      <c r="Q856">
        <f t="shared" si="44"/>
        <v>47.836852180000001</v>
      </c>
      <c r="R856" t="str">
        <f t="shared" si="44"/>
        <v/>
      </c>
    </row>
    <row r="857" spans="1:18" hidden="1">
      <c r="A857" t="s">
        <v>60</v>
      </c>
      <c r="B857">
        <v>15</v>
      </c>
      <c r="C857">
        <v>50.002314030000001</v>
      </c>
      <c r="D857">
        <v>1</v>
      </c>
      <c r="E857" t="str">
        <f>VLOOKUP(A857,Mouse_metadata!$A$2:$E$250,2,FALSE)</f>
        <v>Naftisol</v>
      </c>
      <c r="F857" t="str">
        <f>VLOOKUP(A857,Mouse_metadata!$A$2:$E$250,3,FALSE)</f>
        <v>Female</v>
      </c>
      <c r="G857">
        <f>VLOOKUP(A857,Mouse_metadata!$A$2:$E$250,4,FALSE)</f>
        <v>21</v>
      </c>
      <c r="H857">
        <f>VLOOKUP(A857,Mouse_metadata!$A$2:$E$250,5,FALSE)</f>
        <v>27</v>
      </c>
      <c r="I857" t="str">
        <f t="shared" si="43"/>
        <v/>
      </c>
      <c r="J857" t="str">
        <f t="shared" si="44"/>
        <v/>
      </c>
      <c r="K857" t="str">
        <f t="shared" si="44"/>
        <v/>
      </c>
      <c r="L857" t="str">
        <f t="shared" si="44"/>
        <v/>
      </c>
      <c r="M857">
        <f t="shared" si="44"/>
        <v>50.002314030000001</v>
      </c>
      <c r="N857" t="str">
        <f t="shared" si="44"/>
        <v/>
      </c>
      <c r="O857" t="str">
        <f t="shared" si="44"/>
        <v/>
      </c>
      <c r="P857" t="str">
        <f t="shared" si="44"/>
        <v/>
      </c>
      <c r="Q857" t="str">
        <f t="shared" si="44"/>
        <v/>
      </c>
      <c r="R857" t="str">
        <f t="shared" si="44"/>
        <v/>
      </c>
    </row>
    <row r="858" spans="1:18" hidden="1">
      <c r="A858" t="s">
        <v>91</v>
      </c>
      <c r="B858">
        <v>15</v>
      </c>
      <c r="C858">
        <v>48.430410530000003</v>
      </c>
      <c r="D858">
        <v>1</v>
      </c>
      <c r="E858" t="str">
        <f>VLOOKUP(A858,Mouse_metadata!$A$2:$E$250,2,FALSE)</f>
        <v>Naftisol</v>
      </c>
      <c r="F858" t="str">
        <f>VLOOKUP(A858,Mouse_metadata!$A$2:$E$250,3,FALSE)</f>
        <v>Male</v>
      </c>
      <c r="G858">
        <f>VLOOKUP(A858,Mouse_metadata!$A$2:$E$250,4,FALSE)</f>
        <v>9</v>
      </c>
      <c r="H858">
        <f>VLOOKUP(A858,Mouse_metadata!$A$2:$E$250,5,FALSE)</f>
        <v>27</v>
      </c>
      <c r="I858" t="str">
        <f t="shared" si="43"/>
        <v/>
      </c>
      <c r="J858" t="str">
        <f t="shared" si="44"/>
        <v/>
      </c>
      <c r="K858" t="str">
        <f t="shared" si="44"/>
        <v/>
      </c>
      <c r="L858" t="str">
        <f t="shared" si="44"/>
        <v/>
      </c>
      <c r="M858">
        <f t="shared" si="44"/>
        <v>48.430410530000003</v>
      </c>
      <c r="N858" t="str">
        <f t="shared" si="44"/>
        <v/>
      </c>
      <c r="O858" t="str">
        <f t="shared" si="44"/>
        <v/>
      </c>
      <c r="P858" t="str">
        <f t="shared" si="44"/>
        <v/>
      </c>
      <c r="Q858" t="str">
        <f t="shared" si="44"/>
        <v/>
      </c>
      <c r="R858" t="str">
        <f t="shared" si="44"/>
        <v/>
      </c>
    </row>
    <row r="859" spans="1:18" hidden="1">
      <c r="A859" t="s">
        <v>219</v>
      </c>
      <c r="B859">
        <v>15</v>
      </c>
      <c r="C859">
        <v>53.266430870000001</v>
      </c>
      <c r="D859">
        <v>1</v>
      </c>
      <c r="E859" t="str">
        <f>VLOOKUP(A859,Mouse_metadata!$A$2:$E$250,2,FALSE)</f>
        <v>Propriva</v>
      </c>
      <c r="F859" t="str">
        <f>VLOOKUP(A859,Mouse_metadata!$A$2:$E$250,3,FALSE)</f>
        <v>Female</v>
      </c>
      <c r="G859">
        <f>VLOOKUP(A859,Mouse_metadata!$A$2:$E$250,4,FALSE)</f>
        <v>4</v>
      </c>
      <c r="H859">
        <f>VLOOKUP(A859,Mouse_metadata!$A$2:$E$250,5,FALSE)</f>
        <v>26</v>
      </c>
      <c r="I859" t="str">
        <f t="shared" si="43"/>
        <v/>
      </c>
      <c r="J859" t="str">
        <f t="shared" si="44"/>
        <v/>
      </c>
      <c r="K859" t="str">
        <f t="shared" si="44"/>
        <v/>
      </c>
      <c r="L859" t="str">
        <f t="shared" si="44"/>
        <v/>
      </c>
      <c r="M859" t="str">
        <f t="shared" si="44"/>
        <v/>
      </c>
      <c r="N859" t="str">
        <f t="shared" si="44"/>
        <v/>
      </c>
      <c r="O859">
        <f t="shared" si="44"/>
        <v>53.266430870000001</v>
      </c>
      <c r="P859" t="str">
        <f t="shared" si="44"/>
        <v/>
      </c>
      <c r="Q859" t="str">
        <f t="shared" si="44"/>
        <v/>
      </c>
      <c r="R859" t="str">
        <f t="shared" si="44"/>
        <v/>
      </c>
    </row>
    <row r="860" spans="1:18" hidden="1">
      <c r="A860" t="s">
        <v>107</v>
      </c>
      <c r="B860">
        <v>15</v>
      </c>
      <c r="C860">
        <v>49.657709730000001</v>
      </c>
      <c r="D860">
        <v>0</v>
      </c>
      <c r="E860" t="str">
        <f>VLOOKUP(A860,Mouse_metadata!$A$2:$E$250,2,FALSE)</f>
        <v>Stelasyn</v>
      </c>
      <c r="F860" t="str">
        <f>VLOOKUP(A860,Mouse_metadata!$A$2:$E$250,3,FALSE)</f>
        <v>Male</v>
      </c>
      <c r="G860">
        <f>VLOOKUP(A860,Mouse_metadata!$A$2:$E$250,4,FALSE)</f>
        <v>20</v>
      </c>
      <c r="H860">
        <f>VLOOKUP(A860,Mouse_metadata!$A$2:$E$250,5,FALSE)</f>
        <v>29</v>
      </c>
      <c r="I860" t="str">
        <f t="shared" si="43"/>
        <v/>
      </c>
      <c r="J860" t="str">
        <f t="shared" si="44"/>
        <v/>
      </c>
      <c r="K860" t="str">
        <f t="shared" si="44"/>
        <v/>
      </c>
      <c r="L860" t="str">
        <f t="shared" si="44"/>
        <v/>
      </c>
      <c r="M860" t="str">
        <f t="shared" si="44"/>
        <v/>
      </c>
      <c r="N860" t="str">
        <f t="shared" si="44"/>
        <v/>
      </c>
      <c r="O860" t="str">
        <f t="shared" si="44"/>
        <v/>
      </c>
      <c r="P860" t="str">
        <f t="shared" si="44"/>
        <v/>
      </c>
      <c r="Q860">
        <f t="shared" si="44"/>
        <v>49.657709730000001</v>
      </c>
      <c r="R860" t="str">
        <f t="shared" si="44"/>
        <v/>
      </c>
    </row>
    <row r="861" spans="1:18" hidden="1">
      <c r="A861" t="s">
        <v>138</v>
      </c>
      <c r="B861">
        <v>15</v>
      </c>
      <c r="C861">
        <v>48.254248390000001</v>
      </c>
      <c r="D861">
        <v>1</v>
      </c>
      <c r="E861" t="str">
        <f>VLOOKUP(A861,Mouse_metadata!$A$2:$E$250,2,FALSE)</f>
        <v>Zoniferol</v>
      </c>
      <c r="F861" t="str">
        <f>VLOOKUP(A861,Mouse_metadata!$A$2:$E$250,3,FALSE)</f>
        <v>Male</v>
      </c>
      <c r="G861">
        <f>VLOOKUP(A861,Mouse_metadata!$A$2:$E$250,4,FALSE)</f>
        <v>15</v>
      </c>
      <c r="H861">
        <f>VLOOKUP(A861,Mouse_metadata!$A$2:$E$250,5,FALSE)</f>
        <v>29</v>
      </c>
      <c r="I861" t="str">
        <f t="shared" si="43"/>
        <v/>
      </c>
      <c r="J861" t="str">
        <f t="shared" si="44"/>
        <v/>
      </c>
      <c r="K861" t="str">
        <f t="shared" si="44"/>
        <v/>
      </c>
      <c r="L861" t="str">
        <f t="shared" si="44"/>
        <v/>
      </c>
      <c r="M861" t="str">
        <f t="shared" si="44"/>
        <v/>
      </c>
      <c r="N861" t="str">
        <f t="shared" si="44"/>
        <v/>
      </c>
      <c r="O861" t="str">
        <f t="shared" si="44"/>
        <v/>
      </c>
      <c r="P861" t="str">
        <f t="shared" si="44"/>
        <v/>
      </c>
      <c r="Q861" t="str">
        <f t="shared" si="44"/>
        <v/>
      </c>
      <c r="R861">
        <f t="shared" si="44"/>
        <v>48.254248390000001</v>
      </c>
    </row>
    <row r="862" spans="1:18" hidden="1">
      <c r="A862" t="s">
        <v>249</v>
      </c>
      <c r="B862">
        <v>15</v>
      </c>
      <c r="C862">
        <v>43.529875699999998</v>
      </c>
      <c r="D862">
        <v>0</v>
      </c>
      <c r="E862" t="str">
        <f>VLOOKUP(A862,Mouse_metadata!$A$2:$E$250,2,FALSE)</f>
        <v>Capomulin</v>
      </c>
      <c r="F862" t="str">
        <f>VLOOKUP(A862,Mouse_metadata!$A$2:$E$250,3,FALSE)</f>
        <v>Female</v>
      </c>
      <c r="G862">
        <f>VLOOKUP(A862,Mouse_metadata!$A$2:$E$250,4,FALSE)</f>
        <v>1</v>
      </c>
      <c r="H862">
        <f>VLOOKUP(A862,Mouse_metadata!$A$2:$E$250,5,FALSE)</f>
        <v>24</v>
      </c>
      <c r="I862">
        <f t="shared" si="43"/>
        <v>43.529875699999998</v>
      </c>
      <c r="J862" t="str">
        <f t="shared" si="44"/>
        <v/>
      </c>
      <c r="K862" t="str">
        <f t="shared" si="44"/>
        <v/>
      </c>
      <c r="L862" t="str">
        <f t="shared" si="44"/>
        <v/>
      </c>
      <c r="M862" t="str">
        <f t="shared" si="44"/>
        <v/>
      </c>
      <c r="N862" t="str">
        <f t="shared" si="44"/>
        <v/>
      </c>
      <c r="O862" t="str">
        <f t="shared" si="44"/>
        <v/>
      </c>
      <c r="P862" t="str">
        <f t="shared" si="44"/>
        <v/>
      </c>
      <c r="Q862" t="str">
        <f t="shared" si="44"/>
        <v/>
      </c>
      <c r="R862" t="str">
        <f t="shared" si="44"/>
        <v/>
      </c>
    </row>
    <row r="863" spans="1:18" hidden="1">
      <c r="A863" t="s">
        <v>133</v>
      </c>
      <c r="B863">
        <v>15</v>
      </c>
      <c r="C863">
        <v>51.414903580000001</v>
      </c>
      <c r="D863">
        <v>1</v>
      </c>
      <c r="E863" t="str">
        <f>VLOOKUP(A863,Mouse_metadata!$A$2:$E$250,2,FALSE)</f>
        <v>Zoniferol</v>
      </c>
      <c r="F863" t="str">
        <f>VLOOKUP(A863,Mouse_metadata!$A$2:$E$250,3,FALSE)</f>
        <v>Female</v>
      </c>
      <c r="G863">
        <f>VLOOKUP(A863,Mouse_metadata!$A$2:$E$250,4,FALSE)</f>
        <v>19</v>
      </c>
      <c r="H863">
        <f>VLOOKUP(A863,Mouse_metadata!$A$2:$E$250,5,FALSE)</f>
        <v>28</v>
      </c>
      <c r="I863" t="str">
        <f t="shared" si="43"/>
        <v/>
      </c>
      <c r="J863" t="str">
        <f t="shared" si="44"/>
        <v/>
      </c>
      <c r="K863" t="str">
        <f t="shared" si="44"/>
        <v/>
      </c>
      <c r="L863" t="str">
        <f t="shared" si="44"/>
        <v/>
      </c>
      <c r="M863" t="str">
        <f t="shared" si="44"/>
        <v/>
      </c>
      <c r="N863" t="str">
        <f t="shared" si="44"/>
        <v/>
      </c>
      <c r="O863" t="str">
        <f t="shared" si="44"/>
        <v/>
      </c>
      <c r="P863" t="str">
        <f t="shared" si="44"/>
        <v/>
      </c>
      <c r="Q863" t="str">
        <f t="shared" si="44"/>
        <v/>
      </c>
      <c r="R863">
        <f t="shared" si="44"/>
        <v>51.414903580000001</v>
      </c>
    </row>
    <row r="864" spans="1:18" hidden="1">
      <c r="A864" t="s">
        <v>237</v>
      </c>
      <c r="B864">
        <v>15</v>
      </c>
      <c r="C864">
        <v>47.212199920000003</v>
      </c>
      <c r="D864">
        <v>2</v>
      </c>
      <c r="E864" t="str">
        <f>VLOOKUP(A864,Mouse_metadata!$A$2:$E$250,2,FALSE)</f>
        <v>Capomulin</v>
      </c>
      <c r="F864" t="str">
        <f>VLOOKUP(A864,Mouse_metadata!$A$2:$E$250,3,FALSE)</f>
        <v>Male</v>
      </c>
      <c r="G864">
        <f>VLOOKUP(A864,Mouse_metadata!$A$2:$E$250,4,FALSE)</f>
        <v>18</v>
      </c>
      <c r="H864">
        <f>VLOOKUP(A864,Mouse_metadata!$A$2:$E$250,5,FALSE)</f>
        <v>17</v>
      </c>
      <c r="I864">
        <f t="shared" si="43"/>
        <v>47.212199920000003</v>
      </c>
      <c r="J864" t="str">
        <f t="shared" si="44"/>
        <v/>
      </c>
      <c r="K864" t="str">
        <f t="shared" si="44"/>
        <v/>
      </c>
      <c r="L864" t="str">
        <f t="shared" si="44"/>
        <v/>
      </c>
      <c r="M864" t="str">
        <f t="shared" si="44"/>
        <v/>
      </c>
      <c r="N864" t="str">
        <f t="shared" si="44"/>
        <v/>
      </c>
      <c r="O864" t="str">
        <f t="shared" si="44"/>
        <v/>
      </c>
      <c r="P864" t="str">
        <f t="shared" si="44"/>
        <v/>
      </c>
      <c r="Q864" t="str">
        <f t="shared" si="44"/>
        <v/>
      </c>
      <c r="R864" t="str">
        <f t="shared" si="44"/>
        <v/>
      </c>
    </row>
    <row r="865" spans="1:18" hidden="1">
      <c r="A865" t="s">
        <v>58</v>
      </c>
      <c r="B865">
        <v>15</v>
      </c>
      <c r="C865">
        <v>52.484804429999997</v>
      </c>
      <c r="D865">
        <v>0</v>
      </c>
      <c r="E865" t="str">
        <f>VLOOKUP(A865,Mouse_metadata!$A$2:$E$250,2,FALSE)</f>
        <v>Naftisol</v>
      </c>
      <c r="F865" t="str">
        <f>VLOOKUP(A865,Mouse_metadata!$A$2:$E$250,3,FALSE)</f>
        <v>Male</v>
      </c>
      <c r="G865">
        <f>VLOOKUP(A865,Mouse_metadata!$A$2:$E$250,4,FALSE)</f>
        <v>21</v>
      </c>
      <c r="H865">
        <f>VLOOKUP(A865,Mouse_metadata!$A$2:$E$250,5,FALSE)</f>
        <v>25</v>
      </c>
      <c r="I865" t="str">
        <f t="shared" si="43"/>
        <v/>
      </c>
      <c r="J865" t="str">
        <f t="shared" si="44"/>
        <v/>
      </c>
      <c r="K865" t="str">
        <f t="shared" si="44"/>
        <v/>
      </c>
      <c r="L865" t="str">
        <f t="shared" ref="J865:R893" si="45">IF($E865=L$1,$C865,"")</f>
        <v/>
      </c>
      <c r="M865">
        <f t="shared" si="45"/>
        <v>52.484804429999997</v>
      </c>
      <c r="N865" t="str">
        <f t="shared" si="45"/>
        <v/>
      </c>
      <c r="O865" t="str">
        <f t="shared" si="45"/>
        <v/>
      </c>
      <c r="P865" t="str">
        <f t="shared" si="45"/>
        <v/>
      </c>
      <c r="Q865" t="str">
        <f t="shared" si="45"/>
        <v/>
      </c>
      <c r="R865" t="str">
        <f t="shared" si="45"/>
        <v/>
      </c>
    </row>
    <row r="866" spans="1:18" hidden="1">
      <c r="A866" t="s">
        <v>246</v>
      </c>
      <c r="B866">
        <v>15</v>
      </c>
      <c r="C866">
        <v>44.061521399999997</v>
      </c>
      <c r="D866">
        <v>0</v>
      </c>
      <c r="E866" t="str">
        <f>VLOOKUP(A866,Mouse_metadata!$A$2:$E$250,2,FALSE)</f>
        <v>Capomulin</v>
      </c>
      <c r="F866" t="str">
        <f>VLOOKUP(A866,Mouse_metadata!$A$2:$E$250,3,FALSE)</f>
        <v>Male</v>
      </c>
      <c r="G866">
        <f>VLOOKUP(A866,Mouse_metadata!$A$2:$E$250,4,FALSE)</f>
        <v>17</v>
      </c>
      <c r="H866">
        <f>VLOOKUP(A866,Mouse_metadata!$A$2:$E$250,5,FALSE)</f>
        <v>19</v>
      </c>
      <c r="I866">
        <f t="shared" si="43"/>
        <v>44.061521399999997</v>
      </c>
      <c r="J866" t="str">
        <f t="shared" si="45"/>
        <v/>
      </c>
      <c r="K866" t="str">
        <f t="shared" si="45"/>
        <v/>
      </c>
      <c r="L866" t="str">
        <f t="shared" si="45"/>
        <v/>
      </c>
      <c r="M866" t="str">
        <f t="shared" si="45"/>
        <v/>
      </c>
      <c r="N866" t="str">
        <f t="shared" si="45"/>
        <v/>
      </c>
      <c r="O866" t="str">
        <f t="shared" si="45"/>
        <v/>
      </c>
      <c r="P866" t="str">
        <f t="shared" si="45"/>
        <v/>
      </c>
      <c r="Q866" t="str">
        <f t="shared" si="45"/>
        <v/>
      </c>
      <c r="R866" t="str">
        <f t="shared" si="45"/>
        <v/>
      </c>
    </row>
    <row r="867" spans="1:18" hidden="1">
      <c r="A867" t="s">
        <v>106</v>
      </c>
      <c r="B867">
        <v>15</v>
      </c>
      <c r="C867">
        <v>49.687051699999998</v>
      </c>
      <c r="D867">
        <v>1</v>
      </c>
      <c r="E867" t="str">
        <f>VLOOKUP(A867,Mouse_metadata!$A$2:$E$250,2,FALSE)</f>
        <v>Stelasyn</v>
      </c>
      <c r="F867" t="str">
        <f>VLOOKUP(A867,Mouse_metadata!$A$2:$E$250,3,FALSE)</f>
        <v>Female</v>
      </c>
      <c r="G867">
        <f>VLOOKUP(A867,Mouse_metadata!$A$2:$E$250,4,FALSE)</f>
        <v>8</v>
      </c>
      <c r="H867">
        <f>VLOOKUP(A867,Mouse_metadata!$A$2:$E$250,5,FALSE)</f>
        <v>27</v>
      </c>
      <c r="I867" t="str">
        <f t="shared" si="43"/>
        <v/>
      </c>
      <c r="J867" t="str">
        <f t="shared" si="45"/>
        <v/>
      </c>
      <c r="K867" t="str">
        <f t="shared" si="45"/>
        <v/>
      </c>
      <c r="L867" t="str">
        <f t="shared" si="45"/>
        <v/>
      </c>
      <c r="M867" t="str">
        <f t="shared" si="45"/>
        <v/>
      </c>
      <c r="N867" t="str">
        <f t="shared" si="45"/>
        <v/>
      </c>
      <c r="O867" t="str">
        <f t="shared" si="45"/>
        <v/>
      </c>
      <c r="P867" t="str">
        <f t="shared" si="45"/>
        <v/>
      </c>
      <c r="Q867">
        <f t="shared" si="45"/>
        <v>49.687051699999998</v>
      </c>
      <c r="R867" t="str">
        <f t="shared" si="45"/>
        <v/>
      </c>
    </row>
    <row r="868" spans="1:18" hidden="1">
      <c r="A868" t="s">
        <v>92</v>
      </c>
      <c r="B868">
        <v>15</v>
      </c>
      <c r="C868">
        <v>51.791695300000001</v>
      </c>
      <c r="D868">
        <v>2</v>
      </c>
      <c r="E868" t="str">
        <f>VLOOKUP(A868,Mouse_metadata!$A$2:$E$250,2,FALSE)</f>
        <v>Naftisol</v>
      </c>
      <c r="F868" t="str">
        <f>VLOOKUP(A868,Mouse_metadata!$A$2:$E$250,3,FALSE)</f>
        <v>Male</v>
      </c>
      <c r="G868">
        <f>VLOOKUP(A868,Mouse_metadata!$A$2:$E$250,4,FALSE)</f>
        <v>8</v>
      </c>
      <c r="H868">
        <f>VLOOKUP(A868,Mouse_metadata!$A$2:$E$250,5,FALSE)</f>
        <v>27</v>
      </c>
      <c r="I868" t="str">
        <f t="shared" si="43"/>
        <v/>
      </c>
      <c r="J868" t="str">
        <f t="shared" si="45"/>
        <v/>
      </c>
      <c r="K868" t="str">
        <f t="shared" si="45"/>
        <v/>
      </c>
      <c r="L868" t="str">
        <f t="shared" si="45"/>
        <v/>
      </c>
      <c r="M868">
        <f t="shared" si="45"/>
        <v>51.791695300000001</v>
      </c>
      <c r="N868" t="str">
        <f t="shared" si="45"/>
        <v/>
      </c>
      <c r="O868" t="str">
        <f t="shared" si="45"/>
        <v/>
      </c>
      <c r="P868" t="str">
        <f t="shared" si="45"/>
        <v/>
      </c>
      <c r="Q868" t="str">
        <f t="shared" si="45"/>
        <v/>
      </c>
      <c r="R868" t="str">
        <f t="shared" si="45"/>
        <v/>
      </c>
    </row>
    <row r="869" spans="1:18" hidden="1">
      <c r="A869" t="s">
        <v>105</v>
      </c>
      <c r="B869">
        <v>15</v>
      </c>
      <c r="C869">
        <v>50.692603579999997</v>
      </c>
      <c r="D869">
        <v>2</v>
      </c>
      <c r="E869" t="str">
        <f>VLOOKUP(A869,Mouse_metadata!$A$2:$E$250,2,FALSE)</f>
        <v>Stelasyn</v>
      </c>
      <c r="F869" t="str">
        <f>VLOOKUP(A869,Mouse_metadata!$A$2:$E$250,3,FALSE)</f>
        <v>Male</v>
      </c>
      <c r="G869">
        <f>VLOOKUP(A869,Mouse_metadata!$A$2:$E$250,4,FALSE)</f>
        <v>21</v>
      </c>
      <c r="H869">
        <f>VLOOKUP(A869,Mouse_metadata!$A$2:$E$250,5,FALSE)</f>
        <v>27</v>
      </c>
      <c r="I869" t="str">
        <f t="shared" si="43"/>
        <v/>
      </c>
      <c r="J869" t="str">
        <f t="shared" si="45"/>
        <v/>
      </c>
      <c r="K869" t="str">
        <f t="shared" si="45"/>
        <v/>
      </c>
      <c r="L869" t="str">
        <f t="shared" si="45"/>
        <v/>
      </c>
      <c r="M869" t="str">
        <f t="shared" si="45"/>
        <v/>
      </c>
      <c r="N869" t="str">
        <f t="shared" si="45"/>
        <v/>
      </c>
      <c r="O869" t="str">
        <f t="shared" si="45"/>
        <v/>
      </c>
      <c r="P869" t="str">
        <f t="shared" si="45"/>
        <v/>
      </c>
      <c r="Q869">
        <f t="shared" si="45"/>
        <v>50.692603579999997</v>
      </c>
      <c r="R869" t="str">
        <f t="shared" si="45"/>
        <v/>
      </c>
    </row>
    <row r="870" spans="1:18" hidden="1">
      <c r="A870" t="s">
        <v>104</v>
      </c>
      <c r="B870">
        <v>15</v>
      </c>
      <c r="C870">
        <v>52.230719440000001</v>
      </c>
      <c r="D870">
        <v>1</v>
      </c>
      <c r="E870" t="str">
        <f>VLOOKUP(A870,Mouse_metadata!$A$2:$E$250,2,FALSE)</f>
        <v>Stelasyn</v>
      </c>
      <c r="F870" t="str">
        <f>VLOOKUP(A870,Mouse_metadata!$A$2:$E$250,3,FALSE)</f>
        <v>Female</v>
      </c>
      <c r="G870">
        <f>VLOOKUP(A870,Mouse_metadata!$A$2:$E$250,4,FALSE)</f>
        <v>1</v>
      </c>
      <c r="H870">
        <f>VLOOKUP(A870,Mouse_metadata!$A$2:$E$250,5,FALSE)</f>
        <v>27</v>
      </c>
      <c r="I870" t="str">
        <f t="shared" si="43"/>
        <v/>
      </c>
      <c r="J870" t="str">
        <f t="shared" si="45"/>
        <v/>
      </c>
      <c r="K870" t="str">
        <f t="shared" si="45"/>
        <v/>
      </c>
      <c r="L870" t="str">
        <f t="shared" si="45"/>
        <v/>
      </c>
      <c r="M870" t="str">
        <f t="shared" si="45"/>
        <v/>
      </c>
      <c r="N870" t="str">
        <f t="shared" si="45"/>
        <v/>
      </c>
      <c r="O870" t="str">
        <f t="shared" si="45"/>
        <v/>
      </c>
      <c r="P870" t="str">
        <f t="shared" si="45"/>
        <v/>
      </c>
      <c r="Q870">
        <f t="shared" si="45"/>
        <v>52.230719440000001</v>
      </c>
      <c r="R870" t="str">
        <f t="shared" si="45"/>
        <v/>
      </c>
    </row>
    <row r="871" spans="1:18" hidden="1">
      <c r="A871" t="s">
        <v>111</v>
      </c>
      <c r="B871">
        <v>15</v>
      </c>
      <c r="C871">
        <v>53.442019760000001</v>
      </c>
      <c r="D871">
        <v>0</v>
      </c>
      <c r="E871" t="str">
        <f>VLOOKUP(A871,Mouse_metadata!$A$2:$E$250,2,FALSE)</f>
        <v>Propriva</v>
      </c>
      <c r="F871" t="str">
        <f>VLOOKUP(A871,Mouse_metadata!$A$2:$E$250,3,FALSE)</f>
        <v>Female</v>
      </c>
      <c r="G871">
        <f>VLOOKUP(A871,Mouse_metadata!$A$2:$E$250,4,FALSE)</f>
        <v>21</v>
      </c>
      <c r="H871">
        <f>VLOOKUP(A871,Mouse_metadata!$A$2:$E$250,5,FALSE)</f>
        <v>26</v>
      </c>
      <c r="I871" t="str">
        <f t="shared" si="43"/>
        <v/>
      </c>
      <c r="J871" t="str">
        <f t="shared" si="45"/>
        <v/>
      </c>
      <c r="K871" t="str">
        <f t="shared" si="45"/>
        <v/>
      </c>
      <c r="L871" t="str">
        <f t="shared" si="45"/>
        <v/>
      </c>
      <c r="M871" t="str">
        <f t="shared" si="45"/>
        <v/>
      </c>
      <c r="N871" t="str">
        <f t="shared" si="45"/>
        <v/>
      </c>
      <c r="O871">
        <f t="shared" si="45"/>
        <v>53.442019760000001</v>
      </c>
      <c r="P871" t="str">
        <f t="shared" si="45"/>
        <v/>
      </c>
      <c r="Q871" t="str">
        <f t="shared" si="45"/>
        <v/>
      </c>
      <c r="R871" t="str">
        <f t="shared" si="45"/>
        <v/>
      </c>
    </row>
    <row r="872" spans="1:18" hidden="1">
      <c r="A872" t="s">
        <v>252</v>
      </c>
      <c r="B872">
        <v>15</v>
      </c>
      <c r="C872">
        <v>35.464611750000003</v>
      </c>
      <c r="D872">
        <v>1</v>
      </c>
      <c r="E872" t="str">
        <f>VLOOKUP(A872,Mouse_metadata!$A$2:$E$250,2,FALSE)</f>
        <v>Capomulin</v>
      </c>
      <c r="F872" t="str">
        <f>VLOOKUP(A872,Mouse_metadata!$A$2:$E$250,3,FALSE)</f>
        <v>Male</v>
      </c>
      <c r="G872">
        <f>VLOOKUP(A872,Mouse_metadata!$A$2:$E$250,4,FALSE)</f>
        <v>22</v>
      </c>
      <c r="H872">
        <f>VLOOKUP(A872,Mouse_metadata!$A$2:$E$250,5,FALSE)</f>
        <v>17</v>
      </c>
      <c r="I872">
        <f t="shared" si="43"/>
        <v>35.464611750000003</v>
      </c>
      <c r="J872" t="str">
        <f t="shared" si="45"/>
        <v/>
      </c>
      <c r="K872" t="str">
        <f t="shared" si="45"/>
        <v/>
      </c>
      <c r="L872" t="str">
        <f t="shared" si="45"/>
        <v/>
      </c>
      <c r="M872" t="str">
        <f t="shared" si="45"/>
        <v/>
      </c>
      <c r="N872" t="str">
        <f t="shared" si="45"/>
        <v/>
      </c>
      <c r="O872" t="str">
        <f t="shared" si="45"/>
        <v/>
      </c>
      <c r="P872" t="str">
        <f t="shared" si="45"/>
        <v/>
      </c>
      <c r="Q872" t="str">
        <f t="shared" si="45"/>
        <v/>
      </c>
      <c r="R872" t="str">
        <f t="shared" si="45"/>
        <v/>
      </c>
    </row>
    <row r="873" spans="1:18" hidden="1">
      <c r="A873" t="s">
        <v>26</v>
      </c>
      <c r="B873">
        <v>15</v>
      </c>
      <c r="C873">
        <v>48.6652074</v>
      </c>
      <c r="D873">
        <v>1</v>
      </c>
      <c r="E873" t="str">
        <f>VLOOKUP(A873,Mouse_metadata!$A$2:$E$250,2,FALSE)</f>
        <v>Naftisol</v>
      </c>
      <c r="F873" t="str">
        <f>VLOOKUP(A873,Mouse_metadata!$A$2:$E$250,3,FALSE)</f>
        <v>Female</v>
      </c>
      <c r="G873">
        <f>VLOOKUP(A873,Mouse_metadata!$A$2:$E$250,4,FALSE)</f>
        <v>2</v>
      </c>
      <c r="H873">
        <f>VLOOKUP(A873,Mouse_metadata!$A$2:$E$250,5,FALSE)</f>
        <v>26</v>
      </c>
      <c r="I873" t="str">
        <f t="shared" si="43"/>
        <v/>
      </c>
      <c r="J873" t="str">
        <f t="shared" si="45"/>
        <v/>
      </c>
      <c r="K873" t="str">
        <f t="shared" si="45"/>
        <v/>
      </c>
      <c r="L873" t="str">
        <f t="shared" si="45"/>
        <v/>
      </c>
      <c r="M873">
        <f t="shared" si="45"/>
        <v>48.6652074</v>
      </c>
      <c r="N873" t="str">
        <f t="shared" si="45"/>
        <v/>
      </c>
      <c r="O873" t="str">
        <f t="shared" si="45"/>
        <v/>
      </c>
      <c r="P873" t="str">
        <f t="shared" si="45"/>
        <v/>
      </c>
      <c r="Q873" t="str">
        <f t="shared" si="45"/>
        <v/>
      </c>
      <c r="R873" t="str">
        <f t="shared" si="45"/>
        <v/>
      </c>
    </row>
    <row r="874" spans="1:18" hidden="1">
      <c r="A874" t="s">
        <v>137</v>
      </c>
      <c r="B874">
        <v>15</v>
      </c>
      <c r="C874">
        <v>52.110087579999998</v>
      </c>
      <c r="D874">
        <v>1</v>
      </c>
      <c r="E874" t="str">
        <f>VLOOKUP(A874,Mouse_metadata!$A$2:$E$250,2,FALSE)</f>
        <v>Zoniferol</v>
      </c>
      <c r="F874" t="str">
        <f>VLOOKUP(A874,Mouse_metadata!$A$2:$E$250,3,FALSE)</f>
        <v>Female</v>
      </c>
      <c r="G874">
        <f>VLOOKUP(A874,Mouse_metadata!$A$2:$E$250,4,FALSE)</f>
        <v>19</v>
      </c>
      <c r="H874">
        <f>VLOOKUP(A874,Mouse_metadata!$A$2:$E$250,5,FALSE)</f>
        <v>26</v>
      </c>
      <c r="I874" t="str">
        <f t="shared" si="43"/>
        <v/>
      </c>
      <c r="J874" t="str">
        <f t="shared" si="45"/>
        <v/>
      </c>
      <c r="K874" t="str">
        <f t="shared" si="45"/>
        <v/>
      </c>
      <c r="L874" t="str">
        <f t="shared" si="45"/>
        <v/>
      </c>
      <c r="M874" t="str">
        <f t="shared" si="45"/>
        <v/>
      </c>
      <c r="N874" t="str">
        <f t="shared" si="45"/>
        <v/>
      </c>
      <c r="O874" t="str">
        <f t="shared" si="45"/>
        <v/>
      </c>
      <c r="P874" t="str">
        <f t="shared" si="45"/>
        <v/>
      </c>
      <c r="Q874" t="str">
        <f t="shared" si="45"/>
        <v/>
      </c>
      <c r="R874">
        <f t="shared" si="45"/>
        <v>52.110087579999998</v>
      </c>
    </row>
    <row r="875" spans="1:18" hidden="1">
      <c r="A875" t="s">
        <v>240</v>
      </c>
      <c r="B875">
        <v>15</v>
      </c>
      <c r="C875">
        <v>43.68844893</v>
      </c>
      <c r="D875">
        <v>0</v>
      </c>
      <c r="E875" t="str">
        <f>VLOOKUP(A875,Mouse_metadata!$A$2:$E$250,2,FALSE)</f>
        <v>Capomulin</v>
      </c>
      <c r="F875" t="str">
        <f>VLOOKUP(A875,Mouse_metadata!$A$2:$E$250,3,FALSE)</f>
        <v>Male</v>
      </c>
      <c r="G875">
        <f>VLOOKUP(A875,Mouse_metadata!$A$2:$E$250,4,FALSE)</f>
        <v>24</v>
      </c>
      <c r="H875">
        <f>VLOOKUP(A875,Mouse_metadata!$A$2:$E$250,5,FALSE)</f>
        <v>21</v>
      </c>
      <c r="I875">
        <f t="shared" si="43"/>
        <v>43.68844893</v>
      </c>
      <c r="J875" t="str">
        <f t="shared" si="45"/>
        <v/>
      </c>
      <c r="K875" t="str">
        <f t="shared" si="45"/>
        <v/>
      </c>
      <c r="L875" t="str">
        <f t="shared" si="45"/>
        <v/>
      </c>
      <c r="M875" t="str">
        <f t="shared" si="45"/>
        <v/>
      </c>
      <c r="N875" t="str">
        <f t="shared" si="45"/>
        <v/>
      </c>
      <c r="O875" t="str">
        <f t="shared" si="45"/>
        <v/>
      </c>
      <c r="P875" t="str">
        <f t="shared" si="45"/>
        <v/>
      </c>
      <c r="Q875" t="str">
        <f t="shared" si="45"/>
        <v/>
      </c>
      <c r="R875" t="str">
        <f t="shared" si="45"/>
        <v/>
      </c>
    </row>
    <row r="876" spans="1:18" hidden="1">
      <c r="A876" t="s">
        <v>235</v>
      </c>
      <c r="B876">
        <v>15</v>
      </c>
      <c r="C876">
        <v>41.845235359999997</v>
      </c>
      <c r="D876">
        <v>0</v>
      </c>
      <c r="E876" t="str">
        <f>VLOOKUP(A876,Mouse_metadata!$A$2:$E$250,2,FALSE)</f>
        <v>Capomulin</v>
      </c>
      <c r="F876" t="str">
        <f>VLOOKUP(A876,Mouse_metadata!$A$2:$E$250,3,FALSE)</f>
        <v>Female</v>
      </c>
      <c r="G876">
        <f>VLOOKUP(A876,Mouse_metadata!$A$2:$E$250,4,FALSE)</f>
        <v>1</v>
      </c>
      <c r="H876">
        <f>VLOOKUP(A876,Mouse_metadata!$A$2:$E$250,5,FALSE)</f>
        <v>23</v>
      </c>
      <c r="I876">
        <f t="shared" si="43"/>
        <v>41.845235359999997</v>
      </c>
      <c r="J876" t="str">
        <f t="shared" si="45"/>
        <v/>
      </c>
      <c r="K876" t="str">
        <f t="shared" si="45"/>
        <v/>
      </c>
      <c r="L876" t="str">
        <f t="shared" si="45"/>
        <v/>
      </c>
      <c r="M876" t="str">
        <f t="shared" si="45"/>
        <v/>
      </c>
      <c r="N876" t="str">
        <f t="shared" si="45"/>
        <v/>
      </c>
      <c r="O876" t="str">
        <f t="shared" si="45"/>
        <v/>
      </c>
      <c r="P876" t="str">
        <f t="shared" si="45"/>
        <v/>
      </c>
      <c r="Q876" t="str">
        <f t="shared" si="45"/>
        <v/>
      </c>
      <c r="R876" t="str">
        <f t="shared" si="45"/>
        <v/>
      </c>
    </row>
    <row r="877" spans="1:18" hidden="1">
      <c r="A877" t="s">
        <v>171</v>
      </c>
      <c r="B877">
        <v>15</v>
      </c>
      <c r="C877">
        <v>49.53040137</v>
      </c>
      <c r="D877">
        <v>0</v>
      </c>
      <c r="E877" t="str">
        <f>VLOOKUP(A877,Mouse_metadata!$A$2:$E$250,2,FALSE)</f>
        <v>Propriva</v>
      </c>
      <c r="F877" t="str">
        <f>VLOOKUP(A877,Mouse_metadata!$A$2:$E$250,3,FALSE)</f>
        <v>Female</v>
      </c>
      <c r="G877">
        <f>VLOOKUP(A877,Mouse_metadata!$A$2:$E$250,4,FALSE)</f>
        <v>5</v>
      </c>
      <c r="H877">
        <f>VLOOKUP(A877,Mouse_metadata!$A$2:$E$250,5,FALSE)</f>
        <v>28</v>
      </c>
      <c r="I877" t="str">
        <f t="shared" si="43"/>
        <v/>
      </c>
      <c r="J877" t="str">
        <f t="shared" si="45"/>
        <v/>
      </c>
      <c r="K877" t="str">
        <f t="shared" si="45"/>
        <v/>
      </c>
      <c r="L877" t="str">
        <f t="shared" si="45"/>
        <v/>
      </c>
      <c r="M877" t="str">
        <f t="shared" si="45"/>
        <v/>
      </c>
      <c r="N877" t="str">
        <f t="shared" si="45"/>
        <v/>
      </c>
      <c r="O877">
        <f t="shared" si="45"/>
        <v>49.53040137</v>
      </c>
      <c r="P877" t="str">
        <f t="shared" si="45"/>
        <v/>
      </c>
      <c r="Q877" t="str">
        <f t="shared" si="45"/>
        <v/>
      </c>
      <c r="R877" t="str">
        <f t="shared" si="45"/>
        <v/>
      </c>
    </row>
    <row r="878" spans="1:18" hidden="1">
      <c r="A878" t="s">
        <v>124</v>
      </c>
      <c r="B878">
        <v>15</v>
      </c>
      <c r="C878">
        <v>49.653244039999997</v>
      </c>
      <c r="D878">
        <v>1</v>
      </c>
      <c r="E878" t="str">
        <f>VLOOKUP(A878,Mouse_metadata!$A$2:$E$250,2,FALSE)</f>
        <v>Zoniferol</v>
      </c>
      <c r="F878" t="str">
        <f>VLOOKUP(A878,Mouse_metadata!$A$2:$E$250,3,FALSE)</f>
        <v>Female</v>
      </c>
      <c r="G878">
        <f>VLOOKUP(A878,Mouse_metadata!$A$2:$E$250,4,FALSE)</f>
        <v>14</v>
      </c>
      <c r="H878">
        <f>VLOOKUP(A878,Mouse_metadata!$A$2:$E$250,5,FALSE)</f>
        <v>29</v>
      </c>
      <c r="I878" t="str">
        <f t="shared" si="43"/>
        <v/>
      </c>
      <c r="J878" t="str">
        <f t="shared" si="45"/>
        <v/>
      </c>
      <c r="K878" t="str">
        <f t="shared" si="45"/>
        <v/>
      </c>
      <c r="L878" t="str">
        <f t="shared" si="45"/>
        <v/>
      </c>
      <c r="M878" t="str">
        <f t="shared" si="45"/>
        <v/>
      </c>
      <c r="N878" t="str">
        <f t="shared" si="45"/>
        <v/>
      </c>
      <c r="O878" t="str">
        <f t="shared" si="45"/>
        <v/>
      </c>
      <c r="P878" t="str">
        <f t="shared" si="45"/>
        <v/>
      </c>
      <c r="Q878" t="str">
        <f t="shared" si="45"/>
        <v/>
      </c>
      <c r="R878">
        <f t="shared" si="45"/>
        <v>49.653244039999997</v>
      </c>
    </row>
    <row r="879" spans="1:18" hidden="1">
      <c r="A879" t="s">
        <v>65</v>
      </c>
      <c r="B879">
        <v>15</v>
      </c>
      <c r="C879">
        <v>41.484168850000003</v>
      </c>
      <c r="D879">
        <v>1</v>
      </c>
      <c r="E879" t="str">
        <f>VLOOKUP(A879,Mouse_metadata!$A$2:$E$250,2,FALSE)</f>
        <v>Ramicane</v>
      </c>
      <c r="F879" t="str">
        <f>VLOOKUP(A879,Mouse_metadata!$A$2:$E$250,3,FALSE)</f>
        <v>Male</v>
      </c>
      <c r="G879">
        <f>VLOOKUP(A879,Mouse_metadata!$A$2:$E$250,4,FALSE)</f>
        <v>3</v>
      </c>
      <c r="H879">
        <f>VLOOKUP(A879,Mouse_metadata!$A$2:$E$250,5,FALSE)</f>
        <v>22</v>
      </c>
      <c r="I879" t="str">
        <f t="shared" si="43"/>
        <v/>
      </c>
      <c r="J879" t="str">
        <f t="shared" si="45"/>
        <v/>
      </c>
      <c r="K879" t="str">
        <f t="shared" si="45"/>
        <v/>
      </c>
      <c r="L879" t="str">
        <f t="shared" si="45"/>
        <v/>
      </c>
      <c r="M879" t="str">
        <f t="shared" si="45"/>
        <v/>
      </c>
      <c r="N879" t="str">
        <f t="shared" si="45"/>
        <v/>
      </c>
      <c r="O879" t="str">
        <f t="shared" si="45"/>
        <v/>
      </c>
      <c r="P879">
        <f t="shared" si="45"/>
        <v>41.484168850000003</v>
      </c>
      <c r="Q879" t="str">
        <f t="shared" si="45"/>
        <v/>
      </c>
      <c r="R879" t="str">
        <f t="shared" si="45"/>
        <v/>
      </c>
    </row>
    <row r="880" spans="1:18" hidden="1">
      <c r="A880" t="s">
        <v>97</v>
      </c>
      <c r="B880">
        <v>15</v>
      </c>
      <c r="C880">
        <v>51.618386569999998</v>
      </c>
      <c r="D880">
        <v>1</v>
      </c>
      <c r="E880" t="str">
        <f>VLOOKUP(A880,Mouse_metadata!$A$2:$E$250,2,FALSE)</f>
        <v>Stelasyn</v>
      </c>
      <c r="F880" t="str">
        <f>VLOOKUP(A880,Mouse_metadata!$A$2:$E$250,3,FALSE)</f>
        <v>Female</v>
      </c>
      <c r="G880">
        <f>VLOOKUP(A880,Mouse_metadata!$A$2:$E$250,4,FALSE)</f>
        <v>4</v>
      </c>
      <c r="H880">
        <f>VLOOKUP(A880,Mouse_metadata!$A$2:$E$250,5,FALSE)</f>
        <v>26</v>
      </c>
      <c r="I880" t="str">
        <f t="shared" si="43"/>
        <v/>
      </c>
      <c r="J880" t="str">
        <f t="shared" si="45"/>
        <v/>
      </c>
      <c r="K880" t="str">
        <f t="shared" si="45"/>
        <v/>
      </c>
      <c r="L880" t="str">
        <f t="shared" si="45"/>
        <v/>
      </c>
      <c r="M880" t="str">
        <f t="shared" si="45"/>
        <v/>
      </c>
      <c r="N880" t="str">
        <f t="shared" si="45"/>
        <v/>
      </c>
      <c r="O880" t="str">
        <f t="shared" si="45"/>
        <v/>
      </c>
      <c r="P880" t="str">
        <f t="shared" si="45"/>
        <v/>
      </c>
      <c r="Q880">
        <f t="shared" si="45"/>
        <v>51.618386569999998</v>
      </c>
      <c r="R880" t="str">
        <f t="shared" si="45"/>
        <v/>
      </c>
    </row>
    <row r="881" spans="1:18" hidden="1">
      <c r="A881" t="s">
        <v>96</v>
      </c>
      <c r="B881">
        <v>15</v>
      </c>
      <c r="C881">
        <v>55.251380330000003</v>
      </c>
      <c r="D881">
        <v>0</v>
      </c>
      <c r="E881" t="str">
        <f>VLOOKUP(A881,Mouse_metadata!$A$2:$E$250,2,FALSE)</f>
        <v>Stelasyn</v>
      </c>
      <c r="F881" t="str">
        <f>VLOOKUP(A881,Mouse_metadata!$A$2:$E$250,3,FALSE)</f>
        <v>Male</v>
      </c>
      <c r="G881">
        <f>VLOOKUP(A881,Mouse_metadata!$A$2:$E$250,4,FALSE)</f>
        <v>3</v>
      </c>
      <c r="H881">
        <f>VLOOKUP(A881,Mouse_metadata!$A$2:$E$250,5,FALSE)</f>
        <v>30</v>
      </c>
      <c r="I881" t="str">
        <f t="shared" si="43"/>
        <v/>
      </c>
      <c r="J881" t="str">
        <f t="shared" si="45"/>
        <v/>
      </c>
      <c r="K881" t="str">
        <f t="shared" si="45"/>
        <v/>
      </c>
      <c r="L881" t="str">
        <f t="shared" si="45"/>
        <v/>
      </c>
      <c r="M881" t="str">
        <f t="shared" si="45"/>
        <v/>
      </c>
      <c r="N881" t="str">
        <f t="shared" si="45"/>
        <v/>
      </c>
      <c r="O881" t="str">
        <f t="shared" si="45"/>
        <v/>
      </c>
      <c r="P881" t="str">
        <f t="shared" si="45"/>
        <v/>
      </c>
      <c r="Q881">
        <f t="shared" si="45"/>
        <v>55.251380330000003</v>
      </c>
      <c r="R881" t="str">
        <f t="shared" si="45"/>
        <v/>
      </c>
    </row>
    <row r="882" spans="1:18" hidden="1">
      <c r="A882" t="s">
        <v>21</v>
      </c>
      <c r="B882">
        <v>15</v>
      </c>
      <c r="C882">
        <v>51.074520730000003</v>
      </c>
      <c r="D882">
        <v>1</v>
      </c>
      <c r="E882" t="str">
        <f>VLOOKUP(A882,Mouse_metadata!$A$2:$E$250,2,FALSE)</f>
        <v>Naftisol</v>
      </c>
      <c r="F882" t="str">
        <f>VLOOKUP(A882,Mouse_metadata!$A$2:$E$250,3,FALSE)</f>
        <v>Male</v>
      </c>
      <c r="G882">
        <f>VLOOKUP(A882,Mouse_metadata!$A$2:$E$250,4,FALSE)</f>
        <v>7</v>
      </c>
      <c r="H882">
        <f>VLOOKUP(A882,Mouse_metadata!$A$2:$E$250,5,FALSE)</f>
        <v>30</v>
      </c>
      <c r="I882" t="str">
        <f t="shared" si="43"/>
        <v/>
      </c>
      <c r="J882" t="str">
        <f t="shared" si="45"/>
        <v/>
      </c>
      <c r="K882" t="str">
        <f t="shared" si="45"/>
        <v/>
      </c>
      <c r="L882" t="str">
        <f t="shared" si="45"/>
        <v/>
      </c>
      <c r="M882">
        <f t="shared" si="45"/>
        <v>51.074520730000003</v>
      </c>
      <c r="N882" t="str">
        <f t="shared" si="45"/>
        <v/>
      </c>
      <c r="O882" t="str">
        <f t="shared" si="45"/>
        <v/>
      </c>
      <c r="P882" t="str">
        <f t="shared" si="45"/>
        <v/>
      </c>
      <c r="Q882" t="str">
        <f t="shared" si="45"/>
        <v/>
      </c>
      <c r="R882" t="str">
        <f t="shared" si="45"/>
        <v/>
      </c>
    </row>
    <row r="883" spans="1:18" hidden="1">
      <c r="A883" t="s">
        <v>234</v>
      </c>
      <c r="B883">
        <v>15</v>
      </c>
      <c r="C883">
        <v>47.488599309999998</v>
      </c>
      <c r="D883">
        <v>1</v>
      </c>
      <c r="E883" t="str">
        <f>VLOOKUP(A883,Mouse_metadata!$A$2:$E$250,2,FALSE)</f>
        <v>Capomulin</v>
      </c>
      <c r="F883" t="str">
        <f>VLOOKUP(A883,Mouse_metadata!$A$2:$E$250,3,FALSE)</f>
        <v>Male</v>
      </c>
      <c r="G883">
        <f>VLOOKUP(A883,Mouse_metadata!$A$2:$E$250,4,FALSE)</f>
        <v>17</v>
      </c>
      <c r="H883">
        <f>VLOOKUP(A883,Mouse_metadata!$A$2:$E$250,5,FALSE)</f>
        <v>21</v>
      </c>
      <c r="I883">
        <f t="shared" si="43"/>
        <v>47.488599309999998</v>
      </c>
      <c r="J883" t="str">
        <f t="shared" si="45"/>
        <v/>
      </c>
      <c r="K883" t="str">
        <f t="shared" si="45"/>
        <v/>
      </c>
      <c r="L883" t="str">
        <f t="shared" si="45"/>
        <v/>
      </c>
      <c r="M883" t="str">
        <f t="shared" si="45"/>
        <v/>
      </c>
      <c r="N883" t="str">
        <f t="shared" si="45"/>
        <v/>
      </c>
      <c r="O883" t="str">
        <f t="shared" si="45"/>
        <v/>
      </c>
      <c r="P883" t="str">
        <f t="shared" si="45"/>
        <v/>
      </c>
      <c r="Q883" t="str">
        <f t="shared" si="45"/>
        <v/>
      </c>
      <c r="R883" t="str">
        <f t="shared" si="45"/>
        <v/>
      </c>
    </row>
    <row r="884" spans="1:18" hidden="1">
      <c r="A884" t="s">
        <v>176</v>
      </c>
      <c r="B884">
        <v>15</v>
      </c>
      <c r="C884">
        <v>48.722077849999998</v>
      </c>
      <c r="D884">
        <v>2</v>
      </c>
      <c r="E884" t="str">
        <f>VLOOKUP(A884,Mouse_metadata!$A$2:$E$250,2,FALSE)</f>
        <v>Ceftamin</v>
      </c>
      <c r="F884" t="str">
        <f>VLOOKUP(A884,Mouse_metadata!$A$2:$E$250,3,FALSE)</f>
        <v>Female</v>
      </c>
      <c r="G884">
        <f>VLOOKUP(A884,Mouse_metadata!$A$2:$E$250,4,FALSE)</f>
        <v>3</v>
      </c>
      <c r="H884">
        <f>VLOOKUP(A884,Mouse_metadata!$A$2:$E$250,5,FALSE)</f>
        <v>25</v>
      </c>
      <c r="I884" t="str">
        <f t="shared" si="43"/>
        <v/>
      </c>
      <c r="J884">
        <f t="shared" si="45"/>
        <v>48.722077849999998</v>
      </c>
      <c r="K884" t="str">
        <f t="shared" si="45"/>
        <v/>
      </c>
      <c r="L884" t="str">
        <f t="shared" si="45"/>
        <v/>
      </c>
      <c r="M884" t="str">
        <f t="shared" si="45"/>
        <v/>
      </c>
      <c r="N884" t="str">
        <f t="shared" si="45"/>
        <v/>
      </c>
      <c r="O884" t="str">
        <f t="shared" si="45"/>
        <v/>
      </c>
      <c r="P884" t="str">
        <f t="shared" si="45"/>
        <v/>
      </c>
      <c r="Q884" t="str">
        <f t="shared" si="45"/>
        <v/>
      </c>
      <c r="R884" t="str">
        <f t="shared" si="45"/>
        <v/>
      </c>
    </row>
    <row r="885" spans="1:18" hidden="1">
      <c r="A885" t="s">
        <v>184</v>
      </c>
      <c r="B885">
        <v>15</v>
      </c>
      <c r="C885">
        <v>48.522373430000002</v>
      </c>
      <c r="D885">
        <v>0</v>
      </c>
      <c r="E885" t="str">
        <f>VLOOKUP(A885,Mouse_metadata!$A$2:$E$250,2,FALSE)</f>
        <v>Ceftamin</v>
      </c>
      <c r="F885" t="str">
        <f>VLOOKUP(A885,Mouse_metadata!$A$2:$E$250,3,FALSE)</f>
        <v>Male</v>
      </c>
      <c r="G885">
        <f>VLOOKUP(A885,Mouse_metadata!$A$2:$E$250,4,FALSE)</f>
        <v>24</v>
      </c>
      <c r="H885">
        <f>VLOOKUP(A885,Mouse_metadata!$A$2:$E$250,5,FALSE)</f>
        <v>29</v>
      </c>
      <c r="I885" t="str">
        <f t="shared" si="43"/>
        <v/>
      </c>
      <c r="J885">
        <f t="shared" si="45"/>
        <v>48.522373430000002</v>
      </c>
      <c r="K885" t="str">
        <f t="shared" si="45"/>
        <v/>
      </c>
      <c r="L885" t="str">
        <f t="shared" si="45"/>
        <v/>
      </c>
      <c r="M885" t="str">
        <f t="shared" si="45"/>
        <v/>
      </c>
      <c r="N885" t="str">
        <f t="shared" si="45"/>
        <v/>
      </c>
      <c r="O885" t="str">
        <f t="shared" si="45"/>
        <v/>
      </c>
      <c r="P885" t="str">
        <f t="shared" si="45"/>
        <v/>
      </c>
      <c r="Q885" t="str">
        <f t="shared" si="45"/>
        <v/>
      </c>
      <c r="R885" t="str">
        <f t="shared" si="45"/>
        <v/>
      </c>
    </row>
    <row r="886" spans="1:18" hidden="1">
      <c r="A886" t="s">
        <v>178</v>
      </c>
      <c r="B886">
        <v>15</v>
      </c>
      <c r="C886">
        <v>51.587799060000002</v>
      </c>
      <c r="D886">
        <v>0</v>
      </c>
      <c r="E886" t="str">
        <f>VLOOKUP(A886,Mouse_metadata!$A$2:$E$250,2,FALSE)</f>
        <v>Ceftamin</v>
      </c>
      <c r="F886" t="str">
        <f>VLOOKUP(A886,Mouse_metadata!$A$2:$E$250,3,FALSE)</f>
        <v>Female</v>
      </c>
      <c r="G886">
        <f>VLOOKUP(A886,Mouse_metadata!$A$2:$E$250,4,FALSE)</f>
        <v>12</v>
      </c>
      <c r="H886">
        <f>VLOOKUP(A886,Mouse_metadata!$A$2:$E$250,5,FALSE)</f>
        <v>25</v>
      </c>
      <c r="I886" t="str">
        <f t="shared" si="43"/>
        <v/>
      </c>
      <c r="J886">
        <f t="shared" si="45"/>
        <v>51.587799060000002</v>
      </c>
      <c r="K886" t="str">
        <f t="shared" si="45"/>
        <v/>
      </c>
      <c r="L886" t="str">
        <f t="shared" si="45"/>
        <v/>
      </c>
      <c r="M886" t="str">
        <f t="shared" si="45"/>
        <v/>
      </c>
      <c r="N886" t="str">
        <f t="shared" si="45"/>
        <v/>
      </c>
      <c r="O886" t="str">
        <f t="shared" si="45"/>
        <v/>
      </c>
      <c r="P886" t="str">
        <f t="shared" si="45"/>
        <v/>
      </c>
      <c r="Q886" t="str">
        <f t="shared" si="45"/>
        <v/>
      </c>
      <c r="R886" t="str">
        <f t="shared" si="45"/>
        <v/>
      </c>
    </row>
    <row r="887" spans="1:18" hidden="1">
      <c r="A887" t="s">
        <v>100</v>
      </c>
      <c r="B887">
        <v>15</v>
      </c>
      <c r="C887">
        <v>51.060419240000002</v>
      </c>
      <c r="D887">
        <v>1</v>
      </c>
      <c r="E887" t="str">
        <f>VLOOKUP(A887,Mouse_metadata!$A$2:$E$250,2,FALSE)</f>
        <v>Stelasyn</v>
      </c>
      <c r="F887" t="str">
        <f>VLOOKUP(A887,Mouse_metadata!$A$2:$E$250,3,FALSE)</f>
        <v>Female</v>
      </c>
      <c r="G887">
        <f>VLOOKUP(A887,Mouse_metadata!$A$2:$E$250,4,FALSE)</f>
        <v>9</v>
      </c>
      <c r="H887">
        <f>VLOOKUP(A887,Mouse_metadata!$A$2:$E$250,5,FALSE)</f>
        <v>25</v>
      </c>
      <c r="I887" t="str">
        <f t="shared" si="43"/>
        <v/>
      </c>
      <c r="J887" t="str">
        <f t="shared" si="45"/>
        <v/>
      </c>
      <c r="K887" t="str">
        <f t="shared" si="45"/>
        <v/>
      </c>
      <c r="L887" t="str">
        <f t="shared" si="45"/>
        <v/>
      </c>
      <c r="M887" t="str">
        <f t="shared" si="45"/>
        <v/>
      </c>
      <c r="N887" t="str">
        <f t="shared" si="45"/>
        <v/>
      </c>
      <c r="O887" t="str">
        <f t="shared" si="45"/>
        <v/>
      </c>
      <c r="P887" t="str">
        <f t="shared" si="45"/>
        <v/>
      </c>
      <c r="Q887">
        <f t="shared" si="45"/>
        <v>51.060419240000002</v>
      </c>
      <c r="R887" t="str">
        <f t="shared" si="45"/>
        <v/>
      </c>
    </row>
    <row r="888" spans="1:18" hidden="1">
      <c r="A888" t="s">
        <v>172</v>
      </c>
      <c r="B888">
        <v>15</v>
      </c>
      <c r="C888">
        <v>48.775285500000003</v>
      </c>
      <c r="D888">
        <v>0</v>
      </c>
      <c r="E888" t="str">
        <f>VLOOKUP(A888,Mouse_metadata!$A$2:$E$250,2,FALSE)</f>
        <v>Propriva</v>
      </c>
      <c r="F888" t="str">
        <f>VLOOKUP(A888,Mouse_metadata!$A$2:$E$250,3,FALSE)</f>
        <v>Male</v>
      </c>
      <c r="G888">
        <f>VLOOKUP(A888,Mouse_metadata!$A$2:$E$250,4,FALSE)</f>
        <v>2</v>
      </c>
      <c r="H888">
        <f>VLOOKUP(A888,Mouse_metadata!$A$2:$E$250,5,FALSE)</f>
        <v>27</v>
      </c>
      <c r="I888" t="str">
        <f t="shared" si="43"/>
        <v/>
      </c>
      <c r="J888" t="str">
        <f t="shared" si="45"/>
        <v/>
      </c>
      <c r="K888" t="str">
        <f t="shared" si="45"/>
        <v/>
      </c>
      <c r="L888" t="str">
        <f t="shared" si="45"/>
        <v/>
      </c>
      <c r="M888" t="str">
        <f t="shared" si="45"/>
        <v/>
      </c>
      <c r="N888" t="str">
        <f t="shared" si="45"/>
        <v/>
      </c>
      <c r="O888">
        <f t="shared" si="45"/>
        <v>48.775285500000003</v>
      </c>
      <c r="P888" t="str">
        <f t="shared" si="45"/>
        <v/>
      </c>
      <c r="Q888" t="str">
        <f t="shared" si="45"/>
        <v/>
      </c>
      <c r="R888" t="str">
        <f t="shared" si="45"/>
        <v/>
      </c>
    </row>
    <row r="889" spans="1:18" hidden="1">
      <c r="A889" t="s">
        <v>206</v>
      </c>
      <c r="B889">
        <v>15</v>
      </c>
      <c r="C889">
        <v>49.536897750000001</v>
      </c>
      <c r="D889">
        <v>1</v>
      </c>
      <c r="E889" t="str">
        <f>VLOOKUP(A889,Mouse_metadata!$A$2:$E$250,2,FALSE)</f>
        <v>Propriva</v>
      </c>
      <c r="F889" t="str">
        <f>VLOOKUP(A889,Mouse_metadata!$A$2:$E$250,3,FALSE)</f>
        <v>Male</v>
      </c>
      <c r="G889">
        <f>VLOOKUP(A889,Mouse_metadata!$A$2:$E$250,4,FALSE)</f>
        <v>21</v>
      </c>
      <c r="H889">
        <f>VLOOKUP(A889,Mouse_metadata!$A$2:$E$250,5,FALSE)</f>
        <v>26</v>
      </c>
      <c r="I889" t="str">
        <f t="shared" si="43"/>
        <v/>
      </c>
      <c r="J889" t="str">
        <f t="shared" si="45"/>
        <v/>
      </c>
      <c r="K889" t="str">
        <f t="shared" si="45"/>
        <v/>
      </c>
      <c r="L889" t="str">
        <f t="shared" si="45"/>
        <v/>
      </c>
      <c r="M889" t="str">
        <f t="shared" si="45"/>
        <v/>
      </c>
      <c r="N889" t="str">
        <f t="shared" si="45"/>
        <v/>
      </c>
      <c r="O889">
        <f t="shared" si="45"/>
        <v>49.536897750000001</v>
      </c>
      <c r="P889" t="str">
        <f t="shared" si="45"/>
        <v/>
      </c>
      <c r="Q889" t="str">
        <f t="shared" si="45"/>
        <v/>
      </c>
      <c r="R889" t="str">
        <f t="shared" si="45"/>
        <v/>
      </c>
    </row>
    <row r="890" spans="1:18" hidden="1">
      <c r="A890" t="s">
        <v>99</v>
      </c>
      <c r="B890">
        <v>15</v>
      </c>
      <c r="C890">
        <v>54.474533620000003</v>
      </c>
      <c r="D890">
        <v>1</v>
      </c>
      <c r="E890" t="str">
        <f>VLOOKUP(A890,Mouse_metadata!$A$2:$E$250,2,FALSE)</f>
        <v>Stelasyn</v>
      </c>
      <c r="F890" t="str">
        <f>VLOOKUP(A890,Mouse_metadata!$A$2:$E$250,3,FALSE)</f>
        <v>Female</v>
      </c>
      <c r="G890">
        <f>VLOOKUP(A890,Mouse_metadata!$A$2:$E$250,4,FALSE)</f>
        <v>13</v>
      </c>
      <c r="H890">
        <f>VLOOKUP(A890,Mouse_metadata!$A$2:$E$250,5,FALSE)</f>
        <v>25</v>
      </c>
      <c r="I890" t="str">
        <f t="shared" si="43"/>
        <v/>
      </c>
      <c r="J890" t="str">
        <f t="shared" si="45"/>
        <v/>
      </c>
      <c r="K890" t="str">
        <f t="shared" si="45"/>
        <v/>
      </c>
      <c r="L890" t="str">
        <f t="shared" si="45"/>
        <v/>
      </c>
      <c r="M890" t="str">
        <f t="shared" si="45"/>
        <v/>
      </c>
      <c r="N890" t="str">
        <f t="shared" si="45"/>
        <v/>
      </c>
      <c r="O890" t="str">
        <f t="shared" si="45"/>
        <v/>
      </c>
      <c r="P890" t="str">
        <f t="shared" si="45"/>
        <v/>
      </c>
      <c r="Q890">
        <f t="shared" si="45"/>
        <v>54.474533620000003</v>
      </c>
      <c r="R890" t="str">
        <f t="shared" si="45"/>
        <v/>
      </c>
    </row>
    <row r="891" spans="1:18" hidden="1">
      <c r="A891" t="s">
        <v>123</v>
      </c>
      <c r="B891">
        <v>15</v>
      </c>
      <c r="C891">
        <v>51.323569939999999</v>
      </c>
      <c r="D891">
        <v>0</v>
      </c>
      <c r="E891" t="str">
        <f>VLOOKUP(A891,Mouse_metadata!$A$2:$E$250,2,FALSE)</f>
        <v>Zoniferol</v>
      </c>
      <c r="F891" t="str">
        <f>VLOOKUP(A891,Mouse_metadata!$A$2:$E$250,3,FALSE)</f>
        <v>Female</v>
      </c>
      <c r="G891">
        <f>VLOOKUP(A891,Mouse_metadata!$A$2:$E$250,4,FALSE)</f>
        <v>8</v>
      </c>
      <c r="H891">
        <f>VLOOKUP(A891,Mouse_metadata!$A$2:$E$250,5,FALSE)</f>
        <v>26</v>
      </c>
      <c r="I891" t="str">
        <f t="shared" si="43"/>
        <v/>
      </c>
      <c r="J891" t="str">
        <f t="shared" si="45"/>
        <v/>
      </c>
      <c r="K891" t="str">
        <f t="shared" si="45"/>
        <v/>
      </c>
      <c r="L891" t="str">
        <f t="shared" si="45"/>
        <v/>
      </c>
      <c r="M891" t="str">
        <f t="shared" si="45"/>
        <v/>
      </c>
      <c r="N891" t="str">
        <f t="shared" si="45"/>
        <v/>
      </c>
      <c r="O891" t="str">
        <f t="shared" si="45"/>
        <v/>
      </c>
      <c r="P891" t="str">
        <f t="shared" si="45"/>
        <v/>
      </c>
      <c r="Q891" t="str">
        <f t="shared" si="45"/>
        <v/>
      </c>
      <c r="R891">
        <f t="shared" si="45"/>
        <v>51.323569939999999</v>
      </c>
    </row>
    <row r="892" spans="1:18" hidden="1">
      <c r="A892" t="s">
        <v>64</v>
      </c>
      <c r="B892">
        <v>15</v>
      </c>
      <c r="C892">
        <v>45.252534269999998</v>
      </c>
      <c r="D892">
        <v>0</v>
      </c>
      <c r="E892" t="str">
        <f>VLOOKUP(A892,Mouse_metadata!$A$2:$E$250,2,FALSE)</f>
        <v>Ramicane</v>
      </c>
      <c r="F892" t="str">
        <f>VLOOKUP(A892,Mouse_metadata!$A$2:$E$250,3,FALSE)</f>
        <v>Female</v>
      </c>
      <c r="G892">
        <f>VLOOKUP(A892,Mouse_metadata!$A$2:$E$250,4,FALSE)</f>
        <v>4</v>
      </c>
      <c r="H892">
        <f>VLOOKUP(A892,Mouse_metadata!$A$2:$E$250,5,FALSE)</f>
        <v>17</v>
      </c>
      <c r="I892" t="str">
        <f t="shared" si="43"/>
        <v/>
      </c>
      <c r="J892" t="str">
        <f t="shared" si="45"/>
        <v/>
      </c>
      <c r="K892" t="str">
        <f t="shared" si="45"/>
        <v/>
      </c>
      <c r="L892" t="str">
        <f t="shared" si="45"/>
        <v/>
      </c>
      <c r="M892" t="str">
        <f t="shared" si="45"/>
        <v/>
      </c>
      <c r="N892" t="str">
        <f t="shared" si="45"/>
        <v/>
      </c>
      <c r="O892" t="str">
        <f t="shared" si="45"/>
        <v/>
      </c>
      <c r="P892">
        <f t="shared" si="45"/>
        <v>45.252534269999998</v>
      </c>
      <c r="Q892" t="str">
        <f t="shared" si="45"/>
        <v/>
      </c>
      <c r="R892" t="str">
        <f t="shared" si="45"/>
        <v/>
      </c>
    </row>
    <row r="893" spans="1:18" hidden="1">
      <c r="A893" t="s">
        <v>20</v>
      </c>
      <c r="B893">
        <v>15</v>
      </c>
      <c r="C893">
        <v>50.545206460000003</v>
      </c>
      <c r="D893">
        <v>1</v>
      </c>
      <c r="E893" t="str">
        <f>VLOOKUP(A893,Mouse_metadata!$A$2:$E$250,2,FALSE)</f>
        <v>Naftisol</v>
      </c>
      <c r="F893" t="str">
        <f>VLOOKUP(A893,Mouse_metadata!$A$2:$E$250,3,FALSE)</f>
        <v>Male</v>
      </c>
      <c r="G893">
        <f>VLOOKUP(A893,Mouse_metadata!$A$2:$E$250,4,FALSE)</f>
        <v>7</v>
      </c>
      <c r="H893">
        <f>VLOOKUP(A893,Mouse_metadata!$A$2:$E$250,5,FALSE)</f>
        <v>29</v>
      </c>
      <c r="I893" t="str">
        <f t="shared" si="43"/>
        <v/>
      </c>
      <c r="J893" t="str">
        <f t="shared" si="45"/>
        <v/>
      </c>
      <c r="K893" t="str">
        <f t="shared" si="45"/>
        <v/>
      </c>
      <c r="L893" t="str">
        <f t="shared" si="45"/>
        <v/>
      </c>
      <c r="M893">
        <f t="shared" si="45"/>
        <v>50.545206460000003</v>
      </c>
      <c r="N893" t="str">
        <f t="shared" si="45"/>
        <v/>
      </c>
      <c r="O893" t="str">
        <f t="shared" ref="J893:R921" si="46">IF($E893=O$1,$C893,"")</f>
        <v/>
      </c>
      <c r="P893" t="str">
        <f t="shared" si="46"/>
        <v/>
      </c>
      <c r="Q893" t="str">
        <f t="shared" si="46"/>
        <v/>
      </c>
      <c r="R893" t="str">
        <f t="shared" si="46"/>
        <v/>
      </c>
    </row>
    <row r="894" spans="1:18" hidden="1">
      <c r="A894" t="s">
        <v>177</v>
      </c>
      <c r="B894">
        <v>15</v>
      </c>
      <c r="C894">
        <v>50.524812679999997</v>
      </c>
      <c r="D894">
        <v>1</v>
      </c>
      <c r="E894" t="str">
        <f>VLOOKUP(A894,Mouse_metadata!$A$2:$E$250,2,FALSE)</f>
        <v>Ceftamin</v>
      </c>
      <c r="F894" t="str">
        <f>VLOOKUP(A894,Mouse_metadata!$A$2:$E$250,3,FALSE)</f>
        <v>Male</v>
      </c>
      <c r="G894">
        <f>VLOOKUP(A894,Mouse_metadata!$A$2:$E$250,4,FALSE)</f>
        <v>24</v>
      </c>
      <c r="H894">
        <f>VLOOKUP(A894,Mouse_metadata!$A$2:$E$250,5,FALSE)</f>
        <v>26</v>
      </c>
      <c r="I894" t="str">
        <f t="shared" si="43"/>
        <v/>
      </c>
      <c r="J894">
        <f t="shared" si="46"/>
        <v>50.524812679999997</v>
      </c>
      <c r="K894" t="str">
        <f t="shared" si="46"/>
        <v/>
      </c>
      <c r="L894" t="str">
        <f t="shared" si="46"/>
        <v/>
      </c>
      <c r="M894" t="str">
        <f t="shared" si="46"/>
        <v/>
      </c>
      <c r="N894" t="str">
        <f t="shared" si="46"/>
        <v/>
      </c>
      <c r="O894" t="str">
        <f t="shared" si="46"/>
        <v/>
      </c>
      <c r="P894" t="str">
        <f t="shared" si="46"/>
        <v/>
      </c>
      <c r="Q894" t="str">
        <f t="shared" si="46"/>
        <v/>
      </c>
      <c r="R894" t="str">
        <f t="shared" si="46"/>
        <v/>
      </c>
    </row>
    <row r="895" spans="1:18" hidden="1">
      <c r="A895" t="s">
        <v>122</v>
      </c>
      <c r="B895">
        <v>15</v>
      </c>
      <c r="C895">
        <v>49.987765699999997</v>
      </c>
      <c r="D895">
        <v>1</v>
      </c>
      <c r="E895" t="str">
        <f>VLOOKUP(A895,Mouse_metadata!$A$2:$E$250,2,FALSE)</f>
        <v>Zoniferol</v>
      </c>
      <c r="F895" t="str">
        <f>VLOOKUP(A895,Mouse_metadata!$A$2:$E$250,3,FALSE)</f>
        <v>Female</v>
      </c>
      <c r="G895">
        <f>VLOOKUP(A895,Mouse_metadata!$A$2:$E$250,4,FALSE)</f>
        <v>13</v>
      </c>
      <c r="H895">
        <f>VLOOKUP(A895,Mouse_metadata!$A$2:$E$250,5,FALSE)</f>
        <v>29</v>
      </c>
      <c r="I895" t="str">
        <f t="shared" si="43"/>
        <v/>
      </c>
      <c r="J895" t="str">
        <f t="shared" si="46"/>
        <v/>
      </c>
      <c r="K895" t="str">
        <f t="shared" si="46"/>
        <v/>
      </c>
      <c r="L895" t="str">
        <f t="shared" si="46"/>
        <v/>
      </c>
      <c r="M895" t="str">
        <f t="shared" si="46"/>
        <v/>
      </c>
      <c r="N895" t="str">
        <f t="shared" si="46"/>
        <v/>
      </c>
      <c r="O895" t="str">
        <f t="shared" si="46"/>
        <v/>
      </c>
      <c r="P895" t="str">
        <f t="shared" si="46"/>
        <v/>
      </c>
      <c r="Q895" t="str">
        <f t="shared" si="46"/>
        <v/>
      </c>
      <c r="R895">
        <f t="shared" si="46"/>
        <v>49.987765699999997</v>
      </c>
    </row>
    <row r="896" spans="1:18" hidden="1">
      <c r="A896" t="s">
        <v>175</v>
      </c>
      <c r="B896">
        <v>15</v>
      </c>
      <c r="C896">
        <v>49.285195039999998</v>
      </c>
      <c r="D896">
        <v>0</v>
      </c>
      <c r="E896" t="str">
        <f>VLOOKUP(A896,Mouse_metadata!$A$2:$E$250,2,FALSE)</f>
        <v>Ceftamin</v>
      </c>
      <c r="F896" t="str">
        <f>VLOOKUP(A896,Mouse_metadata!$A$2:$E$250,3,FALSE)</f>
        <v>Female</v>
      </c>
      <c r="G896">
        <f>VLOOKUP(A896,Mouse_metadata!$A$2:$E$250,4,FALSE)</f>
        <v>4</v>
      </c>
      <c r="H896">
        <f>VLOOKUP(A896,Mouse_metadata!$A$2:$E$250,5,FALSE)</f>
        <v>30</v>
      </c>
      <c r="I896" t="str">
        <f t="shared" si="43"/>
        <v/>
      </c>
      <c r="J896">
        <f t="shared" si="46"/>
        <v>49.285195039999998</v>
      </c>
      <c r="K896" t="str">
        <f t="shared" si="46"/>
        <v/>
      </c>
      <c r="L896" t="str">
        <f t="shared" si="46"/>
        <v/>
      </c>
      <c r="M896" t="str">
        <f t="shared" si="46"/>
        <v/>
      </c>
      <c r="N896" t="str">
        <f t="shared" si="46"/>
        <v/>
      </c>
      <c r="O896" t="str">
        <f t="shared" si="46"/>
        <v/>
      </c>
      <c r="P896" t="str">
        <f t="shared" si="46"/>
        <v/>
      </c>
      <c r="Q896" t="str">
        <f t="shared" si="46"/>
        <v/>
      </c>
      <c r="R896" t="str">
        <f t="shared" si="46"/>
        <v/>
      </c>
    </row>
    <row r="897" spans="1:18" hidden="1">
      <c r="A897" t="s">
        <v>251</v>
      </c>
      <c r="B897">
        <v>15</v>
      </c>
      <c r="C897">
        <v>32.623002530000001</v>
      </c>
      <c r="D897">
        <v>0</v>
      </c>
      <c r="E897" t="str">
        <f>VLOOKUP(A897,Mouse_metadata!$A$2:$E$250,2,FALSE)</f>
        <v>Capomulin</v>
      </c>
      <c r="F897" t="str">
        <f>VLOOKUP(A897,Mouse_metadata!$A$2:$E$250,3,FALSE)</f>
        <v>Male</v>
      </c>
      <c r="G897">
        <f>VLOOKUP(A897,Mouse_metadata!$A$2:$E$250,4,FALSE)</f>
        <v>16</v>
      </c>
      <c r="H897">
        <f>VLOOKUP(A897,Mouse_metadata!$A$2:$E$250,5,FALSE)</f>
        <v>17</v>
      </c>
      <c r="I897">
        <f t="shared" si="43"/>
        <v>32.623002530000001</v>
      </c>
      <c r="J897" t="str">
        <f t="shared" si="46"/>
        <v/>
      </c>
      <c r="K897" t="str">
        <f t="shared" si="46"/>
        <v/>
      </c>
      <c r="L897" t="str">
        <f t="shared" si="46"/>
        <v/>
      </c>
      <c r="M897" t="str">
        <f t="shared" si="46"/>
        <v/>
      </c>
      <c r="N897" t="str">
        <f t="shared" si="46"/>
        <v/>
      </c>
      <c r="O897" t="str">
        <f t="shared" si="46"/>
        <v/>
      </c>
      <c r="P897" t="str">
        <f t="shared" si="46"/>
        <v/>
      </c>
      <c r="Q897" t="str">
        <f t="shared" si="46"/>
        <v/>
      </c>
      <c r="R897" t="str">
        <f t="shared" si="46"/>
        <v/>
      </c>
    </row>
    <row r="898" spans="1:18" hidden="1">
      <c r="A898" t="s">
        <v>121</v>
      </c>
      <c r="B898">
        <v>15</v>
      </c>
      <c r="C898">
        <v>53.945544290000001</v>
      </c>
      <c r="D898">
        <v>1</v>
      </c>
      <c r="E898" t="str">
        <f>VLOOKUP(A898,Mouse_metadata!$A$2:$E$250,2,FALSE)</f>
        <v>Zoniferol</v>
      </c>
      <c r="F898" t="str">
        <f>VLOOKUP(A898,Mouse_metadata!$A$2:$E$250,3,FALSE)</f>
        <v>Female</v>
      </c>
      <c r="G898">
        <f>VLOOKUP(A898,Mouse_metadata!$A$2:$E$250,4,FALSE)</f>
        <v>20</v>
      </c>
      <c r="H898">
        <f>VLOOKUP(A898,Mouse_metadata!$A$2:$E$250,5,FALSE)</f>
        <v>26</v>
      </c>
      <c r="I898" t="str">
        <f t="shared" si="43"/>
        <v/>
      </c>
      <c r="J898" t="str">
        <f t="shared" si="46"/>
        <v/>
      </c>
      <c r="K898" t="str">
        <f t="shared" si="46"/>
        <v/>
      </c>
      <c r="L898" t="str">
        <f t="shared" si="46"/>
        <v/>
      </c>
      <c r="M898" t="str">
        <f t="shared" si="46"/>
        <v/>
      </c>
      <c r="N898" t="str">
        <f t="shared" si="46"/>
        <v/>
      </c>
      <c r="O898" t="str">
        <f t="shared" si="46"/>
        <v/>
      </c>
      <c r="P898" t="str">
        <f t="shared" si="46"/>
        <v/>
      </c>
      <c r="Q898" t="str">
        <f t="shared" si="46"/>
        <v/>
      </c>
      <c r="R898">
        <f t="shared" si="46"/>
        <v>53.945544290000001</v>
      </c>
    </row>
    <row r="899" spans="1:18" hidden="1">
      <c r="A899" t="s">
        <v>18</v>
      </c>
      <c r="B899">
        <v>15</v>
      </c>
      <c r="C899">
        <v>50.015079020000002</v>
      </c>
      <c r="D899">
        <v>1</v>
      </c>
      <c r="E899" t="str">
        <f>VLOOKUP(A899,Mouse_metadata!$A$2:$E$250,2,FALSE)</f>
        <v>Naftisol</v>
      </c>
      <c r="F899" t="str">
        <f>VLOOKUP(A899,Mouse_metadata!$A$2:$E$250,3,FALSE)</f>
        <v>Male</v>
      </c>
      <c r="G899">
        <f>VLOOKUP(A899,Mouse_metadata!$A$2:$E$250,4,FALSE)</f>
        <v>4</v>
      </c>
      <c r="H899">
        <f>VLOOKUP(A899,Mouse_metadata!$A$2:$E$250,5,FALSE)</f>
        <v>26</v>
      </c>
      <c r="I899" t="str">
        <f t="shared" ref="I899:I962" si="47">IF($E899=I$1,$C899,"")</f>
        <v/>
      </c>
      <c r="J899" t="str">
        <f t="shared" si="46"/>
        <v/>
      </c>
      <c r="K899" t="str">
        <f t="shared" si="46"/>
        <v/>
      </c>
      <c r="L899" t="str">
        <f t="shared" si="46"/>
        <v/>
      </c>
      <c r="M899">
        <f t="shared" si="46"/>
        <v>50.015079020000002</v>
      </c>
      <c r="N899" t="str">
        <f t="shared" si="46"/>
        <v/>
      </c>
      <c r="O899" t="str">
        <f t="shared" si="46"/>
        <v/>
      </c>
      <c r="P899" t="str">
        <f t="shared" si="46"/>
        <v/>
      </c>
      <c r="Q899" t="str">
        <f t="shared" si="46"/>
        <v/>
      </c>
      <c r="R899" t="str">
        <f t="shared" si="46"/>
        <v/>
      </c>
    </row>
    <row r="900" spans="1:18" hidden="1">
      <c r="A900" t="s">
        <v>170</v>
      </c>
      <c r="B900">
        <v>15</v>
      </c>
      <c r="C900">
        <v>49.770741440000002</v>
      </c>
      <c r="D900">
        <v>1</v>
      </c>
      <c r="E900" t="str">
        <f>VLOOKUP(A900,Mouse_metadata!$A$2:$E$250,2,FALSE)</f>
        <v>Propriva</v>
      </c>
      <c r="F900" t="str">
        <f>VLOOKUP(A900,Mouse_metadata!$A$2:$E$250,3,FALSE)</f>
        <v>Male</v>
      </c>
      <c r="G900">
        <f>VLOOKUP(A900,Mouse_metadata!$A$2:$E$250,4,FALSE)</f>
        <v>6</v>
      </c>
      <c r="H900">
        <f>VLOOKUP(A900,Mouse_metadata!$A$2:$E$250,5,FALSE)</f>
        <v>26</v>
      </c>
      <c r="I900" t="str">
        <f t="shared" si="47"/>
        <v/>
      </c>
      <c r="J900" t="str">
        <f t="shared" si="46"/>
        <v/>
      </c>
      <c r="K900" t="str">
        <f t="shared" si="46"/>
        <v/>
      </c>
      <c r="L900" t="str">
        <f t="shared" si="46"/>
        <v/>
      </c>
      <c r="M900" t="str">
        <f t="shared" si="46"/>
        <v/>
      </c>
      <c r="N900" t="str">
        <f t="shared" si="46"/>
        <v/>
      </c>
      <c r="O900">
        <f t="shared" si="46"/>
        <v>49.770741440000002</v>
      </c>
      <c r="P900" t="str">
        <f t="shared" si="46"/>
        <v/>
      </c>
      <c r="Q900" t="str">
        <f t="shared" si="46"/>
        <v/>
      </c>
      <c r="R900" t="str">
        <f t="shared" si="46"/>
        <v/>
      </c>
    </row>
    <row r="901" spans="1:18" hidden="1">
      <c r="A901" t="s">
        <v>208</v>
      </c>
      <c r="B901">
        <v>15</v>
      </c>
      <c r="C901">
        <v>53.090335459999999</v>
      </c>
      <c r="D901">
        <v>0</v>
      </c>
      <c r="E901" t="str">
        <f>VLOOKUP(A901,Mouse_metadata!$A$2:$E$250,2,FALSE)</f>
        <v>Propriva</v>
      </c>
      <c r="F901" t="str">
        <f>VLOOKUP(A901,Mouse_metadata!$A$2:$E$250,3,FALSE)</f>
        <v>Female</v>
      </c>
      <c r="G901">
        <f>VLOOKUP(A901,Mouse_metadata!$A$2:$E$250,4,FALSE)</f>
        <v>2</v>
      </c>
      <c r="H901">
        <f>VLOOKUP(A901,Mouse_metadata!$A$2:$E$250,5,FALSE)</f>
        <v>28</v>
      </c>
      <c r="I901" t="str">
        <f t="shared" si="47"/>
        <v/>
      </c>
      <c r="J901" t="str">
        <f t="shared" si="46"/>
        <v/>
      </c>
      <c r="K901" t="str">
        <f t="shared" si="46"/>
        <v/>
      </c>
      <c r="L901" t="str">
        <f t="shared" si="46"/>
        <v/>
      </c>
      <c r="M901" t="str">
        <f t="shared" si="46"/>
        <v/>
      </c>
      <c r="N901" t="str">
        <f t="shared" si="46"/>
        <v/>
      </c>
      <c r="O901">
        <f t="shared" si="46"/>
        <v>53.090335459999999</v>
      </c>
      <c r="P901" t="str">
        <f t="shared" si="46"/>
        <v/>
      </c>
      <c r="Q901" t="str">
        <f t="shared" si="46"/>
        <v/>
      </c>
      <c r="R901" t="str">
        <f t="shared" si="46"/>
        <v/>
      </c>
    </row>
    <row r="902" spans="1:18" hidden="1">
      <c r="A902" t="s">
        <v>128</v>
      </c>
      <c r="B902">
        <v>15</v>
      </c>
      <c r="C902">
        <v>50.583557300000002</v>
      </c>
      <c r="D902">
        <v>1</v>
      </c>
      <c r="E902" t="str">
        <f>VLOOKUP(A902,Mouse_metadata!$A$2:$E$250,2,FALSE)</f>
        <v>Zoniferol</v>
      </c>
      <c r="F902" t="str">
        <f>VLOOKUP(A902,Mouse_metadata!$A$2:$E$250,3,FALSE)</f>
        <v>Male</v>
      </c>
      <c r="G902">
        <f>VLOOKUP(A902,Mouse_metadata!$A$2:$E$250,4,FALSE)</f>
        <v>12</v>
      </c>
      <c r="H902">
        <f>VLOOKUP(A902,Mouse_metadata!$A$2:$E$250,5,FALSE)</f>
        <v>25</v>
      </c>
      <c r="I902" t="str">
        <f t="shared" si="47"/>
        <v/>
      </c>
      <c r="J902" t="str">
        <f t="shared" si="46"/>
        <v/>
      </c>
      <c r="K902" t="str">
        <f t="shared" si="46"/>
        <v/>
      </c>
      <c r="L902" t="str">
        <f t="shared" si="46"/>
        <v/>
      </c>
      <c r="M902" t="str">
        <f t="shared" si="46"/>
        <v/>
      </c>
      <c r="N902" t="str">
        <f t="shared" si="46"/>
        <v/>
      </c>
      <c r="O902" t="str">
        <f t="shared" si="46"/>
        <v/>
      </c>
      <c r="P902" t="str">
        <f t="shared" si="46"/>
        <v/>
      </c>
      <c r="Q902" t="str">
        <f t="shared" si="46"/>
        <v/>
      </c>
      <c r="R902">
        <f t="shared" si="46"/>
        <v>50.583557300000002</v>
      </c>
    </row>
    <row r="903" spans="1:18" hidden="1">
      <c r="A903" t="s">
        <v>17</v>
      </c>
      <c r="B903">
        <v>15</v>
      </c>
      <c r="C903">
        <v>51.973768640000003</v>
      </c>
      <c r="D903">
        <v>0</v>
      </c>
      <c r="E903" t="str">
        <f>VLOOKUP(A903,Mouse_metadata!$A$2:$E$250,2,FALSE)</f>
        <v>Naftisol</v>
      </c>
      <c r="F903" t="str">
        <f>VLOOKUP(A903,Mouse_metadata!$A$2:$E$250,3,FALSE)</f>
        <v>Male</v>
      </c>
      <c r="G903">
        <f>VLOOKUP(A903,Mouse_metadata!$A$2:$E$250,4,FALSE)</f>
        <v>13</v>
      </c>
      <c r="H903">
        <f>VLOOKUP(A903,Mouse_metadata!$A$2:$E$250,5,FALSE)</f>
        <v>26</v>
      </c>
      <c r="I903" t="str">
        <f t="shared" si="47"/>
        <v/>
      </c>
      <c r="J903" t="str">
        <f t="shared" si="46"/>
        <v/>
      </c>
      <c r="K903" t="str">
        <f t="shared" si="46"/>
        <v/>
      </c>
      <c r="L903" t="str">
        <f t="shared" si="46"/>
        <v/>
      </c>
      <c r="M903">
        <f t="shared" si="46"/>
        <v>51.973768640000003</v>
      </c>
      <c r="N903" t="str">
        <f t="shared" si="46"/>
        <v/>
      </c>
      <c r="O903" t="str">
        <f t="shared" si="46"/>
        <v/>
      </c>
      <c r="P903" t="str">
        <f t="shared" si="46"/>
        <v/>
      </c>
      <c r="Q903" t="str">
        <f t="shared" si="46"/>
        <v/>
      </c>
      <c r="R903" t="str">
        <f t="shared" si="46"/>
        <v/>
      </c>
    </row>
    <row r="904" spans="1:18" hidden="1">
      <c r="A904" t="s">
        <v>61</v>
      </c>
      <c r="B904">
        <v>15</v>
      </c>
      <c r="C904">
        <v>48.735197139999997</v>
      </c>
      <c r="D904">
        <v>1</v>
      </c>
      <c r="E904" t="str">
        <f>VLOOKUP(A904,Mouse_metadata!$A$2:$E$250,2,FALSE)</f>
        <v>Stelasyn</v>
      </c>
      <c r="F904" t="str">
        <f>VLOOKUP(A904,Mouse_metadata!$A$2:$E$250,3,FALSE)</f>
        <v>Male</v>
      </c>
      <c r="G904">
        <f>VLOOKUP(A904,Mouse_metadata!$A$2:$E$250,4,FALSE)</f>
        <v>14</v>
      </c>
      <c r="H904">
        <f>VLOOKUP(A904,Mouse_metadata!$A$2:$E$250,5,FALSE)</f>
        <v>28</v>
      </c>
      <c r="I904" t="str">
        <f t="shared" si="47"/>
        <v/>
      </c>
      <c r="J904" t="str">
        <f t="shared" si="46"/>
        <v/>
      </c>
      <c r="K904" t="str">
        <f t="shared" si="46"/>
        <v/>
      </c>
      <c r="L904" t="str">
        <f t="shared" si="46"/>
        <v/>
      </c>
      <c r="M904" t="str">
        <f t="shared" si="46"/>
        <v/>
      </c>
      <c r="N904" t="str">
        <f t="shared" si="46"/>
        <v/>
      </c>
      <c r="O904" t="str">
        <f t="shared" si="46"/>
        <v/>
      </c>
      <c r="P904" t="str">
        <f t="shared" si="46"/>
        <v/>
      </c>
      <c r="Q904">
        <f t="shared" si="46"/>
        <v>48.735197139999997</v>
      </c>
      <c r="R904" t="str">
        <f t="shared" si="46"/>
        <v/>
      </c>
    </row>
    <row r="905" spans="1:18" hidden="1">
      <c r="A905" t="s">
        <v>23</v>
      </c>
      <c r="B905">
        <v>15</v>
      </c>
      <c r="C905">
        <v>49.040225290000002</v>
      </c>
      <c r="D905">
        <v>1</v>
      </c>
      <c r="E905" t="str">
        <f>VLOOKUP(A905,Mouse_metadata!$A$2:$E$250,2,FALSE)</f>
        <v>Naftisol</v>
      </c>
      <c r="F905" t="str">
        <f>VLOOKUP(A905,Mouse_metadata!$A$2:$E$250,3,FALSE)</f>
        <v>Female</v>
      </c>
      <c r="G905">
        <f>VLOOKUP(A905,Mouse_metadata!$A$2:$E$250,4,FALSE)</f>
        <v>18</v>
      </c>
      <c r="H905">
        <f>VLOOKUP(A905,Mouse_metadata!$A$2:$E$250,5,FALSE)</f>
        <v>27</v>
      </c>
      <c r="I905" t="str">
        <f t="shared" si="47"/>
        <v/>
      </c>
      <c r="J905" t="str">
        <f t="shared" si="46"/>
        <v/>
      </c>
      <c r="K905" t="str">
        <f t="shared" si="46"/>
        <v/>
      </c>
      <c r="L905" t="str">
        <f t="shared" si="46"/>
        <v/>
      </c>
      <c r="M905">
        <f t="shared" si="46"/>
        <v>49.040225290000002</v>
      </c>
      <c r="N905" t="str">
        <f t="shared" si="46"/>
        <v/>
      </c>
      <c r="O905" t="str">
        <f t="shared" si="46"/>
        <v/>
      </c>
      <c r="P905" t="str">
        <f t="shared" si="46"/>
        <v/>
      </c>
      <c r="Q905" t="str">
        <f t="shared" si="46"/>
        <v/>
      </c>
      <c r="R905" t="str">
        <f t="shared" si="46"/>
        <v/>
      </c>
    </row>
    <row r="906" spans="1:18" hidden="1">
      <c r="A906" t="s">
        <v>66</v>
      </c>
      <c r="B906">
        <v>15</v>
      </c>
      <c r="C906">
        <v>43.001279570000001</v>
      </c>
      <c r="D906">
        <v>0</v>
      </c>
      <c r="E906" t="str">
        <f>VLOOKUP(A906,Mouse_metadata!$A$2:$E$250,2,FALSE)</f>
        <v>Ramicane</v>
      </c>
      <c r="F906" t="str">
        <f>VLOOKUP(A906,Mouse_metadata!$A$2:$E$250,3,FALSE)</f>
        <v>Female</v>
      </c>
      <c r="G906">
        <f>VLOOKUP(A906,Mouse_metadata!$A$2:$E$250,4,FALSE)</f>
        <v>10</v>
      </c>
      <c r="H906">
        <f>VLOOKUP(A906,Mouse_metadata!$A$2:$E$250,5,FALSE)</f>
        <v>25</v>
      </c>
      <c r="I906" t="str">
        <f t="shared" si="47"/>
        <v/>
      </c>
      <c r="J906" t="str">
        <f t="shared" si="46"/>
        <v/>
      </c>
      <c r="K906" t="str">
        <f t="shared" si="46"/>
        <v/>
      </c>
      <c r="L906" t="str">
        <f t="shared" si="46"/>
        <v/>
      </c>
      <c r="M906" t="str">
        <f t="shared" si="46"/>
        <v/>
      </c>
      <c r="N906" t="str">
        <f t="shared" si="46"/>
        <v/>
      </c>
      <c r="O906" t="str">
        <f t="shared" si="46"/>
        <v/>
      </c>
      <c r="P906">
        <f t="shared" si="46"/>
        <v>43.001279570000001</v>
      </c>
      <c r="Q906" t="str">
        <f t="shared" si="46"/>
        <v/>
      </c>
      <c r="R906" t="str">
        <f t="shared" si="46"/>
        <v/>
      </c>
    </row>
    <row r="907" spans="1:18" hidden="1">
      <c r="A907" t="s">
        <v>95</v>
      </c>
      <c r="B907">
        <v>15</v>
      </c>
      <c r="C907">
        <v>55.26558163</v>
      </c>
      <c r="D907">
        <v>0</v>
      </c>
      <c r="E907" t="str">
        <f>VLOOKUP(A907,Mouse_metadata!$A$2:$E$250,2,FALSE)</f>
        <v>Stelasyn</v>
      </c>
      <c r="F907" t="str">
        <f>VLOOKUP(A907,Mouse_metadata!$A$2:$E$250,3,FALSE)</f>
        <v>Female</v>
      </c>
      <c r="G907">
        <f>VLOOKUP(A907,Mouse_metadata!$A$2:$E$250,4,FALSE)</f>
        <v>16</v>
      </c>
      <c r="H907">
        <f>VLOOKUP(A907,Mouse_metadata!$A$2:$E$250,5,FALSE)</f>
        <v>29</v>
      </c>
      <c r="I907" t="str">
        <f t="shared" si="47"/>
        <v/>
      </c>
      <c r="J907" t="str">
        <f t="shared" si="46"/>
        <v/>
      </c>
      <c r="K907" t="str">
        <f t="shared" si="46"/>
        <v/>
      </c>
      <c r="L907" t="str">
        <f t="shared" si="46"/>
        <v/>
      </c>
      <c r="M907" t="str">
        <f t="shared" si="46"/>
        <v/>
      </c>
      <c r="N907" t="str">
        <f t="shared" si="46"/>
        <v/>
      </c>
      <c r="O907" t="str">
        <f t="shared" si="46"/>
        <v/>
      </c>
      <c r="P907" t="str">
        <f t="shared" si="46"/>
        <v/>
      </c>
      <c r="Q907">
        <f t="shared" si="46"/>
        <v>55.26558163</v>
      </c>
      <c r="R907" t="str">
        <f t="shared" si="46"/>
        <v/>
      </c>
    </row>
    <row r="908" spans="1:18" hidden="1">
      <c r="A908" t="s">
        <v>173</v>
      </c>
      <c r="B908">
        <v>15</v>
      </c>
      <c r="C908">
        <v>49.694665329999999</v>
      </c>
      <c r="D908">
        <v>1</v>
      </c>
      <c r="E908" t="str">
        <f>VLOOKUP(A908,Mouse_metadata!$A$2:$E$250,2,FALSE)</f>
        <v>Ceftamin</v>
      </c>
      <c r="F908" t="str">
        <f>VLOOKUP(A908,Mouse_metadata!$A$2:$E$250,3,FALSE)</f>
        <v>Male</v>
      </c>
      <c r="G908">
        <f>VLOOKUP(A908,Mouse_metadata!$A$2:$E$250,4,FALSE)</f>
        <v>3</v>
      </c>
      <c r="H908">
        <f>VLOOKUP(A908,Mouse_metadata!$A$2:$E$250,5,FALSE)</f>
        <v>29</v>
      </c>
      <c r="I908" t="str">
        <f t="shared" si="47"/>
        <v/>
      </c>
      <c r="J908">
        <f t="shared" si="46"/>
        <v>49.694665329999999</v>
      </c>
      <c r="K908" t="str">
        <f t="shared" si="46"/>
        <v/>
      </c>
      <c r="L908" t="str">
        <f t="shared" si="46"/>
        <v/>
      </c>
      <c r="M908" t="str">
        <f t="shared" si="46"/>
        <v/>
      </c>
      <c r="N908" t="str">
        <f t="shared" si="46"/>
        <v/>
      </c>
      <c r="O908" t="str">
        <f t="shared" si="46"/>
        <v/>
      </c>
      <c r="P908" t="str">
        <f t="shared" si="46"/>
        <v/>
      </c>
      <c r="Q908" t="str">
        <f t="shared" si="46"/>
        <v/>
      </c>
      <c r="R908" t="str">
        <f t="shared" si="46"/>
        <v/>
      </c>
    </row>
    <row r="909" spans="1:18" hidden="1">
      <c r="A909" t="s">
        <v>127</v>
      </c>
      <c r="B909">
        <v>15</v>
      </c>
      <c r="C909">
        <v>48.077646399999999</v>
      </c>
      <c r="D909">
        <v>0</v>
      </c>
      <c r="E909" t="str">
        <f>VLOOKUP(A909,Mouse_metadata!$A$2:$E$250,2,FALSE)</f>
        <v>Zoniferol</v>
      </c>
      <c r="F909" t="str">
        <f>VLOOKUP(A909,Mouse_metadata!$A$2:$E$250,3,FALSE)</f>
        <v>Female</v>
      </c>
      <c r="G909">
        <f>VLOOKUP(A909,Mouse_metadata!$A$2:$E$250,4,FALSE)</f>
        <v>2</v>
      </c>
      <c r="H909">
        <f>VLOOKUP(A909,Mouse_metadata!$A$2:$E$250,5,FALSE)</f>
        <v>29</v>
      </c>
      <c r="I909" t="str">
        <f t="shared" si="47"/>
        <v/>
      </c>
      <c r="J909" t="str">
        <f t="shared" si="46"/>
        <v/>
      </c>
      <c r="K909" t="str">
        <f t="shared" si="46"/>
        <v/>
      </c>
      <c r="L909" t="str">
        <f t="shared" si="46"/>
        <v/>
      </c>
      <c r="M909" t="str">
        <f t="shared" si="46"/>
        <v/>
      </c>
      <c r="N909" t="str">
        <f t="shared" si="46"/>
        <v/>
      </c>
      <c r="O909" t="str">
        <f t="shared" si="46"/>
        <v/>
      </c>
      <c r="P909" t="str">
        <f t="shared" si="46"/>
        <v/>
      </c>
      <c r="Q909" t="str">
        <f t="shared" si="46"/>
        <v/>
      </c>
      <c r="R909">
        <f t="shared" si="46"/>
        <v>48.077646399999999</v>
      </c>
    </row>
    <row r="910" spans="1:18" hidden="1">
      <c r="A910" t="s">
        <v>179</v>
      </c>
      <c r="B910">
        <v>15</v>
      </c>
      <c r="C910">
        <v>49.406879009999997</v>
      </c>
      <c r="D910">
        <v>0</v>
      </c>
      <c r="E910" t="str">
        <f>VLOOKUP(A910,Mouse_metadata!$A$2:$E$250,2,FALSE)</f>
        <v>Ceftamin</v>
      </c>
      <c r="F910" t="str">
        <f>VLOOKUP(A910,Mouse_metadata!$A$2:$E$250,3,FALSE)</f>
        <v>Female</v>
      </c>
      <c r="G910">
        <f>VLOOKUP(A910,Mouse_metadata!$A$2:$E$250,4,FALSE)</f>
        <v>7</v>
      </c>
      <c r="H910">
        <f>VLOOKUP(A910,Mouse_metadata!$A$2:$E$250,5,FALSE)</f>
        <v>28</v>
      </c>
      <c r="I910" t="str">
        <f t="shared" si="47"/>
        <v/>
      </c>
      <c r="J910">
        <f t="shared" si="46"/>
        <v>49.406879009999997</v>
      </c>
      <c r="K910" t="str">
        <f t="shared" si="46"/>
        <v/>
      </c>
      <c r="L910" t="str">
        <f t="shared" si="46"/>
        <v/>
      </c>
      <c r="M910" t="str">
        <f t="shared" si="46"/>
        <v/>
      </c>
      <c r="N910" t="str">
        <f t="shared" si="46"/>
        <v/>
      </c>
      <c r="O910" t="str">
        <f t="shared" si="46"/>
        <v/>
      </c>
      <c r="P910" t="str">
        <f t="shared" si="46"/>
        <v/>
      </c>
      <c r="Q910" t="str">
        <f t="shared" si="46"/>
        <v/>
      </c>
      <c r="R910" t="str">
        <f t="shared" si="46"/>
        <v/>
      </c>
    </row>
    <row r="911" spans="1:18" hidden="1">
      <c r="A911" t="s">
        <v>19</v>
      </c>
      <c r="B911">
        <v>15</v>
      </c>
      <c r="C911">
        <v>54.713004519999998</v>
      </c>
      <c r="D911">
        <v>2</v>
      </c>
      <c r="E911" t="str">
        <f>VLOOKUP(A911,Mouse_metadata!$A$2:$E$250,2,FALSE)</f>
        <v>Naftisol</v>
      </c>
      <c r="F911" t="str">
        <f>VLOOKUP(A911,Mouse_metadata!$A$2:$E$250,3,FALSE)</f>
        <v>Male</v>
      </c>
      <c r="G911">
        <f>VLOOKUP(A911,Mouse_metadata!$A$2:$E$250,4,FALSE)</f>
        <v>9</v>
      </c>
      <c r="H911">
        <f>VLOOKUP(A911,Mouse_metadata!$A$2:$E$250,5,FALSE)</f>
        <v>30</v>
      </c>
      <c r="I911" t="str">
        <f t="shared" si="47"/>
        <v/>
      </c>
      <c r="J911" t="str">
        <f t="shared" si="46"/>
        <v/>
      </c>
      <c r="K911" t="str">
        <f t="shared" si="46"/>
        <v/>
      </c>
      <c r="L911" t="str">
        <f t="shared" si="46"/>
        <v/>
      </c>
      <c r="M911">
        <f t="shared" si="46"/>
        <v>54.713004519999998</v>
      </c>
      <c r="N911" t="str">
        <f t="shared" si="46"/>
        <v/>
      </c>
      <c r="O911" t="str">
        <f t="shared" si="46"/>
        <v/>
      </c>
      <c r="P911" t="str">
        <f t="shared" si="46"/>
        <v/>
      </c>
      <c r="Q911" t="str">
        <f t="shared" si="46"/>
        <v/>
      </c>
      <c r="R911" t="str">
        <f t="shared" si="46"/>
        <v/>
      </c>
    </row>
    <row r="912" spans="1:18" hidden="1">
      <c r="A912" t="s">
        <v>62</v>
      </c>
      <c r="B912">
        <v>15</v>
      </c>
      <c r="C912">
        <v>45.107423130000001</v>
      </c>
      <c r="D912">
        <v>2</v>
      </c>
      <c r="E912" t="str">
        <f>VLOOKUP(A912,Mouse_metadata!$A$2:$E$250,2,FALSE)</f>
        <v>Ramicane</v>
      </c>
      <c r="F912" t="str">
        <f>VLOOKUP(A912,Mouse_metadata!$A$2:$E$250,3,FALSE)</f>
        <v>Female</v>
      </c>
      <c r="G912">
        <f>VLOOKUP(A912,Mouse_metadata!$A$2:$E$250,4,FALSE)</f>
        <v>23</v>
      </c>
      <c r="H912">
        <f>VLOOKUP(A912,Mouse_metadata!$A$2:$E$250,5,FALSE)</f>
        <v>20</v>
      </c>
      <c r="I912" t="str">
        <f t="shared" si="47"/>
        <v/>
      </c>
      <c r="J912" t="str">
        <f t="shared" si="46"/>
        <v/>
      </c>
      <c r="K912" t="str">
        <f t="shared" si="46"/>
        <v/>
      </c>
      <c r="L912" t="str">
        <f t="shared" si="46"/>
        <v/>
      </c>
      <c r="M912" t="str">
        <f t="shared" si="46"/>
        <v/>
      </c>
      <c r="N912" t="str">
        <f t="shared" si="46"/>
        <v/>
      </c>
      <c r="O912" t="str">
        <f t="shared" si="46"/>
        <v/>
      </c>
      <c r="P912">
        <f t="shared" si="46"/>
        <v>45.107423130000001</v>
      </c>
      <c r="Q912" t="str">
        <f t="shared" si="46"/>
        <v/>
      </c>
      <c r="R912" t="str">
        <f t="shared" si="46"/>
        <v/>
      </c>
    </row>
    <row r="913" spans="1:18" hidden="1">
      <c r="A913" t="s">
        <v>63</v>
      </c>
      <c r="B913">
        <v>15</v>
      </c>
      <c r="C913">
        <v>45.889027560000002</v>
      </c>
      <c r="D913">
        <v>0</v>
      </c>
      <c r="E913" t="str">
        <f>VLOOKUP(A913,Mouse_metadata!$A$2:$E$250,2,FALSE)</f>
        <v>Ramicane</v>
      </c>
      <c r="F913" t="str">
        <f>VLOOKUP(A913,Mouse_metadata!$A$2:$E$250,3,FALSE)</f>
        <v>Female</v>
      </c>
      <c r="G913">
        <f>VLOOKUP(A913,Mouse_metadata!$A$2:$E$250,4,FALSE)</f>
        <v>18</v>
      </c>
      <c r="H913">
        <f>VLOOKUP(A913,Mouse_metadata!$A$2:$E$250,5,FALSE)</f>
        <v>21</v>
      </c>
      <c r="I913" t="str">
        <f t="shared" si="47"/>
        <v/>
      </c>
      <c r="J913" t="str">
        <f t="shared" si="46"/>
        <v/>
      </c>
      <c r="K913" t="str">
        <f t="shared" si="46"/>
        <v/>
      </c>
      <c r="L913" t="str">
        <f t="shared" si="46"/>
        <v/>
      </c>
      <c r="M913" t="str">
        <f t="shared" si="46"/>
        <v/>
      </c>
      <c r="N913" t="str">
        <f t="shared" si="46"/>
        <v/>
      </c>
      <c r="O913" t="str">
        <f t="shared" si="46"/>
        <v/>
      </c>
      <c r="P913">
        <f t="shared" si="46"/>
        <v>45.889027560000002</v>
      </c>
      <c r="Q913" t="str">
        <f t="shared" si="46"/>
        <v/>
      </c>
      <c r="R913" t="str">
        <f t="shared" si="46"/>
        <v/>
      </c>
    </row>
    <row r="914" spans="1:18" hidden="1">
      <c r="A914" t="s">
        <v>102</v>
      </c>
      <c r="B914">
        <v>15</v>
      </c>
      <c r="C914">
        <v>52.657265189999997</v>
      </c>
      <c r="D914">
        <v>2</v>
      </c>
      <c r="E914" t="str">
        <f>VLOOKUP(A914,Mouse_metadata!$A$2:$E$250,2,FALSE)</f>
        <v>Stelasyn</v>
      </c>
      <c r="F914" t="str">
        <f>VLOOKUP(A914,Mouse_metadata!$A$2:$E$250,3,FALSE)</f>
        <v>Female</v>
      </c>
      <c r="G914">
        <f>VLOOKUP(A914,Mouse_metadata!$A$2:$E$250,4,FALSE)</f>
        <v>14</v>
      </c>
      <c r="H914">
        <f>VLOOKUP(A914,Mouse_metadata!$A$2:$E$250,5,FALSE)</f>
        <v>30</v>
      </c>
      <c r="I914" t="str">
        <f t="shared" si="47"/>
        <v/>
      </c>
      <c r="J914" t="str">
        <f t="shared" si="46"/>
        <v/>
      </c>
      <c r="K914" t="str">
        <f t="shared" si="46"/>
        <v/>
      </c>
      <c r="L914" t="str">
        <f t="shared" si="46"/>
        <v/>
      </c>
      <c r="M914" t="str">
        <f t="shared" si="46"/>
        <v/>
      </c>
      <c r="N914" t="str">
        <f t="shared" si="46"/>
        <v/>
      </c>
      <c r="O914" t="str">
        <f t="shared" si="46"/>
        <v/>
      </c>
      <c r="P914" t="str">
        <f t="shared" si="46"/>
        <v/>
      </c>
      <c r="Q914">
        <f t="shared" si="46"/>
        <v>52.657265189999997</v>
      </c>
      <c r="R914" t="str">
        <f t="shared" si="46"/>
        <v/>
      </c>
    </row>
    <row r="915" spans="1:18" hidden="1">
      <c r="A915" t="s">
        <v>239</v>
      </c>
      <c r="B915">
        <v>15</v>
      </c>
      <c r="C915">
        <v>40.45798877</v>
      </c>
      <c r="D915">
        <v>0</v>
      </c>
      <c r="E915" t="str">
        <f>VLOOKUP(A915,Mouse_metadata!$A$2:$E$250,2,FALSE)</f>
        <v>Capomulin</v>
      </c>
      <c r="F915" t="str">
        <f>VLOOKUP(A915,Mouse_metadata!$A$2:$E$250,3,FALSE)</f>
        <v>Female</v>
      </c>
      <c r="G915">
        <f>VLOOKUP(A915,Mouse_metadata!$A$2:$E$250,4,FALSE)</f>
        <v>19</v>
      </c>
      <c r="H915">
        <f>VLOOKUP(A915,Mouse_metadata!$A$2:$E$250,5,FALSE)</f>
        <v>21</v>
      </c>
      <c r="I915">
        <f t="shared" si="47"/>
        <v>40.45798877</v>
      </c>
      <c r="J915" t="str">
        <f t="shared" si="46"/>
        <v/>
      </c>
      <c r="K915" t="str">
        <f t="shared" si="46"/>
        <v/>
      </c>
      <c r="L915" t="str">
        <f t="shared" si="46"/>
        <v/>
      </c>
      <c r="M915" t="str">
        <f t="shared" si="46"/>
        <v/>
      </c>
      <c r="N915" t="str">
        <f t="shared" si="46"/>
        <v/>
      </c>
      <c r="O915" t="str">
        <f t="shared" si="46"/>
        <v/>
      </c>
      <c r="P915" t="str">
        <f t="shared" si="46"/>
        <v/>
      </c>
      <c r="Q915" t="str">
        <f t="shared" si="46"/>
        <v/>
      </c>
      <c r="R915" t="str">
        <f t="shared" si="46"/>
        <v/>
      </c>
    </row>
    <row r="916" spans="1:18" hidden="1">
      <c r="A916" t="s">
        <v>126</v>
      </c>
      <c r="B916">
        <v>15</v>
      </c>
      <c r="C916">
        <v>50.867451760000002</v>
      </c>
      <c r="D916">
        <v>1</v>
      </c>
      <c r="E916" t="str">
        <f>VLOOKUP(A916,Mouse_metadata!$A$2:$E$250,2,FALSE)</f>
        <v>Zoniferol</v>
      </c>
      <c r="F916" t="str">
        <f>VLOOKUP(A916,Mouse_metadata!$A$2:$E$250,3,FALSE)</f>
        <v>Female</v>
      </c>
      <c r="G916">
        <f>VLOOKUP(A916,Mouse_metadata!$A$2:$E$250,4,FALSE)</f>
        <v>16</v>
      </c>
      <c r="H916">
        <f>VLOOKUP(A916,Mouse_metadata!$A$2:$E$250,5,FALSE)</f>
        <v>28</v>
      </c>
      <c r="I916" t="str">
        <f t="shared" si="47"/>
        <v/>
      </c>
      <c r="J916" t="str">
        <f t="shared" si="46"/>
        <v/>
      </c>
      <c r="K916" t="str">
        <f t="shared" si="46"/>
        <v/>
      </c>
      <c r="L916" t="str">
        <f t="shared" si="46"/>
        <v/>
      </c>
      <c r="M916" t="str">
        <f t="shared" si="46"/>
        <v/>
      </c>
      <c r="N916" t="str">
        <f t="shared" si="46"/>
        <v/>
      </c>
      <c r="O916" t="str">
        <f t="shared" si="46"/>
        <v/>
      </c>
      <c r="P916" t="str">
        <f t="shared" si="46"/>
        <v/>
      </c>
      <c r="Q916" t="str">
        <f t="shared" si="46"/>
        <v/>
      </c>
      <c r="R916">
        <f t="shared" si="46"/>
        <v>50.867451760000002</v>
      </c>
    </row>
    <row r="917" spans="1:18" hidden="1">
      <c r="A917" t="s">
        <v>202</v>
      </c>
      <c r="B917">
        <v>15</v>
      </c>
      <c r="C917">
        <v>49.781180800000001</v>
      </c>
      <c r="D917">
        <v>2</v>
      </c>
      <c r="E917" t="str">
        <f>VLOOKUP(A917,Mouse_metadata!$A$2:$E$250,2,FALSE)</f>
        <v>Propriva</v>
      </c>
      <c r="F917" t="str">
        <f>VLOOKUP(A917,Mouse_metadata!$A$2:$E$250,3,FALSE)</f>
        <v>Male</v>
      </c>
      <c r="G917">
        <f>VLOOKUP(A917,Mouse_metadata!$A$2:$E$250,4,FALSE)</f>
        <v>22</v>
      </c>
      <c r="H917">
        <f>VLOOKUP(A917,Mouse_metadata!$A$2:$E$250,5,FALSE)</f>
        <v>26</v>
      </c>
      <c r="I917" t="str">
        <f t="shared" si="47"/>
        <v/>
      </c>
      <c r="J917" t="str">
        <f t="shared" si="46"/>
        <v/>
      </c>
      <c r="K917" t="str">
        <f t="shared" si="46"/>
        <v/>
      </c>
      <c r="L917" t="str">
        <f t="shared" si="46"/>
        <v/>
      </c>
      <c r="M917" t="str">
        <f t="shared" si="46"/>
        <v/>
      </c>
      <c r="N917" t="str">
        <f t="shared" si="46"/>
        <v/>
      </c>
      <c r="O917">
        <f t="shared" si="46"/>
        <v>49.781180800000001</v>
      </c>
      <c r="P917" t="str">
        <f t="shared" si="46"/>
        <v/>
      </c>
      <c r="Q917" t="str">
        <f t="shared" si="46"/>
        <v/>
      </c>
      <c r="R917" t="str">
        <f t="shared" si="46"/>
        <v/>
      </c>
    </row>
    <row r="918" spans="1:18" hidden="1">
      <c r="A918" t="s">
        <v>22</v>
      </c>
      <c r="B918">
        <v>15</v>
      </c>
      <c r="C918">
        <v>48.477978950000001</v>
      </c>
      <c r="D918">
        <v>0</v>
      </c>
      <c r="E918" t="str">
        <f>VLOOKUP(A918,Mouse_metadata!$A$2:$E$250,2,FALSE)</f>
        <v>Naftisol</v>
      </c>
      <c r="F918" t="str">
        <f>VLOOKUP(A918,Mouse_metadata!$A$2:$E$250,3,FALSE)</f>
        <v>Male</v>
      </c>
      <c r="G918">
        <f>VLOOKUP(A918,Mouse_metadata!$A$2:$E$250,4,FALSE)</f>
        <v>9</v>
      </c>
      <c r="H918">
        <f>VLOOKUP(A918,Mouse_metadata!$A$2:$E$250,5,FALSE)</f>
        <v>26</v>
      </c>
      <c r="I918" t="str">
        <f t="shared" si="47"/>
        <v/>
      </c>
      <c r="J918" t="str">
        <f t="shared" si="46"/>
        <v/>
      </c>
      <c r="K918" t="str">
        <f t="shared" si="46"/>
        <v/>
      </c>
      <c r="L918" t="str">
        <f t="shared" si="46"/>
        <v/>
      </c>
      <c r="M918">
        <f t="shared" si="46"/>
        <v>48.477978950000001</v>
      </c>
      <c r="N918" t="str">
        <f t="shared" si="46"/>
        <v/>
      </c>
      <c r="O918" t="str">
        <f t="shared" si="46"/>
        <v/>
      </c>
      <c r="P918" t="str">
        <f t="shared" si="46"/>
        <v/>
      </c>
      <c r="Q918" t="str">
        <f t="shared" si="46"/>
        <v/>
      </c>
      <c r="R918" t="str">
        <f t="shared" si="46"/>
        <v/>
      </c>
    </row>
    <row r="919" spans="1:18" hidden="1">
      <c r="A919" t="s">
        <v>98</v>
      </c>
      <c r="B919">
        <v>15</v>
      </c>
      <c r="C919">
        <v>51.41964239</v>
      </c>
      <c r="D919">
        <v>0</v>
      </c>
      <c r="E919" t="str">
        <f>VLOOKUP(A919,Mouse_metadata!$A$2:$E$250,2,FALSE)</f>
        <v>Stelasyn</v>
      </c>
      <c r="F919" t="str">
        <f>VLOOKUP(A919,Mouse_metadata!$A$2:$E$250,3,FALSE)</f>
        <v>Male</v>
      </c>
      <c r="G919">
        <f>VLOOKUP(A919,Mouse_metadata!$A$2:$E$250,4,FALSE)</f>
        <v>23</v>
      </c>
      <c r="H919">
        <f>VLOOKUP(A919,Mouse_metadata!$A$2:$E$250,5,FALSE)</f>
        <v>29</v>
      </c>
      <c r="I919" t="str">
        <f t="shared" si="47"/>
        <v/>
      </c>
      <c r="J919" t="str">
        <f t="shared" si="46"/>
        <v/>
      </c>
      <c r="K919" t="str">
        <f t="shared" si="46"/>
        <v/>
      </c>
      <c r="L919" t="str">
        <f t="shared" si="46"/>
        <v/>
      </c>
      <c r="M919" t="str">
        <f t="shared" si="46"/>
        <v/>
      </c>
      <c r="N919" t="str">
        <f t="shared" si="46"/>
        <v/>
      </c>
      <c r="O919" t="str">
        <f t="shared" si="46"/>
        <v/>
      </c>
      <c r="P919" t="str">
        <f t="shared" si="46"/>
        <v/>
      </c>
      <c r="Q919">
        <f t="shared" si="46"/>
        <v>51.41964239</v>
      </c>
      <c r="R919" t="str">
        <f t="shared" si="46"/>
        <v/>
      </c>
    </row>
    <row r="920" spans="1:18" hidden="1">
      <c r="A920" t="s">
        <v>237</v>
      </c>
      <c r="B920">
        <v>20</v>
      </c>
      <c r="C920">
        <v>40.34394812</v>
      </c>
      <c r="D920">
        <v>2</v>
      </c>
      <c r="E920" t="str">
        <f>VLOOKUP(A920,Mouse_metadata!$A$2:$E$250,2,FALSE)</f>
        <v>Capomulin</v>
      </c>
      <c r="F920" t="str">
        <f>VLOOKUP(A920,Mouse_metadata!$A$2:$E$250,3,FALSE)</f>
        <v>Male</v>
      </c>
      <c r="G920">
        <f>VLOOKUP(A920,Mouse_metadata!$A$2:$E$250,4,FALSE)</f>
        <v>18</v>
      </c>
      <c r="H920">
        <f>VLOOKUP(A920,Mouse_metadata!$A$2:$E$250,5,FALSE)</f>
        <v>17</v>
      </c>
      <c r="I920">
        <f t="shared" si="47"/>
        <v>40.34394812</v>
      </c>
      <c r="J920" t="str">
        <f t="shared" si="46"/>
        <v/>
      </c>
      <c r="K920" t="str">
        <f t="shared" si="46"/>
        <v/>
      </c>
      <c r="L920" t="str">
        <f t="shared" si="46"/>
        <v/>
      </c>
      <c r="M920" t="str">
        <f t="shared" si="46"/>
        <v/>
      </c>
      <c r="N920" t="str">
        <f t="shared" si="46"/>
        <v/>
      </c>
      <c r="O920" t="str">
        <f t="shared" si="46"/>
        <v/>
      </c>
      <c r="P920" t="str">
        <f t="shared" si="46"/>
        <v/>
      </c>
      <c r="Q920" t="str">
        <f t="shared" si="46"/>
        <v/>
      </c>
      <c r="R920" t="str">
        <f t="shared" si="46"/>
        <v/>
      </c>
    </row>
    <row r="921" spans="1:18" hidden="1">
      <c r="A921" t="s">
        <v>138</v>
      </c>
      <c r="B921">
        <v>20</v>
      </c>
      <c r="C921">
        <v>51.826638250000002</v>
      </c>
      <c r="D921">
        <v>2</v>
      </c>
      <c r="E921" t="str">
        <f>VLOOKUP(A921,Mouse_metadata!$A$2:$E$250,2,FALSE)</f>
        <v>Zoniferol</v>
      </c>
      <c r="F921" t="str">
        <f>VLOOKUP(A921,Mouse_metadata!$A$2:$E$250,3,FALSE)</f>
        <v>Male</v>
      </c>
      <c r="G921">
        <f>VLOOKUP(A921,Mouse_metadata!$A$2:$E$250,4,FALSE)</f>
        <v>15</v>
      </c>
      <c r="H921">
        <f>VLOOKUP(A921,Mouse_metadata!$A$2:$E$250,5,FALSE)</f>
        <v>29</v>
      </c>
      <c r="I921" t="str">
        <f t="shared" si="47"/>
        <v/>
      </c>
      <c r="J921" t="str">
        <f t="shared" si="46"/>
        <v/>
      </c>
      <c r="K921" t="str">
        <f t="shared" si="46"/>
        <v/>
      </c>
      <c r="L921" t="str">
        <f t="shared" si="46"/>
        <v/>
      </c>
      <c r="M921" t="str">
        <f t="shared" si="46"/>
        <v/>
      </c>
      <c r="N921" t="str">
        <f t="shared" si="46"/>
        <v/>
      </c>
      <c r="O921" t="str">
        <f t="shared" si="46"/>
        <v/>
      </c>
      <c r="P921" t="str">
        <f t="shared" si="46"/>
        <v/>
      </c>
      <c r="Q921" t="str">
        <f t="shared" si="46"/>
        <v/>
      </c>
      <c r="R921">
        <f t="shared" ref="J921:R950" si="48">IF($E921=R$1,$C921,"")</f>
        <v>51.826638250000002</v>
      </c>
    </row>
    <row r="922" spans="1:18" hidden="1">
      <c r="A922" t="s">
        <v>45</v>
      </c>
      <c r="B922">
        <v>20</v>
      </c>
      <c r="C922">
        <v>51.909024940000002</v>
      </c>
      <c r="D922">
        <v>4</v>
      </c>
      <c r="E922" t="str">
        <f>VLOOKUP(A922,Mouse_metadata!$A$2:$E$250,2,FALSE)</f>
        <v>Infubinol</v>
      </c>
      <c r="F922" t="str">
        <f>VLOOKUP(A922,Mouse_metadata!$A$2:$E$250,3,FALSE)</f>
        <v>Female</v>
      </c>
      <c r="G922">
        <f>VLOOKUP(A922,Mouse_metadata!$A$2:$E$250,4,FALSE)</f>
        <v>1</v>
      </c>
      <c r="H922">
        <f>VLOOKUP(A922,Mouse_metadata!$A$2:$E$250,5,FALSE)</f>
        <v>30</v>
      </c>
      <c r="I922" t="str">
        <f t="shared" si="47"/>
        <v/>
      </c>
      <c r="J922" t="str">
        <f t="shared" si="48"/>
        <v/>
      </c>
      <c r="K922">
        <f t="shared" si="48"/>
        <v>51.909024940000002</v>
      </c>
      <c r="L922" t="str">
        <f t="shared" si="48"/>
        <v/>
      </c>
      <c r="M922" t="str">
        <f t="shared" si="48"/>
        <v/>
      </c>
      <c r="N922" t="str">
        <f t="shared" si="48"/>
        <v/>
      </c>
      <c r="O922" t="str">
        <f t="shared" si="48"/>
        <v/>
      </c>
      <c r="P922" t="str">
        <f t="shared" si="48"/>
        <v/>
      </c>
      <c r="Q922" t="str">
        <f t="shared" si="48"/>
        <v/>
      </c>
      <c r="R922" t="str">
        <f t="shared" si="48"/>
        <v/>
      </c>
    </row>
    <row r="923" spans="1:18" hidden="1">
      <c r="A923" t="s">
        <v>36</v>
      </c>
      <c r="B923">
        <v>20</v>
      </c>
      <c r="C923">
        <v>52.365184569999997</v>
      </c>
      <c r="D923">
        <v>2</v>
      </c>
      <c r="E923" t="str">
        <f>VLOOKUP(A923,Mouse_metadata!$A$2:$E$250,2,FALSE)</f>
        <v>Infubinol</v>
      </c>
      <c r="F923" t="str">
        <f>VLOOKUP(A923,Mouse_metadata!$A$2:$E$250,3,FALSE)</f>
        <v>Female</v>
      </c>
      <c r="G923">
        <f>VLOOKUP(A923,Mouse_metadata!$A$2:$E$250,4,FALSE)</f>
        <v>6</v>
      </c>
      <c r="H923">
        <f>VLOOKUP(A923,Mouse_metadata!$A$2:$E$250,5,FALSE)</f>
        <v>25</v>
      </c>
      <c r="I923" t="str">
        <f t="shared" si="47"/>
        <v/>
      </c>
      <c r="J923" t="str">
        <f t="shared" si="48"/>
        <v/>
      </c>
      <c r="K923">
        <f t="shared" si="48"/>
        <v>52.365184569999997</v>
      </c>
      <c r="L923" t="str">
        <f t="shared" si="48"/>
        <v/>
      </c>
      <c r="M923" t="str">
        <f t="shared" si="48"/>
        <v/>
      </c>
      <c r="N923" t="str">
        <f t="shared" si="48"/>
        <v/>
      </c>
      <c r="O923" t="str">
        <f t="shared" si="48"/>
        <v/>
      </c>
      <c r="P923" t="str">
        <f t="shared" si="48"/>
        <v/>
      </c>
      <c r="Q923" t="str">
        <f t="shared" si="48"/>
        <v/>
      </c>
      <c r="R923" t="str">
        <f t="shared" si="48"/>
        <v/>
      </c>
    </row>
    <row r="924" spans="1:18" hidden="1">
      <c r="A924" t="s">
        <v>43</v>
      </c>
      <c r="B924">
        <v>20</v>
      </c>
      <c r="C924">
        <v>55.087724450000003</v>
      </c>
      <c r="D924">
        <v>2</v>
      </c>
      <c r="E924" t="str">
        <f>VLOOKUP(A924,Mouse_metadata!$A$2:$E$250,2,FALSE)</f>
        <v>Infubinol</v>
      </c>
      <c r="F924" t="str">
        <f>VLOOKUP(A924,Mouse_metadata!$A$2:$E$250,3,FALSE)</f>
        <v>Female</v>
      </c>
      <c r="G924">
        <f>VLOOKUP(A924,Mouse_metadata!$A$2:$E$250,4,FALSE)</f>
        <v>23</v>
      </c>
      <c r="H924">
        <f>VLOOKUP(A924,Mouse_metadata!$A$2:$E$250,5,FALSE)</f>
        <v>29</v>
      </c>
      <c r="I924" t="str">
        <f t="shared" si="47"/>
        <v/>
      </c>
      <c r="J924" t="str">
        <f t="shared" si="48"/>
        <v/>
      </c>
      <c r="K924">
        <f t="shared" si="48"/>
        <v>55.087724450000003</v>
      </c>
      <c r="L924" t="str">
        <f t="shared" si="48"/>
        <v/>
      </c>
      <c r="M924" t="str">
        <f t="shared" si="48"/>
        <v/>
      </c>
      <c r="N924" t="str">
        <f t="shared" si="48"/>
        <v/>
      </c>
      <c r="O924" t="str">
        <f t="shared" si="48"/>
        <v/>
      </c>
      <c r="P924" t="str">
        <f t="shared" si="48"/>
        <v/>
      </c>
      <c r="Q924" t="str">
        <f t="shared" si="48"/>
        <v/>
      </c>
      <c r="R924" t="str">
        <f t="shared" si="48"/>
        <v/>
      </c>
    </row>
    <row r="925" spans="1:18" hidden="1">
      <c r="A925" t="s">
        <v>202</v>
      </c>
      <c r="B925">
        <v>20</v>
      </c>
      <c r="C925">
        <v>51.490739980000001</v>
      </c>
      <c r="D925">
        <v>3</v>
      </c>
      <c r="E925" t="str">
        <f>VLOOKUP(A925,Mouse_metadata!$A$2:$E$250,2,FALSE)</f>
        <v>Propriva</v>
      </c>
      <c r="F925" t="str">
        <f>VLOOKUP(A925,Mouse_metadata!$A$2:$E$250,3,FALSE)</f>
        <v>Male</v>
      </c>
      <c r="G925">
        <f>VLOOKUP(A925,Mouse_metadata!$A$2:$E$250,4,FALSE)</f>
        <v>22</v>
      </c>
      <c r="H925">
        <f>VLOOKUP(A925,Mouse_metadata!$A$2:$E$250,5,FALSE)</f>
        <v>26</v>
      </c>
      <c r="I925" t="str">
        <f t="shared" si="47"/>
        <v/>
      </c>
      <c r="J925" t="str">
        <f t="shared" si="48"/>
        <v/>
      </c>
      <c r="K925" t="str">
        <f t="shared" si="48"/>
        <v/>
      </c>
      <c r="L925" t="str">
        <f t="shared" si="48"/>
        <v/>
      </c>
      <c r="M925" t="str">
        <f t="shared" si="48"/>
        <v/>
      </c>
      <c r="N925" t="str">
        <f t="shared" si="48"/>
        <v/>
      </c>
      <c r="O925">
        <f t="shared" si="48"/>
        <v>51.490739980000001</v>
      </c>
      <c r="P925" t="str">
        <f t="shared" si="48"/>
        <v/>
      </c>
      <c r="Q925" t="str">
        <f t="shared" si="48"/>
        <v/>
      </c>
      <c r="R925" t="str">
        <f t="shared" si="48"/>
        <v/>
      </c>
    </row>
    <row r="926" spans="1:18" hidden="1">
      <c r="A926" t="s">
        <v>215</v>
      </c>
      <c r="B926">
        <v>20</v>
      </c>
      <c r="C926">
        <v>55.09009691</v>
      </c>
      <c r="D926">
        <v>1</v>
      </c>
      <c r="E926" t="str">
        <f>VLOOKUP(A926,Mouse_metadata!$A$2:$E$250,2,FALSE)</f>
        <v>Propriva</v>
      </c>
      <c r="F926" t="str">
        <f>VLOOKUP(A926,Mouse_metadata!$A$2:$E$250,3,FALSE)</f>
        <v>Male</v>
      </c>
      <c r="G926">
        <f>VLOOKUP(A926,Mouse_metadata!$A$2:$E$250,4,FALSE)</f>
        <v>8</v>
      </c>
      <c r="H926">
        <f>VLOOKUP(A926,Mouse_metadata!$A$2:$E$250,5,FALSE)</f>
        <v>29</v>
      </c>
      <c r="I926" t="str">
        <f t="shared" si="47"/>
        <v/>
      </c>
      <c r="J926" t="str">
        <f t="shared" si="48"/>
        <v/>
      </c>
      <c r="K926" t="str">
        <f t="shared" si="48"/>
        <v/>
      </c>
      <c r="L926" t="str">
        <f t="shared" si="48"/>
        <v/>
      </c>
      <c r="M926" t="str">
        <f t="shared" si="48"/>
        <v/>
      </c>
      <c r="N926" t="str">
        <f t="shared" si="48"/>
        <v/>
      </c>
      <c r="O926">
        <f t="shared" si="48"/>
        <v>55.09009691</v>
      </c>
      <c r="P926" t="str">
        <f t="shared" si="48"/>
        <v/>
      </c>
      <c r="Q926" t="str">
        <f t="shared" si="48"/>
        <v/>
      </c>
      <c r="R926" t="str">
        <f t="shared" si="48"/>
        <v/>
      </c>
    </row>
    <row r="927" spans="1:18" hidden="1">
      <c r="A927" t="s">
        <v>152</v>
      </c>
      <c r="B927">
        <v>20</v>
      </c>
      <c r="C927">
        <v>53.006864630000003</v>
      </c>
      <c r="D927">
        <v>3</v>
      </c>
      <c r="E927" t="str">
        <f>VLOOKUP(A927,Mouse_metadata!$A$2:$E$250,2,FALSE)</f>
        <v>Placebo</v>
      </c>
      <c r="F927" t="str">
        <f>VLOOKUP(A927,Mouse_metadata!$A$2:$E$250,3,FALSE)</f>
        <v>Female</v>
      </c>
      <c r="G927">
        <f>VLOOKUP(A927,Mouse_metadata!$A$2:$E$250,4,FALSE)</f>
        <v>13</v>
      </c>
      <c r="H927">
        <f>VLOOKUP(A927,Mouse_metadata!$A$2:$E$250,5,FALSE)</f>
        <v>26</v>
      </c>
      <c r="I927" t="str">
        <f t="shared" si="47"/>
        <v/>
      </c>
      <c r="J927" t="str">
        <f t="shared" si="48"/>
        <v/>
      </c>
      <c r="K927" t="str">
        <f t="shared" si="48"/>
        <v/>
      </c>
      <c r="L927" t="str">
        <f t="shared" si="48"/>
        <v/>
      </c>
      <c r="M927" t="str">
        <f t="shared" si="48"/>
        <v/>
      </c>
      <c r="N927">
        <f t="shared" si="48"/>
        <v>53.006864630000003</v>
      </c>
      <c r="O927" t="str">
        <f t="shared" si="48"/>
        <v/>
      </c>
      <c r="P927" t="str">
        <f t="shared" si="48"/>
        <v/>
      </c>
      <c r="Q927" t="str">
        <f t="shared" si="48"/>
        <v/>
      </c>
      <c r="R927" t="str">
        <f t="shared" si="48"/>
        <v/>
      </c>
    </row>
    <row r="928" spans="1:18" hidden="1">
      <c r="A928" t="s">
        <v>216</v>
      </c>
      <c r="B928">
        <v>20</v>
      </c>
      <c r="C928">
        <v>49.110049660000001</v>
      </c>
      <c r="D928">
        <v>1</v>
      </c>
      <c r="E928" t="str">
        <f>VLOOKUP(A928,Mouse_metadata!$A$2:$E$250,2,FALSE)</f>
        <v>Propriva</v>
      </c>
      <c r="F928" t="str">
        <f>VLOOKUP(A928,Mouse_metadata!$A$2:$E$250,3,FALSE)</f>
        <v>Male</v>
      </c>
      <c r="G928">
        <f>VLOOKUP(A928,Mouse_metadata!$A$2:$E$250,4,FALSE)</f>
        <v>5</v>
      </c>
      <c r="H928">
        <f>VLOOKUP(A928,Mouse_metadata!$A$2:$E$250,5,FALSE)</f>
        <v>30</v>
      </c>
      <c r="I928" t="str">
        <f t="shared" si="47"/>
        <v/>
      </c>
      <c r="J928" t="str">
        <f t="shared" si="48"/>
        <v/>
      </c>
      <c r="K928" t="str">
        <f t="shared" si="48"/>
        <v/>
      </c>
      <c r="L928" t="str">
        <f t="shared" si="48"/>
        <v/>
      </c>
      <c r="M928" t="str">
        <f t="shared" si="48"/>
        <v/>
      </c>
      <c r="N928" t="str">
        <f t="shared" si="48"/>
        <v/>
      </c>
      <c r="O928">
        <f t="shared" si="48"/>
        <v>49.110049660000001</v>
      </c>
      <c r="P928" t="str">
        <f t="shared" si="48"/>
        <v/>
      </c>
      <c r="Q928" t="str">
        <f t="shared" si="48"/>
        <v/>
      </c>
      <c r="R928" t="str">
        <f t="shared" si="48"/>
        <v/>
      </c>
    </row>
    <row r="929" spans="1:18" hidden="1">
      <c r="A929" t="s">
        <v>170</v>
      </c>
      <c r="B929">
        <v>20</v>
      </c>
      <c r="C929">
        <v>54.205180540000001</v>
      </c>
      <c r="D929">
        <v>1</v>
      </c>
      <c r="E929" t="str">
        <f>VLOOKUP(A929,Mouse_metadata!$A$2:$E$250,2,FALSE)</f>
        <v>Propriva</v>
      </c>
      <c r="F929" t="str">
        <f>VLOOKUP(A929,Mouse_metadata!$A$2:$E$250,3,FALSE)</f>
        <v>Male</v>
      </c>
      <c r="G929">
        <f>VLOOKUP(A929,Mouse_metadata!$A$2:$E$250,4,FALSE)</f>
        <v>6</v>
      </c>
      <c r="H929">
        <f>VLOOKUP(A929,Mouse_metadata!$A$2:$E$250,5,FALSE)</f>
        <v>26</v>
      </c>
      <c r="I929" t="str">
        <f t="shared" si="47"/>
        <v/>
      </c>
      <c r="J929" t="str">
        <f t="shared" si="48"/>
        <v/>
      </c>
      <c r="K929" t="str">
        <f t="shared" si="48"/>
        <v/>
      </c>
      <c r="L929" t="str">
        <f t="shared" si="48"/>
        <v/>
      </c>
      <c r="M929" t="str">
        <f t="shared" si="48"/>
        <v/>
      </c>
      <c r="N929" t="str">
        <f t="shared" si="48"/>
        <v/>
      </c>
      <c r="O929">
        <f t="shared" si="48"/>
        <v>54.205180540000001</v>
      </c>
      <c r="P929" t="str">
        <f t="shared" si="48"/>
        <v/>
      </c>
      <c r="Q929" t="str">
        <f t="shared" si="48"/>
        <v/>
      </c>
      <c r="R929" t="str">
        <f t="shared" si="48"/>
        <v/>
      </c>
    </row>
    <row r="930" spans="1:18" hidden="1">
      <c r="A930" t="s">
        <v>151</v>
      </c>
      <c r="B930">
        <v>20</v>
      </c>
      <c r="C930">
        <v>62.351609449999998</v>
      </c>
      <c r="D930">
        <v>2</v>
      </c>
      <c r="E930" t="str">
        <f>VLOOKUP(A930,Mouse_metadata!$A$2:$E$250,2,FALSE)</f>
        <v>Placebo</v>
      </c>
      <c r="F930" t="str">
        <f>VLOOKUP(A930,Mouse_metadata!$A$2:$E$250,3,FALSE)</f>
        <v>Female</v>
      </c>
      <c r="G930">
        <f>VLOOKUP(A930,Mouse_metadata!$A$2:$E$250,4,FALSE)</f>
        <v>4</v>
      </c>
      <c r="H930">
        <f>VLOOKUP(A930,Mouse_metadata!$A$2:$E$250,5,FALSE)</f>
        <v>30</v>
      </c>
      <c r="I930" t="str">
        <f t="shared" si="47"/>
        <v/>
      </c>
      <c r="J930" t="str">
        <f t="shared" si="48"/>
        <v/>
      </c>
      <c r="K930" t="str">
        <f t="shared" si="48"/>
        <v/>
      </c>
      <c r="L930" t="str">
        <f t="shared" si="48"/>
        <v/>
      </c>
      <c r="M930" t="str">
        <f t="shared" si="48"/>
        <v/>
      </c>
      <c r="N930">
        <f t="shared" si="48"/>
        <v>62.351609449999998</v>
      </c>
      <c r="O930" t="str">
        <f t="shared" si="48"/>
        <v/>
      </c>
      <c r="P930" t="str">
        <f t="shared" si="48"/>
        <v/>
      </c>
      <c r="Q930" t="str">
        <f t="shared" si="48"/>
        <v/>
      </c>
      <c r="R930" t="str">
        <f t="shared" si="48"/>
        <v/>
      </c>
    </row>
    <row r="931" spans="1:18" hidden="1">
      <c r="A931" t="s">
        <v>41</v>
      </c>
      <c r="B931">
        <v>20</v>
      </c>
      <c r="C931">
        <v>51.807944159999998</v>
      </c>
      <c r="D931">
        <v>2</v>
      </c>
      <c r="E931" t="str">
        <f>VLOOKUP(A931,Mouse_metadata!$A$2:$E$250,2,FALSE)</f>
        <v>Infubinol</v>
      </c>
      <c r="F931" t="str">
        <f>VLOOKUP(A931,Mouse_metadata!$A$2:$E$250,3,FALSE)</f>
        <v>Female</v>
      </c>
      <c r="G931">
        <f>VLOOKUP(A931,Mouse_metadata!$A$2:$E$250,4,FALSE)</f>
        <v>24</v>
      </c>
      <c r="H931">
        <f>VLOOKUP(A931,Mouse_metadata!$A$2:$E$250,5,FALSE)</f>
        <v>25</v>
      </c>
      <c r="I931" t="str">
        <f t="shared" si="47"/>
        <v/>
      </c>
      <c r="J931" t="str">
        <f t="shared" si="48"/>
        <v/>
      </c>
      <c r="K931">
        <f t="shared" si="48"/>
        <v>51.807944159999998</v>
      </c>
      <c r="L931" t="str">
        <f t="shared" si="48"/>
        <v/>
      </c>
      <c r="M931" t="str">
        <f t="shared" si="48"/>
        <v/>
      </c>
      <c r="N931" t="str">
        <f t="shared" si="48"/>
        <v/>
      </c>
      <c r="O931" t="str">
        <f t="shared" si="48"/>
        <v/>
      </c>
      <c r="P931" t="str">
        <f t="shared" si="48"/>
        <v/>
      </c>
      <c r="Q931" t="str">
        <f t="shared" si="48"/>
        <v/>
      </c>
      <c r="R931" t="str">
        <f t="shared" si="48"/>
        <v/>
      </c>
    </row>
    <row r="932" spans="1:18" hidden="1">
      <c r="A932" t="s">
        <v>251</v>
      </c>
      <c r="B932">
        <v>20</v>
      </c>
      <c r="C932">
        <v>30.48598484</v>
      </c>
      <c r="D932">
        <v>0</v>
      </c>
      <c r="E932" t="str">
        <f>VLOOKUP(A932,Mouse_metadata!$A$2:$E$250,2,FALSE)</f>
        <v>Capomulin</v>
      </c>
      <c r="F932" t="str">
        <f>VLOOKUP(A932,Mouse_metadata!$A$2:$E$250,3,FALSE)</f>
        <v>Male</v>
      </c>
      <c r="G932">
        <f>VLOOKUP(A932,Mouse_metadata!$A$2:$E$250,4,FALSE)</f>
        <v>16</v>
      </c>
      <c r="H932">
        <f>VLOOKUP(A932,Mouse_metadata!$A$2:$E$250,5,FALSE)</f>
        <v>17</v>
      </c>
      <c r="I932">
        <f t="shared" si="47"/>
        <v>30.48598484</v>
      </c>
      <c r="J932" t="str">
        <f t="shared" si="48"/>
        <v/>
      </c>
      <c r="K932" t="str">
        <f t="shared" si="48"/>
        <v/>
      </c>
      <c r="L932" t="str">
        <f t="shared" si="48"/>
        <v/>
      </c>
      <c r="M932" t="str">
        <f t="shared" si="48"/>
        <v/>
      </c>
      <c r="N932" t="str">
        <f t="shared" si="48"/>
        <v/>
      </c>
      <c r="O932" t="str">
        <f t="shared" si="48"/>
        <v/>
      </c>
      <c r="P932" t="str">
        <f t="shared" si="48"/>
        <v/>
      </c>
      <c r="Q932" t="str">
        <f t="shared" si="48"/>
        <v/>
      </c>
      <c r="R932" t="str">
        <f t="shared" si="48"/>
        <v/>
      </c>
    </row>
    <row r="933" spans="1:18" hidden="1">
      <c r="A933" t="s">
        <v>40</v>
      </c>
      <c r="B933">
        <v>20</v>
      </c>
      <c r="C933">
        <v>50.336552879999999</v>
      </c>
      <c r="D933">
        <v>1</v>
      </c>
      <c r="E933" t="str">
        <f>VLOOKUP(A933,Mouse_metadata!$A$2:$E$250,2,FALSE)</f>
        <v>Infubinol</v>
      </c>
      <c r="F933" t="str">
        <f>VLOOKUP(A933,Mouse_metadata!$A$2:$E$250,3,FALSE)</f>
        <v>Male</v>
      </c>
      <c r="G933">
        <f>VLOOKUP(A933,Mouse_metadata!$A$2:$E$250,4,FALSE)</f>
        <v>3</v>
      </c>
      <c r="H933">
        <f>VLOOKUP(A933,Mouse_metadata!$A$2:$E$250,5,FALSE)</f>
        <v>25</v>
      </c>
      <c r="I933" t="str">
        <f t="shared" si="47"/>
        <v/>
      </c>
      <c r="J933" t="str">
        <f t="shared" si="48"/>
        <v/>
      </c>
      <c r="K933">
        <f t="shared" si="48"/>
        <v>50.336552879999999</v>
      </c>
      <c r="L933" t="str">
        <f t="shared" si="48"/>
        <v/>
      </c>
      <c r="M933" t="str">
        <f t="shared" si="48"/>
        <v/>
      </c>
      <c r="N933" t="str">
        <f t="shared" si="48"/>
        <v/>
      </c>
      <c r="O933" t="str">
        <f t="shared" si="48"/>
        <v/>
      </c>
      <c r="P933" t="str">
        <f t="shared" si="48"/>
        <v/>
      </c>
      <c r="Q933" t="str">
        <f t="shared" si="48"/>
        <v/>
      </c>
      <c r="R933" t="str">
        <f t="shared" si="48"/>
        <v/>
      </c>
    </row>
    <row r="934" spans="1:18" hidden="1">
      <c r="A934" t="s">
        <v>209</v>
      </c>
      <c r="B934">
        <v>20</v>
      </c>
      <c r="C934">
        <v>53.744734059999999</v>
      </c>
      <c r="D934">
        <v>1</v>
      </c>
      <c r="E934" t="str">
        <f>VLOOKUP(A934,Mouse_metadata!$A$2:$E$250,2,FALSE)</f>
        <v>Propriva</v>
      </c>
      <c r="F934" t="str">
        <f>VLOOKUP(A934,Mouse_metadata!$A$2:$E$250,3,FALSE)</f>
        <v>Male</v>
      </c>
      <c r="G934">
        <f>VLOOKUP(A934,Mouse_metadata!$A$2:$E$250,4,FALSE)</f>
        <v>22</v>
      </c>
      <c r="H934">
        <f>VLOOKUP(A934,Mouse_metadata!$A$2:$E$250,5,FALSE)</f>
        <v>25</v>
      </c>
      <c r="I934" t="str">
        <f t="shared" si="47"/>
        <v/>
      </c>
      <c r="J934" t="str">
        <f t="shared" si="48"/>
        <v/>
      </c>
      <c r="K934" t="str">
        <f t="shared" si="48"/>
        <v/>
      </c>
      <c r="L934" t="str">
        <f t="shared" si="48"/>
        <v/>
      </c>
      <c r="M934" t="str">
        <f t="shared" si="48"/>
        <v/>
      </c>
      <c r="N934" t="str">
        <f t="shared" si="48"/>
        <v/>
      </c>
      <c r="O934">
        <f t="shared" si="48"/>
        <v>53.744734059999999</v>
      </c>
      <c r="P934" t="str">
        <f t="shared" si="48"/>
        <v/>
      </c>
      <c r="Q934" t="str">
        <f t="shared" si="48"/>
        <v/>
      </c>
      <c r="R934" t="str">
        <f t="shared" si="48"/>
        <v/>
      </c>
    </row>
    <row r="935" spans="1:18" hidden="1">
      <c r="A935" t="s">
        <v>4</v>
      </c>
      <c r="B935">
        <v>20</v>
      </c>
      <c r="C935">
        <v>42.731552000000001</v>
      </c>
      <c r="D935">
        <v>0</v>
      </c>
      <c r="E935" t="str">
        <f>VLOOKUP(A935,Mouse_metadata!$A$2:$E$250,2,FALSE)</f>
        <v>Capomulin</v>
      </c>
      <c r="F935" t="str">
        <f>VLOOKUP(A935,Mouse_metadata!$A$2:$E$250,3,FALSE)</f>
        <v>Female</v>
      </c>
      <c r="G935">
        <f>VLOOKUP(A935,Mouse_metadata!$A$2:$E$250,4,FALSE)</f>
        <v>9</v>
      </c>
      <c r="H935">
        <f>VLOOKUP(A935,Mouse_metadata!$A$2:$E$250,5,FALSE)</f>
        <v>22</v>
      </c>
      <c r="I935">
        <f t="shared" si="47"/>
        <v>42.731552000000001</v>
      </c>
      <c r="J935" t="str">
        <f t="shared" si="48"/>
        <v/>
      </c>
      <c r="K935" t="str">
        <f t="shared" si="48"/>
        <v/>
      </c>
      <c r="L935" t="str">
        <f t="shared" si="48"/>
        <v/>
      </c>
      <c r="M935" t="str">
        <f t="shared" si="48"/>
        <v/>
      </c>
      <c r="N935" t="str">
        <f t="shared" si="48"/>
        <v/>
      </c>
      <c r="O935" t="str">
        <f t="shared" si="48"/>
        <v/>
      </c>
      <c r="P935" t="str">
        <f t="shared" si="48"/>
        <v/>
      </c>
      <c r="Q935" t="str">
        <f t="shared" si="48"/>
        <v/>
      </c>
      <c r="R935" t="str">
        <f t="shared" si="48"/>
        <v/>
      </c>
    </row>
    <row r="936" spans="1:18" hidden="1">
      <c r="A936" t="s">
        <v>149</v>
      </c>
      <c r="B936">
        <v>20</v>
      </c>
      <c r="C936">
        <v>50.873690269999997</v>
      </c>
      <c r="D936">
        <v>1</v>
      </c>
      <c r="E936" t="str">
        <f>VLOOKUP(A936,Mouse_metadata!$A$2:$E$250,2,FALSE)</f>
        <v>Placebo</v>
      </c>
      <c r="F936" t="str">
        <f>VLOOKUP(A936,Mouse_metadata!$A$2:$E$250,3,FALSE)</f>
        <v>Female</v>
      </c>
      <c r="G936">
        <f>VLOOKUP(A936,Mouse_metadata!$A$2:$E$250,4,FALSE)</f>
        <v>18</v>
      </c>
      <c r="H936">
        <f>VLOOKUP(A936,Mouse_metadata!$A$2:$E$250,5,FALSE)</f>
        <v>27</v>
      </c>
      <c r="I936" t="str">
        <f t="shared" si="47"/>
        <v/>
      </c>
      <c r="J936" t="str">
        <f t="shared" si="48"/>
        <v/>
      </c>
      <c r="K936" t="str">
        <f t="shared" si="48"/>
        <v/>
      </c>
      <c r="L936" t="str">
        <f t="shared" si="48"/>
        <v/>
      </c>
      <c r="M936" t="str">
        <f t="shared" si="48"/>
        <v/>
      </c>
      <c r="N936">
        <f t="shared" si="48"/>
        <v>50.873690269999997</v>
      </c>
      <c r="O936" t="str">
        <f t="shared" si="48"/>
        <v/>
      </c>
      <c r="P936" t="str">
        <f t="shared" si="48"/>
        <v/>
      </c>
      <c r="Q936" t="str">
        <f t="shared" si="48"/>
        <v/>
      </c>
      <c r="R936" t="str">
        <f t="shared" si="48"/>
        <v/>
      </c>
    </row>
    <row r="937" spans="1:18" hidden="1">
      <c r="A937" t="s">
        <v>232</v>
      </c>
      <c r="B937">
        <v>20</v>
      </c>
      <c r="C937">
        <v>37.950355459999997</v>
      </c>
      <c r="D937">
        <v>0</v>
      </c>
      <c r="E937" t="str">
        <f>VLOOKUP(A937,Mouse_metadata!$A$2:$E$250,2,FALSE)</f>
        <v>Capomulin</v>
      </c>
      <c r="F937" t="str">
        <f>VLOOKUP(A937,Mouse_metadata!$A$2:$E$250,3,FALSE)</f>
        <v>Male</v>
      </c>
      <c r="G937">
        <f>VLOOKUP(A937,Mouse_metadata!$A$2:$E$250,4,FALSE)</f>
        <v>7</v>
      </c>
      <c r="H937">
        <f>VLOOKUP(A937,Mouse_metadata!$A$2:$E$250,5,FALSE)</f>
        <v>21</v>
      </c>
      <c r="I937">
        <f t="shared" si="47"/>
        <v>37.950355459999997</v>
      </c>
      <c r="J937" t="str">
        <f t="shared" si="48"/>
        <v/>
      </c>
      <c r="K937" t="str">
        <f t="shared" si="48"/>
        <v/>
      </c>
      <c r="L937" t="str">
        <f t="shared" si="48"/>
        <v/>
      </c>
      <c r="M937" t="str">
        <f t="shared" si="48"/>
        <v/>
      </c>
      <c r="N937" t="str">
        <f t="shared" si="48"/>
        <v/>
      </c>
      <c r="O937" t="str">
        <f t="shared" si="48"/>
        <v/>
      </c>
      <c r="P937" t="str">
        <f t="shared" si="48"/>
        <v/>
      </c>
      <c r="Q937" t="str">
        <f t="shared" si="48"/>
        <v/>
      </c>
      <c r="R937" t="str">
        <f t="shared" si="48"/>
        <v/>
      </c>
    </row>
    <row r="938" spans="1:18" hidden="1">
      <c r="A938" t="s">
        <v>39</v>
      </c>
      <c r="B938">
        <v>20</v>
      </c>
      <c r="C938">
        <v>54.484519450000001</v>
      </c>
      <c r="D938">
        <v>0</v>
      </c>
      <c r="E938" t="str">
        <f>VLOOKUP(A938,Mouse_metadata!$A$2:$E$250,2,FALSE)</f>
        <v>Infubinol</v>
      </c>
      <c r="F938" t="str">
        <f>VLOOKUP(A938,Mouse_metadata!$A$2:$E$250,3,FALSE)</f>
        <v>Female</v>
      </c>
      <c r="G938">
        <f>VLOOKUP(A938,Mouse_metadata!$A$2:$E$250,4,FALSE)</f>
        <v>23</v>
      </c>
      <c r="H938">
        <f>VLOOKUP(A938,Mouse_metadata!$A$2:$E$250,5,FALSE)</f>
        <v>29</v>
      </c>
      <c r="I938" t="str">
        <f t="shared" si="47"/>
        <v/>
      </c>
      <c r="J938" t="str">
        <f t="shared" si="48"/>
        <v/>
      </c>
      <c r="K938">
        <f t="shared" si="48"/>
        <v>54.484519450000001</v>
      </c>
      <c r="L938" t="str">
        <f t="shared" si="48"/>
        <v/>
      </c>
      <c r="M938" t="str">
        <f t="shared" si="48"/>
        <v/>
      </c>
      <c r="N938" t="str">
        <f t="shared" si="48"/>
        <v/>
      </c>
      <c r="O938" t="str">
        <f t="shared" si="48"/>
        <v/>
      </c>
      <c r="P938" t="str">
        <f t="shared" si="48"/>
        <v/>
      </c>
      <c r="Q938" t="str">
        <f t="shared" si="48"/>
        <v/>
      </c>
      <c r="R938" t="str">
        <f t="shared" si="48"/>
        <v/>
      </c>
    </row>
    <row r="939" spans="1:18" hidden="1">
      <c r="A939" t="s">
        <v>171</v>
      </c>
      <c r="B939">
        <v>20</v>
      </c>
      <c r="C939">
        <v>50.712423340000001</v>
      </c>
      <c r="D939">
        <v>0</v>
      </c>
      <c r="E939" t="str">
        <f>VLOOKUP(A939,Mouse_metadata!$A$2:$E$250,2,FALSE)</f>
        <v>Propriva</v>
      </c>
      <c r="F939" t="str">
        <f>VLOOKUP(A939,Mouse_metadata!$A$2:$E$250,3,FALSE)</f>
        <v>Female</v>
      </c>
      <c r="G939">
        <f>VLOOKUP(A939,Mouse_metadata!$A$2:$E$250,4,FALSE)</f>
        <v>5</v>
      </c>
      <c r="H939">
        <f>VLOOKUP(A939,Mouse_metadata!$A$2:$E$250,5,FALSE)</f>
        <v>28</v>
      </c>
      <c r="I939" t="str">
        <f t="shared" si="47"/>
        <v/>
      </c>
      <c r="J939" t="str">
        <f t="shared" si="48"/>
        <v/>
      </c>
      <c r="K939" t="str">
        <f t="shared" si="48"/>
        <v/>
      </c>
      <c r="L939" t="str">
        <f t="shared" si="48"/>
        <v/>
      </c>
      <c r="M939" t="str">
        <f t="shared" si="48"/>
        <v/>
      </c>
      <c r="N939" t="str">
        <f t="shared" si="48"/>
        <v/>
      </c>
      <c r="O939">
        <f t="shared" si="48"/>
        <v>50.712423340000001</v>
      </c>
      <c r="P939" t="str">
        <f t="shared" si="48"/>
        <v/>
      </c>
      <c r="Q939" t="str">
        <f t="shared" si="48"/>
        <v/>
      </c>
      <c r="R939" t="str">
        <f t="shared" si="48"/>
        <v/>
      </c>
    </row>
    <row r="940" spans="1:18" hidden="1">
      <c r="A940" t="s">
        <v>206</v>
      </c>
      <c r="B940">
        <v>20</v>
      </c>
      <c r="C940">
        <v>51.87706189</v>
      </c>
      <c r="D940">
        <v>1</v>
      </c>
      <c r="E940" t="str">
        <f>VLOOKUP(A940,Mouse_metadata!$A$2:$E$250,2,FALSE)</f>
        <v>Propriva</v>
      </c>
      <c r="F940" t="str">
        <f>VLOOKUP(A940,Mouse_metadata!$A$2:$E$250,3,FALSE)</f>
        <v>Male</v>
      </c>
      <c r="G940">
        <f>VLOOKUP(A940,Mouse_metadata!$A$2:$E$250,4,FALSE)</f>
        <v>21</v>
      </c>
      <c r="H940">
        <f>VLOOKUP(A940,Mouse_metadata!$A$2:$E$250,5,FALSE)</f>
        <v>26</v>
      </c>
      <c r="I940" t="str">
        <f t="shared" si="47"/>
        <v/>
      </c>
      <c r="J940" t="str">
        <f t="shared" si="48"/>
        <v/>
      </c>
      <c r="K940" t="str">
        <f t="shared" si="48"/>
        <v/>
      </c>
      <c r="L940" t="str">
        <f t="shared" si="48"/>
        <v/>
      </c>
      <c r="M940" t="str">
        <f t="shared" si="48"/>
        <v/>
      </c>
      <c r="N940" t="str">
        <f t="shared" si="48"/>
        <v/>
      </c>
      <c r="O940">
        <f t="shared" si="48"/>
        <v>51.87706189</v>
      </c>
      <c r="P940" t="str">
        <f t="shared" si="48"/>
        <v/>
      </c>
      <c r="Q940" t="str">
        <f t="shared" si="48"/>
        <v/>
      </c>
      <c r="R940" t="str">
        <f t="shared" si="48"/>
        <v/>
      </c>
    </row>
    <row r="941" spans="1:18" hidden="1">
      <c r="A941" t="s">
        <v>208</v>
      </c>
      <c r="B941">
        <v>20</v>
      </c>
      <c r="C941">
        <v>55.263858399999997</v>
      </c>
      <c r="D941">
        <v>0</v>
      </c>
      <c r="E941" t="str">
        <f>VLOOKUP(A941,Mouse_metadata!$A$2:$E$250,2,FALSE)</f>
        <v>Propriva</v>
      </c>
      <c r="F941" t="str">
        <f>VLOOKUP(A941,Mouse_metadata!$A$2:$E$250,3,FALSE)</f>
        <v>Female</v>
      </c>
      <c r="G941">
        <f>VLOOKUP(A941,Mouse_metadata!$A$2:$E$250,4,FALSE)</f>
        <v>2</v>
      </c>
      <c r="H941">
        <f>VLOOKUP(A941,Mouse_metadata!$A$2:$E$250,5,FALSE)</f>
        <v>28</v>
      </c>
      <c r="I941" t="str">
        <f t="shared" si="47"/>
        <v/>
      </c>
      <c r="J941" t="str">
        <f t="shared" si="48"/>
        <v/>
      </c>
      <c r="K941" t="str">
        <f t="shared" si="48"/>
        <v/>
      </c>
      <c r="L941" t="str">
        <f t="shared" si="48"/>
        <v/>
      </c>
      <c r="M941" t="str">
        <f t="shared" si="48"/>
        <v/>
      </c>
      <c r="N941" t="str">
        <f t="shared" si="48"/>
        <v/>
      </c>
      <c r="O941">
        <f t="shared" si="48"/>
        <v>55.263858399999997</v>
      </c>
      <c r="P941" t="str">
        <f t="shared" si="48"/>
        <v/>
      </c>
      <c r="Q941" t="str">
        <f t="shared" si="48"/>
        <v/>
      </c>
      <c r="R941" t="str">
        <f t="shared" si="48"/>
        <v/>
      </c>
    </row>
    <row r="942" spans="1:18" hidden="1">
      <c r="A942" t="s">
        <v>230</v>
      </c>
      <c r="B942">
        <v>20</v>
      </c>
      <c r="C942">
        <v>36.015588579999999</v>
      </c>
      <c r="D942">
        <v>2</v>
      </c>
      <c r="E942" t="str">
        <f>VLOOKUP(A942,Mouse_metadata!$A$2:$E$250,2,FALSE)</f>
        <v>Capomulin</v>
      </c>
      <c r="F942" t="str">
        <f>VLOOKUP(A942,Mouse_metadata!$A$2:$E$250,3,FALSE)</f>
        <v>Female</v>
      </c>
      <c r="G942">
        <f>VLOOKUP(A942,Mouse_metadata!$A$2:$E$250,4,FALSE)</f>
        <v>8</v>
      </c>
      <c r="H942">
        <f>VLOOKUP(A942,Mouse_metadata!$A$2:$E$250,5,FALSE)</f>
        <v>17</v>
      </c>
      <c r="I942">
        <f t="shared" si="47"/>
        <v>36.015588579999999</v>
      </c>
      <c r="J942" t="str">
        <f t="shared" si="48"/>
        <v/>
      </c>
      <c r="K942" t="str">
        <f t="shared" si="48"/>
        <v/>
      </c>
      <c r="L942" t="str">
        <f t="shared" si="48"/>
        <v/>
      </c>
      <c r="M942" t="str">
        <f t="shared" si="48"/>
        <v/>
      </c>
      <c r="N942" t="str">
        <f t="shared" si="48"/>
        <v/>
      </c>
      <c r="O942" t="str">
        <f t="shared" si="48"/>
        <v/>
      </c>
      <c r="P942" t="str">
        <f t="shared" si="48"/>
        <v/>
      </c>
      <c r="Q942" t="str">
        <f t="shared" si="48"/>
        <v/>
      </c>
      <c r="R942" t="str">
        <f t="shared" si="48"/>
        <v/>
      </c>
    </row>
    <row r="943" spans="1:18" hidden="1">
      <c r="A943" t="s">
        <v>142</v>
      </c>
      <c r="B943">
        <v>20</v>
      </c>
      <c r="C943">
        <v>52.132320610000001</v>
      </c>
      <c r="D943">
        <v>1</v>
      </c>
      <c r="E943" t="str">
        <f>VLOOKUP(A943,Mouse_metadata!$A$2:$E$250,2,FALSE)</f>
        <v>Propriva</v>
      </c>
      <c r="F943" t="str">
        <f>VLOOKUP(A943,Mouse_metadata!$A$2:$E$250,3,FALSE)</f>
        <v>Male</v>
      </c>
      <c r="G943">
        <f>VLOOKUP(A943,Mouse_metadata!$A$2:$E$250,4,FALSE)</f>
        <v>7</v>
      </c>
      <c r="H943">
        <f>VLOOKUP(A943,Mouse_metadata!$A$2:$E$250,5,FALSE)</f>
        <v>26</v>
      </c>
      <c r="I943" t="str">
        <f t="shared" si="47"/>
        <v/>
      </c>
      <c r="J943" t="str">
        <f t="shared" si="48"/>
        <v/>
      </c>
      <c r="K943" t="str">
        <f t="shared" si="48"/>
        <v/>
      </c>
      <c r="L943" t="str">
        <f t="shared" si="48"/>
        <v/>
      </c>
      <c r="M943" t="str">
        <f t="shared" si="48"/>
        <v/>
      </c>
      <c r="N943" t="str">
        <f t="shared" si="48"/>
        <v/>
      </c>
      <c r="O943">
        <f t="shared" si="48"/>
        <v>52.132320610000001</v>
      </c>
      <c r="P943" t="str">
        <f t="shared" si="48"/>
        <v/>
      </c>
      <c r="Q943" t="str">
        <f t="shared" si="48"/>
        <v/>
      </c>
      <c r="R943" t="str">
        <f t="shared" si="48"/>
        <v/>
      </c>
    </row>
    <row r="944" spans="1:18" hidden="1">
      <c r="A944" t="s">
        <v>172</v>
      </c>
      <c r="B944">
        <v>20</v>
      </c>
      <c r="C944">
        <v>50.180109350000002</v>
      </c>
      <c r="D944">
        <v>0</v>
      </c>
      <c r="E944" t="str">
        <f>VLOOKUP(A944,Mouse_metadata!$A$2:$E$250,2,FALSE)</f>
        <v>Propriva</v>
      </c>
      <c r="F944" t="str">
        <f>VLOOKUP(A944,Mouse_metadata!$A$2:$E$250,3,FALSE)</f>
        <v>Male</v>
      </c>
      <c r="G944">
        <f>VLOOKUP(A944,Mouse_metadata!$A$2:$E$250,4,FALSE)</f>
        <v>2</v>
      </c>
      <c r="H944">
        <f>VLOOKUP(A944,Mouse_metadata!$A$2:$E$250,5,FALSE)</f>
        <v>27</v>
      </c>
      <c r="I944" t="str">
        <f t="shared" si="47"/>
        <v/>
      </c>
      <c r="J944" t="str">
        <f t="shared" si="48"/>
        <v/>
      </c>
      <c r="K944" t="str">
        <f t="shared" si="48"/>
        <v/>
      </c>
      <c r="L944" t="str">
        <f t="shared" si="48"/>
        <v/>
      </c>
      <c r="M944" t="str">
        <f t="shared" si="48"/>
        <v/>
      </c>
      <c r="N944" t="str">
        <f t="shared" si="48"/>
        <v/>
      </c>
      <c r="O944">
        <f t="shared" si="48"/>
        <v>50.180109350000002</v>
      </c>
      <c r="P944" t="str">
        <f t="shared" si="48"/>
        <v/>
      </c>
      <c r="Q944" t="str">
        <f t="shared" si="48"/>
        <v/>
      </c>
      <c r="R944" t="str">
        <f t="shared" si="48"/>
        <v/>
      </c>
    </row>
    <row r="945" spans="1:18" hidden="1">
      <c r="A945" t="s">
        <v>42</v>
      </c>
      <c r="B945">
        <v>20</v>
      </c>
      <c r="C945">
        <v>54.462593759999997</v>
      </c>
      <c r="D945">
        <v>1</v>
      </c>
      <c r="E945" t="str">
        <f>VLOOKUP(A945,Mouse_metadata!$A$2:$E$250,2,FALSE)</f>
        <v>Infubinol</v>
      </c>
      <c r="F945" t="str">
        <f>VLOOKUP(A945,Mouse_metadata!$A$2:$E$250,3,FALSE)</f>
        <v>Female</v>
      </c>
      <c r="G945">
        <f>VLOOKUP(A945,Mouse_metadata!$A$2:$E$250,4,FALSE)</f>
        <v>21</v>
      </c>
      <c r="H945">
        <f>VLOOKUP(A945,Mouse_metadata!$A$2:$E$250,5,FALSE)</f>
        <v>25</v>
      </c>
      <c r="I945" t="str">
        <f t="shared" si="47"/>
        <v/>
      </c>
      <c r="J945" t="str">
        <f t="shared" si="48"/>
        <v/>
      </c>
      <c r="K945">
        <f t="shared" si="48"/>
        <v>54.462593759999997</v>
      </c>
      <c r="L945" t="str">
        <f t="shared" si="48"/>
        <v/>
      </c>
      <c r="M945" t="str">
        <f t="shared" si="48"/>
        <v/>
      </c>
      <c r="N945" t="str">
        <f t="shared" si="48"/>
        <v/>
      </c>
      <c r="O945" t="str">
        <f t="shared" si="48"/>
        <v/>
      </c>
      <c r="P945" t="str">
        <f t="shared" si="48"/>
        <v/>
      </c>
      <c r="Q945" t="str">
        <f t="shared" si="48"/>
        <v/>
      </c>
      <c r="R945" t="str">
        <f t="shared" si="48"/>
        <v/>
      </c>
    </row>
    <row r="946" spans="1:18" hidden="1">
      <c r="A946" t="s">
        <v>38</v>
      </c>
      <c r="B946">
        <v>20</v>
      </c>
      <c r="C946">
        <v>54.778960519999998</v>
      </c>
      <c r="D946">
        <v>1</v>
      </c>
      <c r="E946" t="str">
        <f>VLOOKUP(A946,Mouse_metadata!$A$2:$E$250,2,FALSE)</f>
        <v>Infubinol</v>
      </c>
      <c r="F946" t="str">
        <f>VLOOKUP(A946,Mouse_metadata!$A$2:$E$250,3,FALSE)</f>
        <v>Female</v>
      </c>
      <c r="G946">
        <f>VLOOKUP(A946,Mouse_metadata!$A$2:$E$250,4,FALSE)</f>
        <v>20</v>
      </c>
      <c r="H946">
        <f>VLOOKUP(A946,Mouse_metadata!$A$2:$E$250,5,FALSE)</f>
        <v>30</v>
      </c>
      <c r="I946" t="str">
        <f t="shared" si="47"/>
        <v/>
      </c>
      <c r="J946" t="str">
        <f t="shared" si="48"/>
        <v/>
      </c>
      <c r="K946">
        <f t="shared" si="48"/>
        <v>54.778960519999998</v>
      </c>
      <c r="L946" t="str">
        <f t="shared" si="48"/>
        <v/>
      </c>
      <c r="M946" t="str">
        <f t="shared" si="48"/>
        <v/>
      </c>
      <c r="N946" t="str">
        <f t="shared" si="48"/>
        <v/>
      </c>
      <c r="O946" t="str">
        <f t="shared" si="48"/>
        <v/>
      </c>
      <c r="P946" t="str">
        <f t="shared" si="48"/>
        <v/>
      </c>
      <c r="Q946" t="str">
        <f t="shared" si="48"/>
        <v/>
      </c>
      <c r="R946" t="str">
        <f t="shared" si="48"/>
        <v/>
      </c>
    </row>
    <row r="947" spans="1:18" hidden="1">
      <c r="A947" t="s">
        <v>147</v>
      </c>
      <c r="B947">
        <v>20</v>
      </c>
      <c r="C947">
        <v>57.013313310000001</v>
      </c>
      <c r="D947">
        <v>2</v>
      </c>
      <c r="E947" t="str">
        <f>VLOOKUP(A947,Mouse_metadata!$A$2:$E$250,2,FALSE)</f>
        <v>Placebo</v>
      </c>
      <c r="F947" t="str">
        <f>VLOOKUP(A947,Mouse_metadata!$A$2:$E$250,3,FALSE)</f>
        <v>Female</v>
      </c>
      <c r="G947">
        <f>VLOOKUP(A947,Mouse_metadata!$A$2:$E$250,4,FALSE)</f>
        <v>17</v>
      </c>
      <c r="H947">
        <f>VLOOKUP(A947,Mouse_metadata!$A$2:$E$250,5,FALSE)</f>
        <v>29</v>
      </c>
      <c r="I947" t="str">
        <f t="shared" si="47"/>
        <v/>
      </c>
      <c r="J947" t="str">
        <f t="shared" si="48"/>
        <v/>
      </c>
      <c r="K947" t="str">
        <f t="shared" si="48"/>
        <v/>
      </c>
      <c r="L947" t="str">
        <f t="shared" si="48"/>
        <v/>
      </c>
      <c r="M947" t="str">
        <f t="shared" si="48"/>
        <v/>
      </c>
      <c r="N947">
        <f t="shared" si="48"/>
        <v>57.013313310000001</v>
      </c>
      <c r="O947" t="str">
        <f t="shared" si="48"/>
        <v/>
      </c>
      <c r="P947" t="str">
        <f t="shared" si="48"/>
        <v/>
      </c>
      <c r="Q947" t="str">
        <f t="shared" si="48"/>
        <v/>
      </c>
      <c r="R947" t="str">
        <f t="shared" si="48"/>
        <v/>
      </c>
    </row>
    <row r="948" spans="1:18" hidden="1">
      <c r="A948" t="s">
        <v>150</v>
      </c>
      <c r="B948">
        <v>20</v>
      </c>
      <c r="C948">
        <v>49.258125810000003</v>
      </c>
      <c r="D948">
        <v>1</v>
      </c>
      <c r="E948" t="str">
        <f>VLOOKUP(A948,Mouse_metadata!$A$2:$E$250,2,FALSE)</f>
        <v>Placebo</v>
      </c>
      <c r="F948" t="str">
        <f>VLOOKUP(A948,Mouse_metadata!$A$2:$E$250,3,FALSE)</f>
        <v>Female</v>
      </c>
      <c r="G948">
        <f>VLOOKUP(A948,Mouse_metadata!$A$2:$E$250,4,FALSE)</f>
        <v>16</v>
      </c>
      <c r="H948">
        <f>VLOOKUP(A948,Mouse_metadata!$A$2:$E$250,5,FALSE)</f>
        <v>25</v>
      </c>
      <c r="I948" t="str">
        <f t="shared" si="47"/>
        <v/>
      </c>
      <c r="J948" t="str">
        <f t="shared" si="48"/>
        <v/>
      </c>
      <c r="K948" t="str">
        <f t="shared" si="48"/>
        <v/>
      </c>
      <c r="L948" t="str">
        <f t="shared" si="48"/>
        <v/>
      </c>
      <c r="M948" t="str">
        <f t="shared" si="48"/>
        <v/>
      </c>
      <c r="N948">
        <f t="shared" si="48"/>
        <v>49.258125810000003</v>
      </c>
      <c r="O948" t="str">
        <f t="shared" si="48"/>
        <v/>
      </c>
      <c r="P948" t="str">
        <f t="shared" si="48"/>
        <v/>
      </c>
      <c r="Q948" t="str">
        <f t="shared" si="48"/>
        <v/>
      </c>
      <c r="R948" t="str">
        <f t="shared" si="48"/>
        <v/>
      </c>
    </row>
    <row r="949" spans="1:18" hidden="1">
      <c r="A949" t="s">
        <v>146</v>
      </c>
      <c r="B949">
        <v>20</v>
      </c>
      <c r="C949">
        <v>50.229934190000002</v>
      </c>
      <c r="D949">
        <v>2</v>
      </c>
      <c r="E949" t="str">
        <f>VLOOKUP(A949,Mouse_metadata!$A$2:$E$250,2,FALSE)</f>
        <v>Placebo</v>
      </c>
      <c r="F949" t="str">
        <f>VLOOKUP(A949,Mouse_metadata!$A$2:$E$250,3,FALSE)</f>
        <v>Male</v>
      </c>
      <c r="G949">
        <f>VLOOKUP(A949,Mouse_metadata!$A$2:$E$250,4,FALSE)</f>
        <v>17</v>
      </c>
      <c r="H949">
        <f>VLOOKUP(A949,Mouse_metadata!$A$2:$E$250,5,FALSE)</f>
        <v>27</v>
      </c>
      <c r="I949" t="str">
        <f t="shared" si="47"/>
        <v/>
      </c>
      <c r="J949" t="str">
        <f t="shared" si="48"/>
        <v/>
      </c>
      <c r="K949" t="str">
        <f t="shared" si="48"/>
        <v/>
      </c>
      <c r="L949" t="str">
        <f t="shared" si="48"/>
        <v/>
      </c>
      <c r="M949" t="str">
        <f t="shared" si="48"/>
        <v/>
      </c>
      <c r="N949">
        <f t="shared" si="48"/>
        <v>50.229934190000002</v>
      </c>
      <c r="O949" t="str">
        <f t="shared" si="48"/>
        <v/>
      </c>
      <c r="P949" t="str">
        <f t="shared" si="48"/>
        <v/>
      </c>
      <c r="Q949" t="str">
        <f t="shared" si="48"/>
        <v/>
      </c>
      <c r="R949" t="str">
        <f t="shared" si="48"/>
        <v/>
      </c>
    </row>
    <row r="950" spans="1:18" hidden="1">
      <c r="A950" t="s">
        <v>37</v>
      </c>
      <c r="B950">
        <v>20</v>
      </c>
      <c r="C950">
        <v>54.571076069999997</v>
      </c>
      <c r="D950">
        <v>1</v>
      </c>
      <c r="E950" t="str">
        <f>VLOOKUP(A950,Mouse_metadata!$A$2:$E$250,2,FALSE)</f>
        <v>Infubinol</v>
      </c>
      <c r="F950" t="str">
        <f>VLOOKUP(A950,Mouse_metadata!$A$2:$E$250,3,FALSE)</f>
        <v>Female</v>
      </c>
      <c r="G950">
        <f>VLOOKUP(A950,Mouse_metadata!$A$2:$E$250,4,FALSE)</f>
        <v>17</v>
      </c>
      <c r="H950">
        <f>VLOOKUP(A950,Mouse_metadata!$A$2:$E$250,5,FALSE)</f>
        <v>27</v>
      </c>
      <c r="I950" t="str">
        <f t="shared" si="47"/>
        <v/>
      </c>
      <c r="J950" t="str">
        <f t="shared" si="48"/>
        <v/>
      </c>
      <c r="K950">
        <f t="shared" si="48"/>
        <v>54.571076069999997</v>
      </c>
      <c r="L950" t="str">
        <f t="shared" ref="J950:R978" si="49">IF($E950=L$1,$C950,"")</f>
        <v/>
      </c>
      <c r="M950" t="str">
        <f t="shared" si="49"/>
        <v/>
      </c>
      <c r="N950" t="str">
        <f t="shared" si="49"/>
        <v/>
      </c>
      <c r="O950" t="str">
        <f t="shared" si="49"/>
        <v/>
      </c>
      <c r="P950" t="str">
        <f t="shared" si="49"/>
        <v/>
      </c>
      <c r="Q950" t="str">
        <f t="shared" si="49"/>
        <v/>
      </c>
      <c r="R950" t="str">
        <f t="shared" si="49"/>
        <v/>
      </c>
    </row>
    <row r="951" spans="1:18" hidden="1">
      <c r="A951" t="s">
        <v>210</v>
      </c>
      <c r="B951">
        <v>20</v>
      </c>
      <c r="C951">
        <v>54.64329541</v>
      </c>
      <c r="D951">
        <v>1</v>
      </c>
      <c r="E951" t="str">
        <f>VLOOKUP(A951,Mouse_metadata!$A$2:$E$250,2,FALSE)</f>
        <v>Propriva</v>
      </c>
      <c r="F951" t="str">
        <f>VLOOKUP(A951,Mouse_metadata!$A$2:$E$250,3,FALSE)</f>
        <v>Male</v>
      </c>
      <c r="G951">
        <f>VLOOKUP(A951,Mouse_metadata!$A$2:$E$250,4,FALSE)</f>
        <v>16</v>
      </c>
      <c r="H951">
        <f>VLOOKUP(A951,Mouse_metadata!$A$2:$E$250,5,FALSE)</f>
        <v>29</v>
      </c>
      <c r="I951" t="str">
        <f t="shared" si="47"/>
        <v/>
      </c>
      <c r="J951" t="str">
        <f t="shared" si="49"/>
        <v/>
      </c>
      <c r="K951" t="str">
        <f t="shared" si="49"/>
        <v/>
      </c>
      <c r="L951" t="str">
        <f t="shared" si="49"/>
        <v/>
      </c>
      <c r="M951" t="str">
        <f t="shared" si="49"/>
        <v/>
      </c>
      <c r="N951" t="str">
        <f t="shared" si="49"/>
        <v/>
      </c>
      <c r="O951">
        <f t="shared" si="49"/>
        <v>54.64329541</v>
      </c>
      <c r="P951" t="str">
        <f t="shared" si="49"/>
        <v/>
      </c>
      <c r="Q951" t="str">
        <f t="shared" si="49"/>
        <v/>
      </c>
      <c r="R951" t="str">
        <f t="shared" si="49"/>
        <v/>
      </c>
    </row>
    <row r="952" spans="1:18" hidden="1">
      <c r="A952" t="s">
        <v>111</v>
      </c>
      <c r="B952">
        <v>20</v>
      </c>
      <c r="C952">
        <v>55.32612202</v>
      </c>
      <c r="D952">
        <v>1</v>
      </c>
      <c r="E952" t="str">
        <f>VLOOKUP(A952,Mouse_metadata!$A$2:$E$250,2,FALSE)</f>
        <v>Propriva</v>
      </c>
      <c r="F952" t="str">
        <f>VLOOKUP(A952,Mouse_metadata!$A$2:$E$250,3,FALSE)</f>
        <v>Female</v>
      </c>
      <c r="G952">
        <f>VLOOKUP(A952,Mouse_metadata!$A$2:$E$250,4,FALSE)</f>
        <v>21</v>
      </c>
      <c r="H952">
        <f>VLOOKUP(A952,Mouse_metadata!$A$2:$E$250,5,FALSE)</f>
        <v>26</v>
      </c>
      <c r="I952" t="str">
        <f t="shared" si="47"/>
        <v/>
      </c>
      <c r="J952" t="str">
        <f t="shared" si="49"/>
        <v/>
      </c>
      <c r="K952" t="str">
        <f t="shared" si="49"/>
        <v/>
      </c>
      <c r="L952" t="str">
        <f t="shared" si="49"/>
        <v/>
      </c>
      <c r="M952" t="str">
        <f t="shared" si="49"/>
        <v/>
      </c>
      <c r="N952" t="str">
        <f t="shared" si="49"/>
        <v/>
      </c>
      <c r="O952">
        <f t="shared" si="49"/>
        <v>55.32612202</v>
      </c>
      <c r="P952" t="str">
        <f t="shared" si="49"/>
        <v/>
      </c>
      <c r="Q952" t="str">
        <f t="shared" si="49"/>
        <v/>
      </c>
      <c r="R952" t="str">
        <f t="shared" si="49"/>
        <v/>
      </c>
    </row>
    <row r="953" spans="1:18" hidden="1">
      <c r="A953" t="s">
        <v>204</v>
      </c>
      <c r="B953">
        <v>20</v>
      </c>
      <c r="C953">
        <v>51.621645700000002</v>
      </c>
      <c r="D953">
        <v>1</v>
      </c>
      <c r="E953" t="str">
        <f>VLOOKUP(A953,Mouse_metadata!$A$2:$E$250,2,FALSE)</f>
        <v>Propriva</v>
      </c>
      <c r="F953" t="str">
        <f>VLOOKUP(A953,Mouse_metadata!$A$2:$E$250,3,FALSE)</f>
        <v>Male</v>
      </c>
      <c r="G953">
        <f>VLOOKUP(A953,Mouse_metadata!$A$2:$E$250,4,FALSE)</f>
        <v>8</v>
      </c>
      <c r="H953">
        <f>VLOOKUP(A953,Mouse_metadata!$A$2:$E$250,5,FALSE)</f>
        <v>25</v>
      </c>
      <c r="I953" t="str">
        <f t="shared" si="47"/>
        <v/>
      </c>
      <c r="J953" t="str">
        <f t="shared" si="49"/>
        <v/>
      </c>
      <c r="K953" t="str">
        <f t="shared" si="49"/>
        <v/>
      </c>
      <c r="L953" t="str">
        <f t="shared" si="49"/>
        <v/>
      </c>
      <c r="M953" t="str">
        <f t="shared" si="49"/>
        <v/>
      </c>
      <c r="N953" t="str">
        <f t="shared" si="49"/>
        <v/>
      </c>
      <c r="O953">
        <f t="shared" si="49"/>
        <v>51.621645700000002</v>
      </c>
      <c r="P953" t="str">
        <f t="shared" si="49"/>
        <v/>
      </c>
      <c r="Q953" t="str">
        <f t="shared" si="49"/>
        <v/>
      </c>
      <c r="R953" t="str">
        <f t="shared" si="49"/>
        <v/>
      </c>
    </row>
    <row r="954" spans="1:18" hidden="1">
      <c r="A954" t="s">
        <v>136</v>
      </c>
      <c r="B954">
        <v>20</v>
      </c>
      <c r="C954">
        <v>52.672712050000001</v>
      </c>
      <c r="D954">
        <v>0</v>
      </c>
      <c r="E954" t="str">
        <f>VLOOKUP(A954,Mouse_metadata!$A$2:$E$250,2,FALSE)</f>
        <v>Zoniferol</v>
      </c>
      <c r="F954" t="str">
        <f>VLOOKUP(A954,Mouse_metadata!$A$2:$E$250,3,FALSE)</f>
        <v>Female</v>
      </c>
      <c r="G954">
        <f>VLOOKUP(A954,Mouse_metadata!$A$2:$E$250,4,FALSE)</f>
        <v>2</v>
      </c>
      <c r="H954">
        <f>VLOOKUP(A954,Mouse_metadata!$A$2:$E$250,5,FALSE)</f>
        <v>28</v>
      </c>
      <c r="I954" t="str">
        <f t="shared" si="47"/>
        <v/>
      </c>
      <c r="J954" t="str">
        <f t="shared" si="49"/>
        <v/>
      </c>
      <c r="K954" t="str">
        <f t="shared" si="49"/>
        <v/>
      </c>
      <c r="L954" t="str">
        <f t="shared" si="49"/>
        <v/>
      </c>
      <c r="M954" t="str">
        <f t="shared" si="49"/>
        <v/>
      </c>
      <c r="N954" t="str">
        <f t="shared" si="49"/>
        <v/>
      </c>
      <c r="O954" t="str">
        <f t="shared" si="49"/>
        <v/>
      </c>
      <c r="P954" t="str">
        <f t="shared" si="49"/>
        <v/>
      </c>
      <c r="Q954" t="str">
        <f t="shared" si="49"/>
        <v/>
      </c>
      <c r="R954">
        <f t="shared" si="49"/>
        <v>52.672712050000001</v>
      </c>
    </row>
    <row r="955" spans="1:18" hidden="1">
      <c r="A955" t="s">
        <v>192</v>
      </c>
      <c r="B955">
        <v>20</v>
      </c>
      <c r="C955">
        <v>52.005065899999998</v>
      </c>
      <c r="D955">
        <v>2</v>
      </c>
      <c r="E955" t="str">
        <f>VLOOKUP(A955,Mouse_metadata!$A$2:$E$250,2,FALSE)</f>
        <v>Infubinol</v>
      </c>
      <c r="F955" t="str">
        <f>VLOOKUP(A955,Mouse_metadata!$A$2:$E$250,3,FALSE)</f>
        <v>Male</v>
      </c>
      <c r="G955">
        <f>VLOOKUP(A955,Mouse_metadata!$A$2:$E$250,4,FALSE)</f>
        <v>23</v>
      </c>
      <c r="H955">
        <f>VLOOKUP(A955,Mouse_metadata!$A$2:$E$250,5,FALSE)</f>
        <v>26</v>
      </c>
      <c r="I955" t="str">
        <f t="shared" si="47"/>
        <v/>
      </c>
      <c r="J955" t="str">
        <f t="shared" si="49"/>
        <v/>
      </c>
      <c r="K955">
        <f t="shared" si="49"/>
        <v>52.005065899999998</v>
      </c>
      <c r="L955" t="str">
        <f t="shared" si="49"/>
        <v/>
      </c>
      <c r="M955" t="str">
        <f t="shared" si="49"/>
        <v/>
      </c>
      <c r="N955" t="str">
        <f t="shared" si="49"/>
        <v/>
      </c>
      <c r="O955" t="str">
        <f t="shared" si="49"/>
        <v/>
      </c>
      <c r="P955" t="str">
        <f t="shared" si="49"/>
        <v/>
      </c>
      <c r="Q955" t="str">
        <f t="shared" si="49"/>
        <v/>
      </c>
      <c r="R955" t="str">
        <f t="shared" si="49"/>
        <v/>
      </c>
    </row>
    <row r="956" spans="1:18" hidden="1">
      <c r="A956" t="s">
        <v>165</v>
      </c>
      <c r="B956">
        <v>20</v>
      </c>
      <c r="C956">
        <v>52.636699999999998</v>
      </c>
      <c r="D956">
        <v>2</v>
      </c>
      <c r="E956" t="str">
        <f>VLOOKUP(A956,Mouse_metadata!$A$2:$E$250,2,FALSE)</f>
        <v>Placebo</v>
      </c>
      <c r="F956" t="str">
        <f>VLOOKUP(A956,Mouse_metadata!$A$2:$E$250,3,FALSE)</f>
        <v>Female</v>
      </c>
      <c r="G956">
        <f>VLOOKUP(A956,Mouse_metadata!$A$2:$E$250,4,FALSE)</f>
        <v>10</v>
      </c>
      <c r="H956">
        <f>VLOOKUP(A956,Mouse_metadata!$A$2:$E$250,5,FALSE)</f>
        <v>30</v>
      </c>
      <c r="I956" t="str">
        <f t="shared" si="47"/>
        <v/>
      </c>
      <c r="J956" t="str">
        <f t="shared" si="49"/>
        <v/>
      </c>
      <c r="K956" t="str">
        <f t="shared" si="49"/>
        <v/>
      </c>
      <c r="L956" t="str">
        <f t="shared" si="49"/>
        <v/>
      </c>
      <c r="M956" t="str">
        <f t="shared" si="49"/>
        <v/>
      </c>
      <c r="N956">
        <f t="shared" si="49"/>
        <v>52.636699999999998</v>
      </c>
      <c r="O956" t="str">
        <f t="shared" si="49"/>
        <v/>
      </c>
      <c r="P956" t="str">
        <f t="shared" si="49"/>
        <v/>
      </c>
      <c r="Q956" t="str">
        <f t="shared" si="49"/>
        <v/>
      </c>
      <c r="R956" t="str">
        <f t="shared" si="49"/>
        <v/>
      </c>
    </row>
    <row r="957" spans="1:18" hidden="1">
      <c r="A957" t="s">
        <v>198</v>
      </c>
      <c r="B957">
        <v>20</v>
      </c>
      <c r="C957">
        <v>51.997618549999999</v>
      </c>
      <c r="D957">
        <v>0</v>
      </c>
      <c r="E957" t="str">
        <f>VLOOKUP(A957,Mouse_metadata!$A$2:$E$250,2,FALSE)</f>
        <v>Ceftamin</v>
      </c>
      <c r="F957" t="str">
        <f>VLOOKUP(A957,Mouse_metadata!$A$2:$E$250,3,FALSE)</f>
        <v>Male</v>
      </c>
      <c r="G957">
        <f>VLOOKUP(A957,Mouse_metadata!$A$2:$E$250,4,FALSE)</f>
        <v>15</v>
      </c>
      <c r="H957">
        <f>VLOOKUP(A957,Mouse_metadata!$A$2:$E$250,5,FALSE)</f>
        <v>28</v>
      </c>
      <c r="I957" t="str">
        <f t="shared" si="47"/>
        <v/>
      </c>
      <c r="J957">
        <f t="shared" si="49"/>
        <v>51.997618549999999</v>
      </c>
      <c r="K957" t="str">
        <f t="shared" si="49"/>
        <v/>
      </c>
      <c r="L957" t="str">
        <f t="shared" si="49"/>
        <v/>
      </c>
      <c r="M957" t="str">
        <f t="shared" si="49"/>
        <v/>
      </c>
      <c r="N957" t="str">
        <f t="shared" si="49"/>
        <v/>
      </c>
      <c r="O957" t="str">
        <f t="shared" si="49"/>
        <v/>
      </c>
      <c r="P957" t="str">
        <f t="shared" si="49"/>
        <v/>
      </c>
      <c r="Q957" t="str">
        <f t="shared" si="49"/>
        <v/>
      </c>
      <c r="R957" t="str">
        <f t="shared" si="49"/>
        <v/>
      </c>
    </row>
    <row r="958" spans="1:18" hidden="1">
      <c r="A958" t="s">
        <v>184</v>
      </c>
      <c r="B958">
        <v>20</v>
      </c>
      <c r="C958">
        <v>50.378057890000001</v>
      </c>
      <c r="D958">
        <v>0</v>
      </c>
      <c r="E958" t="str">
        <f>VLOOKUP(A958,Mouse_metadata!$A$2:$E$250,2,FALSE)</f>
        <v>Ceftamin</v>
      </c>
      <c r="F958" t="str">
        <f>VLOOKUP(A958,Mouse_metadata!$A$2:$E$250,3,FALSE)</f>
        <v>Male</v>
      </c>
      <c r="G958">
        <f>VLOOKUP(A958,Mouse_metadata!$A$2:$E$250,4,FALSE)</f>
        <v>24</v>
      </c>
      <c r="H958">
        <f>VLOOKUP(A958,Mouse_metadata!$A$2:$E$250,5,FALSE)</f>
        <v>29</v>
      </c>
      <c r="I958" t="str">
        <f t="shared" si="47"/>
        <v/>
      </c>
      <c r="J958">
        <f t="shared" si="49"/>
        <v>50.378057890000001</v>
      </c>
      <c r="K958" t="str">
        <f t="shared" si="49"/>
        <v/>
      </c>
      <c r="L958" t="str">
        <f t="shared" si="49"/>
        <v/>
      </c>
      <c r="M958" t="str">
        <f t="shared" si="49"/>
        <v/>
      </c>
      <c r="N958" t="str">
        <f t="shared" si="49"/>
        <v/>
      </c>
      <c r="O958" t="str">
        <f t="shared" si="49"/>
        <v/>
      </c>
      <c r="P958" t="str">
        <f t="shared" si="49"/>
        <v/>
      </c>
      <c r="Q958" t="str">
        <f t="shared" si="49"/>
        <v/>
      </c>
      <c r="R958" t="str">
        <f t="shared" si="49"/>
        <v/>
      </c>
    </row>
    <row r="959" spans="1:18" hidden="1">
      <c r="A959" t="s">
        <v>191</v>
      </c>
      <c r="B959">
        <v>20</v>
      </c>
      <c r="C959">
        <v>54.822520910000001</v>
      </c>
      <c r="D959">
        <v>0</v>
      </c>
      <c r="E959" t="str">
        <f>VLOOKUP(A959,Mouse_metadata!$A$2:$E$250,2,FALSE)</f>
        <v>Infubinol</v>
      </c>
      <c r="F959" t="str">
        <f>VLOOKUP(A959,Mouse_metadata!$A$2:$E$250,3,FALSE)</f>
        <v>Male</v>
      </c>
      <c r="G959">
        <f>VLOOKUP(A959,Mouse_metadata!$A$2:$E$250,4,FALSE)</f>
        <v>18</v>
      </c>
      <c r="H959">
        <f>VLOOKUP(A959,Mouse_metadata!$A$2:$E$250,5,FALSE)</f>
        <v>25</v>
      </c>
      <c r="I959" t="str">
        <f t="shared" si="47"/>
        <v/>
      </c>
      <c r="J959" t="str">
        <f t="shared" si="49"/>
        <v/>
      </c>
      <c r="K959">
        <f t="shared" si="49"/>
        <v>54.822520910000001</v>
      </c>
      <c r="L959" t="str">
        <f t="shared" si="49"/>
        <v/>
      </c>
      <c r="M959" t="str">
        <f t="shared" si="49"/>
        <v/>
      </c>
      <c r="N959" t="str">
        <f t="shared" si="49"/>
        <v/>
      </c>
      <c r="O959" t="str">
        <f t="shared" si="49"/>
        <v/>
      </c>
      <c r="P959" t="str">
        <f t="shared" si="49"/>
        <v/>
      </c>
      <c r="Q959" t="str">
        <f t="shared" si="49"/>
        <v/>
      </c>
      <c r="R959" t="str">
        <f t="shared" si="49"/>
        <v/>
      </c>
    </row>
    <row r="960" spans="1:18" hidden="1">
      <c r="A960" t="s">
        <v>166</v>
      </c>
      <c r="B960">
        <v>20</v>
      </c>
      <c r="C960">
        <v>56.177611429999999</v>
      </c>
      <c r="D960">
        <v>0</v>
      </c>
      <c r="E960" t="str">
        <f>VLOOKUP(A960,Mouse_metadata!$A$2:$E$250,2,FALSE)</f>
        <v>Placebo</v>
      </c>
      <c r="F960" t="str">
        <f>VLOOKUP(A960,Mouse_metadata!$A$2:$E$250,3,FALSE)</f>
        <v>Female</v>
      </c>
      <c r="G960">
        <f>VLOOKUP(A960,Mouse_metadata!$A$2:$E$250,4,FALSE)</f>
        <v>2</v>
      </c>
      <c r="H960">
        <f>VLOOKUP(A960,Mouse_metadata!$A$2:$E$250,5,FALSE)</f>
        <v>29</v>
      </c>
      <c r="I960" t="str">
        <f t="shared" si="47"/>
        <v/>
      </c>
      <c r="J960" t="str">
        <f t="shared" si="49"/>
        <v/>
      </c>
      <c r="K960" t="str">
        <f t="shared" si="49"/>
        <v/>
      </c>
      <c r="L960" t="str">
        <f t="shared" si="49"/>
        <v/>
      </c>
      <c r="M960" t="str">
        <f t="shared" si="49"/>
        <v/>
      </c>
      <c r="N960">
        <f t="shared" si="49"/>
        <v>56.177611429999999</v>
      </c>
      <c r="O960" t="str">
        <f t="shared" si="49"/>
        <v/>
      </c>
      <c r="P960" t="str">
        <f t="shared" si="49"/>
        <v/>
      </c>
      <c r="Q960" t="str">
        <f t="shared" si="49"/>
        <v/>
      </c>
      <c r="R960" t="str">
        <f t="shared" si="49"/>
        <v/>
      </c>
    </row>
    <row r="961" spans="1:18" hidden="1">
      <c r="A961" t="s">
        <v>128</v>
      </c>
      <c r="B961">
        <v>20</v>
      </c>
      <c r="C961">
        <v>53.287286809999998</v>
      </c>
      <c r="D961">
        <v>1</v>
      </c>
      <c r="E961" t="str">
        <f>VLOOKUP(A961,Mouse_metadata!$A$2:$E$250,2,FALSE)</f>
        <v>Zoniferol</v>
      </c>
      <c r="F961" t="str">
        <f>VLOOKUP(A961,Mouse_metadata!$A$2:$E$250,3,FALSE)</f>
        <v>Male</v>
      </c>
      <c r="G961">
        <f>VLOOKUP(A961,Mouse_metadata!$A$2:$E$250,4,FALSE)</f>
        <v>12</v>
      </c>
      <c r="H961">
        <f>VLOOKUP(A961,Mouse_metadata!$A$2:$E$250,5,FALSE)</f>
        <v>25</v>
      </c>
      <c r="I961" t="str">
        <f t="shared" si="47"/>
        <v/>
      </c>
      <c r="J961" t="str">
        <f t="shared" si="49"/>
        <v/>
      </c>
      <c r="K961" t="str">
        <f t="shared" si="49"/>
        <v/>
      </c>
      <c r="L961" t="str">
        <f t="shared" si="49"/>
        <v/>
      </c>
      <c r="M961" t="str">
        <f t="shared" si="49"/>
        <v/>
      </c>
      <c r="N961" t="str">
        <f t="shared" si="49"/>
        <v/>
      </c>
      <c r="O961" t="str">
        <f t="shared" si="49"/>
        <v/>
      </c>
      <c r="P961" t="str">
        <f t="shared" si="49"/>
        <v/>
      </c>
      <c r="Q961" t="str">
        <f t="shared" si="49"/>
        <v/>
      </c>
      <c r="R961">
        <f t="shared" si="49"/>
        <v>53.287286809999998</v>
      </c>
    </row>
    <row r="962" spans="1:18" hidden="1">
      <c r="A962" t="s">
        <v>173</v>
      </c>
      <c r="B962">
        <v>20</v>
      </c>
      <c r="C962">
        <v>51.914909680000001</v>
      </c>
      <c r="D962">
        <v>2</v>
      </c>
      <c r="E962" t="str">
        <f>VLOOKUP(A962,Mouse_metadata!$A$2:$E$250,2,FALSE)</f>
        <v>Ceftamin</v>
      </c>
      <c r="F962" t="str">
        <f>VLOOKUP(A962,Mouse_metadata!$A$2:$E$250,3,FALSE)</f>
        <v>Male</v>
      </c>
      <c r="G962">
        <f>VLOOKUP(A962,Mouse_metadata!$A$2:$E$250,4,FALSE)</f>
        <v>3</v>
      </c>
      <c r="H962">
        <f>VLOOKUP(A962,Mouse_metadata!$A$2:$E$250,5,FALSE)</f>
        <v>29</v>
      </c>
      <c r="I962" t="str">
        <f t="shared" si="47"/>
        <v/>
      </c>
      <c r="J962">
        <f t="shared" si="49"/>
        <v>51.914909680000001</v>
      </c>
      <c r="K962" t="str">
        <f t="shared" si="49"/>
        <v/>
      </c>
      <c r="L962" t="str">
        <f t="shared" si="49"/>
        <v/>
      </c>
      <c r="M962" t="str">
        <f t="shared" si="49"/>
        <v/>
      </c>
      <c r="N962" t="str">
        <f t="shared" si="49"/>
        <v/>
      </c>
      <c r="O962" t="str">
        <f t="shared" si="49"/>
        <v/>
      </c>
      <c r="P962" t="str">
        <f t="shared" si="49"/>
        <v/>
      </c>
      <c r="Q962" t="str">
        <f t="shared" si="49"/>
        <v/>
      </c>
      <c r="R962" t="str">
        <f t="shared" si="49"/>
        <v/>
      </c>
    </row>
    <row r="963" spans="1:18" hidden="1">
      <c r="A963" t="s">
        <v>188</v>
      </c>
      <c r="B963">
        <v>20</v>
      </c>
      <c r="C963">
        <v>49.490559019999999</v>
      </c>
      <c r="D963">
        <v>0</v>
      </c>
      <c r="E963" t="str">
        <f>VLOOKUP(A963,Mouse_metadata!$A$2:$E$250,2,FALSE)</f>
        <v>Infubinol</v>
      </c>
      <c r="F963" t="str">
        <f>VLOOKUP(A963,Mouse_metadata!$A$2:$E$250,3,FALSE)</f>
        <v>Male</v>
      </c>
      <c r="G963">
        <f>VLOOKUP(A963,Mouse_metadata!$A$2:$E$250,4,FALSE)</f>
        <v>8</v>
      </c>
      <c r="H963">
        <f>VLOOKUP(A963,Mouse_metadata!$A$2:$E$250,5,FALSE)</f>
        <v>30</v>
      </c>
      <c r="I963" t="str">
        <f t="shared" ref="I963:I1026" si="50">IF($E963=I$1,$C963,"")</f>
        <v/>
      </c>
      <c r="J963" t="str">
        <f t="shared" si="49"/>
        <v/>
      </c>
      <c r="K963">
        <f t="shared" si="49"/>
        <v>49.490559019999999</v>
      </c>
      <c r="L963" t="str">
        <f t="shared" si="49"/>
        <v/>
      </c>
      <c r="M963" t="str">
        <f t="shared" si="49"/>
        <v/>
      </c>
      <c r="N963" t="str">
        <f t="shared" si="49"/>
        <v/>
      </c>
      <c r="O963" t="str">
        <f t="shared" si="49"/>
        <v/>
      </c>
      <c r="P963" t="str">
        <f t="shared" si="49"/>
        <v/>
      </c>
      <c r="Q963" t="str">
        <f t="shared" si="49"/>
        <v/>
      </c>
      <c r="R963" t="str">
        <f t="shared" si="49"/>
        <v/>
      </c>
    </row>
    <row r="964" spans="1:18" hidden="1">
      <c r="A964" t="s">
        <v>250</v>
      </c>
      <c r="B964">
        <v>20</v>
      </c>
      <c r="C964">
        <v>38.90934919</v>
      </c>
      <c r="D964">
        <v>1</v>
      </c>
      <c r="E964" t="str">
        <f>VLOOKUP(A964,Mouse_metadata!$A$2:$E$250,2,FALSE)</f>
        <v>Capomulin</v>
      </c>
      <c r="F964" t="str">
        <f>VLOOKUP(A964,Mouse_metadata!$A$2:$E$250,3,FALSE)</f>
        <v>Female</v>
      </c>
      <c r="G964">
        <f>VLOOKUP(A964,Mouse_metadata!$A$2:$E$250,4,FALSE)</f>
        <v>3</v>
      </c>
      <c r="H964">
        <f>VLOOKUP(A964,Mouse_metadata!$A$2:$E$250,5,FALSE)</f>
        <v>19</v>
      </c>
      <c r="I964">
        <f t="shared" si="50"/>
        <v>38.90934919</v>
      </c>
      <c r="J964" t="str">
        <f t="shared" si="49"/>
        <v/>
      </c>
      <c r="K964" t="str">
        <f t="shared" si="49"/>
        <v/>
      </c>
      <c r="L964" t="str">
        <f t="shared" si="49"/>
        <v/>
      </c>
      <c r="M964" t="str">
        <f t="shared" si="49"/>
        <v/>
      </c>
      <c r="N964" t="str">
        <f t="shared" si="49"/>
        <v/>
      </c>
      <c r="O964" t="str">
        <f t="shared" si="49"/>
        <v/>
      </c>
      <c r="P964" t="str">
        <f t="shared" si="49"/>
        <v/>
      </c>
      <c r="Q964" t="str">
        <f t="shared" si="49"/>
        <v/>
      </c>
      <c r="R964" t="str">
        <f t="shared" si="49"/>
        <v/>
      </c>
    </row>
    <row r="965" spans="1:18" hidden="1">
      <c r="A965" t="s">
        <v>126</v>
      </c>
      <c r="B965">
        <v>20</v>
      </c>
      <c r="C965">
        <v>55.591815500000003</v>
      </c>
      <c r="D965">
        <v>1</v>
      </c>
      <c r="E965" t="str">
        <f>VLOOKUP(A965,Mouse_metadata!$A$2:$E$250,2,FALSE)</f>
        <v>Zoniferol</v>
      </c>
      <c r="F965" t="str">
        <f>VLOOKUP(A965,Mouse_metadata!$A$2:$E$250,3,FALSE)</f>
        <v>Female</v>
      </c>
      <c r="G965">
        <f>VLOOKUP(A965,Mouse_metadata!$A$2:$E$250,4,FALSE)</f>
        <v>16</v>
      </c>
      <c r="H965">
        <f>VLOOKUP(A965,Mouse_metadata!$A$2:$E$250,5,FALSE)</f>
        <v>28</v>
      </c>
      <c r="I965" t="str">
        <f t="shared" si="50"/>
        <v/>
      </c>
      <c r="J965" t="str">
        <f t="shared" si="49"/>
        <v/>
      </c>
      <c r="K965" t="str">
        <f t="shared" si="49"/>
        <v/>
      </c>
      <c r="L965" t="str">
        <f t="shared" si="49"/>
        <v/>
      </c>
      <c r="M965" t="str">
        <f t="shared" si="49"/>
        <v/>
      </c>
      <c r="N965" t="str">
        <f t="shared" si="49"/>
        <v/>
      </c>
      <c r="O965" t="str">
        <f t="shared" si="49"/>
        <v/>
      </c>
      <c r="P965" t="str">
        <f t="shared" si="49"/>
        <v/>
      </c>
      <c r="Q965" t="str">
        <f t="shared" si="49"/>
        <v/>
      </c>
      <c r="R965">
        <f t="shared" si="49"/>
        <v>55.591815500000003</v>
      </c>
    </row>
    <row r="966" spans="1:18" hidden="1">
      <c r="A966" t="s">
        <v>175</v>
      </c>
      <c r="B966">
        <v>20</v>
      </c>
      <c r="C966">
        <v>53.244311570000001</v>
      </c>
      <c r="D966">
        <v>1</v>
      </c>
      <c r="E966" t="str">
        <f>VLOOKUP(A966,Mouse_metadata!$A$2:$E$250,2,FALSE)</f>
        <v>Ceftamin</v>
      </c>
      <c r="F966" t="str">
        <f>VLOOKUP(A966,Mouse_metadata!$A$2:$E$250,3,FALSE)</f>
        <v>Female</v>
      </c>
      <c r="G966">
        <f>VLOOKUP(A966,Mouse_metadata!$A$2:$E$250,4,FALSE)</f>
        <v>4</v>
      </c>
      <c r="H966">
        <f>VLOOKUP(A966,Mouse_metadata!$A$2:$E$250,5,FALSE)</f>
        <v>30</v>
      </c>
      <c r="I966" t="str">
        <f t="shared" si="50"/>
        <v/>
      </c>
      <c r="J966">
        <f t="shared" si="49"/>
        <v>53.244311570000001</v>
      </c>
      <c r="K966" t="str">
        <f t="shared" si="49"/>
        <v/>
      </c>
      <c r="L966" t="str">
        <f t="shared" si="49"/>
        <v/>
      </c>
      <c r="M966" t="str">
        <f t="shared" si="49"/>
        <v/>
      </c>
      <c r="N966" t="str">
        <f t="shared" si="49"/>
        <v/>
      </c>
      <c r="O966" t="str">
        <f t="shared" si="49"/>
        <v/>
      </c>
      <c r="P966" t="str">
        <f t="shared" si="49"/>
        <v/>
      </c>
      <c r="Q966" t="str">
        <f t="shared" si="49"/>
        <v/>
      </c>
      <c r="R966" t="str">
        <f t="shared" si="49"/>
        <v/>
      </c>
    </row>
    <row r="967" spans="1:18" hidden="1">
      <c r="A967" t="s">
        <v>168</v>
      </c>
      <c r="B967">
        <v>20</v>
      </c>
      <c r="C967">
        <v>52.818634009999997</v>
      </c>
      <c r="D967">
        <v>1</v>
      </c>
      <c r="E967" t="str">
        <f>VLOOKUP(A967,Mouse_metadata!$A$2:$E$250,2,FALSE)</f>
        <v>Placebo</v>
      </c>
      <c r="F967" t="str">
        <f>VLOOKUP(A967,Mouse_metadata!$A$2:$E$250,3,FALSE)</f>
        <v>Male</v>
      </c>
      <c r="G967">
        <f>VLOOKUP(A967,Mouse_metadata!$A$2:$E$250,4,FALSE)</f>
        <v>9</v>
      </c>
      <c r="H967">
        <f>VLOOKUP(A967,Mouse_metadata!$A$2:$E$250,5,FALSE)</f>
        <v>27</v>
      </c>
      <c r="I967" t="str">
        <f t="shared" si="50"/>
        <v/>
      </c>
      <c r="J967" t="str">
        <f t="shared" si="49"/>
        <v/>
      </c>
      <c r="K967" t="str">
        <f t="shared" si="49"/>
        <v/>
      </c>
      <c r="L967" t="str">
        <f t="shared" si="49"/>
        <v/>
      </c>
      <c r="M967" t="str">
        <f t="shared" si="49"/>
        <v/>
      </c>
      <c r="N967">
        <f t="shared" si="49"/>
        <v>52.818634009999997</v>
      </c>
      <c r="O967" t="str">
        <f t="shared" si="49"/>
        <v/>
      </c>
      <c r="P967" t="str">
        <f t="shared" si="49"/>
        <v/>
      </c>
      <c r="Q967" t="str">
        <f t="shared" si="49"/>
        <v/>
      </c>
      <c r="R967" t="str">
        <f t="shared" si="49"/>
        <v/>
      </c>
    </row>
    <row r="968" spans="1:18" hidden="1">
      <c r="A968" t="s">
        <v>186</v>
      </c>
      <c r="B968">
        <v>20</v>
      </c>
      <c r="C968">
        <v>49.554262950000002</v>
      </c>
      <c r="D968">
        <v>2</v>
      </c>
      <c r="E968" t="str">
        <f>VLOOKUP(A968,Mouse_metadata!$A$2:$E$250,2,FALSE)</f>
        <v>Ceftamin</v>
      </c>
      <c r="F968" t="str">
        <f>VLOOKUP(A968,Mouse_metadata!$A$2:$E$250,3,FALSE)</f>
        <v>Male</v>
      </c>
      <c r="G968">
        <f>VLOOKUP(A968,Mouse_metadata!$A$2:$E$250,4,FALSE)</f>
        <v>24</v>
      </c>
      <c r="H968">
        <f>VLOOKUP(A968,Mouse_metadata!$A$2:$E$250,5,FALSE)</f>
        <v>25</v>
      </c>
      <c r="I968" t="str">
        <f t="shared" si="50"/>
        <v/>
      </c>
      <c r="J968">
        <f t="shared" si="49"/>
        <v>49.554262950000002</v>
      </c>
      <c r="K968" t="str">
        <f t="shared" si="49"/>
        <v/>
      </c>
      <c r="L968" t="str">
        <f t="shared" si="49"/>
        <v/>
      </c>
      <c r="M968" t="str">
        <f t="shared" si="49"/>
        <v/>
      </c>
      <c r="N968" t="str">
        <f t="shared" si="49"/>
        <v/>
      </c>
      <c r="O968" t="str">
        <f t="shared" si="49"/>
        <v/>
      </c>
      <c r="P968" t="str">
        <f t="shared" si="49"/>
        <v/>
      </c>
      <c r="Q968" t="str">
        <f t="shared" si="49"/>
        <v/>
      </c>
      <c r="R968" t="str">
        <f t="shared" si="49"/>
        <v/>
      </c>
    </row>
    <row r="969" spans="1:18" hidden="1">
      <c r="A969" t="s">
        <v>124</v>
      </c>
      <c r="B969">
        <v>20</v>
      </c>
      <c r="C969">
        <v>51.4471183</v>
      </c>
      <c r="D969">
        <v>2</v>
      </c>
      <c r="E969" t="str">
        <f>VLOOKUP(A969,Mouse_metadata!$A$2:$E$250,2,FALSE)</f>
        <v>Zoniferol</v>
      </c>
      <c r="F969" t="str">
        <f>VLOOKUP(A969,Mouse_metadata!$A$2:$E$250,3,FALSE)</f>
        <v>Female</v>
      </c>
      <c r="G969">
        <f>VLOOKUP(A969,Mouse_metadata!$A$2:$E$250,4,FALSE)</f>
        <v>14</v>
      </c>
      <c r="H969">
        <f>VLOOKUP(A969,Mouse_metadata!$A$2:$E$250,5,FALSE)</f>
        <v>29</v>
      </c>
      <c r="I969" t="str">
        <f t="shared" si="50"/>
        <v/>
      </c>
      <c r="J969" t="str">
        <f t="shared" si="49"/>
        <v/>
      </c>
      <c r="K969" t="str">
        <f t="shared" si="49"/>
        <v/>
      </c>
      <c r="L969" t="str">
        <f t="shared" si="49"/>
        <v/>
      </c>
      <c r="M969" t="str">
        <f t="shared" si="49"/>
        <v/>
      </c>
      <c r="N969" t="str">
        <f t="shared" si="49"/>
        <v/>
      </c>
      <c r="O969" t="str">
        <f t="shared" si="49"/>
        <v/>
      </c>
      <c r="P969" t="str">
        <f t="shared" si="49"/>
        <v/>
      </c>
      <c r="Q969" t="str">
        <f t="shared" si="49"/>
        <v/>
      </c>
      <c r="R969">
        <f t="shared" si="49"/>
        <v>51.4471183</v>
      </c>
    </row>
    <row r="970" spans="1:18" hidden="1">
      <c r="A970" t="s">
        <v>231</v>
      </c>
      <c r="B970">
        <v>20</v>
      </c>
      <c r="C970">
        <v>36.866875759999999</v>
      </c>
      <c r="D970">
        <v>0</v>
      </c>
      <c r="E970" t="str">
        <f>VLOOKUP(A970,Mouse_metadata!$A$2:$E$250,2,FALSE)</f>
        <v>Capomulin</v>
      </c>
      <c r="F970" t="str">
        <f>VLOOKUP(A970,Mouse_metadata!$A$2:$E$250,3,FALSE)</f>
        <v>Female</v>
      </c>
      <c r="G970">
        <f>VLOOKUP(A970,Mouse_metadata!$A$2:$E$250,4,FALSE)</f>
        <v>3</v>
      </c>
      <c r="H970">
        <f>VLOOKUP(A970,Mouse_metadata!$A$2:$E$250,5,FALSE)</f>
        <v>17</v>
      </c>
      <c r="I970">
        <f t="shared" si="50"/>
        <v>36.866875759999999</v>
      </c>
      <c r="J970" t="str">
        <f t="shared" si="49"/>
        <v/>
      </c>
      <c r="K970" t="str">
        <f t="shared" si="49"/>
        <v/>
      </c>
      <c r="L970" t="str">
        <f t="shared" si="49"/>
        <v/>
      </c>
      <c r="M970" t="str">
        <f t="shared" si="49"/>
        <v/>
      </c>
      <c r="N970" t="str">
        <f t="shared" si="49"/>
        <v/>
      </c>
      <c r="O970" t="str">
        <f t="shared" si="49"/>
        <v/>
      </c>
      <c r="P970" t="str">
        <f t="shared" si="49"/>
        <v/>
      </c>
      <c r="Q970" t="str">
        <f t="shared" si="49"/>
        <v/>
      </c>
      <c r="R970" t="str">
        <f t="shared" si="49"/>
        <v/>
      </c>
    </row>
    <row r="971" spans="1:18" hidden="1">
      <c r="A971" t="s">
        <v>144</v>
      </c>
      <c r="B971">
        <v>20</v>
      </c>
      <c r="C971">
        <v>54.595705410000001</v>
      </c>
      <c r="D971">
        <v>3</v>
      </c>
      <c r="E971" t="str">
        <f>VLOOKUP(A971,Mouse_metadata!$A$2:$E$250,2,FALSE)</f>
        <v>Placebo</v>
      </c>
      <c r="F971" t="str">
        <f>VLOOKUP(A971,Mouse_metadata!$A$2:$E$250,3,FALSE)</f>
        <v>Male</v>
      </c>
      <c r="G971">
        <f>VLOOKUP(A971,Mouse_metadata!$A$2:$E$250,4,FALSE)</f>
        <v>7</v>
      </c>
      <c r="H971">
        <f>VLOOKUP(A971,Mouse_metadata!$A$2:$E$250,5,FALSE)</f>
        <v>28</v>
      </c>
      <c r="I971" t="str">
        <f t="shared" si="50"/>
        <v/>
      </c>
      <c r="J971" t="str">
        <f t="shared" si="49"/>
        <v/>
      </c>
      <c r="K971" t="str">
        <f t="shared" si="49"/>
        <v/>
      </c>
      <c r="L971" t="str">
        <f t="shared" si="49"/>
        <v/>
      </c>
      <c r="M971" t="str">
        <f t="shared" si="49"/>
        <v/>
      </c>
      <c r="N971">
        <f t="shared" si="49"/>
        <v>54.595705410000001</v>
      </c>
      <c r="O971" t="str">
        <f t="shared" si="49"/>
        <v/>
      </c>
      <c r="P971" t="str">
        <f t="shared" si="49"/>
        <v/>
      </c>
      <c r="Q971" t="str">
        <f t="shared" si="49"/>
        <v/>
      </c>
      <c r="R971" t="str">
        <f t="shared" si="49"/>
        <v/>
      </c>
    </row>
    <row r="972" spans="1:18" hidden="1">
      <c r="A972" t="s">
        <v>119</v>
      </c>
      <c r="B972">
        <v>20</v>
      </c>
      <c r="C972">
        <v>54.568195699999997</v>
      </c>
      <c r="D972">
        <v>1</v>
      </c>
      <c r="E972" t="str">
        <f>VLOOKUP(A972,Mouse_metadata!$A$2:$E$250,2,FALSE)</f>
        <v>Zoniferol</v>
      </c>
      <c r="F972" t="str">
        <f>VLOOKUP(A972,Mouse_metadata!$A$2:$E$250,3,FALSE)</f>
        <v>Female</v>
      </c>
      <c r="G972">
        <f>VLOOKUP(A972,Mouse_metadata!$A$2:$E$250,4,FALSE)</f>
        <v>11</v>
      </c>
      <c r="H972">
        <f>VLOOKUP(A972,Mouse_metadata!$A$2:$E$250,5,FALSE)</f>
        <v>27</v>
      </c>
      <c r="I972" t="str">
        <f t="shared" si="50"/>
        <v/>
      </c>
      <c r="J972" t="str">
        <f t="shared" si="49"/>
        <v/>
      </c>
      <c r="K972" t="str">
        <f t="shared" si="49"/>
        <v/>
      </c>
      <c r="L972" t="str">
        <f t="shared" si="49"/>
        <v/>
      </c>
      <c r="M972" t="str">
        <f t="shared" si="49"/>
        <v/>
      </c>
      <c r="N972" t="str">
        <f t="shared" si="49"/>
        <v/>
      </c>
      <c r="O972" t="str">
        <f t="shared" si="49"/>
        <v/>
      </c>
      <c r="P972" t="str">
        <f t="shared" si="49"/>
        <v/>
      </c>
      <c r="Q972" t="str">
        <f t="shared" si="49"/>
        <v/>
      </c>
      <c r="R972">
        <f t="shared" si="49"/>
        <v>54.568195699999997</v>
      </c>
    </row>
    <row r="973" spans="1:18" hidden="1">
      <c r="A973" t="s">
        <v>121</v>
      </c>
      <c r="B973">
        <v>20</v>
      </c>
      <c r="C973">
        <v>58.841188879999997</v>
      </c>
      <c r="D973">
        <v>1</v>
      </c>
      <c r="E973" t="str">
        <f>VLOOKUP(A973,Mouse_metadata!$A$2:$E$250,2,FALSE)</f>
        <v>Zoniferol</v>
      </c>
      <c r="F973" t="str">
        <f>VLOOKUP(A973,Mouse_metadata!$A$2:$E$250,3,FALSE)</f>
        <v>Female</v>
      </c>
      <c r="G973">
        <f>VLOOKUP(A973,Mouse_metadata!$A$2:$E$250,4,FALSE)</f>
        <v>20</v>
      </c>
      <c r="H973">
        <f>VLOOKUP(A973,Mouse_metadata!$A$2:$E$250,5,FALSE)</f>
        <v>26</v>
      </c>
      <c r="I973" t="str">
        <f t="shared" si="50"/>
        <v/>
      </c>
      <c r="J973" t="str">
        <f t="shared" si="49"/>
        <v/>
      </c>
      <c r="K973" t="str">
        <f t="shared" si="49"/>
        <v/>
      </c>
      <c r="L973" t="str">
        <f t="shared" si="49"/>
        <v/>
      </c>
      <c r="M973" t="str">
        <f t="shared" si="49"/>
        <v/>
      </c>
      <c r="N973" t="str">
        <f t="shared" si="49"/>
        <v/>
      </c>
      <c r="O973" t="str">
        <f t="shared" si="49"/>
        <v/>
      </c>
      <c r="P973" t="str">
        <f t="shared" si="49"/>
        <v/>
      </c>
      <c r="Q973" t="str">
        <f t="shared" si="49"/>
        <v/>
      </c>
      <c r="R973">
        <f t="shared" si="49"/>
        <v>58.841188879999997</v>
      </c>
    </row>
    <row r="974" spans="1:18" hidden="1">
      <c r="A974" t="s">
        <v>181</v>
      </c>
      <c r="B974">
        <v>20</v>
      </c>
      <c r="C974">
        <v>55.025724339999996</v>
      </c>
      <c r="D974">
        <v>2</v>
      </c>
      <c r="E974" t="str">
        <f>VLOOKUP(A974,Mouse_metadata!$A$2:$E$250,2,FALSE)</f>
        <v>Ceftamin</v>
      </c>
      <c r="F974" t="str">
        <f>VLOOKUP(A974,Mouse_metadata!$A$2:$E$250,3,FALSE)</f>
        <v>Female</v>
      </c>
      <c r="G974">
        <f>VLOOKUP(A974,Mouse_metadata!$A$2:$E$250,4,FALSE)</f>
        <v>6</v>
      </c>
      <c r="H974">
        <f>VLOOKUP(A974,Mouse_metadata!$A$2:$E$250,5,FALSE)</f>
        <v>27</v>
      </c>
      <c r="I974" t="str">
        <f t="shared" si="50"/>
        <v/>
      </c>
      <c r="J974">
        <f t="shared" si="49"/>
        <v>55.025724339999996</v>
      </c>
      <c r="K974" t="str">
        <f t="shared" si="49"/>
        <v/>
      </c>
      <c r="L974" t="str">
        <f t="shared" si="49"/>
        <v/>
      </c>
      <c r="M974" t="str">
        <f t="shared" si="49"/>
        <v/>
      </c>
      <c r="N974" t="str">
        <f t="shared" si="49"/>
        <v/>
      </c>
      <c r="O974" t="str">
        <f t="shared" si="49"/>
        <v/>
      </c>
      <c r="P974" t="str">
        <f t="shared" si="49"/>
        <v/>
      </c>
      <c r="Q974" t="str">
        <f t="shared" si="49"/>
        <v/>
      </c>
      <c r="R974" t="str">
        <f t="shared" si="49"/>
        <v/>
      </c>
    </row>
    <row r="975" spans="1:18" hidden="1">
      <c r="A975" t="s">
        <v>179</v>
      </c>
      <c r="B975">
        <v>20</v>
      </c>
      <c r="C975">
        <v>52.228326979999999</v>
      </c>
      <c r="D975">
        <v>0</v>
      </c>
      <c r="E975" t="str">
        <f>VLOOKUP(A975,Mouse_metadata!$A$2:$E$250,2,FALSE)</f>
        <v>Ceftamin</v>
      </c>
      <c r="F975" t="str">
        <f>VLOOKUP(A975,Mouse_metadata!$A$2:$E$250,3,FALSE)</f>
        <v>Female</v>
      </c>
      <c r="G975">
        <f>VLOOKUP(A975,Mouse_metadata!$A$2:$E$250,4,FALSE)</f>
        <v>7</v>
      </c>
      <c r="H975">
        <f>VLOOKUP(A975,Mouse_metadata!$A$2:$E$250,5,FALSE)</f>
        <v>28</v>
      </c>
      <c r="I975" t="str">
        <f t="shared" si="50"/>
        <v/>
      </c>
      <c r="J975">
        <f t="shared" si="49"/>
        <v>52.228326979999999</v>
      </c>
      <c r="K975" t="str">
        <f t="shared" si="49"/>
        <v/>
      </c>
      <c r="L975" t="str">
        <f t="shared" si="49"/>
        <v/>
      </c>
      <c r="M975" t="str">
        <f t="shared" si="49"/>
        <v/>
      </c>
      <c r="N975" t="str">
        <f t="shared" si="49"/>
        <v/>
      </c>
      <c r="O975" t="str">
        <f t="shared" si="49"/>
        <v/>
      </c>
      <c r="P975" t="str">
        <f t="shared" si="49"/>
        <v/>
      </c>
      <c r="Q975" t="str">
        <f t="shared" si="49"/>
        <v/>
      </c>
      <c r="R975" t="str">
        <f t="shared" si="49"/>
        <v/>
      </c>
    </row>
    <row r="976" spans="1:18" hidden="1">
      <c r="A976" t="s">
        <v>182</v>
      </c>
      <c r="B976">
        <v>20</v>
      </c>
      <c r="C976">
        <v>52.617490029999999</v>
      </c>
      <c r="D976">
        <v>1</v>
      </c>
      <c r="E976" t="str">
        <f>VLOOKUP(A976,Mouse_metadata!$A$2:$E$250,2,FALSE)</f>
        <v>Ceftamin</v>
      </c>
      <c r="F976" t="str">
        <f>VLOOKUP(A976,Mouse_metadata!$A$2:$E$250,3,FALSE)</f>
        <v>Male</v>
      </c>
      <c r="G976">
        <f>VLOOKUP(A976,Mouse_metadata!$A$2:$E$250,4,FALSE)</f>
        <v>18</v>
      </c>
      <c r="H976">
        <f>VLOOKUP(A976,Mouse_metadata!$A$2:$E$250,5,FALSE)</f>
        <v>26</v>
      </c>
      <c r="I976" t="str">
        <f t="shared" si="50"/>
        <v/>
      </c>
      <c r="J976">
        <f t="shared" si="49"/>
        <v>52.617490029999999</v>
      </c>
      <c r="K976" t="str">
        <f t="shared" si="49"/>
        <v/>
      </c>
      <c r="L976" t="str">
        <f t="shared" si="49"/>
        <v/>
      </c>
      <c r="M976" t="str">
        <f t="shared" si="49"/>
        <v/>
      </c>
      <c r="N976" t="str">
        <f t="shared" si="49"/>
        <v/>
      </c>
      <c r="O976" t="str">
        <f t="shared" si="49"/>
        <v/>
      </c>
      <c r="P976" t="str">
        <f t="shared" si="49"/>
        <v/>
      </c>
      <c r="Q976" t="str">
        <f t="shared" si="49"/>
        <v/>
      </c>
      <c r="R976" t="str">
        <f t="shared" si="49"/>
        <v/>
      </c>
    </row>
    <row r="977" spans="1:18" hidden="1">
      <c r="A977" t="s">
        <v>129</v>
      </c>
      <c r="B977">
        <v>20</v>
      </c>
      <c r="C977">
        <v>53.979679699999998</v>
      </c>
      <c r="D977">
        <v>1</v>
      </c>
      <c r="E977" t="str">
        <f>VLOOKUP(A977,Mouse_metadata!$A$2:$E$250,2,FALSE)</f>
        <v>Zoniferol</v>
      </c>
      <c r="F977" t="str">
        <f>VLOOKUP(A977,Mouse_metadata!$A$2:$E$250,3,FALSE)</f>
        <v>Male</v>
      </c>
      <c r="G977">
        <f>VLOOKUP(A977,Mouse_metadata!$A$2:$E$250,4,FALSE)</f>
        <v>12</v>
      </c>
      <c r="H977">
        <f>VLOOKUP(A977,Mouse_metadata!$A$2:$E$250,5,FALSE)</f>
        <v>27</v>
      </c>
      <c r="I977" t="str">
        <f t="shared" si="50"/>
        <v/>
      </c>
      <c r="J977" t="str">
        <f t="shared" si="49"/>
        <v/>
      </c>
      <c r="K977" t="str">
        <f t="shared" si="49"/>
        <v/>
      </c>
      <c r="L977" t="str">
        <f t="shared" si="49"/>
        <v/>
      </c>
      <c r="M977" t="str">
        <f t="shared" si="49"/>
        <v/>
      </c>
      <c r="N977" t="str">
        <f t="shared" si="49"/>
        <v/>
      </c>
      <c r="O977" t="str">
        <f t="shared" si="49"/>
        <v/>
      </c>
      <c r="P977" t="str">
        <f t="shared" si="49"/>
        <v/>
      </c>
      <c r="Q977" t="str">
        <f t="shared" si="49"/>
        <v/>
      </c>
      <c r="R977">
        <f t="shared" si="49"/>
        <v>53.979679699999998</v>
      </c>
    </row>
    <row r="978" spans="1:18" hidden="1">
      <c r="A978" t="s">
        <v>141</v>
      </c>
      <c r="B978">
        <v>20</v>
      </c>
      <c r="C978">
        <v>52.204511359999998</v>
      </c>
      <c r="D978">
        <v>2</v>
      </c>
      <c r="E978" t="str">
        <f>VLOOKUP(A978,Mouse_metadata!$A$2:$E$250,2,FALSE)</f>
        <v>Zoniferol</v>
      </c>
      <c r="F978" t="str">
        <f>VLOOKUP(A978,Mouse_metadata!$A$2:$E$250,3,FALSE)</f>
        <v>Female</v>
      </c>
      <c r="G978">
        <f>VLOOKUP(A978,Mouse_metadata!$A$2:$E$250,4,FALSE)</f>
        <v>8</v>
      </c>
      <c r="H978">
        <f>VLOOKUP(A978,Mouse_metadata!$A$2:$E$250,5,FALSE)</f>
        <v>25</v>
      </c>
      <c r="I978" t="str">
        <f t="shared" si="50"/>
        <v/>
      </c>
      <c r="J978" t="str">
        <f t="shared" si="49"/>
        <v/>
      </c>
      <c r="K978" t="str">
        <f t="shared" si="49"/>
        <v/>
      </c>
      <c r="L978" t="str">
        <f t="shared" si="49"/>
        <v/>
      </c>
      <c r="M978" t="str">
        <f t="shared" si="49"/>
        <v/>
      </c>
      <c r="N978" t="str">
        <f t="shared" si="49"/>
        <v/>
      </c>
      <c r="O978" t="str">
        <f t="shared" ref="J978:R1006" si="51">IF($E978=O$1,$C978,"")</f>
        <v/>
      </c>
      <c r="P978" t="str">
        <f t="shared" si="51"/>
        <v/>
      </c>
      <c r="Q978" t="str">
        <f t="shared" si="51"/>
        <v/>
      </c>
      <c r="R978">
        <f t="shared" si="51"/>
        <v>52.204511359999998</v>
      </c>
    </row>
    <row r="979" spans="1:18" hidden="1">
      <c r="A979" t="s">
        <v>178</v>
      </c>
      <c r="B979">
        <v>20</v>
      </c>
      <c r="C979">
        <v>54.443035020000003</v>
      </c>
      <c r="D979">
        <v>0</v>
      </c>
      <c r="E979" t="str">
        <f>VLOOKUP(A979,Mouse_metadata!$A$2:$E$250,2,FALSE)</f>
        <v>Ceftamin</v>
      </c>
      <c r="F979" t="str">
        <f>VLOOKUP(A979,Mouse_metadata!$A$2:$E$250,3,FALSE)</f>
        <v>Female</v>
      </c>
      <c r="G979">
        <f>VLOOKUP(A979,Mouse_metadata!$A$2:$E$250,4,FALSE)</f>
        <v>12</v>
      </c>
      <c r="H979">
        <f>VLOOKUP(A979,Mouse_metadata!$A$2:$E$250,5,FALSE)</f>
        <v>25</v>
      </c>
      <c r="I979" t="str">
        <f t="shared" si="50"/>
        <v/>
      </c>
      <c r="J979">
        <f t="shared" si="51"/>
        <v>54.443035020000003</v>
      </c>
      <c r="K979" t="str">
        <f t="shared" si="51"/>
        <v/>
      </c>
      <c r="L979" t="str">
        <f t="shared" si="51"/>
        <v/>
      </c>
      <c r="M979" t="str">
        <f t="shared" si="51"/>
        <v/>
      </c>
      <c r="N979" t="str">
        <f t="shared" si="51"/>
        <v/>
      </c>
      <c r="O979" t="str">
        <f t="shared" si="51"/>
        <v/>
      </c>
      <c r="P979" t="str">
        <f t="shared" si="51"/>
        <v/>
      </c>
      <c r="Q979" t="str">
        <f t="shared" si="51"/>
        <v/>
      </c>
      <c r="R979" t="str">
        <f t="shared" si="51"/>
        <v/>
      </c>
    </row>
    <row r="980" spans="1:18" hidden="1">
      <c r="A980" t="s">
        <v>123</v>
      </c>
      <c r="B980">
        <v>20</v>
      </c>
      <c r="C980">
        <v>52.693422759999997</v>
      </c>
      <c r="D980">
        <v>1</v>
      </c>
      <c r="E980" t="str">
        <f>VLOOKUP(A980,Mouse_metadata!$A$2:$E$250,2,FALSE)</f>
        <v>Zoniferol</v>
      </c>
      <c r="F980" t="str">
        <f>VLOOKUP(A980,Mouse_metadata!$A$2:$E$250,3,FALSE)</f>
        <v>Female</v>
      </c>
      <c r="G980">
        <f>VLOOKUP(A980,Mouse_metadata!$A$2:$E$250,4,FALSE)</f>
        <v>8</v>
      </c>
      <c r="H980">
        <f>VLOOKUP(A980,Mouse_metadata!$A$2:$E$250,5,FALSE)</f>
        <v>26</v>
      </c>
      <c r="I980" t="str">
        <f t="shared" si="50"/>
        <v/>
      </c>
      <c r="J980" t="str">
        <f t="shared" si="51"/>
        <v/>
      </c>
      <c r="K980" t="str">
        <f t="shared" si="51"/>
        <v/>
      </c>
      <c r="L980" t="str">
        <f t="shared" si="51"/>
        <v/>
      </c>
      <c r="M980" t="str">
        <f t="shared" si="51"/>
        <v/>
      </c>
      <c r="N980" t="str">
        <f t="shared" si="51"/>
        <v/>
      </c>
      <c r="O980" t="str">
        <f t="shared" si="51"/>
        <v/>
      </c>
      <c r="P980" t="str">
        <f t="shared" si="51"/>
        <v/>
      </c>
      <c r="Q980" t="str">
        <f t="shared" si="51"/>
        <v/>
      </c>
      <c r="R980">
        <f t="shared" si="51"/>
        <v>52.693422759999997</v>
      </c>
    </row>
    <row r="981" spans="1:18" hidden="1">
      <c r="A981" t="s">
        <v>143</v>
      </c>
      <c r="B981">
        <v>20</v>
      </c>
      <c r="C981">
        <v>54.080908360000002</v>
      </c>
      <c r="D981">
        <v>3</v>
      </c>
      <c r="E981" t="str">
        <f>VLOOKUP(A981,Mouse_metadata!$A$2:$E$250,2,FALSE)</f>
        <v>Zoniferol</v>
      </c>
      <c r="F981" t="str">
        <f>VLOOKUP(A981,Mouse_metadata!$A$2:$E$250,3,FALSE)</f>
        <v>Female</v>
      </c>
      <c r="G981">
        <f>VLOOKUP(A981,Mouse_metadata!$A$2:$E$250,4,FALSE)</f>
        <v>10</v>
      </c>
      <c r="H981">
        <f>VLOOKUP(A981,Mouse_metadata!$A$2:$E$250,5,FALSE)</f>
        <v>29</v>
      </c>
      <c r="I981" t="str">
        <f t="shared" si="50"/>
        <v/>
      </c>
      <c r="J981" t="str">
        <f t="shared" si="51"/>
        <v/>
      </c>
      <c r="K981" t="str">
        <f t="shared" si="51"/>
        <v/>
      </c>
      <c r="L981" t="str">
        <f t="shared" si="51"/>
        <v/>
      </c>
      <c r="M981" t="str">
        <f t="shared" si="51"/>
        <v/>
      </c>
      <c r="N981" t="str">
        <f t="shared" si="51"/>
        <v/>
      </c>
      <c r="O981" t="str">
        <f t="shared" si="51"/>
        <v/>
      </c>
      <c r="P981" t="str">
        <f t="shared" si="51"/>
        <v/>
      </c>
      <c r="Q981" t="str">
        <f t="shared" si="51"/>
        <v/>
      </c>
      <c r="R981">
        <f t="shared" si="51"/>
        <v>54.080908360000002</v>
      </c>
    </row>
    <row r="982" spans="1:18" hidden="1">
      <c r="A982" t="s">
        <v>183</v>
      </c>
      <c r="B982">
        <v>20</v>
      </c>
      <c r="C982">
        <v>54.005342089999999</v>
      </c>
      <c r="D982">
        <v>3</v>
      </c>
      <c r="E982" t="str">
        <f>VLOOKUP(A982,Mouse_metadata!$A$2:$E$250,2,FALSE)</f>
        <v>Ceftamin</v>
      </c>
      <c r="F982" t="str">
        <f>VLOOKUP(A982,Mouse_metadata!$A$2:$E$250,3,FALSE)</f>
        <v>Female</v>
      </c>
      <c r="G982">
        <f>VLOOKUP(A982,Mouse_metadata!$A$2:$E$250,4,FALSE)</f>
        <v>24</v>
      </c>
      <c r="H982">
        <f>VLOOKUP(A982,Mouse_metadata!$A$2:$E$250,5,FALSE)</f>
        <v>30</v>
      </c>
      <c r="I982" t="str">
        <f t="shared" si="50"/>
        <v/>
      </c>
      <c r="J982">
        <f t="shared" si="51"/>
        <v>54.005342089999999</v>
      </c>
      <c r="K982" t="str">
        <f t="shared" si="51"/>
        <v/>
      </c>
      <c r="L982" t="str">
        <f t="shared" si="51"/>
        <v/>
      </c>
      <c r="M982" t="str">
        <f t="shared" si="51"/>
        <v/>
      </c>
      <c r="N982" t="str">
        <f t="shared" si="51"/>
        <v/>
      </c>
      <c r="O982" t="str">
        <f t="shared" si="51"/>
        <v/>
      </c>
      <c r="P982" t="str">
        <f t="shared" si="51"/>
        <v/>
      </c>
      <c r="Q982" t="str">
        <f t="shared" si="51"/>
        <v/>
      </c>
      <c r="R982" t="str">
        <f t="shared" si="51"/>
        <v/>
      </c>
    </row>
    <row r="983" spans="1:18" hidden="1">
      <c r="A983" t="s">
        <v>177</v>
      </c>
      <c r="B983">
        <v>20</v>
      </c>
      <c r="C983">
        <v>51.905446990000002</v>
      </c>
      <c r="D983">
        <v>1</v>
      </c>
      <c r="E983" t="str">
        <f>VLOOKUP(A983,Mouse_metadata!$A$2:$E$250,2,FALSE)</f>
        <v>Ceftamin</v>
      </c>
      <c r="F983" t="str">
        <f>VLOOKUP(A983,Mouse_metadata!$A$2:$E$250,3,FALSE)</f>
        <v>Male</v>
      </c>
      <c r="G983">
        <f>VLOOKUP(A983,Mouse_metadata!$A$2:$E$250,4,FALSE)</f>
        <v>24</v>
      </c>
      <c r="H983">
        <f>VLOOKUP(A983,Mouse_metadata!$A$2:$E$250,5,FALSE)</f>
        <v>26</v>
      </c>
      <c r="I983" t="str">
        <f t="shared" si="50"/>
        <v/>
      </c>
      <c r="J983">
        <f t="shared" si="51"/>
        <v>51.905446990000002</v>
      </c>
      <c r="K983" t="str">
        <f t="shared" si="51"/>
        <v/>
      </c>
      <c r="L983" t="str">
        <f t="shared" si="51"/>
        <v/>
      </c>
      <c r="M983" t="str">
        <f t="shared" si="51"/>
        <v/>
      </c>
      <c r="N983" t="str">
        <f t="shared" si="51"/>
        <v/>
      </c>
      <c r="O983" t="str">
        <f t="shared" si="51"/>
        <v/>
      </c>
      <c r="P983" t="str">
        <f t="shared" si="51"/>
        <v/>
      </c>
      <c r="Q983" t="str">
        <f t="shared" si="51"/>
        <v/>
      </c>
      <c r="R983" t="str">
        <f t="shared" si="51"/>
        <v/>
      </c>
    </row>
    <row r="984" spans="1:18" hidden="1">
      <c r="A984" t="s">
        <v>234</v>
      </c>
      <c r="B984">
        <v>20</v>
      </c>
      <c r="C984">
        <v>48.07045162</v>
      </c>
      <c r="D984">
        <v>2</v>
      </c>
      <c r="E984" t="str">
        <f>VLOOKUP(A984,Mouse_metadata!$A$2:$E$250,2,FALSE)</f>
        <v>Capomulin</v>
      </c>
      <c r="F984" t="str">
        <f>VLOOKUP(A984,Mouse_metadata!$A$2:$E$250,3,FALSE)</f>
        <v>Male</v>
      </c>
      <c r="G984">
        <f>VLOOKUP(A984,Mouse_metadata!$A$2:$E$250,4,FALSE)</f>
        <v>17</v>
      </c>
      <c r="H984">
        <f>VLOOKUP(A984,Mouse_metadata!$A$2:$E$250,5,FALSE)</f>
        <v>21</v>
      </c>
      <c r="I984">
        <f t="shared" si="50"/>
        <v>48.07045162</v>
      </c>
      <c r="J984" t="str">
        <f t="shared" si="51"/>
        <v/>
      </c>
      <c r="K984" t="str">
        <f t="shared" si="51"/>
        <v/>
      </c>
      <c r="L984" t="str">
        <f t="shared" si="51"/>
        <v/>
      </c>
      <c r="M984" t="str">
        <f t="shared" si="51"/>
        <v/>
      </c>
      <c r="N984" t="str">
        <f t="shared" si="51"/>
        <v/>
      </c>
      <c r="O984" t="str">
        <f t="shared" si="51"/>
        <v/>
      </c>
      <c r="P984" t="str">
        <f t="shared" si="51"/>
        <v/>
      </c>
      <c r="Q984" t="str">
        <f t="shared" si="51"/>
        <v/>
      </c>
      <c r="R984" t="str">
        <f t="shared" si="51"/>
        <v/>
      </c>
    </row>
    <row r="985" spans="1:18" hidden="1">
      <c r="A985" t="s">
        <v>240</v>
      </c>
      <c r="B985">
        <v>20</v>
      </c>
      <c r="C985">
        <v>41.108092329999998</v>
      </c>
      <c r="D985">
        <v>0</v>
      </c>
      <c r="E985" t="str">
        <f>VLOOKUP(A985,Mouse_metadata!$A$2:$E$250,2,FALSE)</f>
        <v>Capomulin</v>
      </c>
      <c r="F985" t="str">
        <f>VLOOKUP(A985,Mouse_metadata!$A$2:$E$250,3,FALSE)</f>
        <v>Male</v>
      </c>
      <c r="G985">
        <f>VLOOKUP(A985,Mouse_metadata!$A$2:$E$250,4,FALSE)</f>
        <v>24</v>
      </c>
      <c r="H985">
        <f>VLOOKUP(A985,Mouse_metadata!$A$2:$E$250,5,FALSE)</f>
        <v>21</v>
      </c>
      <c r="I985">
        <f t="shared" si="50"/>
        <v>41.108092329999998</v>
      </c>
      <c r="J985" t="str">
        <f t="shared" si="51"/>
        <v/>
      </c>
      <c r="K985" t="str">
        <f t="shared" si="51"/>
        <v/>
      </c>
      <c r="L985" t="str">
        <f t="shared" si="51"/>
        <v/>
      </c>
      <c r="M985" t="str">
        <f t="shared" si="51"/>
        <v/>
      </c>
      <c r="N985" t="str">
        <f t="shared" si="51"/>
        <v/>
      </c>
      <c r="O985" t="str">
        <f t="shared" si="51"/>
        <v/>
      </c>
      <c r="P985" t="str">
        <f t="shared" si="51"/>
        <v/>
      </c>
      <c r="Q985" t="str">
        <f t="shared" si="51"/>
        <v/>
      </c>
      <c r="R985" t="str">
        <f t="shared" si="51"/>
        <v/>
      </c>
    </row>
    <row r="986" spans="1:18" hidden="1">
      <c r="A986" t="s">
        <v>122</v>
      </c>
      <c r="B986">
        <v>20</v>
      </c>
      <c r="C986">
        <v>50.981639360000003</v>
      </c>
      <c r="D986">
        <v>1</v>
      </c>
      <c r="E986" t="str">
        <f>VLOOKUP(A986,Mouse_metadata!$A$2:$E$250,2,FALSE)</f>
        <v>Zoniferol</v>
      </c>
      <c r="F986" t="str">
        <f>VLOOKUP(A986,Mouse_metadata!$A$2:$E$250,3,FALSE)</f>
        <v>Female</v>
      </c>
      <c r="G986">
        <f>VLOOKUP(A986,Mouse_metadata!$A$2:$E$250,4,FALSE)</f>
        <v>13</v>
      </c>
      <c r="H986">
        <f>VLOOKUP(A986,Mouse_metadata!$A$2:$E$250,5,FALSE)</f>
        <v>29</v>
      </c>
      <c r="I986" t="str">
        <f t="shared" si="50"/>
        <v/>
      </c>
      <c r="J986" t="str">
        <f t="shared" si="51"/>
        <v/>
      </c>
      <c r="K986" t="str">
        <f t="shared" si="51"/>
        <v/>
      </c>
      <c r="L986" t="str">
        <f t="shared" si="51"/>
        <v/>
      </c>
      <c r="M986" t="str">
        <f t="shared" si="51"/>
        <v/>
      </c>
      <c r="N986" t="str">
        <f t="shared" si="51"/>
        <v/>
      </c>
      <c r="O986" t="str">
        <f t="shared" si="51"/>
        <v/>
      </c>
      <c r="P986" t="str">
        <f t="shared" si="51"/>
        <v/>
      </c>
      <c r="Q986" t="str">
        <f t="shared" si="51"/>
        <v/>
      </c>
      <c r="R986">
        <f t="shared" si="51"/>
        <v>50.981639360000003</v>
      </c>
    </row>
    <row r="987" spans="1:18" hidden="1">
      <c r="A987" t="s">
        <v>153</v>
      </c>
      <c r="B987">
        <v>20</v>
      </c>
      <c r="C987">
        <v>56.607552099999999</v>
      </c>
      <c r="D987">
        <v>1</v>
      </c>
      <c r="E987" t="str">
        <f>VLOOKUP(A987,Mouse_metadata!$A$2:$E$250,2,FALSE)</f>
        <v>Placebo</v>
      </c>
      <c r="F987" t="str">
        <f>VLOOKUP(A987,Mouse_metadata!$A$2:$E$250,3,FALSE)</f>
        <v>Male</v>
      </c>
      <c r="G987">
        <f>VLOOKUP(A987,Mouse_metadata!$A$2:$E$250,4,FALSE)</f>
        <v>1</v>
      </c>
      <c r="H987">
        <f>VLOOKUP(A987,Mouse_metadata!$A$2:$E$250,5,FALSE)</f>
        <v>30</v>
      </c>
      <c r="I987" t="str">
        <f t="shared" si="50"/>
        <v/>
      </c>
      <c r="J987" t="str">
        <f t="shared" si="51"/>
        <v/>
      </c>
      <c r="K987" t="str">
        <f t="shared" si="51"/>
        <v/>
      </c>
      <c r="L987" t="str">
        <f t="shared" si="51"/>
        <v/>
      </c>
      <c r="M987" t="str">
        <f t="shared" si="51"/>
        <v/>
      </c>
      <c r="N987">
        <f t="shared" si="51"/>
        <v>56.607552099999999</v>
      </c>
      <c r="O987" t="str">
        <f t="shared" si="51"/>
        <v/>
      </c>
      <c r="P987" t="str">
        <f t="shared" si="51"/>
        <v/>
      </c>
      <c r="Q987" t="str">
        <f t="shared" si="51"/>
        <v/>
      </c>
      <c r="R987" t="str">
        <f t="shared" si="51"/>
        <v/>
      </c>
    </row>
    <row r="988" spans="1:18" hidden="1">
      <c r="A988" t="s">
        <v>199</v>
      </c>
      <c r="B988">
        <v>20</v>
      </c>
      <c r="C988">
        <v>50.513436519999999</v>
      </c>
      <c r="D988">
        <v>1</v>
      </c>
      <c r="E988" t="str">
        <f>VLOOKUP(A988,Mouse_metadata!$A$2:$E$250,2,FALSE)</f>
        <v>Ceftamin</v>
      </c>
      <c r="F988" t="str">
        <f>VLOOKUP(A988,Mouse_metadata!$A$2:$E$250,3,FALSE)</f>
        <v>Female</v>
      </c>
      <c r="G988">
        <f>VLOOKUP(A988,Mouse_metadata!$A$2:$E$250,4,FALSE)</f>
        <v>20</v>
      </c>
      <c r="H988">
        <f>VLOOKUP(A988,Mouse_metadata!$A$2:$E$250,5,FALSE)</f>
        <v>28</v>
      </c>
      <c r="I988" t="str">
        <f t="shared" si="50"/>
        <v/>
      </c>
      <c r="J988">
        <f t="shared" si="51"/>
        <v>50.513436519999999</v>
      </c>
      <c r="K988" t="str">
        <f t="shared" si="51"/>
        <v/>
      </c>
      <c r="L988" t="str">
        <f t="shared" si="51"/>
        <v/>
      </c>
      <c r="M988" t="str">
        <f t="shared" si="51"/>
        <v/>
      </c>
      <c r="N988" t="str">
        <f t="shared" si="51"/>
        <v/>
      </c>
      <c r="O988" t="str">
        <f t="shared" si="51"/>
        <v/>
      </c>
      <c r="P988" t="str">
        <f t="shared" si="51"/>
        <v/>
      </c>
      <c r="Q988" t="str">
        <f t="shared" si="51"/>
        <v/>
      </c>
      <c r="R988" t="str">
        <f t="shared" si="51"/>
        <v/>
      </c>
    </row>
    <row r="989" spans="1:18" hidden="1">
      <c r="A989" t="s">
        <v>200</v>
      </c>
      <c r="B989">
        <v>20</v>
      </c>
      <c r="C989">
        <v>51.207969429999999</v>
      </c>
      <c r="D989">
        <v>3</v>
      </c>
      <c r="E989" t="str">
        <f>VLOOKUP(A989,Mouse_metadata!$A$2:$E$250,2,FALSE)</f>
        <v>Ceftamin</v>
      </c>
      <c r="F989" t="str">
        <f>VLOOKUP(A989,Mouse_metadata!$A$2:$E$250,3,FALSE)</f>
        <v>Female</v>
      </c>
      <c r="G989">
        <f>VLOOKUP(A989,Mouse_metadata!$A$2:$E$250,4,FALSE)</f>
        <v>19</v>
      </c>
      <c r="H989">
        <f>VLOOKUP(A989,Mouse_metadata!$A$2:$E$250,5,FALSE)</f>
        <v>28</v>
      </c>
      <c r="I989" t="str">
        <f t="shared" si="50"/>
        <v/>
      </c>
      <c r="J989">
        <f t="shared" si="51"/>
        <v>51.207969429999999</v>
      </c>
      <c r="K989" t="str">
        <f t="shared" si="51"/>
        <v/>
      </c>
      <c r="L989" t="str">
        <f t="shared" si="51"/>
        <v/>
      </c>
      <c r="M989" t="str">
        <f t="shared" si="51"/>
        <v/>
      </c>
      <c r="N989" t="str">
        <f t="shared" si="51"/>
        <v/>
      </c>
      <c r="O989" t="str">
        <f t="shared" si="51"/>
        <v/>
      </c>
      <c r="P989" t="str">
        <f t="shared" si="51"/>
        <v/>
      </c>
      <c r="Q989" t="str">
        <f t="shared" si="51"/>
        <v/>
      </c>
      <c r="R989" t="str">
        <f t="shared" si="51"/>
        <v/>
      </c>
    </row>
    <row r="990" spans="1:18" hidden="1">
      <c r="A990" t="s">
        <v>217</v>
      </c>
      <c r="B990">
        <v>20</v>
      </c>
      <c r="C990">
        <v>53.616863469999998</v>
      </c>
      <c r="D990">
        <v>1</v>
      </c>
      <c r="E990" t="str">
        <f>VLOOKUP(A990,Mouse_metadata!$A$2:$E$250,2,FALSE)</f>
        <v>Propriva</v>
      </c>
      <c r="F990" t="str">
        <f>VLOOKUP(A990,Mouse_metadata!$A$2:$E$250,3,FALSE)</f>
        <v>Female</v>
      </c>
      <c r="G990">
        <f>VLOOKUP(A990,Mouse_metadata!$A$2:$E$250,4,FALSE)</f>
        <v>4</v>
      </c>
      <c r="H990">
        <f>VLOOKUP(A990,Mouse_metadata!$A$2:$E$250,5,FALSE)</f>
        <v>25</v>
      </c>
      <c r="I990" t="str">
        <f t="shared" si="50"/>
        <v/>
      </c>
      <c r="J990" t="str">
        <f t="shared" si="51"/>
        <v/>
      </c>
      <c r="K990" t="str">
        <f t="shared" si="51"/>
        <v/>
      </c>
      <c r="L990" t="str">
        <f t="shared" si="51"/>
        <v/>
      </c>
      <c r="M990" t="str">
        <f t="shared" si="51"/>
        <v/>
      </c>
      <c r="N990" t="str">
        <f t="shared" si="51"/>
        <v/>
      </c>
      <c r="O990">
        <f t="shared" si="51"/>
        <v>53.616863469999998</v>
      </c>
      <c r="P990" t="str">
        <f t="shared" si="51"/>
        <v/>
      </c>
      <c r="Q990" t="str">
        <f t="shared" si="51"/>
        <v/>
      </c>
      <c r="R990" t="str">
        <f t="shared" si="51"/>
        <v/>
      </c>
    </row>
    <row r="991" spans="1:18" hidden="1">
      <c r="A991" t="s">
        <v>34</v>
      </c>
      <c r="B991">
        <v>20</v>
      </c>
      <c r="C991">
        <v>56.742006809999999</v>
      </c>
      <c r="D991">
        <v>0</v>
      </c>
      <c r="E991" t="str">
        <f>VLOOKUP(A991,Mouse_metadata!$A$2:$E$250,2,FALSE)</f>
        <v>Infubinol</v>
      </c>
      <c r="F991" t="str">
        <f>VLOOKUP(A991,Mouse_metadata!$A$2:$E$250,3,FALSE)</f>
        <v>Male</v>
      </c>
      <c r="G991">
        <f>VLOOKUP(A991,Mouse_metadata!$A$2:$E$250,4,FALSE)</f>
        <v>11</v>
      </c>
      <c r="H991">
        <f>VLOOKUP(A991,Mouse_metadata!$A$2:$E$250,5,FALSE)</f>
        <v>28</v>
      </c>
      <c r="I991" t="str">
        <f t="shared" si="50"/>
        <v/>
      </c>
      <c r="J991" t="str">
        <f t="shared" si="51"/>
        <v/>
      </c>
      <c r="K991">
        <f t="shared" si="51"/>
        <v>56.742006809999999</v>
      </c>
      <c r="L991" t="str">
        <f t="shared" si="51"/>
        <v/>
      </c>
      <c r="M991" t="str">
        <f t="shared" si="51"/>
        <v/>
      </c>
      <c r="N991" t="str">
        <f t="shared" si="51"/>
        <v/>
      </c>
      <c r="O991" t="str">
        <f t="shared" si="51"/>
        <v/>
      </c>
      <c r="P991" t="str">
        <f t="shared" si="51"/>
        <v/>
      </c>
      <c r="Q991" t="str">
        <f t="shared" si="51"/>
        <v/>
      </c>
      <c r="R991" t="str">
        <f t="shared" si="51"/>
        <v/>
      </c>
    </row>
    <row r="992" spans="1:18" hidden="1">
      <c r="A992" t="s">
        <v>154</v>
      </c>
      <c r="B992">
        <v>20</v>
      </c>
      <c r="C992">
        <v>51.950574230000001</v>
      </c>
      <c r="D992">
        <v>0</v>
      </c>
      <c r="E992" t="str">
        <f>VLOOKUP(A992,Mouse_metadata!$A$2:$E$250,2,FALSE)</f>
        <v>Placebo</v>
      </c>
      <c r="F992" t="str">
        <f>VLOOKUP(A992,Mouse_metadata!$A$2:$E$250,3,FALSE)</f>
        <v>Male</v>
      </c>
      <c r="G992">
        <f>VLOOKUP(A992,Mouse_metadata!$A$2:$E$250,4,FALSE)</f>
        <v>12</v>
      </c>
      <c r="H992">
        <f>VLOOKUP(A992,Mouse_metadata!$A$2:$E$250,5,FALSE)</f>
        <v>27</v>
      </c>
      <c r="I992" t="str">
        <f t="shared" si="50"/>
        <v/>
      </c>
      <c r="J992" t="str">
        <f t="shared" si="51"/>
        <v/>
      </c>
      <c r="K992" t="str">
        <f t="shared" si="51"/>
        <v/>
      </c>
      <c r="L992" t="str">
        <f t="shared" si="51"/>
        <v/>
      </c>
      <c r="M992" t="str">
        <f t="shared" si="51"/>
        <v/>
      </c>
      <c r="N992">
        <f t="shared" si="51"/>
        <v>51.950574230000001</v>
      </c>
      <c r="O992" t="str">
        <f t="shared" si="51"/>
        <v/>
      </c>
      <c r="P992" t="str">
        <f t="shared" si="51"/>
        <v/>
      </c>
      <c r="Q992" t="str">
        <f t="shared" si="51"/>
        <v/>
      </c>
      <c r="R992" t="str">
        <f t="shared" si="51"/>
        <v/>
      </c>
    </row>
    <row r="993" spans="1:18" hidden="1">
      <c r="A993" t="s">
        <v>114</v>
      </c>
      <c r="B993">
        <v>20</v>
      </c>
      <c r="C993">
        <v>54.048607689999997</v>
      </c>
      <c r="D993">
        <v>1</v>
      </c>
      <c r="E993" t="str">
        <f>VLOOKUP(A993,Mouse_metadata!$A$2:$E$250,2,FALSE)</f>
        <v>Infubinol</v>
      </c>
      <c r="F993" t="str">
        <f>VLOOKUP(A993,Mouse_metadata!$A$2:$E$250,3,FALSE)</f>
        <v>Female</v>
      </c>
      <c r="G993">
        <f>VLOOKUP(A993,Mouse_metadata!$A$2:$E$250,4,FALSE)</f>
        <v>17</v>
      </c>
      <c r="H993">
        <f>VLOOKUP(A993,Mouse_metadata!$A$2:$E$250,5,FALSE)</f>
        <v>30</v>
      </c>
      <c r="I993" t="str">
        <f t="shared" si="50"/>
        <v/>
      </c>
      <c r="J993" t="str">
        <f t="shared" si="51"/>
        <v/>
      </c>
      <c r="K993">
        <f t="shared" si="51"/>
        <v>54.048607689999997</v>
      </c>
      <c r="L993" t="str">
        <f t="shared" si="51"/>
        <v/>
      </c>
      <c r="M993" t="str">
        <f t="shared" si="51"/>
        <v/>
      </c>
      <c r="N993" t="str">
        <f t="shared" si="51"/>
        <v/>
      </c>
      <c r="O993" t="str">
        <f t="shared" si="51"/>
        <v/>
      </c>
      <c r="P993" t="str">
        <f t="shared" si="51"/>
        <v/>
      </c>
      <c r="Q993" t="str">
        <f t="shared" si="51"/>
        <v/>
      </c>
      <c r="R993" t="str">
        <f t="shared" si="51"/>
        <v/>
      </c>
    </row>
    <row r="994" spans="1:18" hidden="1">
      <c r="A994" t="s">
        <v>218</v>
      </c>
      <c r="B994">
        <v>20</v>
      </c>
      <c r="C994">
        <v>57.740694589999997</v>
      </c>
      <c r="D994">
        <v>2</v>
      </c>
      <c r="E994" t="str">
        <f>VLOOKUP(A994,Mouse_metadata!$A$2:$E$250,2,FALSE)</f>
        <v>Propriva</v>
      </c>
      <c r="F994" t="str">
        <f>VLOOKUP(A994,Mouse_metadata!$A$2:$E$250,3,FALSE)</f>
        <v>Female</v>
      </c>
      <c r="G994">
        <f>VLOOKUP(A994,Mouse_metadata!$A$2:$E$250,4,FALSE)</f>
        <v>10</v>
      </c>
      <c r="H994">
        <f>VLOOKUP(A994,Mouse_metadata!$A$2:$E$250,5,FALSE)</f>
        <v>30</v>
      </c>
      <c r="I994" t="str">
        <f t="shared" si="50"/>
        <v/>
      </c>
      <c r="J994" t="str">
        <f t="shared" si="51"/>
        <v/>
      </c>
      <c r="K994" t="str">
        <f t="shared" si="51"/>
        <v/>
      </c>
      <c r="L994" t="str">
        <f t="shared" si="51"/>
        <v/>
      </c>
      <c r="M994" t="str">
        <f t="shared" si="51"/>
        <v/>
      </c>
      <c r="N994" t="str">
        <f t="shared" si="51"/>
        <v/>
      </c>
      <c r="O994">
        <f t="shared" si="51"/>
        <v>57.740694589999997</v>
      </c>
      <c r="P994" t="str">
        <f t="shared" si="51"/>
        <v/>
      </c>
      <c r="Q994" t="str">
        <f t="shared" si="51"/>
        <v/>
      </c>
      <c r="R994" t="str">
        <f t="shared" si="51"/>
        <v/>
      </c>
    </row>
    <row r="995" spans="1:18" hidden="1">
      <c r="A995" t="s">
        <v>135</v>
      </c>
      <c r="B995">
        <v>20</v>
      </c>
      <c r="C995">
        <v>49.202054080000003</v>
      </c>
      <c r="D995">
        <v>1</v>
      </c>
      <c r="E995" t="str">
        <f>VLOOKUP(A995,Mouse_metadata!$A$2:$E$250,2,FALSE)</f>
        <v>Zoniferol</v>
      </c>
      <c r="F995" t="str">
        <f>VLOOKUP(A995,Mouse_metadata!$A$2:$E$250,3,FALSE)</f>
        <v>Male</v>
      </c>
      <c r="G995">
        <f>VLOOKUP(A995,Mouse_metadata!$A$2:$E$250,4,FALSE)</f>
        <v>14</v>
      </c>
      <c r="H995">
        <f>VLOOKUP(A995,Mouse_metadata!$A$2:$E$250,5,FALSE)</f>
        <v>27</v>
      </c>
      <c r="I995" t="str">
        <f t="shared" si="50"/>
        <v/>
      </c>
      <c r="J995" t="str">
        <f t="shared" si="51"/>
        <v/>
      </c>
      <c r="K995" t="str">
        <f t="shared" si="51"/>
        <v/>
      </c>
      <c r="L995" t="str">
        <f t="shared" si="51"/>
        <v/>
      </c>
      <c r="M995" t="str">
        <f t="shared" si="51"/>
        <v/>
      </c>
      <c r="N995" t="str">
        <f t="shared" si="51"/>
        <v/>
      </c>
      <c r="O995" t="str">
        <f t="shared" si="51"/>
        <v/>
      </c>
      <c r="P995" t="str">
        <f t="shared" si="51"/>
        <v/>
      </c>
      <c r="Q995" t="str">
        <f t="shared" si="51"/>
        <v/>
      </c>
      <c r="R995">
        <f t="shared" si="51"/>
        <v>49.202054080000003</v>
      </c>
    </row>
    <row r="996" spans="1:18" hidden="1">
      <c r="A996" t="s">
        <v>219</v>
      </c>
      <c r="B996">
        <v>20</v>
      </c>
      <c r="C996">
        <v>55.48168922</v>
      </c>
      <c r="D996">
        <v>1</v>
      </c>
      <c r="E996" t="str">
        <f>VLOOKUP(A996,Mouse_metadata!$A$2:$E$250,2,FALSE)</f>
        <v>Propriva</v>
      </c>
      <c r="F996" t="str">
        <f>VLOOKUP(A996,Mouse_metadata!$A$2:$E$250,3,FALSE)</f>
        <v>Female</v>
      </c>
      <c r="G996">
        <f>VLOOKUP(A996,Mouse_metadata!$A$2:$E$250,4,FALSE)</f>
        <v>4</v>
      </c>
      <c r="H996">
        <f>VLOOKUP(A996,Mouse_metadata!$A$2:$E$250,5,FALSE)</f>
        <v>26</v>
      </c>
      <c r="I996" t="str">
        <f t="shared" si="50"/>
        <v/>
      </c>
      <c r="J996" t="str">
        <f t="shared" si="51"/>
        <v/>
      </c>
      <c r="K996" t="str">
        <f t="shared" si="51"/>
        <v/>
      </c>
      <c r="L996" t="str">
        <f t="shared" si="51"/>
        <v/>
      </c>
      <c r="M996" t="str">
        <f t="shared" si="51"/>
        <v/>
      </c>
      <c r="N996" t="str">
        <f t="shared" si="51"/>
        <v/>
      </c>
      <c r="O996">
        <f t="shared" si="51"/>
        <v>55.48168922</v>
      </c>
      <c r="P996" t="str">
        <f t="shared" si="51"/>
        <v/>
      </c>
      <c r="Q996" t="str">
        <f t="shared" si="51"/>
        <v/>
      </c>
      <c r="R996" t="str">
        <f t="shared" si="51"/>
        <v/>
      </c>
    </row>
    <row r="997" spans="1:18" hidden="1">
      <c r="A997" t="s">
        <v>169</v>
      </c>
      <c r="B997">
        <v>20</v>
      </c>
      <c r="C997">
        <v>56.527951590000001</v>
      </c>
      <c r="D997">
        <v>1</v>
      </c>
      <c r="E997" t="str">
        <f>VLOOKUP(A997,Mouse_metadata!$A$2:$E$250,2,FALSE)</f>
        <v>Placebo</v>
      </c>
      <c r="F997" t="str">
        <f>VLOOKUP(A997,Mouse_metadata!$A$2:$E$250,3,FALSE)</f>
        <v>Male</v>
      </c>
      <c r="G997">
        <f>VLOOKUP(A997,Mouse_metadata!$A$2:$E$250,4,FALSE)</f>
        <v>14</v>
      </c>
      <c r="H997">
        <f>VLOOKUP(A997,Mouse_metadata!$A$2:$E$250,5,FALSE)</f>
        <v>30</v>
      </c>
      <c r="I997" t="str">
        <f t="shared" si="50"/>
        <v/>
      </c>
      <c r="J997" t="str">
        <f t="shared" si="51"/>
        <v/>
      </c>
      <c r="K997" t="str">
        <f t="shared" si="51"/>
        <v/>
      </c>
      <c r="L997" t="str">
        <f t="shared" si="51"/>
        <v/>
      </c>
      <c r="M997" t="str">
        <f t="shared" si="51"/>
        <v/>
      </c>
      <c r="N997">
        <f t="shared" si="51"/>
        <v>56.527951590000001</v>
      </c>
      <c r="O997" t="str">
        <f t="shared" si="51"/>
        <v/>
      </c>
      <c r="P997" t="str">
        <f t="shared" si="51"/>
        <v/>
      </c>
      <c r="Q997" t="str">
        <f t="shared" si="51"/>
        <v/>
      </c>
      <c r="R997" t="str">
        <f t="shared" si="51"/>
        <v/>
      </c>
    </row>
    <row r="998" spans="1:18" hidden="1">
      <c r="A998" t="s">
        <v>134</v>
      </c>
      <c r="B998">
        <v>20</v>
      </c>
      <c r="C998">
        <v>54.060983319999998</v>
      </c>
      <c r="D998">
        <v>1</v>
      </c>
      <c r="E998" t="str">
        <f>VLOOKUP(A998,Mouse_metadata!$A$2:$E$250,2,FALSE)</f>
        <v>Zoniferol</v>
      </c>
      <c r="F998" t="str">
        <f>VLOOKUP(A998,Mouse_metadata!$A$2:$E$250,3,FALSE)</f>
        <v>Male</v>
      </c>
      <c r="G998">
        <f>VLOOKUP(A998,Mouse_metadata!$A$2:$E$250,4,FALSE)</f>
        <v>5</v>
      </c>
      <c r="H998">
        <f>VLOOKUP(A998,Mouse_metadata!$A$2:$E$250,5,FALSE)</f>
        <v>30</v>
      </c>
      <c r="I998" t="str">
        <f t="shared" si="50"/>
        <v/>
      </c>
      <c r="J998" t="str">
        <f t="shared" si="51"/>
        <v/>
      </c>
      <c r="K998" t="str">
        <f t="shared" si="51"/>
        <v/>
      </c>
      <c r="L998" t="str">
        <f t="shared" si="51"/>
        <v/>
      </c>
      <c r="M998" t="str">
        <f t="shared" si="51"/>
        <v/>
      </c>
      <c r="N998" t="str">
        <f t="shared" si="51"/>
        <v/>
      </c>
      <c r="O998" t="str">
        <f t="shared" si="51"/>
        <v/>
      </c>
      <c r="P998" t="str">
        <f t="shared" si="51"/>
        <v/>
      </c>
      <c r="Q998" t="str">
        <f t="shared" si="51"/>
        <v/>
      </c>
      <c r="R998">
        <f t="shared" si="51"/>
        <v>54.060983319999998</v>
      </c>
    </row>
    <row r="999" spans="1:18" hidden="1">
      <c r="A999" t="s">
        <v>116</v>
      </c>
      <c r="B999">
        <v>20</v>
      </c>
      <c r="C999">
        <v>53.676839600000001</v>
      </c>
      <c r="D999">
        <v>2</v>
      </c>
      <c r="E999" t="str">
        <f>VLOOKUP(A999,Mouse_metadata!$A$2:$E$250,2,FALSE)</f>
        <v>Infubinol</v>
      </c>
      <c r="F999" t="str">
        <f>VLOOKUP(A999,Mouse_metadata!$A$2:$E$250,3,FALSE)</f>
        <v>Female</v>
      </c>
      <c r="G999">
        <f>VLOOKUP(A999,Mouse_metadata!$A$2:$E$250,4,FALSE)</f>
        <v>7</v>
      </c>
      <c r="H999">
        <f>VLOOKUP(A999,Mouse_metadata!$A$2:$E$250,5,FALSE)</f>
        <v>29</v>
      </c>
      <c r="I999" t="str">
        <f t="shared" si="50"/>
        <v/>
      </c>
      <c r="J999" t="str">
        <f t="shared" si="51"/>
        <v/>
      </c>
      <c r="K999">
        <f t="shared" si="51"/>
        <v>53.676839600000001</v>
      </c>
      <c r="L999" t="str">
        <f t="shared" si="51"/>
        <v/>
      </c>
      <c r="M999" t="str">
        <f t="shared" si="51"/>
        <v/>
      </c>
      <c r="N999" t="str">
        <f t="shared" si="51"/>
        <v/>
      </c>
      <c r="O999" t="str">
        <f t="shared" si="51"/>
        <v/>
      </c>
      <c r="P999" t="str">
        <f t="shared" si="51"/>
        <v/>
      </c>
      <c r="Q999" t="str">
        <f t="shared" si="51"/>
        <v/>
      </c>
      <c r="R999" t="str">
        <f t="shared" si="51"/>
        <v/>
      </c>
    </row>
    <row r="1000" spans="1:18" hidden="1">
      <c r="A1000" t="s">
        <v>246</v>
      </c>
      <c r="B1000">
        <v>20</v>
      </c>
      <c r="C1000">
        <v>44.813093430000002</v>
      </c>
      <c r="D1000">
        <v>0</v>
      </c>
      <c r="E1000" t="str">
        <f>VLOOKUP(A1000,Mouse_metadata!$A$2:$E$250,2,FALSE)</f>
        <v>Capomulin</v>
      </c>
      <c r="F1000" t="str">
        <f>VLOOKUP(A1000,Mouse_metadata!$A$2:$E$250,3,FALSE)</f>
        <v>Male</v>
      </c>
      <c r="G1000">
        <f>VLOOKUP(A1000,Mouse_metadata!$A$2:$E$250,4,FALSE)</f>
        <v>17</v>
      </c>
      <c r="H1000">
        <f>VLOOKUP(A1000,Mouse_metadata!$A$2:$E$250,5,FALSE)</f>
        <v>19</v>
      </c>
      <c r="I1000">
        <f t="shared" si="50"/>
        <v>44.813093430000002</v>
      </c>
      <c r="J1000" t="str">
        <f t="shared" si="51"/>
        <v/>
      </c>
      <c r="K1000" t="str">
        <f t="shared" si="51"/>
        <v/>
      </c>
      <c r="L1000" t="str">
        <f t="shared" si="51"/>
        <v/>
      </c>
      <c r="M1000" t="str">
        <f t="shared" si="51"/>
        <v/>
      </c>
      <c r="N1000" t="str">
        <f t="shared" si="51"/>
        <v/>
      </c>
      <c r="O1000" t="str">
        <f t="shared" si="51"/>
        <v/>
      </c>
      <c r="P1000" t="str">
        <f t="shared" si="51"/>
        <v/>
      </c>
      <c r="Q1000" t="str">
        <f t="shared" si="51"/>
        <v/>
      </c>
      <c r="R1000" t="str">
        <f t="shared" si="51"/>
        <v/>
      </c>
    </row>
    <row r="1001" spans="1:18" hidden="1">
      <c r="A1001" t="s">
        <v>226</v>
      </c>
      <c r="B1001">
        <v>20</v>
      </c>
      <c r="C1001">
        <v>49.613383030000001</v>
      </c>
      <c r="D1001">
        <v>0</v>
      </c>
      <c r="E1001" t="str">
        <f>VLOOKUP(A1001,Mouse_metadata!$A$2:$E$250,2,FALSE)</f>
        <v>Infubinol</v>
      </c>
      <c r="F1001" t="str">
        <f>VLOOKUP(A1001,Mouse_metadata!$A$2:$E$250,3,FALSE)</f>
        <v>Male</v>
      </c>
      <c r="G1001">
        <f>VLOOKUP(A1001,Mouse_metadata!$A$2:$E$250,4,FALSE)</f>
        <v>23</v>
      </c>
      <c r="H1001">
        <f>VLOOKUP(A1001,Mouse_metadata!$A$2:$E$250,5,FALSE)</f>
        <v>26</v>
      </c>
      <c r="I1001" t="str">
        <f t="shared" si="50"/>
        <v/>
      </c>
      <c r="J1001" t="str">
        <f t="shared" si="51"/>
        <v/>
      </c>
      <c r="K1001">
        <f t="shared" si="51"/>
        <v>49.613383030000001</v>
      </c>
      <c r="L1001" t="str">
        <f t="shared" si="51"/>
        <v/>
      </c>
      <c r="M1001" t="str">
        <f t="shared" si="51"/>
        <v/>
      </c>
      <c r="N1001" t="str">
        <f t="shared" si="51"/>
        <v/>
      </c>
      <c r="O1001" t="str">
        <f t="shared" si="51"/>
        <v/>
      </c>
      <c r="P1001" t="str">
        <f t="shared" si="51"/>
        <v/>
      </c>
      <c r="Q1001" t="str">
        <f t="shared" si="51"/>
        <v/>
      </c>
      <c r="R1001" t="str">
        <f t="shared" si="51"/>
        <v/>
      </c>
    </row>
    <row r="1002" spans="1:18" hidden="1">
      <c r="A1002" t="s">
        <v>133</v>
      </c>
      <c r="B1002">
        <v>20</v>
      </c>
      <c r="C1002">
        <v>52.604366949999999</v>
      </c>
      <c r="D1002">
        <v>2</v>
      </c>
      <c r="E1002" t="str">
        <f>VLOOKUP(A1002,Mouse_metadata!$A$2:$E$250,2,FALSE)</f>
        <v>Zoniferol</v>
      </c>
      <c r="F1002" t="str">
        <f>VLOOKUP(A1002,Mouse_metadata!$A$2:$E$250,3,FALSE)</f>
        <v>Female</v>
      </c>
      <c r="G1002">
        <f>VLOOKUP(A1002,Mouse_metadata!$A$2:$E$250,4,FALSE)</f>
        <v>19</v>
      </c>
      <c r="H1002">
        <f>VLOOKUP(A1002,Mouse_metadata!$A$2:$E$250,5,FALSE)</f>
        <v>28</v>
      </c>
      <c r="I1002" t="str">
        <f t="shared" si="50"/>
        <v/>
      </c>
      <c r="J1002" t="str">
        <f t="shared" si="51"/>
        <v/>
      </c>
      <c r="K1002" t="str">
        <f t="shared" si="51"/>
        <v/>
      </c>
      <c r="L1002" t="str">
        <f t="shared" si="51"/>
        <v/>
      </c>
      <c r="M1002" t="str">
        <f t="shared" si="51"/>
        <v/>
      </c>
      <c r="N1002" t="str">
        <f t="shared" si="51"/>
        <v/>
      </c>
      <c r="O1002" t="str">
        <f t="shared" si="51"/>
        <v/>
      </c>
      <c r="P1002" t="str">
        <f t="shared" si="51"/>
        <v/>
      </c>
      <c r="Q1002" t="str">
        <f t="shared" si="51"/>
        <v/>
      </c>
      <c r="R1002">
        <f t="shared" si="51"/>
        <v>52.604366949999999</v>
      </c>
    </row>
    <row r="1003" spans="1:18" hidden="1">
      <c r="A1003" t="s">
        <v>242</v>
      </c>
      <c r="B1003">
        <v>20</v>
      </c>
      <c r="C1003">
        <v>43.22567119</v>
      </c>
      <c r="D1003">
        <v>1</v>
      </c>
      <c r="E1003" t="str">
        <f>VLOOKUP(A1003,Mouse_metadata!$A$2:$E$250,2,FALSE)</f>
        <v>Capomulin</v>
      </c>
      <c r="F1003" t="str">
        <f>VLOOKUP(A1003,Mouse_metadata!$A$2:$E$250,3,FALSE)</f>
        <v>Male</v>
      </c>
      <c r="G1003">
        <f>VLOOKUP(A1003,Mouse_metadata!$A$2:$E$250,4,FALSE)</f>
        <v>12</v>
      </c>
      <c r="H1003">
        <f>VLOOKUP(A1003,Mouse_metadata!$A$2:$E$250,5,FALSE)</f>
        <v>25</v>
      </c>
      <c r="I1003">
        <f t="shared" si="50"/>
        <v>43.22567119</v>
      </c>
      <c r="J1003" t="str">
        <f t="shared" si="51"/>
        <v/>
      </c>
      <c r="K1003" t="str">
        <f t="shared" si="51"/>
        <v/>
      </c>
      <c r="L1003" t="str">
        <f t="shared" si="51"/>
        <v/>
      </c>
      <c r="M1003" t="str">
        <f t="shared" si="51"/>
        <v/>
      </c>
      <c r="N1003" t="str">
        <f t="shared" si="51"/>
        <v/>
      </c>
      <c r="O1003" t="str">
        <f t="shared" si="51"/>
        <v/>
      </c>
      <c r="P1003" t="str">
        <f t="shared" si="51"/>
        <v/>
      </c>
      <c r="Q1003" t="str">
        <f t="shared" si="51"/>
        <v/>
      </c>
      <c r="R1003" t="str">
        <f t="shared" si="51"/>
        <v/>
      </c>
    </row>
    <row r="1004" spans="1:18" hidden="1">
      <c r="A1004" t="s">
        <v>221</v>
      </c>
      <c r="B1004">
        <v>20</v>
      </c>
      <c r="C1004">
        <v>52.905298610000003</v>
      </c>
      <c r="D1004">
        <v>0</v>
      </c>
      <c r="E1004" t="str">
        <f>VLOOKUP(A1004,Mouse_metadata!$A$2:$E$250,2,FALSE)</f>
        <v>Ceftamin</v>
      </c>
      <c r="F1004" t="str">
        <f>VLOOKUP(A1004,Mouse_metadata!$A$2:$E$250,3,FALSE)</f>
        <v>Female</v>
      </c>
      <c r="G1004">
        <f>VLOOKUP(A1004,Mouse_metadata!$A$2:$E$250,4,FALSE)</f>
        <v>11</v>
      </c>
      <c r="H1004">
        <f>VLOOKUP(A1004,Mouse_metadata!$A$2:$E$250,5,FALSE)</f>
        <v>26</v>
      </c>
      <c r="I1004" t="str">
        <f t="shared" si="50"/>
        <v/>
      </c>
      <c r="J1004">
        <f t="shared" si="51"/>
        <v>52.905298610000003</v>
      </c>
      <c r="K1004" t="str">
        <f t="shared" si="51"/>
        <v/>
      </c>
      <c r="L1004" t="str">
        <f t="shared" si="51"/>
        <v/>
      </c>
      <c r="M1004" t="str">
        <f t="shared" si="51"/>
        <v/>
      </c>
      <c r="N1004" t="str">
        <f t="shared" si="51"/>
        <v/>
      </c>
      <c r="O1004" t="str">
        <f t="shared" si="51"/>
        <v/>
      </c>
      <c r="P1004" t="str">
        <f t="shared" si="51"/>
        <v/>
      </c>
      <c r="Q1004" t="str">
        <f t="shared" si="51"/>
        <v/>
      </c>
      <c r="R1004" t="str">
        <f t="shared" si="51"/>
        <v/>
      </c>
    </row>
    <row r="1005" spans="1:18" hidden="1">
      <c r="A1005" t="s">
        <v>159</v>
      </c>
      <c r="B1005">
        <v>20</v>
      </c>
      <c r="C1005">
        <v>60.610059159999999</v>
      </c>
      <c r="D1005">
        <v>3</v>
      </c>
      <c r="E1005" t="str">
        <f>VLOOKUP(A1005,Mouse_metadata!$A$2:$E$250,2,FALSE)</f>
        <v>Placebo</v>
      </c>
      <c r="F1005" t="str">
        <f>VLOOKUP(A1005,Mouse_metadata!$A$2:$E$250,3,FALSE)</f>
        <v>Female</v>
      </c>
      <c r="G1005">
        <f>VLOOKUP(A1005,Mouse_metadata!$A$2:$E$250,4,FALSE)</f>
        <v>20</v>
      </c>
      <c r="H1005">
        <f>VLOOKUP(A1005,Mouse_metadata!$A$2:$E$250,5,FALSE)</f>
        <v>26</v>
      </c>
      <c r="I1005" t="str">
        <f t="shared" si="50"/>
        <v/>
      </c>
      <c r="J1005" t="str">
        <f t="shared" si="51"/>
        <v/>
      </c>
      <c r="K1005" t="str">
        <f t="shared" si="51"/>
        <v/>
      </c>
      <c r="L1005" t="str">
        <f t="shared" si="51"/>
        <v/>
      </c>
      <c r="M1005" t="str">
        <f t="shared" si="51"/>
        <v/>
      </c>
      <c r="N1005">
        <f t="shared" si="51"/>
        <v>60.610059159999999</v>
      </c>
      <c r="O1005" t="str">
        <f t="shared" si="51"/>
        <v/>
      </c>
      <c r="P1005" t="str">
        <f t="shared" si="51"/>
        <v/>
      </c>
      <c r="Q1005" t="str">
        <f t="shared" si="51"/>
        <v/>
      </c>
      <c r="R1005" t="str">
        <f t="shared" si="51"/>
        <v/>
      </c>
    </row>
    <row r="1006" spans="1:18" hidden="1">
      <c r="A1006" t="s">
        <v>180</v>
      </c>
      <c r="B1006">
        <v>20</v>
      </c>
      <c r="C1006">
        <v>52.361982410000003</v>
      </c>
      <c r="D1006">
        <v>1</v>
      </c>
      <c r="E1006" t="str">
        <f>VLOOKUP(A1006,Mouse_metadata!$A$2:$E$250,2,FALSE)</f>
        <v>Ceftamin</v>
      </c>
      <c r="F1006" t="str">
        <f>VLOOKUP(A1006,Mouse_metadata!$A$2:$E$250,3,FALSE)</f>
        <v>Male</v>
      </c>
      <c r="G1006">
        <f>VLOOKUP(A1006,Mouse_metadata!$A$2:$E$250,4,FALSE)</f>
        <v>23</v>
      </c>
      <c r="H1006">
        <f>VLOOKUP(A1006,Mouse_metadata!$A$2:$E$250,5,FALSE)</f>
        <v>26</v>
      </c>
      <c r="I1006" t="str">
        <f t="shared" si="50"/>
        <v/>
      </c>
      <c r="J1006">
        <f t="shared" si="51"/>
        <v>52.361982410000003</v>
      </c>
      <c r="K1006" t="str">
        <f t="shared" si="51"/>
        <v/>
      </c>
      <c r="L1006" t="str">
        <f t="shared" si="51"/>
        <v/>
      </c>
      <c r="M1006" t="str">
        <f t="shared" si="51"/>
        <v/>
      </c>
      <c r="N1006" t="str">
        <f t="shared" si="51"/>
        <v/>
      </c>
      <c r="O1006" t="str">
        <f t="shared" si="51"/>
        <v/>
      </c>
      <c r="P1006" t="str">
        <f t="shared" si="51"/>
        <v/>
      </c>
      <c r="Q1006" t="str">
        <f t="shared" si="51"/>
        <v/>
      </c>
      <c r="R1006" t="str">
        <f t="shared" ref="J1006:R1035" si="52">IF($E1006=R$1,$C1006,"")</f>
        <v/>
      </c>
    </row>
    <row r="1007" spans="1:18" hidden="1">
      <c r="A1007" t="s">
        <v>163</v>
      </c>
      <c r="B1007">
        <v>20</v>
      </c>
      <c r="C1007">
        <v>49.739712900000001</v>
      </c>
      <c r="D1007">
        <v>3</v>
      </c>
      <c r="E1007" t="str">
        <f>VLOOKUP(A1007,Mouse_metadata!$A$2:$E$250,2,FALSE)</f>
        <v>Placebo</v>
      </c>
      <c r="F1007" t="str">
        <f>VLOOKUP(A1007,Mouse_metadata!$A$2:$E$250,3,FALSE)</f>
        <v>Female</v>
      </c>
      <c r="G1007">
        <f>VLOOKUP(A1007,Mouse_metadata!$A$2:$E$250,4,FALSE)</f>
        <v>21</v>
      </c>
      <c r="H1007">
        <f>VLOOKUP(A1007,Mouse_metadata!$A$2:$E$250,5,FALSE)</f>
        <v>30</v>
      </c>
      <c r="I1007" t="str">
        <f t="shared" si="50"/>
        <v/>
      </c>
      <c r="J1007" t="str">
        <f t="shared" si="52"/>
        <v/>
      </c>
      <c r="K1007" t="str">
        <f t="shared" si="52"/>
        <v/>
      </c>
      <c r="L1007" t="str">
        <f t="shared" si="52"/>
        <v/>
      </c>
      <c r="M1007" t="str">
        <f t="shared" si="52"/>
        <v/>
      </c>
      <c r="N1007">
        <f t="shared" si="52"/>
        <v>49.739712900000001</v>
      </c>
      <c r="O1007" t="str">
        <f t="shared" si="52"/>
        <v/>
      </c>
      <c r="P1007" t="str">
        <f t="shared" si="52"/>
        <v/>
      </c>
      <c r="Q1007" t="str">
        <f t="shared" si="52"/>
        <v/>
      </c>
      <c r="R1007" t="str">
        <f t="shared" si="52"/>
        <v/>
      </c>
    </row>
    <row r="1008" spans="1:18" hidden="1">
      <c r="A1008" t="s">
        <v>194</v>
      </c>
      <c r="B1008">
        <v>20</v>
      </c>
      <c r="C1008">
        <v>50.005138070000001</v>
      </c>
      <c r="D1008">
        <v>0</v>
      </c>
      <c r="E1008" t="str">
        <f>VLOOKUP(A1008,Mouse_metadata!$A$2:$E$250,2,FALSE)</f>
        <v>Infubinol</v>
      </c>
      <c r="F1008" t="str">
        <f>VLOOKUP(A1008,Mouse_metadata!$A$2:$E$250,3,FALSE)</f>
        <v>Male</v>
      </c>
      <c r="G1008">
        <f>VLOOKUP(A1008,Mouse_metadata!$A$2:$E$250,4,FALSE)</f>
        <v>22</v>
      </c>
      <c r="H1008">
        <f>VLOOKUP(A1008,Mouse_metadata!$A$2:$E$250,5,FALSE)</f>
        <v>30</v>
      </c>
      <c r="I1008" t="str">
        <f t="shared" si="50"/>
        <v/>
      </c>
      <c r="J1008" t="str">
        <f t="shared" si="52"/>
        <v/>
      </c>
      <c r="K1008">
        <f t="shared" si="52"/>
        <v>50.005138070000001</v>
      </c>
      <c r="L1008" t="str">
        <f t="shared" si="52"/>
        <v/>
      </c>
      <c r="M1008" t="str">
        <f t="shared" si="52"/>
        <v/>
      </c>
      <c r="N1008" t="str">
        <f t="shared" si="52"/>
        <v/>
      </c>
      <c r="O1008" t="str">
        <f t="shared" si="52"/>
        <v/>
      </c>
      <c r="P1008" t="str">
        <f t="shared" si="52"/>
        <v/>
      </c>
      <c r="Q1008" t="str">
        <f t="shared" si="52"/>
        <v/>
      </c>
      <c r="R1008" t="str">
        <f t="shared" si="52"/>
        <v/>
      </c>
    </row>
    <row r="1009" spans="1:18" hidden="1">
      <c r="A1009" t="s">
        <v>131</v>
      </c>
      <c r="B1009">
        <v>20</v>
      </c>
      <c r="C1009">
        <v>50.93935278</v>
      </c>
      <c r="D1009">
        <v>1</v>
      </c>
      <c r="E1009" t="str">
        <f>VLOOKUP(A1009,Mouse_metadata!$A$2:$E$250,2,FALSE)</f>
        <v>Zoniferol</v>
      </c>
      <c r="F1009" t="str">
        <f>VLOOKUP(A1009,Mouse_metadata!$A$2:$E$250,3,FALSE)</f>
        <v>Male</v>
      </c>
      <c r="G1009">
        <f>VLOOKUP(A1009,Mouse_metadata!$A$2:$E$250,4,FALSE)</f>
        <v>24</v>
      </c>
      <c r="H1009">
        <f>VLOOKUP(A1009,Mouse_metadata!$A$2:$E$250,5,FALSE)</f>
        <v>28</v>
      </c>
      <c r="I1009" t="str">
        <f t="shared" si="50"/>
        <v/>
      </c>
      <c r="J1009" t="str">
        <f t="shared" si="52"/>
        <v/>
      </c>
      <c r="K1009" t="str">
        <f t="shared" si="52"/>
        <v/>
      </c>
      <c r="L1009" t="str">
        <f t="shared" si="52"/>
        <v/>
      </c>
      <c r="M1009" t="str">
        <f t="shared" si="52"/>
        <v/>
      </c>
      <c r="N1009" t="str">
        <f t="shared" si="52"/>
        <v/>
      </c>
      <c r="O1009" t="str">
        <f t="shared" si="52"/>
        <v/>
      </c>
      <c r="P1009" t="str">
        <f t="shared" si="52"/>
        <v/>
      </c>
      <c r="Q1009" t="str">
        <f t="shared" si="52"/>
        <v/>
      </c>
      <c r="R1009">
        <f t="shared" si="52"/>
        <v>50.93935278</v>
      </c>
    </row>
    <row r="1010" spans="1:18" hidden="1">
      <c r="A1010" t="s">
        <v>224</v>
      </c>
      <c r="B1010">
        <v>20</v>
      </c>
      <c r="C1010">
        <v>50.239855800000001</v>
      </c>
      <c r="D1010">
        <v>1</v>
      </c>
      <c r="E1010" t="str">
        <f>VLOOKUP(A1010,Mouse_metadata!$A$2:$E$250,2,FALSE)</f>
        <v>Ceftamin</v>
      </c>
      <c r="F1010" t="str">
        <f>VLOOKUP(A1010,Mouse_metadata!$A$2:$E$250,3,FALSE)</f>
        <v>Male</v>
      </c>
      <c r="G1010">
        <f>VLOOKUP(A1010,Mouse_metadata!$A$2:$E$250,4,FALSE)</f>
        <v>6</v>
      </c>
      <c r="H1010">
        <f>VLOOKUP(A1010,Mouse_metadata!$A$2:$E$250,5,FALSE)</f>
        <v>26</v>
      </c>
      <c r="I1010" t="str">
        <f t="shared" si="50"/>
        <v/>
      </c>
      <c r="J1010">
        <f t="shared" si="52"/>
        <v>50.239855800000001</v>
      </c>
      <c r="K1010" t="str">
        <f t="shared" si="52"/>
        <v/>
      </c>
      <c r="L1010" t="str">
        <f t="shared" si="52"/>
        <v/>
      </c>
      <c r="M1010" t="str">
        <f t="shared" si="52"/>
        <v/>
      </c>
      <c r="N1010" t="str">
        <f t="shared" si="52"/>
        <v/>
      </c>
      <c r="O1010" t="str">
        <f t="shared" si="52"/>
        <v/>
      </c>
      <c r="P1010" t="str">
        <f t="shared" si="52"/>
        <v/>
      </c>
      <c r="Q1010" t="str">
        <f t="shared" si="52"/>
        <v/>
      </c>
      <c r="R1010" t="str">
        <f t="shared" si="52"/>
        <v/>
      </c>
    </row>
    <row r="1011" spans="1:18" hidden="1">
      <c r="A1011" t="s">
        <v>238</v>
      </c>
      <c r="B1011">
        <v>20</v>
      </c>
      <c r="C1011">
        <v>48.158209390000003</v>
      </c>
      <c r="D1011">
        <v>1</v>
      </c>
      <c r="E1011" t="str">
        <f>VLOOKUP(A1011,Mouse_metadata!$A$2:$E$250,2,FALSE)</f>
        <v>Capomulin</v>
      </c>
      <c r="F1011" t="str">
        <f>VLOOKUP(A1011,Mouse_metadata!$A$2:$E$250,3,FALSE)</f>
        <v>Female</v>
      </c>
      <c r="G1011">
        <f>VLOOKUP(A1011,Mouse_metadata!$A$2:$E$250,4,FALSE)</f>
        <v>7</v>
      </c>
      <c r="H1011">
        <f>VLOOKUP(A1011,Mouse_metadata!$A$2:$E$250,5,FALSE)</f>
        <v>23</v>
      </c>
      <c r="I1011">
        <f t="shared" si="50"/>
        <v>48.158209390000003</v>
      </c>
      <c r="J1011" t="str">
        <f t="shared" si="52"/>
        <v/>
      </c>
      <c r="K1011" t="str">
        <f t="shared" si="52"/>
        <v/>
      </c>
      <c r="L1011" t="str">
        <f t="shared" si="52"/>
        <v/>
      </c>
      <c r="M1011" t="str">
        <f t="shared" si="52"/>
        <v/>
      </c>
      <c r="N1011" t="str">
        <f t="shared" si="52"/>
        <v/>
      </c>
      <c r="O1011" t="str">
        <f t="shared" si="52"/>
        <v/>
      </c>
      <c r="P1011" t="str">
        <f t="shared" si="52"/>
        <v/>
      </c>
      <c r="Q1011" t="str">
        <f t="shared" si="52"/>
        <v/>
      </c>
      <c r="R1011" t="str">
        <f t="shared" si="52"/>
        <v/>
      </c>
    </row>
    <row r="1012" spans="1:18" hidden="1">
      <c r="A1012" t="s">
        <v>195</v>
      </c>
      <c r="B1012">
        <v>20</v>
      </c>
      <c r="C1012">
        <v>55.249272959999999</v>
      </c>
      <c r="D1012">
        <v>0</v>
      </c>
      <c r="E1012" t="str">
        <f>VLOOKUP(A1012,Mouse_metadata!$A$2:$E$250,2,FALSE)</f>
        <v>Infubinol</v>
      </c>
      <c r="F1012" t="str">
        <f>VLOOKUP(A1012,Mouse_metadata!$A$2:$E$250,3,FALSE)</f>
        <v>Male</v>
      </c>
      <c r="G1012">
        <f>VLOOKUP(A1012,Mouse_metadata!$A$2:$E$250,4,FALSE)</f>
        <v>23</v>
      </c>
      <c r="H1012">
        <f>VLOOKUP(A1012,Mouse_metadata!$A$2:$E$250,5,FALSE)</f>
        <v>26</v>
      </c>
      <c r="I1012" t="str">
        <f t="shared" si="50"/>
        <v/>
      </c>
      <c r="J1012" t="str">
        <f t="shared" si="52"/>
        <v/>
      </c>
      <c r="K1012">
        <f t="shared" si="52"/>
        <v>55.249272959999999</v>
      </c>
      <c r="L1012" t="str">
        <f t="shared" si="52"/>
        <v/>
      </c>
      <c r="M1012" t="str">
        <f t="shared" si="52"/>
        <v/>
      </c>
      <c r="N1012" t="str">
        <f t="shared" si="52"/>
        <v/>
      </c>
      <c r="O1012" t="str">
        <f t="shared" si="52"/>
        <v/>
      </c>
      <c r="P1012" t="str">
        <f t="shared" si="52"/>
        <v/>
      </c>
      <c r="Q1012" t="str">
        <f t="shared" si="52"/>
        <v/>
      </c>
      <c r="R1012" t="str">
        <f t="shared" si="52"/>
        <v/>
      </c>
    </row>
    <row r="1013" spans="1:18" hidden="1">
      <c r="A1013" t="s">
        <v>164</v>
      </c>
      <c r="B1013">
        <v>20</v>
      </c>
      <c r="C1013">
        <v>57.548156689999999</v>
      </c>
      <c r="D1013">
        <v>0</v>
      </c>
      <c r="E1013" t="str">
        <f>VLOOKUP(A1013,Mouse_metadata!$A$2:$E$250,2,FALSE)</f>
        <v>Placebo</v>
      </c>
      <c r="F1013" t="str">
        <f>VLOOKUP(A1013,Mouse_metadata!$A$2:$E$250,3,FALSE)</f>
        <v>Female</v>
      </c>
      <c r="G1013">
        <f>VLOOKUP(A1013,Mouse_metadata!$A$2:$E$250,4,FALSE)</f>
        <v>6</v>
      </c>
      <c r="H1013">
        <f>VLOOKUP(A1013,Mouse_metadata!$A$2:$E$250,5,FALSE)</f>
        <v>28</v>
      </c>
      <c r="I1013" t="str">
        <f t="shared" si="50"/>
        <v/>
      </c>
      <c r="J1013" t="str">
        <f t="shared" si="52"/>
        <v/>
      </c>
      <c r="K1013" t="str">
        <f t="shared" si="52"/>
        <v/>
      </c>
      <c r="L1013" t="str">
        <f t="shared" si="52"/>
        <v/>
      </c>
      <c r="M1013" t="str">
        <f t="shared" si="52"/>
        <v/>
      </c>
      <c r="N1013">
        <f t="shared" si="52"/>
        <v>57.548156689999999</v>
      </c>
      <c r="O1013" t="str">
        <f t="shared" si="52"/>
        <v/>
      </c>
      <c r="P1013" t="str">
        <f t="shared" si="52"/>
        <v/>
      </c>
      <c r="Q1013" t="str">
        <f t="shared" si="52"/>
        <v/>
      </c>
      <c r="R1013" t="str">
        <f t="shared" si="52"/>
        <v/>
      </c>
    </row>
    <row r="1014" spans="1:18" hidden="1">
      <c r="A1014" t="s">
        <v>161</v>
      </c>
      <c r="B1014">
        <v>20</v>
      </c>
      <c r="C1014">
        <v>51.185976480000001</v>
      </c>
      <c r="D1014">
        <v>2</v>
      </c>
      <c r="E1014" t="str">
        <f>VLOOKUP(A1014,Mouse_metadata!$A$2:$E$250,2,FALSE)</f>
        <v>Placebo</v>
      </c>
      <c r="F1014" t="str">
        <f>VLOOKUP(A1014,Mouse_metadata!$A$2:$E$250,3,FALSE)</f>
        <v>Male</v>
      </c>
      <c r="G1014">
        <f>VLOOKUP(A1014,Mouse_metadata!$A$2:$E$250,4,FALSE)</f>
        <v>5</v>
      </c>
      <c r="H1014">
        <f>VLOOKUP(A1014,Mouse_metadata!$A$2:$E$250,5,FALSE)</f>
        <v>30</v>
      </c>
      <c r="I1014" t="str">
        <f t="shared" si="50"/>
        <v/>
      </c>
      <c r="J1014" t="str">
        <f t="shared" si="52"/>
        <v/>
      </c>
      <c r="K1014" t="str">
        <f t="shared" si="52"/>
        <v/>
      </c>
      <c r="L1014" t="str">
        <f t="shared" si="52"/>
        <v/>
      </c>
      <c r="M1014" t="str">
        <f t="shared" si="52"/>
        <v/>
      </c>
      <c r="N1014">
        <f t="shared" si="52"/>
        <v>51.185976480000001</v>
      </c>
      <c r="O1014" t="str">
        <f t="shared" si="52"/>
        <v/>
      </c>
      <c r="P1014" t="str">
        <f t="shared" si="52"/>
        <v/>
      </c>
      <c r="Q1014" t="str">
        <f t="shared" si="52"/>
        <v/>
      </c>
      <c r="R1014" t="str">
        <f t="shared" si="52"/>
        <v/>
      </c>
    </row>
    <row r="1015" spans="1:18" hidden="1">
      <c r="A1015" t="s">
        <v>132</v>
      </c>
      <c r="B1015">
        <v>20</v>
      </c>
      <c r="C1015">
        <v>54.913798569999997</v>
      </c>
      <c r="D1015">
        <v>1</v>
      </c>
      <c r="E1015" t="str">
        <f>VLOOKUP(A1015,Mouse_metadata!$A$2:$E$250,2,FALSE)</f>
        <v>Zoniferol</v>
      </c>
      <c r="F1015" t="str">
        <f>VLOOKUP(A1015,Mouse_metadata!$A$2:$E$250,3,FALSE)</f>
        <v>Female</v>
      </c>
      <c r="G1015">
        <f>VLOOKUP(A1015,Mouse_metadata!$A$2:$E$250,4,FALSE)</f>
        <v>5</v>
      </c>
      <c r="H1015">
        <f>VLOOKUP(A1015,Mouse_metadata!$A$2:$E$250,5,FALSE)</f>
        <v>28</v>
      </c>
      <c r="I1015" t="str">
        <f t="shared" si="50"/>
        <v/>
      </c>
      <c r="J1015" t="str">
        <f t="shared" si="52"/>
        <v/>
      </c>
      <c r="K1015" t="str">
        <f t="shared" si="52"/>
        <v/>
      </c>
      <c r="L1015" t="str">
        <f t="shared" si="52"/>
        <v/>
      </c>
      <c r="M1015" t="str">
        <f t="shared" si="52"/>
        <v/>
      </c>
      <c r="N1015" t="str">
        <f t="shared" si="52"/>
        <v/>
      </c>
      <c r="O1015" t="str">
        <f t="shared" si="52"/>
        <v/>
      </c>
      <c r="P1015" t="str">
        <f t="shared" si="52"/>
        <v/>
      </c>
      <c r="Q1015" t="str">
        <f t="shared" si="52"/>
        <v/>
      </c>
      <c r="R1015">
        <f t="shared" si="52"/>
        <v>54.913798569999997</v>
      </c>
    </row>
    <row r="1016" spans="1:18" hidden="1">
      <c r="A1016" t="s">
        <v>196</v>
      </c>
      <c r="B1016">
        <v>20</v>
      </c>
      <c r="C1016">
        <v>53.323507429999999</v>
      </c>
      <c r="D1016">
        <v>1</v>
      </c>
      <c r="E1016" t="str">
        <f>VLOOKUP(A1016,Mouse_metadata!$A$2:$E$250,2,FALSE)</f>
        <v>Infubinol</v>
      </c>
      <c r="F1016" t="str">
        <f>VLOOKUP(A1016,Mouse_metadata!$A$2:$E$250,3,FALSE)</f>
        <v>Male</v>
      </c>
      <c r="G1016">
        <f>VLOOKUP(A1016,Mouse_metadata!$A$2:$E$250,4,FALSE)</f>
        <v>3</v>
      </c>
      <c r="H1016">
        <f>VLOOKUP(A1016,Mouse_metadata!$A$2:$E$250,5,FALSE)</f>
        <v>29</v>
      </c>
      <c r="I1016" t="str">
        <f t="shared" si="50"/>
        <v/>
      </c>
      <c r="J1016" t="str">
        <f t="shared" si="52"/>
        <v/>
      </c>
      <c r="K1016">
        <f t="shared" si="52"/>
        <v>53.323507429999999</v>
      </c>
      <c r="L1016" t="str">
        <f t="shared" si="52"/>
        <v/>
      </c>
      <c r="M1016" t="str">
        <f t="shared" si="52"/>
        <v/>
      </c>
      <c r="N1016" t="str">
        <f t="shared" si="52"/>
        <v/>
      </c>
      <c r="O1016" t="str">
        <f t="shared" si="52"/>
        <v/>
      </c>
      <c r="P1016" t="str">
        <f t="shared" si="52"/>
        <v/>
      </c>
      <c r="Q1016" t="str">
        <f t="shared" si="52"/>
        <v/>
      </c>
      <c r="R1016" t="str">
        <f t="shared" si="52"/>
        <v/>
      </c>
    </row>
    <row r="1017" spans="1:18" hidden="1">
      <c r="A1017" t="s">
        <v>222</v>
      </c>
      <c r="B1017">
        <v>20</v>
      </c>
      <c r="C1017">
        <v>53.427663440000003</v>
      </c>
      <c r="D1017">
        <v>0</v>
      </c>
      <c r="E1017" t="str">
        <f>VLOOKUP(A1017,Mouse_metadata!$A$2:$E$250,2,FALSE)</f>
        <v>Ceftamin</v>
      </c>
      <c r="F1017" t="str">
        <f>VLOOKUP(A1017,Mouse_metadata!$A$2:$E$250,3,FALSE)</f>
        <v>Female</v>
      </c>
      <c r="G1017">
        <f>VLOOKUP(A1017,Mouse_metadata!$A$2:$E$250,4,FALSE)</f>
        <v>6</v>
      </c>
      <c r="H1017">
        <f>VLOOKUP(A1017,Mouse_metadata!$A$2:$E$250,5,FALSE)</f>
        <v>28</v>
      </c>
      <c r="I1017" t="str">
        <f t="shared" si="50"/>
        <v/>
      </c>
      <c r="J1017">
        <f t="shared" si="52"/>
        <v>53.427663440000003</v>
      </c>
      <c r="K1017" t="str">
        <f t="shared" si="52"/>
        <v/>
      </c>
      <c r="L1017" t="str">
        <f t="shared" si="52"/>
        <v/>
      </c>
      <c r="M1017" t="str">
        <f t="shared" si="52"/>
        <v/>
      </c>
      <c r="N1017" t="str">
        <f t="shared" si="52"/>
        <v/>
      </c>
      <c r="O1017" t="str">
        <f t="shared" si="52"/>
        <v/>
      </c>
      <c r="P1017" t="str">
        <f t="shared" si="52"/>
        <v/>
      </c>
      <c r="Q1017" t="str">
        <f t="shared" si="52"/>
        <v/>
      </c>
      <c r="R1017" t="str">
        <f t="shared" si="52"/>
        <v/>
      </c>
    </row>
    <row r="1018" spans="1:18" hidden="1">
      <c r="A1018" t="s">
        <v>160</v>
      </c>
      <c r="B1018">
        <v>20</v>
      </c>
      <c r="C1018">
        <v>56.848850159999998</v>
      </c>
      <c r="D1018">
        <v>1</v>
      </c>
      <c r="E1018" t="str">
        <f>VLOOKUP(A1018,Mouse_metadata!$A$2:$E$250,2,FALSE)</f>
        <v>Placebo</v>
      </c>
      <c r="F1018" t="str">
        <f>VLOOKUP(A1018,Mouse_metadata!$A$2:$E$250,3,FALSE)</f>
        <v>Female</v>
      </c>
      <c r="G1018">
        <f>VLOOKUP(A1018,Mouse_metadata!$A$2:$E$250,4,FALSE)</f>
        <v>3</v>
      </c>
      <c r="H1018">
        <f>VLOOKUP(A1018,Mouse_metadata!$A$2:$E$250,5,FALSE)</f>
        <v>25</v>
      </c>
      <c r="I1018" t="str">
        <f t="shared" si="50"/>
        <v/>
      </c>
      <c r="J1018" t="str">
        <f t="shared" si="52"/>
        <v/>
      </c>
      <c r="K1018" t="str">
        <f t="shared" si="52"/>
        <v/>
      </c>
      <c r="L1018" t="str">
        <f t="shared" si="52"/>
        <v/>
      </c>
      <c r="M1018" t="str">
        <f t="shared" si="52"/>
        <v/>
      </c>
      <c r="N1018">
        <f t="shared" si="52"/>
        <v>56.848850159999998</v>
      </c>
      <c r="O1018" t="str">
        <f t="shared" si="52"/>
        <v/>
      </c>
      <c r="P1018" t="str">
        <f t="shared" si="52"/>
        <v/>
      </c>
      <c r="Q1018" t="str">
        <f t="shared" si="52"/>
        <v/>
      </c>
      <c r="R1018" t="str">
        <f t="shared" si="52"/>
        <v/>
      </c>
    </row>
    <row r="1019" spans="1:18" hidden="1">
      <c r="A1019" t="s">
        <v>244</v>
      </c>
      <c r="B1019">
        <v>20</v>
      </c>
      <c r="C1019">
        <v>45.933322189999998</v>
      </c>
      <c r="D1019">
        <v>1</v>
      </c>
      <c r="E1019" t="str">
        <f>VLOOKUP(A1019,Mouse_metadata!$A$2:$E$250,2,FALSE)</f>
        <v>Capomulin</v>
      </c>
      <c r="F1019" t="str">
        <f>VLOOKUP(A1019,Mouse_metadata!$A$2:$E$250,3,FALSE)</f>
        <v>Female</v>
      </c>
      <c r="G1019">
        <f>VLOOKUP(A1019,Mouse_metadata!$A$2:$E$250,4,FALSE)</f>
        <v>22</v>
      </c>
      <c r="H1019">
        <f>VLOOKUP(A1019,Mouse_metadata!$A$2:$E$250,5,FALSE)</f>
        <v>22</v>
      </c>
      <c r="I1019">
        <f t="shared" si="50"/>
        <v>45.933322189999998</v>
      </c>
      <c r="J1019" t="str">
        <f t="shared" si="52"/>
        <v/>
      </c>
      <c r="K1019" t="str">
        <f t="shared" si="52"/>
        <v/>
      </c>
      <c r="L1019" t="str">
        <f t="shared" si="52"/>
        <v/>
      </c>
      <c r="M1019" t="str">
        <f t="shared" si="52"/>
        <v/>
      </c>
      <c r="N1019" t="str">
        <f t="shared" si="52"/>
        <v/>
      </c>
      <c r="O1019" t="str">
        <f t="shared" si="52"/>
        <v/>
      </c>
      <c r="P1019" t="str">
        <f t="shared" si="52"/>
        <v/>
      </c>
      <c r="Q1019" t="str">
        <f t="shared" si="52"/>
        <v/>
      </c>
      <c r="R1019" t="str">
        <f t="shared" si="52"/>
        <v/>
      </c>
    </row>
    <row r="1020" spans="1:18" hidden="1">
      <c r="A1020" t="s">
        <v>117</v>
      </c>
      <c r="B1020">
        <v>20</v>
      </c>
      <c r="C1020">
        <v>55.173336480000003</v>
      </c>
      <c r="D1020">
        <v>1</v>
      </c>
      <c r="E1020" t="str">
        <f>VLOOKUP(A1020,Mouse_metadata!$A$2:$E$250,2,FALSE)</f>
        <v>Infubinol</v>
      </c>
      <c r="F1020" t="str">
        <f>VLOOKUP(A1020,Mouse_metadata!$A$2:$E$250,3,FALSE)</f>
        <v>Female</v>
      </c>
      <c r="G1020">
        <f>VLOOKUP(A1020,Mouse_metadata!$A$2:$E$250,4,FALSE)</f>
        <v>20</v>
      </c>
      <c r="H1020">
        <f>VLOOKUP(A1020,Mouse_metadata!$A$2:$E$250,5,FALSE)</f>
        <v>23</v>
      </c>
      <c r="I1020" t="str">
        <f t="shared" si="50"/>
        <v/>
      </c>
      <c r="J1020" t="str">
        <f t="shared" si="52"/>
        <v/>
      </c>
      <c r="K1020">
        <f t="shared" si="52"/>
        <v>55.173336480000003</v>
      </c>
      <c r="L1020" t="str">
        <f t="shared" si="52"/>
        <v/>
      </c>
      <c r="M1020" t="str">
        <f t="shared" si="52"/>
        <v/>
      </c>
      <c r="N1020" t="str">
        <f t="shared" si="52"/>
        <v/>
      </c>
      <c r="O1020" t="str">
        <f t="shared" si="52"/>
        <v/>
      </c>
      <c r="P1020" t="str">
        <f t="shared" si="52"/>
        <v/>
      </c>
      <c r="Q1020" t="str">
        <f t="shared" si="52"/>
        <v/>
      </c>
      <c r="R1020" t="str">
        <f t="shared" si="52"/>
        <v/>
      </c>
    </row>
    <row r="1021" spans="1:18" hidden="1">
      <c r="A1021" t="s">
        <v>223</v>
      </c>
      <c r="B1021">
        <v>20</v>
      </c>
      <c r="C1021">
        <v>50.856140779999997</v>
      </c>
      <c r="D1021">
        <v>2</v>
      </c>
      <c r="E1021" t="str">
        <f>VLOOKUP(A1021,Mouse_metadata!$A$2:$E$250,2,FALSE)</f>
        <v>Ceftamin</v>
      </c>
      <c r="F1021" t="str">
        <f>VLOOKUP(A1021,Mouse_metadata!$A$2:$E$250,3,FALSE)</f>
        <v>Male</v>
      </c>
      <c r="G1021">
        <f>VLOOKUP(A1021,Mouse_metadata!$A$2:$E$250,4,FALSE)</f>
        <v>2</v>
      </c>
      <c r="H1021">
        <f>VLOOKUP(A1021,Mouse_metadata!$A$2:$E$250,5,FALSE)</f>
        <v>28</v>
      </c>
      <c r="I1021" t="str">
        <f t="shared" si="50"/>
        <v/>
      </c>
      <c r="J1021">
        <f t="shared" si="52"/>
        <v>50.856140779999997</v>
      </c>
      <c r="K1021" t="str">
        <f t="shared" si="52"/>
        <v/>
      </c>
      <c r="L1021" t="str">
        <f t="shared" si="52"/>
        <v/>
      </c>
      <c r="M1021" t="str">
        <f t="shared" si="52"/>
        <v/>
      </c>
      <c r="N1021" t="str">
        <f t="shared" si="52"/>
        <v/>
      </c>
      <c r="O1021" t="str">
        <f t="shared" si="52"/>
        <v/>
      </c>
      <c r="P1021" t="str">
        <f t="shared" si="52"/>
        <v/>
      </c>
      <c r="Q1021" t="str">
        <f t="shared" si="52"/>
        <v/>
      </c>
      <c r="R1021" t="str">
        <f t="shared" si="52"/>
        <v/>
      </c>
    </row>
    <row r="1022" spans="1:18" hidden="1">
      <c r="A1022" t="s">
        <v>229</v>
      </c>
      <c r="B1022">
        <v>20</v>
      </c>
      <c r="C1022">
        <v>44.02037009</v>
      </c>
      <c r="D1022">
        <v>0</v>
      </c>
      <c r="E1022" t="str">
        <f>VLOOKUP(A1022,Mouse_metadata!$A$2:$E$250,2,FALSE)</f>
        <v>Capomulin</v>
      </c>
      <c r="F1022" t="str">
        <f>VLOOKUP(A1022,Mouse_metadata!$A$2:$E$250,3,FALSE)</f>
        <v>Female</v>
      </c>
      <c r="G1022">
        <f>VLOOKUP(A1022,Mouse_metadata!$A$2:$E$250,4,FALSE)</f>
        <v>21</v>
      </c>
      <c r="H1022">
        <f>VLOOKUP(A1022,Mouse_metadata!$A$2:$E$250,5,FALSE)</f>
        <v>21</v>
      </c>
      <c r="I1022">
        <f t="shared" si="50"/>
        <v>44.02037009</v>
      </c>
      <c r="J1022" t="str">
        <f t="shared" si="52"/>
        <v/>
      </c>
      <c r="K1022" t="str">
        <f t="shared" si="52"/>
        <v/>
      </c>
      <c r="L1022" t="str">
        <f t="shared" si="52"/>
        <v/>
      </c>
      <c r="M1022" t="str">
        <f t="shared" si="52"/>
        <v/>
      </c>
      <c r="N1022" t="str">
        <f t="shared" si="52"/>
        <v/>
      </c>
      <c r="O1022" t="str">
        <f t="shared" si="52"/>
        <v/>
      </c>
      <c r="P1022" t="str">
        <f t="shared" si="52"/>
        <v/>
      </c>
      <c r="Q1022" t="str">
        <f t="shared" si="52"/>
        <v/>
      </c>
      <c r="R1022" t="str">
        <f t="shared" si="52"/>
        <v/>
      </c>
    </row>
    <row r="1023" spans="1:18" hidden="1">
      <c r="A1023" t="s">
        <v>145</v>
      </c>
      <c r="B1023">
        <v>20</v>
      </c>
      <c r="C1023">
        <v>52.942901689999999</v>
      </c>
      <c r="D1023">
        <v>1</v>
      </c>
      <c r="E1023" t="str">
        <f>VLOOKUP(A1023,Mouse_metadata!$A$2:$E$250,2,FALSE)</f>
        <v>Placebo</v>
      </c>
      <c r="F1023" t="str">
        <f>VLOOKUP(A1023,Mouse_metadata!$A$2:$E$250,3,FALSE)</f>
        <v>Male</v>
      </c>
      <c r="G1023">
        <f>VLOOKUP(A1023,Mouse_metadata!$A$2:$E$250,4,FALSE)</f>
        <v>6</v>
      </c>
      <c r="H1023">
        <f>VLOOKUP(A1023,Mouse_metadata!$A$2:$E$250,5,FALSE)</f>
        <v>30</v>
      </c>
      <c r="I1023" t="str">
        <f t="shared" si="50"/>
        <v/>
      </c>
      <c r="J1023" t="str">
        <f t="shared" si="52"/>
        <v/>
      </c>
      <c r="K1023" t="str">
        <f t="shared" si="52"/>
        <v/>
      </c>
      <c r="L1023" t="str">
        <f t="shared" si="52"/>
        <v/>
      </c>
      <c r="M1023" t="str">
        <f t="shared" si="52"/>
        <v/>
      </c>
      <c r="N1023">
        <f t="shared" si="52"/>
        <v>52.942901689999999</v>
      </c>
      <c r="O1023" t="str">
        <f t="shared" si="52"/>
        <v/>
      </c>
      <c r="P1023" t="str">
        <f t="shared" si="52"/>
        <v/>
      </c>
      <c r="Q1023" t="str">
        <f t="shared" si="52"/>
        <v/>
      </c>
      <c r="R1023" t="str">
        <f t="shared" si="52"/>
        <v/>
      </c>
    </row>
    <row r="1024" spans="1:18" hidden="1">
      <c r="A1024" t="s">
        <v>56</v>
      </c>
      <c r="B1024">
        <v>20</v>
      </c>
      <c r="C1024">
        <v>53.757944760000001</v>
      </c>
      <c r="D1024">
        <v>3</v>
      </c>
      <c r="E1024" t="str">
        <f>VLOOKUP(A1024,Mouse_metadata!$A$2:$E$250,2,FALSE)</f>
        <v>Ketapril</v>
      </c>
      <c r="F1024" t="str">
        <f>VLOOKUP(A1024,Mouse_metadata!$A$2:$E$250,3,FALSE)</f>
        <v>Male</v>
      </c>
      <c r="G1024">
        <f>VLOOKUP(A1024,Mouse_metadata!$A$2:$E$250,4,FALSE)</f>
        <v>18</v>
      </c>
      <c r="H1024">
        <f>VLOOKUP(A1024,Mouse_metadata!$A$2:$E$250,5,FALSE)</f>
        <v>28</v>
      </c>
      <c r="I1024" t="str">
        <f t="shared" si="50"/>
        <v/>
      </c>
      <c r="J1024" t="str">
        <f t="shared" si="52"/>
        <v/>
      </c>
      <c r="K1024" t="str">
        <f t="shared" si="52"/>
        <v/>
      </c>
      <c r="L1024">
        <f t="shared" si="52"/>
        <v>53.757944760000001</v>
      </c>
      <c r="M1024" t="str">
        <f t="shared" si="52"/>
        <v/>
      </c>
      <c r="N1024" t="str">
        <f t="shared" si="52"/>
        <v/>
      </c>
      <c r="O1024" t="str">
        <f t="shared" si="52"/>
        <v/>
      </c>
      <c r="P1024" t="str">
        <f t="shared" si="52"/>
        <v/>
      </c>
      <c r="Q1024" t="str">
        <f t="shared" si="52"/>
        <v/>
      </c>
      <c r="R1024" t="str">
        <f t="shared" si="52"/>
        <v/>
      </c>
    </row>
    <row r="1025" spans="1:18" hidden="1">
      <c r="A1025" t="s">
        <v>28</v>
      </c>
      <c r="B1025">
        <v>20</v>
      </c>
      <c r="C1025">
        <v>54.834624499999997</v>
      </c>
      <c r="D1025">
        <v>0</v>
      </c>
      <c r="E1025" t="str">
        <f>VLOOKUP(A1025,Mouse_metadata!$A$2:$E$250,2,FALSE)</f>
        <v>Naftisol</v>
      </c>
      <c r="F1025" t="str">
        <f>VLOOKUP(A1025,Mouse_metadata!$A$2:$E$250,3,FALSE)</f>
        <v>Female</v>
      </c>
      <c r="G1025">
        <f>VLOOKUP(A1025,Mouse_metadata!$A$2:$E$250,4,FALSE)</f>
        <v>12</v>
      </c>
      <c r="H1025">
        <f>VLOOKUP(A1025,Mouse_metadata!$A$2:$E$250,5,FALSE)</f>
        <v>28</v>
      </c>
      <c r="I1025" t="str">
        <f t="shared" si="50"/>
        <v/>
      </c>
      <c r="J1025" t="str">
        <f t="shared" si="52"/>
        <v/>
      </c>
      <c r="K1025" t="str">
        <f t="shared" si="52"/>
        <v/>
      </c>
      <c r="L1025" t="str">
        <f t="shared" si="52"/>
        <v/>
      </c>
      <c r="M1025">
        <f t="shared" si="52"/>
        <v>54.834624499999997</v>
      </c>
      <c r="N1025" t="str">
        <f t="shared" si="52"/>
        <v/>
      </c>
      <c r="O1025" t="str">
        <f t="shared" si="52"/>
        <v/>
      </c>
      <c r="P1025" t="str">
        <f t="shared" si="52"/>
        <v/>
      </c>
      <c r="Q1025" t="str">
        <f t="shared" si="52"/>
        <v/>
      </c>
      <c r="R1025" t="str">
        <f t="shared" si="52"/>
        <v/>
      </c>
    </row>
    <row r="1026" spans="1:18" hidden="1">
      <c r="A1026" t="s">
        <v>98</v>
      </c>
      <c r="B1026">
        <v>20</v>
      </c>
      <c r="C1026">
        <v>55.974405019999999</v>
      </c>
      <c r="D1026">
        <v>0</v>
      </c>
      <c r="E1026" t="str">
        <f>VLOOKUP(A1026,Mouse_metadata!$A$2:$E$250,2,FALSE)</f>
        <v>Stelasyn</v>
      </c>
      <c r="F1026" t="str">
        <f>VLOOKUP(A1026,Mouse_metadata!$A$2:$E$250,3,FALSE)</f>
        <v>Male</v>
      </c>
      <c r="G1026">
        <f>VLOOKUP(A1026,Mouse_metadata!$A$2:$E$250,4,FALSE)</f>
        <v>23</v>
      </c>
      <c r="H1026">
        <f>VLOOKUP(A1026,Mouse_metadata!$A$2:$E$250,5,FALSE)</f>
        <v>29</v>
      </c>
      <c r="I1026" t="str">
        <f t="shared" si="50"/>
        <v/>
      </c>
      <c r="J1026" t="str">
        <f t="shared" si="52"/>
        <v/>
      </c>
      <c r="K1026" t="str">
        <f t="shared" si="52"/>
        <v/>
      </c>
      <c r="L1026" t="str">
        <f t="shared" si="52"/>
        <v/>
      </c>
      <c r="M1026" t="str">
        <f t="shared" si="52"/>
        <v/>
      </c>
      <c r="N1026" t="str">
        <f t="shared" si="52"/>
        <v/>
      </c>
      <c r="O1026" t="str">
        <f t="shared" si="52"/>
        <v/>
      </c>
      <c r="P1026" t="str">
        <f t="shared" si="52"/>
        <v/>
      </c>
      <c r="Q1026">
        <f t="shared" si="52"/>
        <v>55.974405019999999</v>
      </c>
      <c r="R1026" t="str">
        <f t="shared" si="52"/>
        <v/>
      </c>
    </row>
    <row r="1027" spans="1:18" hidden="1">
      <c r="A1027" t="s">
        <v>239</v>
      </c>
      <c r="B1027">
        <v>20</v>
      </c>
      <c r="C1027">
        <v>39.648295679999997</v>
      </c>
      <c r="D1027">
        <v>0</v>
      </c>
      <c r="E1027" t="str">
        <f>VLOOKUP(A1027,Mouse_metadata!$A$2:$E$250,2,FALSE)</f>
        <v>Capomulin</v>
      </c>
      <c r="F1027" t="str">
        <f>VLOOKUP(A1027,Mouse_metadata!$A$2:$E$250,3,FALSE)</f>
        <v>Female</v>
      </c>
      <c r="G1027">
        <f>VLOOKUP(A1027,Mouse_metadata!$A$2:$E$250,4,FALSE)</f>
        <v>19</v>
      </c>
      <c r="H1027">
        <f>VLOOKUP(A1027,Mouse_metadata!$A$2:$E$250,5,FALSE)</f>
        <v>21</v>
      </c>
      <c r="I1027">
        <f t="shared" ref="I1027:I1090" si="53">IF($E1027=I$1,$C1027,"")</f>
        <v>39.648295679999997</v>
      </c>
      <c r="J1027" t="str">
        <f t="shared" si="52"/>
        <v/>
      </c>
      <c r="K1027" t="str">
        <f t="shared" si="52"/>
        <v/>
      </c>
      <c r="L1027" t="str">
        <f t="shared" si="52"/>
        <v/>
      </c>
      <c r="M1027" t="str">
        <f t="shared" si="52"/>
        <v/>
      </c>
      <c r="N1027" t="str">
        <f t="shared" si="52"/>
        <v/>
      </c>
      <c r="O1027" t="str">
        <f t="shared" si="52"/>
        <v/>
      </c>
      <c r="P1027" t="str">
        <f t="shared" si="52"/>
        <v/>
      </c>
      <c r="Q1027" t="str">
        <f t="shared" si="52"/>
        <v/>
      </c>
      <c r="R1027" t="str">
        <f t="shared" si="52"/>
        <v/>
      </c>
    </row>
    <row r="1028" spans="1:18" hidden="1">
      <c r="A1028" t="s">
        <v>71</v>
      </c>
      <c r="B1028">
        <v>20</v>
      </c>
      <c r="C1028">
        <v>43.126311399999999</v>
      </c>
      <c r="D1028">
        <v>1</v>
      </c>
      <c r="E1028" t="str">
        <f>VLOOKUP(A1028,Mouse_metadata!$A$2:$E$250,2,FALSE)</f>
        <v>Ramicane</v>
      </c>
      <c r="F1028" t="str">
        <f>VLOOKUP(A1028,Mouse_metadata!$A$2:$E$250,3,FALSE)</f>
        <v>Male</v>
      </c>
      <c r="G1028">
        <f>VLOOKUP(A1028,Mouse_metadata!$A$2:$E$250,4,FALSE)</f>
        <v>9</v>
      </c>
      <c r="H1028">
        <f>VLOOKUP(A1028,Mouse_metadata!$A$2:$E$250,5,FALSE)</f>
        <v>17</v>
      </c>
      <c r="I1028" t="str">
        <f t="shared" si="53"/>
        <v/>
      </c>
      <c r="J1028" t="str">
        <f t="shared" si="52"/>
        <v/>
      </c>
      <c r="K1028" t="str">
        <f t="shared" si="52"/>
        <v/>
      </c>
      <c r="L1028" t="str">
        <f t="shared" si="52"/>
        <v/>
      </c>
      <c r="M1028" t="str">
        <f t="shared" si="52"/>
        <v/>
      </c>
      <c r="N1028" t="str">
        <f t="shared" si="52"/>
        <v/>
      </c>
      <c r="O1028" t="str">
        <f t="shared" si="52"/>
        <v/>
      </c>
      <c r="P1028">
        <f t="shared" si="52"/>
        <v>43.126311399999999</v>
      </c>
      <c r="Q1028" t="str">
        <f t="shared" si="52"/>
        <v/>
      </c>
      <c r="R1028" t="str">
        <f t="shared" si="52"/>
        <v/>
      </c>
    </row>
    <row r="1029" spans="1:18" hidden="1">
      <c r="A1029" t="s">
        <v>27</v>
      </c>
      <c r="B1029">
        <v>20</v>
      </c>
      <c r="C1029">
        <v>55.73137535</v>
      </c>
      <c r="D1029">
        <v>3</v>
      </c>
      <c r="E1029" t="str">
        <f>VLOOKUP(A1029,Mouse_metadata!$A$2:$E$250,2,FALSE)</f>
        <v>Naftisol</v>
      </c>
      <c r="F1029" t="str">
        <f>VLOOKUP(A1029,Mouse_metadata!$A$2:$E$250,3,FALSE)</f>
        <v>Female</v>
      </c>
      <c r="G1029">
        <f>VLOOKUP(A1029,Mouse_metadata!$A$2:$E$250,4,FALSE)</f>
        <v>2</v>
      </c>
      <c r="H1029">
        <f>VLOOKUP(A1029,Mouse_metadata!$A$2:$E$250,5,FALSE)</f>
        <v>27</v>
      </c>
      <c r="I1029" t="str">
        <f t="shared" si="53"/>
        <v/>
      </c>
      <c r="J1029" t="str">
        <f t="shared" si="52"/>
        <v/>
      </c>
      <c r="K1029" t="str">
        <f t="shared" si="52"/>
        <v/>
      </c>
      <c r="L1029" t="str">
        <f t="shared" si="52"/>
        <v/>
      </c>
      <c r="M1029">
        <f t="shared" si="52"/>
        <v>55.73137535</v>
      </c>
      <c r="N1029" t="str">
        <f t="shared" si="52"/>
        <v/>
      </c>
      <c r="O1029" t="str">
        <f t="shared" si="52"/>
        <v/>
      </c>
      <c r="P1029" t="str">
        <f t="shared" si="52"/>
        <v/>
      </c>
      <c r="Q1029" t="str">
        <f t="shared" si="52"/>
        <v/>
      </c>
      <c r="R1029" t="str">
        <f t="shared" si="52"/>
        <v/>
      </c>
    </row>
    <row r="1030" spans="1:18" hidden="1">
      <c r="A1030" t="s">
        <v>99</v>
      </c>
      <c r="B1030">
        <v>20</v>
      </c>
      <c r="C1030">
        <v>57.057848180000001</v>
      </c>
      <c r="D1030">
        <v>1</v>
      </c>
      <c r="E1030" t="str">
        <f>VLOOKUP(A1030,Mouse_metadata!$A$2:$E$250,2,FALSE)</f>
        <v>Stelasyn</v>
      </c>
      <c r="F1030" t="str">
        <f>VLOOKUP(A1030,Mouse_metadata!$A$2:$E$250,3,FALSE)</f>
        <v>Female</v>
      </c>
      <c r="G1030">
        <f>VLOOKUP(A1030,Mouse_metadata!$A$2:$E$250,4,FALSE)</f>
        <v>13</v>
      </c>
      <c r="H1030">
        <f>VLOOKUP(A1030,Mouse_metadata!$A$2:$E$250,5,FALSE)</f>
        <v>25</v>
      </c>
      <c r="I1030" t="str">
        <f t="shared" si="53"/>
        <v/>
      </c>
      <c r="J1030" t="str">
        <f t="shared" si="52"/>
        <v/>
      </c>
      <c r="K1030" t="str">
        <f t="shared" si="52"/>
        <v/>
      </c>
      <c r="L1030" t="str">
        <f t="shared" si="52"/>
        <v/>
      </c>
      <c r="M1030" t="str">
        <f t="shared" si="52"/>
        <v/>
      </c>
      <c r="N1030" t="str">
        <f t="shared" si="52"/>
        <v/>
      </c>
      <c r="O1030" t="str">
        <f t="shared" si="52"/>
        <v/>
      </c>
      <c r="P1030" t="str">
        <f t="shared" si="52"/>
        <v/>
      </c>
      <c r="Q1030">
        <f t="shared" si="52"/>
        <v>57.057848180000001</v>
      </c>
      <c r="R1030" t="str">
        <f t="shared" si="52"/>
        <v/>
      </c>
    </row>
    <row r="1031" spans="1:18" hidden="1">
      <c r="A1031" t="s">
        <v>84</v>
      </c>
      <c r="B1031">
        <v>20</v>
      </c>
      <c r="C1031">
        <v>36.890016350000003</v>
      </c>
      <c r="D1031">
        <v>0</v>
      </c>
      <c r="E1031" t="str">
        <f>VLOOKUP(A1031,Mouse_metadata!$A$2:$E$250,2,FALSE)</f>
        <v>Ramicane</v>
      </c>
      <c r="F1031" t="str">
        <f>VLOOKUP(A1031,Mouse_metadata!$A$2:$E$250,3,FALSE)</f>
        <v>Male</v>
      </c>
      <c r="G1031">
        <f>VLOOKUP(A1031,Mouse_metadata!$A$2:$E$250,4,FALSE)</f>
        <v>11</v>
      </c>
      <c r="H1031">
        <f>VLOOKUP(A1031,Mouse_metadata!$A$2:$E$250,5,FALSE)</f>
        <v>16</v>
      </c>
      <c r="I1031" t="str">
        <f t="shared" si="53"/>
        <v/>
      </c>
      <c r="J1031" t="str">
        <f t="shared" si="52"/>
        <v/>
      </c>
      <c r="K1031" t="str">
        <f t="shared" si="52"/>
        <v/>
      </c>
      <c r="L1031" t="str">
        <f t="shared" si="52"/>
        <v/>
      </c>
      <c r="M1031" t="str">
        <f t="shared" si="52"/>
        <v/>
      </c>
      <c r="N1031" t="str">
        <f t="shared" si="52"/>
        <v/>
      </c>
      <c r="O1031" t="str">
        <f t="shared" si="52"/>
        <v/>
      </c>
      <c r="P1031">
        <f t="shared" si="52"/>
        <v>36.890016350000003</v>
      </c>
      <c r="Q1031" t="str">
        <f t="shared" si="52"/>
        <v/>
      </c>
      <c r="R1031" t="str">
        <f t="shared" si="52"/>
        <v/>
      </c>
    </row>
    <row r="1032" spans="1:18" hidden="1">
      <c r="A1032" t="s">
        <v>53</v>
      </c>
      <c r="B1032">
        <v>20</v>
      </c>
      <c r="C1032">
        <v>58.965720429999998</v>
      </c>
      <c r="D1032">
        <v>1</v>
      </c>
      <c r="E1032" t="str">
        <f>VLOOKUP(A1032,Mouse_metadata!$A$2:$E$250,2,FALSE)</f>
        <v>Ketapril</v>
      </c>
      <c r="F1032" t="str">
        <f>VLOOKUP(A1032,Mouse_metadata!$A$2:$E$250,3,FALSE)</f>
        <v>Male</v>
      </c>
      <c r="G1032">
        <f>VLOOKUP(A1032,Mouse_metadata!$A$2:$E$250,4,FALSE)</f>
        <v>24</v>
      </c>
      <c r="H1032">
        <f>VLOOKUP(A1032,Mouse_metadata!$A$2:$E$250,5,FALSE)</f>
        <v>30</v>
      </c>
      <c r="I1032" t="str">
        <f t="shared" si="53"/>
        <v/>
      </c>
      <c r="J1032" t="str">
        <f t="shared" si="52"/>
        <v/>
      </c>
      <c r="K1032" t="str">
        <f t="shared" si="52"/>
        <v/>
      </c>
      <c r="L1032">
        <f t="shared" si="52"/>
        <v>58.965720429999998</v>
      </c>
      <c r="M1032" t="str">
        <f t="shared" si="52"/>
        <v/>
      </c>
      <c r="N1032" t="str">
        <f t="shared" si="52"/>
        <v/>
      </c>
      <c r="O1032" t="str">
        <f t="shared" si="52"/>
        <v/>
      </c>
      <c r="P1032" t="str">
        <f t="shared" si="52"/>
        <v/>
      </c>
      <c r="Q1032" t="str">
        <f t="shared" si="52"/>
        <v/>
      </c>
      <c r="R1032" t="str">
        <f t="shared" si="52"/>
        <v/>
      </c>
    </row>
    <row r="1033" spans="1:18" hidden="1">
      <c r="A1033" t="s">
        <v>76</v>
      </c>
      <c r="B1033">
        <v>20</v>
      </c>
      <c r="C1033">
        <v>41.211897</v>
      </c>
      <c r="D1033">
        <v>0</v>
      </c>
      <c r="E1033" t="str">
        <f>VLOOKUP(A1033,Mouse_metadata!$A$2:$E$250,2,FALSE)</f>
        <v>Ramicane</v>
      </c>
      <c r="F1033" t="str">
        <f>VLOOKUP(A1033,Mouse_metadata!$A$2:$E$250,3,FALSE)</f>
        <v>Male</v>
      </c>
      <c r="G1033">
        <f>VLOOKUP(A1033,Mouse_metadata!$A$2:$E$250,4,FALSE)</f>
        <v>11</v>
      </c>
      <c r="H1033">
        <f>VLOOKUP(A1033,Mouse_metadata!$A$2:$E$250,5,FALSE)</f>
        <v>16</v>
      </c>
      <c r="I1033" t="str">
        <f t="shared" si="53"/>
        <v/>
      </c>
      <c r="J1033" t="str">
        <f t="shared" si="52"/>
        <v/>
      </c>
      <c r="K1033" t="str">
        <f t="shared" si="52"/>
        <v/>
      </c>
      <c r="L1033" t="str">
        <f t="shared" si="52"/>
        <v/>
      </c>
      <c r="M1033" t="str">
        <f t="shared" si="52"/>
        <v/>
      </c>
      <c r="N1033" t="str">
        <f t="shared" si="52"/>
        <v/>
      </c>
      <c r="O1033" t="str">
        <f t="shared" si="52"/>
        <v/>
      </c>
      <c r="P1033">
        <f t="shared" si="52"/>
        <v>41.211897</v>
      </c>
      <c r="Q1033" t="str">
        <f t="shared" si="52"/>
        <v/>
      </c>
      <c r="R1033" t="str">
        <f t="shared" si="52"/>
        <v/>
      </c>
    </row>
    <row r="1034" spans="1:18" hidden="1">
      <c r="A1034" t="s">
        <v>102</v>
      </c>
      <c r="B1034">
        <v>20</v>
      </c>
      <c r="C1034">
        <v>54.228090979999998</v>
      </c>
      <c r="D1034">
        <v>3</v>
      </c>
      <c r="E1034" t="str">
        <f>VLOOKUP(A1034,Mouse_metadata!$A$2:$E$250,2,FALSE)</f>
        <v>Stelasyn</v>
      </c>
      <c r="F1034" t="str">
        <f>VLOOKUP(A1034,Mouse_metadata!$A$2:$E$250,3,FALSE)</f>
        <v>Female</v>
      </c>
      <c r="G1034">
        <f>VLOOKUP(A1034,Mouse_metadata!$A$2:$E$250,4,FALSE)</f>
        <v>14</v>
      </c>
      <c r="H1034">
        <f>VLOOKUP(A1034,Mouse_metadata!$A$2:$E$250,5,FALSE)</f>
        <v>30</v>
      </c>
      <c r="I1034" t="str">
        <f t="shared" si="53"/>
        <v/>
      </c>
      <c r="J1034" t="str">
        <f t="shared" si="52"/>
        <v/>
      </c>
      <c r="K1034" t="str">
        <f t="shared" si="52"/>
        <v/>
      </c>
      <c r="L1034" t="str">
        <f t="shared" si="52"/>
        <v/>
      </c>
      <c r="M1034" t="str">
        <f t="shared" si="52"/>
        <v/>
      </c>
      <c r="N1034" t="str">
        <f t="shared" si="52"/>
        <v/>
      </c>
      <c r="O1034" t="str">
        <f t="shared" si="52"/>
        <v/>
      </c>
      <c r="P1034" t="str">
        <f t="shared" si="52"/>
        <v/>
      </c>
      <c r="Q1034">
        <f t="shared" si="52"/>
        <v>54.228090979999998</v>
      </c>
      <c r="R1034" t="str">
        <f t="shared" si="52"/>
        <v/>
      </c>
    </row>
    <row r="1035" spans="1:18" hidden="1">
      <c r="A1035" t="s">
        <v>8</v>
      </c>
      <c r="B1035">
        <v>20</v>
      </c>
      <c r="C1035">
        <v>49.762414749999998</v>
      </c>
      <c r="D1035">
        <v>1</v>
      </c>
      <c r="E1035" t="str">
        <f>VLOOKUP(A1035,Mouse_metadata!$A$2:$E$250,2,FALSE)</f>
        <v>Ketapril</v>
      </c>
      <c r="F1035" t="str">
        <f>VLOOKUP(A1035,Mouse_metadata!$A$2:$E$250,3,FALSE)</f>
        <v>Male</v>
      </c>
      <c r="G1035">
        <f>VLOOKUP(A1035,Mouse_metadata!$A$2:$E$250,4,FALSE)</f>
        <v>21</v>
      </c>
      <c r="H1035">
        <f>VLOOKUP(A1035,Mouse_metadata!$A$2:$E$250,5,FALSE)</f>
        <v>25</v>
      </c>
      <c r="I1035" t="str">
        <f t="shared" si="53"/>
        <v/>
      </c>
      <c r="J1035" t="str">
        <f t="shared" si="52"/>
        <v/>
      </c>
      <c r="K1035" t="str">
        <f t="shared" si="52"/>
        <v/>
      </c>
      <c r="L1035">
        <f t="shared" ref="J1035:R1063" si="54">IF($E1035=L$1,$C1035,"")</f>
        <v>49.762414749999998</v>
      </c>
      <c r="M1035" t="str">
        <f t="shared" si="54"/>
        <v/>
      </c>
      <c r="N1035" t="str">
        <f t="shared" si="54"/>
        <v/>
      </c>
      <c r="O1035" t="str">
        <f t="shared" si="54"/>
        <v/>
      </c>
      <c r="P1035" t="str">
        <f t="shared" si="54"/>
        <v/>
      </c>
      <c r="Q1035" t="str">
        <f t="shared" si="54"/>
        <v/>
      </c>
      <c r="R1035" t="str">
        <f t="shared" si="54"/>
        <v/>
      </c>
    </row>
    <row r="1036" spans="1:18" hidden="1">
      <c r="A1036" t="s">
        <v>70</v>
      </c>
      <c r="B1036">
        <v>20</v>
      </c>
      <c r="C1036">
        <v>32.99772858</v>
      </c>
      <c r="D1036">
        <v>1</v>
      </c>
      <c r="E1036" t="str">
        <f>VLOOKUP(A1036,Mouse_metadata!$A$2:$E$250,2,FALSE)</f>
        <v>Ramicane</v>
      </c>
      <c r="F1036" t="str">
        <f>VLOOKUP(A1036,Mouse_metadata!$A$2:$E$250,3,FALSE)</f>
        <v>Male</v>
      </c>
      <c r="G1036">
        <f>VLOOKUP(A1036,Mouse_metadata!$A$2:$E$250,4,FALSE)</f>
        <v>21</v>
      </c>
      <c r="H1036">
        <f>VLOOKUP(A1036,Mouse_metadata!$A$2:$E$250,5,FALSE)</f>
        <v>16</v>
      </c>
      <c r="I1036" t="str">
        <f t="shared" si="53"/>
        <v/>
      </c>
      <c r="J1036" t="str">
        <f t="shared" si="54"/>
        <v/>
      </c>
      <c r="K1036" t="str">
        <f t="shared" si="54"/>
        <v/>
      </c>
      <c r="L1036" t="str">
        <f t="shared" si="54"/>
        <v/>
      </c>
      <c r="M1036" t="str">
        <f t="shared" si="54"/>
        <v/>
      </c>
      <c r="N1036" t="str">
        <f t="shared" si="54"/>
        <v/>
      </c>
      <c r="O1036" t="str">
        <f t="shared" si="54"/>
        <v/>
      </c>
      <c r="P1036">
        <f t="shared" si="54"/>
        <v>32.99772858</v>
      </c>
      <c r="Q1036" t="str">
        <f t="shared" si="54"/>
        <v/>
      </c>
      <c r="R1036" t="str">
        <f t="shared" si="54"/>
        <v/>
      </c>
    </row>
    <row r="1037" spans="1:18" hidden="1">
      <c r="A1037" t="s">
        <v>26</v>
      </c>
      <c r="B1037">
        <v>20</v>
      </c>
      <c r="C1037">
        <v>52.636882489999998</v>
      </c>
      <c r="D1037">
        <v>1</v>
      </c>
      <c r="E1037" t="str">
        <f>VLOOKUP(A1037,Mouse_metadata!$A$2:$E$250,2,FALSE)</f>
        <v>Naftisol</v>
      </c>
      <c r="F1037" t="str">
        <f>VLOOKUP(A1037,Mouse_metadata!$A$2:$E$250,3,FALSE)</f>
        <v>Female</v>
      </c>
      <c r="G1037">
        <f>VLOOKUP(A1037,Mouse_metadata!$A$2:$E$250,4,FALSE)</f>
        <v>2</v>
      </c>
      <c r="H1037">
        <f>VLOOKUP(A1037,Mouse_metadata!$A$2:$E$250,5,FALSE)</f>
        <v>26</v>
      </c>
      <c r="I1037" t="str">
        <f t="shared" si="53"/>
        <v/>
      </c>
      <c r="J1037" t="str">
        <f t="shared" si="54"/>
        <v/>
      </c>
      <c r="K1037" t="str">
        <f t="shared" si="54"/>
        <v/>
      </c>
      <c r="L1037" t="str">
        <f t="shared" si="54"/>
        <v/>
      </c>
      <c r="M1037">
        <f t="shared" si="54"/>
        <v>52.636882489999998</v>
      </c>
      <c r="N1037" t="str">
        <f t="shared" si="54"/>
        <v/>
      </c>
      <c r="O1037" t="str">
        <f t="shared" si="54"/>
        <v/>
      </c>
      <c r="P1037" t="str">
        <f t="shared" si="54"/>
        <v/>
      </c>
      <c r="Q1037" t="str">
        <f t="shared" si="54"/>
        <v/>
      </c>
      <c r="R1037" t="str">
        <f t="shared" si="54"/>
        <v/>
      </c>
    </row>
    <row r="1038" spans="1:18" hidden="1">
      <c r="A1038" t="s">
        <v>103</v>
      </c>
      <c r="B1038">
        <v>20</v>
      </c>
      <c r="C1038">
        <v>54.372515669999999</v>
      </c>
      <c r="D1038">
        <v>1</v>
      </c>
      <c r="E1038" t="str">
        <f>VLOOKUP(A1038,Mouse_metadata!$A$2:$E$250,2,FALSE)</f>
        <v>Stelasyn</v>
      </c>
      <c r="F1038" t="str">
        <f>VLOOKUP(A1038,Mouse_metadata!$A$2:$E$250,3,FALSE)</f>
        <v>Female</v>
      </c>
      <c r="G1038">
        <f>VLOOKUP(A1038,Mouse_metadata!$A$2:$E$250,4,FALSE)</f>
        <v>2</v>
      </c>
      <c r="H1038">
        <f>VLOOKUP(A1038,Mouse_metadata!$A$2:$E$250,5,FALSE)</f>
        <v>30</v>
      </c>
      <c r="I1038" t="str">
        <f t="shared" si="53"/>
        <v/>
      </c>
      <c r="J1038" t="str">
        <f t="shared" si="54"/>
        <v/>
      </c>
      <c r="K1038" t="str">
        <f t="shared" si="54"/>
        <v/>
      </c>
      <c r="L1038" t="str">
        <f t="shared" si="54"/>
        <v/>
      </c>
      <c r="M1038" t="str">
        <f t="shared" si="54"/>
        <v/>
      </c>
      <c r="N1038" t="str">
        <f t="shared" si="54"/>
        <v/>
      </c>
      <c r="O1038" t="str">
        <f t="shared" si="54"/>
        <v/>
      </c>
      <c r="P1038" t="str">
        <f t="shared" si="54"/>
        <v/>
      </c>
      <c r="Q1038">
        <f t="shared" si="54"/>
        <v>54.372515669999999</v>
      </c>
      <c r="R1038" t="str">
        <f t="shared" si="54"/>
        <v/>
      </c>
    </row>
    <row r="1039" spans="1:18" hidden="1">
      <c r="A1039" t="s">
        <v>52</v>
      </c>
      <c r="B1039">
        <v>20</v>
      </c>
      <c r="C1039">
        <v>56.710233529999996</v>
      </c>
      <c r="D1039">
        <v>1</v>
      </c>
      <c r="E1039" t="str">
        <f>VLOOKUP(A1039,Mouse_metadata!$A$2:$E$250,2,FALSE)</f>
        <v>Ketapril</v>
      </c>
      <c r="F1039" t="str">
        <f>VLOOKUP(A1039,Mouse_metadata!$A$2:$E$250,3,FALSE)</f>
        <v>Male</v>
      </c>
      <c r="G1039">
        <f>VLOOKUP(A1039,Mouse_metadata!$A$2:$E$250,4,FALSE)</f>
        <v>18</v>
      </c>
      <c r="H1039">
        <f>VLOOKUP(A1039,Mouse_metadata!$A$2:$E$250,5,FALSE)</f>
        <v>29</v>
      </c>
      <c r="I1039" t="str">
        <f t="shared" si="53"/>
        <v/>
      </c>
      <c r="J1039" t="str">
        <f t="shared" si="54"/>
        <v/>
      </c>
      <c r="K1039" t="str">
        <f t="shared" si="54"/>
        <v/>
      </c>
      <c r="L1039">
        <f t="shared" si="54"/>
        <v>56.710233529999996</v>
      </c>
      <c r="M1039" t="str">
        <f t="shared" si="54"/>
        <v/>
      </c>
      <c r="N1039" t="str">
        <f t="shared" si="54"/>
        <v/>
      </c>
      <c r="O1039" t="str">
        <f t="shared" si="54"/>
        <v/>
      </c>
      <c r="P1039" t="str">
        <f t="shared" si="54"/>
        <v/>
      </c>
      <c r="Q1039" t="str">
        <f t="shared" si="54"/>
        <v/>
      </c>
      <c r="R1039" t="str">
        <f t="shared" si="54"/>
        <v/>
      </c>
    </row>
    <row r="1040" spans="1:18" hidden="1">
      <c r="A1040" t="s">
        <v>115</v>
      </c>
      <c r="B1040">
        <v>20</v>
      </c>
      <c r="C1040">
        <v>41.925586600000003</v>
      </c>
      <c r="D1040">
        <v>0</v>
      </c>
      <c r="E1040" t="str">
        <f>VLOOKUP(A1040,Mouse_metadata!$A$2:$E$250,2,FALSE)</f>
        <v>Ramicane</v>
      </c>
      <c r="F1040" t="str">
        <f>VLOOKUP(A1040,Mouse_metadata!$A$2:$E$250,3,FALSE)</f>
        <v>Male</v>
      </c>
      <c r="G1040">
        <f>VLOOKUP(A1040,Mouse_metadata!$A$2:$E$250,4,FALSE)</f>
        <v>20</v>
      </c>
      <c r="H1040">
        <f>VLOOKUP(A1040,Mouse_metadata!$A$2:$E$250,5,FALSE)</f>
        <v>25</v>
      </c>
      <c r="I1040" t="str">
        <f t="shared" si="53"/>
        <v/>
      </c>
      <c r="J1040" t="str">
        <f t="shared" si="54"/>
        <v/>
      </c>
      <c r="K1040" t="str">
        <f t="shared" si="54"/>
        <v/>
      </c>
      <c r="L1040" t="str">
        <f t="shared" si="54"/>
        <v/>
      </c>
      <c r="M1040" t="str">
        <f t="shared" si="54"/>
        <v/>
      </c>
      <c r="N1040" t="str">
        <f t="shared" si="54"/>
        <v/>
      </c>
      <c r="O1040" t="str">
        <f t="shared" si="54"/>
        <v/>
      </c>
      <c r="P1040">
        <f t="shared" si="54"/>
        <v>41.925586600000003</v>
      </c>
      <c r="Q1040" t="str">
        <f t="shared" si="54"/>
        <v/>
      </c>
      <c r="R1040" t="str">
        <f t="shared" si="54"/>
        <v/>
      </c>
    </row>
    <row r="1041" spans="1:18" hidden="1">
      <c r="A1041" t="s">
        <v>248</v>
      </c>
      <c r="B1041">
        <v>20</v>
      </c>
      <c r="C1041">
        <v>39.070213799999998</v>
      </c>
      <c r="D1041">
        <v>0</v>
      </c>
      <c r="E1041" t="str">
        <f>VLOOKUP(A1041,Mouse_metadata!$A$2:$E$250,2,FALSE)</f>
        <v>Capomulin</v>
      </c>
      <c r="F1041" t="str">
        <f>VLOOKUP(A1041,Mouse_metadata!$A$2:$E$250,3,FALSE)</f>
        <v>Female</v>
      </c>
      <c r="G1041">
        <f>VLOOKUP(A1041,Mouse_metadata!$A$2:$E$250,4,FALSE)</f>
        <v>20</v>
      </c>
      <c r="H1041">
        <f>VLOOKUP(A1041,Mouse_metadata!$A$2:$E$250,5,FALSE)</f>
        <v>17</v>
      </c>
      <c r="I1041">
        <f t="shared" si="53"/>
        <v>39.070213799999998</v>
      </c>
      <c r="J1041" t="str">
        <f t="shared" si="54"/>
        <v/>
      </c>
      <c r="K1041" t="str">
        <f t="shared" si="54"/>
        <v/>
      </c>
      <c r="L1041" t="str">
        <f t="shared" si="54"/>
        <v/>
      </c>
      <c r="M1041" t="str">
        <f t="shared" si="54"/>
        <v/>
      </c>
      <c r="N1041" t="str">
        <f t="shared" si="54"/>
        <v/>
      </c>
      <c r="O1041" t="str">
        <f t="shared" si="54"/>
        <v/>
      </c>
      <c r="P1041" t="str">
        <f t="shared" si="54"/>
        <v/>
      </c>
      <c r="Q1041" t="str">
        <f t="shared" si="54"/>
        <v/>
      </c>
      <c r="R1041" t="str">
        <f t="shared" si="54"/>
        <v/>
      </c>
    </row>
    <row r="1042" spans="1:18" hidden="1">
      <c r="A1042" t="s">
        <v>104</v>
      </c>
      <c r="B1042">
        <v>20</v>
      </c>
      <c r="C1042">
        <v>54.883320439999999</v>
      </c>
      <c r="D1042">
        <v>2</v>
      </c>
      <c r="E1042" t="str">
        <f>VLOOKUP(A1042,Mouse_metadata!$A$2:$E$250,2,FALSE)</f>
        <v>Stelasyn</v>
      </c>
      <c r="F1042" t="str">
        <f>VLOOKUP(A1042,Mouse_metadata!$A$2:$E$250,3,FALSE)</f>
        <v>Female</v>
      </c>
      <c r="G1042">
        <f>VLOOKUP(A1042,Mouse_metadata!$A$2:$E$250,4,FALSE)</f>
        <v>1</v>
      </c>
      <c r="H1042">
        <f>VLOOKUP(A1042,Mouse_metadata!$A$2:$E$250,5,FALSE)</f>
        <v>27</v>
      </c>
      <c r="I1042" t="str">
        <f t="shared" si="53"/>
        <v/>
      </c>
      <c r="J1042" t="str">
        <f t="shared" si="54"/>
        <v/>
      </c>
      <c r="K1042" t="str">
        <f t="shared" si="54"/>
        <v/>
      </c>
      <c r="L1042" t="str">
        <f t="shared" si="54"/>
        <v/>
      </c>
      <c r="M1042" t="str">
        <f t="shared" si="54"/>
        <v/>
      </c>
      <c r="N1042" t="str">
        <f t="shared" si="54"/>
        <v/>
      </c>
      <c r="O1042" t="str">
        <f t="shared" si="54"/>
        <v/>
      </c>
      <c r="P1042" t="str">
        <f t="shared" si="54"/>
        <v/>
      </c>
      <c r="Q1042">
        <f t="shared" si="54"/>
        <v>54.883320439999999</v>
      </c>
      <c r="R1042" t="str">
        <f t="shared" si="54"/>
        <v/>
      </c>
    </row>
    <row r="1043" spans="1:18" hidden="1">
      <c r="A1043" t="s">
        <v>105</v>
      </c>
      <c r="B1043">
        <v>20</v>
      </c>
      <c r="C1043">
        <v>51.997806179999998</v>
      </c>
      <c r="D1043">
        <v>2</v>
      </c>
      <c r="E1043" t="str">
        <f>VLOOKUP(A1043,Mouse_metadata!$A$2:$E$250,2,FALSE)</f>
        <v>Stelasyn</v>
      </c>
      <c r="F1043" t="str">
        <f>VLOOKUP(A1043,Mouse_metadata!$A$2:$E$250,3,FALSE)</f>
        <v>Male</v>
      </c>
      <c r="G1043">
        <f>VLOOKUP(A1043,Mouse_metadata!$A$2:$E$250,4,FALSE)</f>
        <v>21</v>
      </c>
      <c r="H1043">
        <f>VLOOKUP(A1043,Mouse_metadata!$A$2:$E$250,5,FALSE)</f>
        <v>27</v>
      </c>
      <c r="I1043" t="str">
        <f t="shared" si="53"/>
        <v/>
      </c>
      <c r="J1043" t="str">
        <f t="shared" si="54"/>
        <v/>
      </c>
      <c r="K1043" t="str">
        <f t="shared" si="54"/>
        <v/>
      </c>
      <c r="L1043" t="str">
        <f t="shared" si="54"/>
        <v/>
      </c>
      <c r="M1043" t="str">
        <f t="shared" si="54"/>
        <v/>
      </c>
      <c r="N1043" t="str">
        <f t="shared" si="54"/>
        <v/>
      </c>
      <c r="O1043" t="str">
        <f t="shared" si="54"/>
        <v/>
      </c>
      <c r="P1043" t="str">
        <f t="shared" si="54"/>
        <v/>
      </c>
      <c r="Q1043">
        <f t="shared" si="54"/>
        <v>51.997806179999998</v>
      </c>
      <c r="R1043" t="str">
        <f t="shared" si="54"/>
        <v/>
      </c>
    </row>
    <row r="1044" spans="1:18" hidden="1">
      <c r="A1044" t="s">
        <v>106</v>
      </c>
      <c r="B1044">
        <v>20</v>
      </c>
      <c r="C1044">
        <v>52.105573819999996</v>
      </c>
      <c r="D1044">
        <v>1</v>
      </c>
      <c r="E1044" t="str">
        <f>VLOOKUP(A1044,Mouse_metadata!$A$2:$E$250,2,FALSE)</f>
        <v>Stelasyn</v>
      </c>
      <c r="F1044" t="str">
        <f>VLOOKUP(A1044,Mouse_metadata!$A$2:$E$250,3,FALSE)</f>
        <v>Female</v>
      </c>
      <c r="G1044">
        <f>VLOOKUP(A1044,Mouse_metadata!$A$2:$E$250,4,FALSE)</f>
        <v>8</v>
      </c>
      <c r="H1044">
        <f>VLOOKUP(A1044,Mouse_metadata!$A$2:$E$250,5,FALSE)</f>
        <v>27</v>
      </c>
      <c r="I1044" t="str">
        <f t="shared" si="53"/>
        <v/>
      </c>
      <c r="J1044" t="str">
        <f t="shared" si="54"/>
        <v/>
      </c>
      <c r="K1044" t="str">
        <f t="shared" si="54"/>
        <v/>
      </c>
      <c r="L1044" t="str">
        <f t="shared" si="54"/>
        <v/>
      </c>
      <c r="M1044" t="str">
        <f t="shared" si="54"/>
        <v/>
      </c>
      <c r="N1044" t="str">
        <f t="shared" si="54"/>
        <v/>
      </c>
      <c r="O1044" t="str">
        <f t="shared" si="54"/>
        <v/>
      </c>
      <c r="P1044" t="str">
        <f t="shared" si="54"/>
        <v/>
      </c>
      <c r="Q1044">
        <f t="shared" si="54"/>
        <v>52.105573819999996</v>
      </c>
      <c r="R1044" t="str">
        <f t="shared" si="54"/>
        <v/>
      </c>
    </row>
    <row r="1045" spans="1:18" hidden="1">
      <c r="A1045" t="s">
        <v>51</v>
      </c>
      <c r="B1045">
        <v>20</v>
      </c>
      <c r="C1045">
        <v>51.956993099999998</v>
      </c>
      <c r="D1045">
        <v>1</v>
      </c>
      <c r="E1045" t="str">
        <f>VLOOKUP(A1045,Mouse_metadata!$A$2:$E$250,2,FALSE)</f>
        <v>Ketapril</v>
      </c>
      <c r="F1045" t="str">
        <f>VLOOKUP(A1045,Mouse_metadata!$A$2:$E$250,3,FALSE)</f>
        <v>Female</v>
      </c>
      <c r="G1045">
        <f>VLOOKUP(A1045,Mouse_metadata!$A$2:$E$250,4,FALSE)</f>
        <v>11</v>
      </c>
      <c r="H1045">
        <f>VLOOKUP(A1045,Mouse_metadata!$A$2:$E$250,5,FALSE)</f>
        <v>29</v>
      </c>
      <c r="I1045" t="str">
        <f t="shared" si="53"/>
        <v/>
      </c>
      <c r="J1045" t="str">
        <f t="shared" si="54"/>
        <v/>
      </c>
      <c r="K1045" t="str">
        <f t="shared" si="54"/>
        <v/>
      </c>
      <c r="L1045">
        <f t="shared" si="54"/>
        <v>51.956993099999998</v>
      </c>
      <c r="M1045" t="str">
        <f t="shared" si="54"/>
        <v/>
      </c>
      <c r="N1045" t="str">
        <f t="shared" si="54"/>
        <v/>
      </c>
      <c r="O1045" t="str">
        <f t="shared" si="54"/>
        <v/>
      </c>
      <c r="P1045" t="str">
        <f t="shared" si="54"/>
        <v/>
      </c>
      <c r="Q1045" t="str">
        <f t="shared" si="54"/>
        <v/>
      </c>
      <c r="R1045" t="str">
        <f t="shared" si="54"/>
        <v/>
      </c>
    </row>
    <row r="1046" spans="1:18" hidden="1">
      <c r="A1046" t="s">
        <v>23</v>
      </c>
      <c r="B1046">
        <v>20</v>
      </c>
      <c r="C1046">
        <v>50.734768109999997</v>
      </c>
      <c r="D1046">
        <v>1</v>
      </c>
      <c r="E1046" t="str">
        <f>VLOOKUP(A1046,Mouse_metadata!$A$2:$E$250,2,FALSE)</f>
        <v>Naftisol</v>
      </c>
      <c r="F1046" t="str">
        <f>VLOOKUP(A1046,Mouse_metadata!$A$2:$E$250,3,FALSE)</f>
        <v>Female</v>
      </c>
      <c r="G1046">
        <f>VLOOKUP(A1046,Mouse_metadata!$A$2:$E$250,4,FALSE)</f>
        <v>18</v>
      </c>
      <c r="H1046">
        <f>VLOOKUP(A1046,Mouse_metadata!$A$2:$E$250,5,FALSE)</f>
        <v>27</v>
      </c>
      <c r="I1046" t="str">
        <f t="shared" si="53"/>
        <v/>
      </c>
      <c r="J1046" t="str">
        <f t="shared" si="54"/>
        <v/>
      </c>
      <c r="K1046" t="str">
        <f t="shared" si="54"/>
        <v/>
      </c>
      <c r="L1046" t="str">
        <f t="shared" si="54"/>
        <v/>
      </c>
      <c r="M1046">
        <f t="shared" si="54"/>
        <v>50.734768109999997</v>
      </c>
      <c r="N1046" t="str">
        <f t="shared" si="54"/>
        <v/>
      </c>
      <c r="O1046" t="str">
        <f t="shared" si="54"/>
        <v/>
      </c>
      <c r="P1046" t="str">
        <f t="shared" si="54"/>
        <v/>
      </c>
      <c r="Q1046" t="str">
        <f t="shared" si="54"/>
        <v/>
      </c>
      <c r="R1046" t="str">
        <f t="shared" si="54"/>
        <v/>
      </c>
    </row>
    <row r="1047" spans="1:18" hidden="1">
      <c r="A1047" t="s">
        <v>107</v>
      </c>
      <c r="B1047">
        <v>20</v>
      </c>
      <c r="C1047">
        <v>50.358069469999997</v>
      </c>
      <c r="D1047">
        <v>0</v>
      </c>
      <c r="E1047" t="str">
        <f>VLOOKUP(A1047,Mouse_metadata!$A$2:$E$250,2,FALSE)</f>
        <v>Stelasyn</v>
      </c>
      <c r="F1047" t="str">
        <f>VLOOKUP(A1047,Mouse_metadata!$A$2:$E$250,3,FALSE)</f>
        <v>Male</v>
      </c>
      <c r="G1047">
        <f>VLOOKUP(A1047,Mouse_metadata!$A$2:$E$250,4,FALSE)</f>
        <v>20</v>
      </c>
      <c r="H1047">
        <f>VLOOKUP(A1047,Mouse_metadata!$A$2:$E$250,5,FALSE)</f>
        <v>29</v>
      </c>
      <c r="I1047" t="str">
        <f t="shared" si="53"/>
        <v/>
      </c>
      <c r="J1047" t="str">
        <f t="shared" si="54"/>
        <v/>
      </c>
      <c r="K1047" t="str">
        <f t="shared" si="54"/>
        <v/>
      </c>
      <c r="L1047" t="str">
        <f t="shared" si="54"/>
        <v/>
      </c>
      <c r="M1047" t="str">
        <f t="shared" si="54"/>
        <v/>
      </c>
      <c r="N1047" t="str">
        <f t="shared" si="54"/>
        <v/>
      </c>
      <c r="O1047" t="str">
        <f t="shared" si="54"/>
        <v/>
      </c>
      <c r="P1047" t="str">
        <f t="shared" si="54"/>
        <v/>
      </c>
      <c r="Q1047">
        <f t="shared" si="54"/>
        <v>50.358069469999997</v>
      </c>
      <c r="R1047" t="str">
        <f t="shared" si="54"/>
        <v/>
      </c>
    </row>
    <row r="1048" spans="1:18" hidden="1">
      <c r="A1048" t="s">
        <v>54</v>
      </c>
      <c r="B1048">
        <v>20</v>
      </c>
      <c r="C1048">
        <v>56.777938800000001</v>
      </c>
      <c r="D1048">
        <v>2</v>
      </c>
      <c r="E1048" t="str">
        <f>VLOOKUP(A1048,Mouse_metadata!$A$2:$E$250,2,FALSE)</f>
        <v>Ketapril</v>
      </c>
      <c r="F1048" t="str">
        <f>VLOOKUP(A1048,Mouse_metadata!$A$2:$E$250,3,FALSE)</f>
        <v>Male</v>
      </c>
      <c r="G1048">
        <f>VLOOKUP(A1048,Mouse_metadata!$A$2:$E$250,4,FALSE)</f>
        <v>15</v>
      </c>
      <c r="H1048">
        <f>VLOOKUP(A1048,Mouse_metadata!$A$2:$E$250,5,FALSE)</f>
        <v>27</v>
      </c>
      <c r="I1048" t="str">
        <f t="shared" si="53"/>
        <v/>
      </c>
      <c r="J1048" t="str">
        <f t="shared" si="54"/>
        <v/>
      </c>
      <c r="K1048" t="str">
        <f t="shared" si="54"/>
        <v/>
      </c>
      <c r="L1048">
        <f t="shared" si="54"/>
        <v>56.777938800000001</v>
      </c>
      <c r="M1048" t="str">
        <f t="shared" si="54"/>
        <v/>
      </c>
      <c r="N1048" t="str">
        <f t="shared" si="54"/>
        <v/>
      </c>
      <c r="O1048" t="str">
        <f t="shared" si="54"/>
        <v/>
      </c>
      <c r="P1048" t="str">
        <f t="shared" si="54"/>
        <v/>
      </c>
      <c r="Q1048" t="str">
        <f t="shared" si="54"/>
        <v/>
      </c>
      <c r="R1048" t="str">
        <f t="shared" si="54"/>
        <v/>
      </c>
    </row>
    <row r="1049" spans="1:18" hidden="1">
      <c r="A1049" t="s">
        <v>68</v>
      </c>
      <c r="B1049">
        <v>20</v>
      </c>
      <c r="C1049">
        <v>41.635344259999997</v>
      </c>
      <c r="D1049">
        <v>1</v>
      </c>
      <c r="E1049" t="str">
        <f>VLOOKUP(A1049,Mouse_metadata!$A$2:$E$250,2,FALSE)</f>
        <v>Ramicane</v>
      </c>
      <c r="F1049" t="str">
        <f>VLOOKUP(A1049,Mouse_metadata!$A$2:$E$250,3,FALSE)</f>
        <v>Male</v>
      </c>
      <c r="G1049">
        <f>VLOOKUP(A1049,Mouse_metadata!$A$2:$E$250,4,FALSE)</f>
        <v>8</v>
      </c>
      <c r="H1049">
        <f>VLOOKUP(A1049,Mouse_metadata!$A$2:$E$250,5,FALSE)</f>
        <v>19</v>
      </c>
      <c r="I1049" t="str">
        <f t="shared" si="53"/>
        <v/>
      </c>
      <c r="J1049" t="str">
        <f t="shared" si="54"/>
        <v/>
      </c>
      <c r="K1049" t="str">
        <f t="shared" si="54"/>
        <v/>
      </c>
      <c r="L1049" t="str">
        <f t="shared" si="54"/>
        <v/>
      </c>
      <c r="M1049" t="str">
        <f t="shared" si="54"/>
        <v/>
      </c>
      <c r="N1049" t="str">
        <f t="shared" si="54"/>
        <v/>
      </c>
      <c r="O1049" t="str">
        <f t="shared" si="54"/>
        <v/>
      </c>
      <c r="P1049">
        <f t="shared" si="54"/>
        <v>41.635344259999997</v>
      </c>
      <c r="Q1049" t="str">
        <f t="shared" si="54"/>
        <v/>
      </c>
      <c r="R1049" t="str">
        <f t="shared" si="54"/>
        <v/>
      </c>
    </row>
    <row r="1050" spans="1:18" hidden="1">
      <c r="A1050" t="s">
        <v>97</v>
      </c>
      <c r="B1050">
        <v>20</v>
      </c>
      <c r="C1050">
        <v>53.983435679999999</v>
      </c>
      <c r="D1050">
        <v>1</v>
      </c>
      <c r="E1050" t="str">
        <f>VLOOKUP(A1050,Mouse_metadata!$A$2:$E$250,2,FALSE)</f>
        <v>Stelasyn</v>
      </c>
      <c r="F1050" t="str">
        <f>VLOOKUP(A1050,Mouse_metadata!$A$2:$E$250,3,FALSE)</f>
        <v>Female</v>
      </c>
      <c r="G1050">
        <f>VLOOKUP(A1050,Mouse_metadata!$A$2:$E$250,4,FALSE)</f>
        <v>4</v>
      </c>
      <c r="H1050">
        <f>VLOOKUP(A1050,Mouse_metadata!$A$2:$E$250,5,FALSE)</f>
        <v>26</v>
      </c>
      <c r="I1050" t="str">
        <f t="shared" si="53"/>
        <v/>
      </c>
      <c r="J1050" t="str">
        <f t="shared" si="54"/>
        <v/>
      </c>
      <c r="K1050" t="str">
        <f t="shared" si="54"/>
        <v/>
      </c>
      <c r="L1050" t="str">
        <f t="shared" si="54"/>
        <v/>
      </c>
      <c r="M1050" t="str">
        <f t="shared" si="54"/>
        <v/>
      </c>
      <c r="N1050" t="str">
        <f t="shared" si="54"/>
        <v/>
      </c>
      <c r="O1050" t="str">
        <f t="shared" si="54"/>
        <v/>
      </c>
      <c r="P1050" t="str">
        <f t="shared" si="54"/>
        <v/>
      </c>
      <c r="Q1050">
        <f t="shared" si="54"/>
        <v>53.983435679999999</v>
      </c>
      <c r="R1050" t="str">
        <f t="shared" si="54"/>
        <v/>
      </c>
    </row>
    <row r="1051" spans="1:18" hidden="1">
      <c r="A1051" t="s">
        <v>6</v>
      </c>
      <c r="B1051">
        <v>20</v>
      </c>
      <c r="C1051">
        <v>62.706031449999998</v>
      </c>
      <c r="D1051">
        <v>0</v>
      </c>
      <c r="E1051" t="str">
        <f>VLOOKUP(A1051,Mouse_metadata!$A$2:$E$250,2,FALSE)</f>
        <v>Ketapril</v>
      </c>
      <c r="F1051" t="str">
        <f>VLOOKUP(A1051,Mouse_metadata!$A$2:$E$250,3,FALSE)</f>
        <v>Female</v>
      </c>
      <c r="G1051">
        <f>VLOOKUP(A1051,Mouse_metadata!$A$2:$E$250,4,FALSE)</f>
        <v>2</v>
      </c>
      <c r="H1051">
        <f>VLOOKUP(A1051,Mouse_metadata!$A$2:$E$250,5,FALSE)</f>
        <v>29</v>
      </c>
      <c r="I1051" t="str">
        <f t="shared" si="53"/>
        <v/>
      </c>
      <c r="J1051" t="str">
        <f t="shared" si="54"/>
        <v/>
      </c>
      <c r="K1051" t="str">
        <f t="shared" si="54"/>
        <v/>
      </c>
      <c r="L1051">
        <f t="shared" si="54"/>
        <v>62.706031449999998</v>
      </c>
      <c r="M1051" t="str">
        <f t="shared" si="54"/>
        <v/>
      </c>
      <c r="N1051" t="str">
        <f t="shared" si="54"/>
        <v/>
      </c>
      <c r="O1051" t="str">
        <f t="shared" si="54"/>
        <v/>
      </c>
      <c r="P1051" t="str">
        <f t="shared" si="54"/>
        <v/>
      </c>
      <c r="Q1051" t="str">
        <f t="shared" si="54"/>
        <v/>
      </c>
      <c r="R1051" t="str">
        <f t="shared" si="54"/>
        <v/>
      </c>
    </row>
    <row r="1052" spans="1:18" hidden="1">
      <c r="A1052" t="s">
        <v>74</v>
      </c>
      <c r="B1052">
        <v>20</v>
      </c>
      <c r="C1052">
        <v>45.865064609999997</v>
      </c>
      <c r="D1052">
        <v>0</v>
      </c>
      <c r="E1052" t="str">
        <f>VLOOKUP(A1052,Mouse_metadata!$A$2:$E$250,2,FALSE)</f>
        <v>Ramicane</v>
      </c>
      <c r="F1052" t="str">
        <f>VLOOKUP(A1052,Mouse_metadata!$A$2:$E$250,3,FALSE)</f>
        <v>Female</v>
      </c>
      <c r="G1052">
        <f>VLOOKUP(A1052,Mouse_metadata!$A$2:$E$250,4,FALSE)</f>
        <v>7</v>
      </c>
      <c r="H1052">
        <f>VLOOKUP(A1052,Mouse_metadata!$A$2:$E$250,5,FALSE)</f>
        <v>17</v>
      </c>
      <c r="I1052" t="str">
        <f t="shared" si="53"/>
        <v/>
      </c>
      <c r="J1052" t="str">
        <f t="shared" si="54"/>
        <v/>
      </c>
      <c r="K1052" t="str">
        <f t="shared" si="54"/>
        <v/>
      </c>
      <c r="L1052" t="str">
        <f t="shared" si="54"/>
        <v/>
      </c>
      <c r="M1052" t="str">
        <f t="shared" si="54"/>
        <v/>
      </c>
      <c r="N1052" t="str">
        <f t="shared" si="54"/>
        <v/>
      </c>
      <c r="O1052" t="str">
        <f t="shared" si="54"/>
        <v/>
      </c>
      <c r="P1052">
        <f t="shared" si="54"/>
        <v>45.865064609999997</v>
      </c>
      <c r="Q1052" t="str">
        <f t="shared" si="54"/>
        <v/>
      </c>
      <c r="R1052" t="str">
        <f t="shared" si="54"/>
        <v/>
      </c>
    </row>
    <row r="1053" spans="1:18" hidden="1">
      <c r="A1053" t="s">
        <v>243</v>
      </c>
      <c r="B1053">
        <v>20</v>
      </c>
      <c r="C1053">
        <v>40.716428149999999</v>
      </c>
      <c r="D1053">
        <v>2</v>
      </c>
      <c r="E1053" t="str">
        <f>VLOOKUP(A1053,Mouse_metadata!$A$2:$E$250,2,FALSE)</f>
        <v>Capomulin</v>
      </c>
      <c r="F1053" t="str">
        <f>VLOOKUP(A1053,Mouse_metadata!$A$2:$E$250,3,FALSE)</f>
        <v>Male</v>
      </c>
      <c r="G1053">
        <f>VLOOKUP(A1053,Mouse_metadata!$A$2:$E$250,4,FALSE)</f>
        <v>17</v>
      </c>
      <c r="H1053">
        <f>VLOOKUP(A1053,Mouse_metadata!$A$2:$E$250,5,FALSE)</f>
        <v>17</v>
      </c>
      <c r="I1053">
        <f t="shared" si="53"/>
        <v>40.716428149999999</v>
      </c>
      <c r="J1053" t="str">
        <f t="shared" si="54"/>
        <v/>
      </c>
      <c r="K1053" t="str">
        <f t="shared" si="54"/>
        <v/>
      </c>
      <c r="L1053" t="str">
        <f t="shared" si="54"/>
        <v/>
      </c>
      <c r="M1053" t="str">
        <f t="shared" si="54"/>
        <v/>
      </c>
      <c r="N1053" t="str">
        <f t="shared" si="54"/>
        <v/>
      </c>
      <c r="O1053" t="str">
        <f t="shared" si="54"/>
        <v/>
      </c>
      <c r="P1053" t="str">
        <f t="shared" si="54"/>
        <v/>
      </c>
      <c r="Q1053" t="str">
        <f t="shared" si="54"/>
        <v/>
      </c>
      <c r="R1053" t="str">
        <f t="shared" si="54"/>
        <v/>
      </c>
    </row>
    <row r="1054" spans="1:18" hidden="1">
      <c r="A1054" t="s">
        <v>249</v>
      </c>
      <c r="B1054">
        <v>20</v>
      </c>
      <c r="C1054">
        <v>43.967895159999998</v>
      </c>
      <c r="D1054">
        <v>0</v>
      </c>
      <c r="E1054" t="str">
        <f>VLOOKUP(A1054,Mouse_metadata!$A$2:$E$250,2,FALSE)</f>
        <v>Capomulin</v>
      </c>
      <c r="F1054" t="str">
        <f>VLOOKUP(A1054,Mouse_metadata!$A$2:$E$250,3,FALSE)</f>
        <v>Female</v>
      </c>
      <c r="G1054">
        <f>VLOOKUP(A1054,Mouse_metadata!$A$2:$E$250,4,FALSE)</f>
        <v>1</v>
      </c>
      <c r="H1054">
        <f>VLOOKUP(A1054,Mouse_metadata!$A$2:$E$250,5,FALSE)</f>
        <v>24</v>
      </c>
      <c r="I1054">
        <f t="shared" si="53"/>
        <v>43.967895159999998</v>
      </c>
      <c r="J1054" t="str">
        <f t="shared" si="54"/>
        <v/>
      </c>
      <c r="K1054" t="str">
        <f t="shared" si="54"/>
        <v/>
      </c>
      <c r="L1054" t="str">
        <f t="shared" si="54"/>
        <v/>
      </c>
      <c r="M1054" t="str">
        <f t="shared" si="54"/>
        <v/>
      </c>
      <c r="N1054" t="str">
        <f t="shared" si="54"/>
        <v/>
      </c>
      <c r="O1054" t="str">
        <f t="shared" si="54"/>
        <v/>
      </c>
      <c r="P1054" t="str">
        <f t="shared" si="54"/>
        <v/>
      </c>
      <c r="Q1054" t="str">
        <f t="shared" si="54"/>
        <v/>
      </c>
      <c r="R1054" t="str">
        <f t="shared" si="54"/>
        <v/>
      </c>
    </row>
    <row r="1055" spans="1:18" hidden="1">
      <c r="A1055" t="s">
        <v>90</v>
      </c>
      <c r="B1055">
        <v>20</v>
      </c>
      <c r="C1055">
        <v>52.533764789999999</v>
      </c>
      <c r="D1055">
        <v>1</v>
      </c>
      <c r="E1055" t="str">
        <f>VLOOKUP(A1055,Mouse_metadata!$A$2:$E$250,2,FALSE)</f>
        <v>Naftisol</v>
      </c>
      <c r="F1055" t="str">
        <f>VLOOKUP(A1055,Mouse_metadata!$A$2:$E$250,3,FALSE)</f>
        <v>Female</v>
      </c>
      <c r="G1055">
        <f>VLOOKUP(A1055,Mouse_metadata!$A$2:$E$250,4,FALSE)</f>
        <v>14</v>
      </c>
      <c r="H1055">
        <f>VLOOKUP(A1055,Mouse_metadata!$A$2:$E$250,5,FALSE)</f>
        <v>29</v>
      </c>
      <c r="I1055" t="str">
        <f t="shared" si="53"/>
        <v/>
      </c>
      <c r="J1055" t="str">
        <f t="shared" si="54"/>
        <v/>
      </c>
      <c r="K1055" t="str">
        <f t="shared" si="54"/>
        <v/>
      </c>
      <c r="L1055" t="str">
        <f t="shared" si="54"/>
        <v/>
      </c>
      <c r="M1055">
        <f t="shared" si="54"/>
        <v>52.533764789999999</v>
      </c>
      <c r="N1055" t="str">
        <f t="shared" si="54"/>
        <v/>
      </c>
      <c r="O1055" t="str">
        <f t="shared" si="54"/>
        <v/>
      </c>
      <c r="P1055" t="str">
        <f t="shared" si="54"/>
        <v/>
      </c>
      <c r="Q1055" t="str">
        <f t="shared" si="54"/>
        <v/>
      </c>
      <c r="R1055" t="str">
        <f t="shared" si="54"/>
        <v/>
      </c>
    </row>
    <row r="1056" spans="1:18" hidden="1">
      <c r="A1056" t="s">
        <v>44</v>
      </c>
      <c r="B1056">
        <v>20</v>
      </c>
      <c r="C1056">
        <v>55.575321950000003</v>
      </c>
      <c r="D1056">
        <v>2</v>
      </c>
      <c r="E1056" t="str">
        <f>VLOOKUP(A1056,Mouse_metadata!$A$2:$E$250,2,FALSE)</f>
        <v>Ketapril</v>
      </c>
      <c r="F1056" t="str">
        <f>VLOOKUP(A1056,Mouse_metadata!$A$2:$E$250,3,FALSE)</f>
        <v>Male</v>
      </c>
      <c r="G1056">
        <f>VLOOKUP(A1056,Mouse_metadata!$A$2:$E$250,4,FALSE)</f>
        <v>22</v>
      </c>
      <c r="H1056">
        <f>VLOOKUP(A1056,Mouse_metadata!$A$2:$E$250,5,FALSE)</f>
        <v>25</v>
      </c>
      <c r="I1056" t="str">
        <f t="shared" si="53"/>
        <v/>
      </c>
      <c r="J1056" t="str">
        <f t="shared" si="54"/>
        <v/>
      </c>
      <c r="K1056" t="str">
        <f t="shared" si="54"/>
        <v/>
      </c>
      <c r="L1056">
        <f t="shared" si="54"/>
        <v>55.575321950000003</v>
      </c>
      <c r="M1056" t="str">
        <f t="shared" si="54"/>
        <v/>
      </c>
      <c r="N1056" t="str">
        <f t="shared" si="54"/>
        <v/>
      </c>
      <c r="O1056" t="str">
        <f t="shared" si="54"/>
        <v/>
      </c>
      <c r="P1056" t="str">
        <f t="shared" si="54"/>
        <v/>
      </c>
      <c r="Q1056" t="str">
        <f t="shared" si="54"/>
        <v/>
      </c>
      <c r="R1056" t="str">
        <f t="shared" si="54"/>
        <v/>
      </c>
    </row>
    <row r="1057" spans="1:18" hidden="1">
      <c r="A1057" t="s">
        <v>31</v>
      </c>
      <c r="B1057">
        <v>20</v>
      </c>
      <c r="C1057">
        <v>57.824350709999997</v>
      </c>
      <c r="D1057">
        <v>2</v>
      </c>
      <c r="E1057" t="str">
        <f>VLOOKUP(A1057,Mouse_metadata!$A$2:$E$250,2,FALSE)</f>
        <v>Ketapril</v>
      </c>
      <c r="F1057" t="str">
        <f>VLOOKUP(A1057,Mouse_metadata!$A$2:$E$250,3,FALSE)</f>
        <v>Male</v>
      </c>
      <c r="G1057">
        <f>VLOOKUP(A1057,Mouse_metadata!$A$2:$E$250,4,FALSE)</f>
        <v>22</v>
      </c>
      <c r="H1057">
        <f>VLOOKUP(A1057,Mouse_metadata!$A$2:$E$250,5,FALSE)</f>
        <v>29</v>
      </c>
      <c r="I1057" t="str">
        <f t="shared" si="53"/>
        <v/>
      </c>
      <c r="J1057" t="str">
        <f t="shared" si="54"/>
        <v/>
      </c>
      <c r="K1057" t="str">
        <f t="shared" si="54"/>
        <v/>
      </c>
      <c r="L1057">
        <f t="shared" si="54"/>
        <v>57.824350709999997</v>
      </c>
      <c r="M1057" t="str">
        <f t="shared" si="54"/>
        <v/>
      </c>
      <c r="N1057" t="str">
        <f t="shared" si="54"/>
        <v/>
      </c>
      <c r="O1057" t="str">
        <f t="shared" si="54"/>
        <v/>
      </c>
      <c r="P1057" t="str">
        <f t="shared" si="54"/>
        <v/>
      </c>
      <c r="Q1057" t="str">
        <f t="shared" si="54"/>
        <v/>
      </c>
      <c r="R1057" t="str">
        <f t="shared" si="54"/>
        <v/>
      </c>
    </row>
    <row r="1058" spans="1:18" hidden="1">
      <c r="A1058" t="s">
        <v>32</v>
      </c>
      <c r="B1058">
        <v>20</v>
      </c>
      <c r="C1058">
        <v>53.676243360000001</v>
      </c>
      <c r="D1058">
        <v>1</v>
      </c>
      <c r="E1058" t="str">
        <f>VLOOKUP(A1058,Mouse_metadata!$A$2:$E$250,2,FALSE)</f>
        <v>Ketapril</v>
      </c>
      <c r="F1058" t="str">
        <f>VLOOKUP(A1058,Mouse_metadata!$A$2:$E$250,3,FALSE)</f>
        <v>Female</v>
      </c>
      <c r="G1058">
        <f>VLOOKUP(A1058,Mouse_metadata!$A$2:$E$250,4,FALSE)</f>
        <v>18</v>
      </c>
      <c r="H1058">
        <f>VLOOKUP(A1058,Mouse_metadata!$A$2:$E$250,5,FALSE)</f>
        <v>26</v>
      </c>
      <c r="I1058" t="str">
        <f t="shared" si="53"/>
        <v/>
      </c>
      <c r="J1058" t="str">
        <f t="shared" si="54"/>
        <v/>
      </c>
      <c r="K1058" t="str">
        <f t="shared" si="54"/>
        <v/>
      </c>
      <c r="L1058">
        <f t="shared" si="54"/>
        <v>53.676243360000001</v>
      </c>
      <c r="M1058" t="str">
        <f t="shared" si="54"/>
        <v/>
      </c>
      <c r="N1058" t="str">
        <f t="shared" si="54"/>
        <v/>
      </c>
      <c r="O1058" t="str">
        <f t="shared" si="54"/>
        <v/>
      </c>
      <c r="P1058" t="str">
        <f t="shared" si="54"/>
        <v/>
      </c>
      <c r="Q1058" t="str">
        <f t="shared" si="54"/>
        <v/>
      </c>
      <c r="R1058" t="str">
        <f t="shared" si="54"/>
        <v/>
      </c>
    </row>
    <row r="1059" spans="1:18" hidden="1">
      <c r="A1059" t="s">
        <v>82</v>
      </c>
      <c r="B1059">
        <v>20</v>
      </c>
      <c r="C1059">
        <v>35.928650830000002</v>
      </c>
      <c r="D1059">
        <v>0</v>
      </c>
      <c r="E1059" t="str">
        <f>VLOOKUP(A1059,Mouse_metadata!$A$2:$E$250,2,FALSE)</f>
        <v>Ramicane</v>
      </c>
      <c r="F1059" t="str">
        <f>VLOOKUP(A1059,Mouse_metadata!$A$2:$E$250,3,FALSE)</f>
        <v>Male</v>
      </c>
      <c r="G1059">
        <f>VLOOKUP(A1059,Mouse_metadata!$A$2:$E$250,4,FALSE)</f>
        <v>1</v>
      </c>
      <c r="H1059">
        <f>VLOOKUP(A1059,Mouse_metadata!$A$2:$E$250,5,FALSE)</f>
        <v>17</v>
      </c>
      <c r="I1059" t="str">
        <f t="shared" si="53"/>
        <v/>
      </c>
      <c r="J1059" t="str">
        <f t="shared" si="54"/>
        <v/>
      </c>
      <c r="K1059" t="str">
        <f t="shared" si="54"/>
        <v/>
      </c>
      <c r="L1059" t="str">
        <f t="shared" si="54"/>
        <v/>
      </c>
      <c r="M1059" t="str">
        <f t="shared" si="54"/>
        <v/>
      </c>
      <c r="N1059" t="str">
        <f t="shared" si="54"/>
        <v/>
      </c>
      <c r="O1059" t="str">
        <f t="shared" si="54"/>
        <v/>
      </c>
      <c r="P1059">
        <f t="shared" si="54"/>
        <v>35.928650830000002</v>
      </c>
      <c r="Q1059" t="str">
        <f t="shared" si="54"/>
        <v/>
      </c>
      <c r="R1059" t="str">
        <f t="shared" si="54"/>
        <v/>
      </c>
    </row>
    <row r="1060" spans="1:18" hidden="1">
      <c r="A1060" t="s">
        <v>91</v>
      </c>
      <c r="B1060">
        <v>20</v>
      </c>
      <c r="C1060">
        <v>50.344920950000002</v>
      </c>
      <c r="D1060">
        <v>2</v>
      </c>
      <c r="E1060" t="str">
        <f>VLOOKUP(A1060,Mouse_metadata!$A$2:$E$250,2,FALSE)</f>
        <v>Naftisol</v>
      </c>
      <c r="F1060" t="str">
        <f>VLOOKUP(A1060,Mouse_metadata!$A$2:$E$250,3,FALSE)</f>
        <v>Male</v>
      </c>
      <c r="G1060">
        <f>VLOOKUP(A1060,Mouse_metadata!$A$2:$E$250,4,FALSE)</f>
        <v>9</v>
      </c>
      <c r="H1060">
        <f>VLOOKUP(A1060,Mouse_metadata!$A$2:$E$250,5,FALSE)</f>
        <v>27</v>
      </c>
      <c r="I1060" t="str">
        <f t="shared" si="53"/>
        <v/>
      </c>
      <c r="J1060" t="str">
        <f t="shared" si="54"/>
        <v/>
      </c>
      <c r="K1060" t="str">
        <f t="shared" si="54"/>
        <v/>
      </c>
      <c r="L1060" t="str">
        <f t="shared" si="54"/>
        <v/>
      </c>
      <c r="M1060">
        <f t="shared" si="54"/>
        <v>50.344920950000002</v>
      </c>
      <c r="N1060" t="str">
        <f t="shared" si="54"/>
        <v/>
      </c>
      <c r="O1060" t="str">
        <f t="shared" si="54"/>
        <v/>
      </c>
      <c r="P1060" t="str">
        <f t="shared" si="54"/>
        <v/>
      </c>
      <c r="Q1060" t="str">
        <f t="shared" si="54"/>
        <v/>
      </c>
      <c r="R1060" t="str">
        <f t="shared" si="54"/>
        <v/>
      </c>
    </row>
    <row r="1061" spans="1:18" hidden="1">
      <c r="A1061" t="s">
        <v>60</v>
      </c>
      <c r="B1061">
        <v>20</v>
      </c>
      <c r="C1061">
        <v>53.074269729999997</v>
      </c>
      <c r="D1061">
        <v>1</v>
      </c>
      <c r="E1061" t="str">
        <f>VLOOKUP(A1061,Mouse_metadata!$A$2:$E$250,2,FALSE)</f>
        <v>Naftisol</v>
      </c>
      <c r="F1061" t="str">
        <f>VLOOKUP(A1061,Mouse_metadata!$A$2:$E$250,3,FALSE)</f>
        <v>Female</v>
      </c>
      <c r="G1061">
        <f>VLOOKUP(A1061,Mouse_metadata!$A$2:$E$250,4,FALSE)</f>
        <v>21</v>
      </c>
      <c r="H1061">
        <f>VLOOKUP(A1061,Mouse_metadata!$A$2:$E$250,5,FALSE)</f>
        <v>27</v>
      </c>
      <c r="I1061" t="str">
        <f t="shared" si="53"/>
        <v/>
      </c>
      <c r="J1061" t="str">
        <f t="shared" si="54"/>
        <v/>
      </c>
      <c r="K1061" t="str">
        <f t="shared" si="54"/>
        <v/>
      </c>
      <c r="L1061" t="str">
        <f t="shared" si="54"/>
        <v/>
      </c>
      <c r="M1061">
        <f t="shared" si="54"/>
        <v>53.074269729999997</v>
      </c>
      <c r="N1061" t="str">
        <f t="shared" si="54"/>
        <v/>
      </c>
      <c r="O1061" t="str">
        <f t="shared" si="54"/>
        <v/>
      </c>
      <c r="P1061" t="str">
        <f t="shared" si="54"/>
        <v/>
      </c>
      <c r="Q1061" t="str">
        <f t="shared" si="54"/>
        <v/>
      </c>
      <c r="R1061" t="str">
        <f t="shared" si="54"/>
        <v/>
      </c>
    </row>
    <row r="1062" spans="1:18" hidden="1">
      <c r="A1062" t="s">
        <v>92</v>
      </c>
      <c r="B1062">
        <v>20</v>
      </c>
      <c r="C1062">
        <v>52.613762889999997</v>
      </c>
      <c r="D1062">
        <v>2</v>
      </c>
      <c r="E1062" t="str">
        <f>VLOOKUP(A1062,Mouse_metadata!$A$2:$E$250,2,FALSE)</f>
        <v>Naftisol</v>
      </c>
      <c r="F1062" t="str">
        <f>VLOOKUP(A1062,Mouse_metadata!$A$2:$E$250,3,FALSE)</f>
        <v>Male</v>
      </c>
      <c r="G1062">
        <f>VLOOKUP(A1062,Mouse_metadata!$A$2:$E$250,4,FALSE)</f>
        <v>8</v>
      </c>
      <c r="H1062">
        <f>VLOOKUP(A1062,Mouse_metadata!$A$2:$E$250,5,FALSE)</f>
        <v>27</v>
      </c>
      <c r="I1062" t="str">
        <f t="shared" si="53"/>
        <v/>
      </c>
      <c r="J1062" t="str">
        <f t="shared" si="54"/>
        <v/>
      </c>
      <c r="K1062" t="str">
        <f t="shared" si="54"/>
        <v/>
      </c>
      <c r="L1062" t="str">
        <f t="shared" si="54"/>
        <v/>
      </c>
      <c r="M1062">
        <f t="shared" si="54"/>
        <v>52.613762889999997</v>
      </c>
      <c r="N1062" t="str">
        <f t="shared" si="54"/>
        <v/>
      </c>
      <c r="O1062" t="str">
        <f t="shared" si="54"/>
        <v/>
      </c>
      <c r="P1062" t="str">
        <f t="shared" si="54"/>
        <v/>
      </c>
      <c r="Q1062" t="str">
        <f t="shared" si="54"/>
        <v/>
      </c>
      <c r="R1062" t="str">
        <f t="shared" si="54"/>
        <v/>
      </c>
    </row>
    <row r="1063" spans="1:18" hidden="1">
      <c r="A1063" t="s">
        <v>85</v>
      </c>
      <c r="B1063">
        <v>20</v>
      </c>
      <c r="C1063">
        <v>44.136315879999998</v>
      </c>
      <c r="D1063">
        <v>0</v>
      </c>
      <c r="E1063" t="str">
        <f>VLOOKUP(A1063,Mouse_metadata!$A$2:$E$250,2,FALSE)</f>
        <v>Ramicane</v>
      </c>
      <c r="F1063" t="str">
        <f>VLOOKUP(A1063,Mouse_metadata!$A$2:$E$250,3,FALSE)</f>
        <v>Female</v>
      </c>
      <c r="G1063">
        <f>VLOOKUP(A1063,Mouse_metadata!$A$2:$E$250,4,FALSE)</f>
        <v>5</v>
      </c>
      <c r="H1063">
        <f>VLOOKUP(A1063,Mouse_metadata!$A$2:$E$250,5,FALSE)</f>
        <v>25</v>
      </c>
      <c r="I1063" t="str">
        <f t="shared" si="53"/>
        <v/>
      </c>
      <c r="J1063" t="str">
        <f t="shared" si="54"/>
        <v/>
      </c>
      <c r="K1063" t="str">
        <f t="shared" si="54"/>
        <v/>
      </c>
      <c r="L1063" t="str">
        <f t="shared" si="54"/>
        <v/>
      </c>
      <c r="M1063" t="str">
        <f t="shared" si="54"/>
        <v/>
      </c>
      <c r="N1063" t="str">
        <f t="shared" si="54"/>
        <v/>
      </c>
      <c r="O1063" t="str">
        <f t="shared" ref="J1063:R1091" si="55">IF($E1063=O$1,$C1063,"")</f>
        <v/>
      </c>
      <c r="P1063">
        <f t="shared" si="55"/>
        <v>44.136315879999998</v>
      </c>
      <c r="Q1063" t="str">
        <f t="shared" si="55"/>
        <v/>
      </c>
      <c r="R1063" t="str">
        <f t="shared" si="55"/>
        <v/>
      </c>
    </row>
    <row r="1064" spans="1:18" hidden="1">
      <c r="A1064" t="s">
        <v>93</v>
      </c>
      <c r="B1064">
        <v>20</v>
      </c>
      <c r="C1064">
        <v>55.496607529999999</v>
      </c>
      <c r="D1064">
        <v>1</v>
      </c>
      <c r="E1064" t="str">
        <f>VLOOKUP(A1064,Mouse_metadata!$A$2:$E$250,2,FALSE)</f>
        <v>Naftisol</v>
      </c>
      <c r="F1064" t="str">
        <f>VLOOKUP(A1064,Mouse_metadata!$A$2:$E$250,3,FALSE)</f>
        <v>Male</v>
      </c>
      <c r="G1064">
        <f>VLOOKUP(A1064,Mouse_metadata!$A$2:$E$250,4,FALSE)</f>
        <v>23</v>
      </c>
      <c r="H1064">
        <f>VLOOKUP(A1064,Mouse_metadata!$A$2:$E$250,5,FALSE)</f>
        <v>27</v>
      </c>
      <c r="I1064" t="str">
        <f t="shared" si="53"/>
        <v/>
      </c>
      <c r="J1064" t="str">
        <f t="shared" si="55"/>
        <v/>
      </c>
      <c r="K1064" t="str">
        <f t="shared" si="55"/>
        <v/>
      </c>
      <c r="L1064" t="str">
        <f t="shared" si="55"/>
        <v/>
      </c>
      <c r="M1064">
        <f t="shared" si="55"/>
        <v>55.496607529999999</v>
      </c>
      <c r="N1064" t="str">
        <f t="shared" si="55"/>
        <v/>
      </c>
      <c r="O1064" t="str">
        <f t="shared" si="55"/>
        <v/>
      </c>
      <c r="P1064" t="str">
        <f t="shared" si="55"/>
        <v/>
      </c>
      <c r="Q1064" t="str">
        <f t="shared" si="55"/>
        <v/>
      </c>
      <c r="R1064" t="str">
        <f t="shared" si="55"/>
        <v/>
      </c>
    </row>
    <row r="1065" spans="1:18" hidden="1">
      <c r="A1065" t="s">
        <v>83</v>
      </c>
      <c r="B1065">
        <v>20</v>
      </c>
      <c r="C1065">
        <v>44.001295800000001</v>
      </c>
      <c r="D1065">
        <v>0</v>
      </c>
      <c r="E1065" t="str">
        <f>VLOOKUP(A1065,Mouse_metadata!$A$2:$E$250,2,FALSE)</f>
        <v>Ramicane</v>
      </c>
      <c r="F1065" t="str">
        <f>VLOOKUP(A1065,Mouse_metadata!$A$2:$E$250,3,FALSE)</f>
        <v>Male</v>
      </c>
      <c r="G1065">
        <f>VLOOKUP(A1065,Mouse_metadata!$A$2:$E$250,4,FALSE)</f>
        <v>8</v>
      </c>
      <c r="H1065">
        <f>VLOOKUP(A1065,Mouse_metadata!$A$2:$E$250,5,FALSE)</f>
        <v>24</v>
      </c>
      <c r="I1065" t="str">
        <f t="shared" si="53"/>
        <v/>
      </c>
      <c r="J1065" t="str">
        <f t="shared" si="55"/>
        <v/>
      </c>
      <c r="K1065" t="str">
        <f t="shared" si="55"/>
        <v/>
      </c>
      <c r="L1065" t="str">
        <f t="shared" si="55"/>
        <v/>
      </c>
      <c r="M1065" t="str">
        <f t="shared" si="55"/>
        <v/>
      </c>
      <c r="N1065" t="str">
        <f t="shared" si="55"/>
        <v/>
      </c>
      <c r="O1065" t="str">
        <f t="shared" si="55"/>
        <v/>
      </c>
      <c r="P1065">
        <f t="shared" si="55"/>
        <v>44.001295800000001</v>
      </c>
      <c r="Q1065" t="str">
        <f t="shared" si="55"/>
        <v/>
      </c>
      <c r="R1065" t="str">
        <f t="shared" si="55"/>
        <v/>
      </c>
    </row>
    <row r="1066" spans="1:18" hidden="1">
      <c r="A1066" t="s">
        <v>58</v>
      </c>
      <c r="B1066">
        <v>20</v>
      </c>
      <c r="C1066">
        <v>54.114137419999999</v>
      </c>
      <c r="D1066">
        <v>0</v>
      </c>
      <c r="E1066" t="str">
        <f>VLOOKUP(A1066,Mouse_metadata!$A$2:$E$250,2,FALSE)</f>
        <v>Naftisol</v>
      </c>
      <c r="F1066" t="str">
        <f>VLOOKUP(A1066,Mouse_metadata!$A$2:$E$250,3,FALSE)</f>
        <v>Male</v>
      </c>
      <c r="G1066">
        <f>VLOOKUP(A1066,Mouse_metadata!$A$2:$E$250,4,FALSE)</f>
        <v>21</v>
      </c>
      <c r="H1066">
        <f>VLOOKUP(A1066,Mouse_metadata!$A$2:$E$250,5,FALSE)</f>
        <v>25</v>
      </c>
      <c r="I1066" t="str">
        <f t="shared" si="53"/>
        <v/>
      </c>
      <c r="J1066" t="str">
        <f t="shared" si="55"/>
        <v/>
      </c>
      <c r="K1066" t="str">
        <f t="shared" si="55"/>
        <v/>
      </c>
      <c r="L1066" t="str">
        <f t="shared" si="55"/>
        <v/>
      </c>
      <c r="M1066">
        <f t="shared" si="55"/>
        <v>54.114137419999999</v>
      </c>
      <c r="N1066" t="str">
        <f t="shared" si="55"/>
        <v/>
      </c>
      <c r="O1066" t="str">
        <f t="shared" si="55"/>
        <v/>
      </c>
      <c r="P1066" t="str">
        <f t="shared" si="55"/>
        <v/>
      </c>
      <c r="Q1066" t="str">
        <f t="shared" si="55"/>
        <v/>
      </c>
      <c r="R1066" t="str">
        <f t="shared" si="55"/>
        <v/>
      </c>
    </row>
    <row r="1067" spans="1:18" hidden="1">
      <c r="A1067" t="s">
        <v>16</v>
      </c>
      <c r="B1067">
        <v>20</v>
      </c>
      <c r="C1067">
        <v>50.72958174</v>
      </c>
      <c r="D1067">
        <v>3</v>
      </c>
      <c r="E1067" t="str">
        <f>VLOOKUP(A1067,Mouse_metadata!$A$2:$E$250,2,FALSE)</f>
        <v>Ketapril</v>
      </c>
      <c r="F1067" t="str">
        <f>VLOOKUP(A1067,Mouse_metadata!$A$2:$E$250,3,FALSE)</f>
        <v>Female</v>
      </c>
      <c r="G1067">
        <f>VLOOKUP(A1067,Mouse_metadata!$A$2:$E$250,4,FALSE)</f>
        <v>7</v>
      </c>
      <c r="H1067">
        <f>VLOOKUP(A1067,Mouse_metadata!$A$2:$E$250,5,FALSE)</f>
        <v>25</v>
      </c>
      <c r="I1067" t="str">
        <f t="shared" si="53"/>
        <v/>
      </c>
      <c r="J1067" t="str">
        <f t="shared" si="55"/>
        <v/>
      </c>
      <c r="K1067" t="str">
        <f t="shared" si="55"/>
        <v/>
      </c>
      <c r="L1067">
        <f t="shared" si="55"/>
        <v>50.72958174</v>
      </c>
      <c r="M1067" t="str">
        <f t="shared" si="55"/>
        <v/>
      </c>
      <c r="N1067" t="str">
        <f t="shared" si="55"/>
        <v/>
      </c>
      <c r="O1067" t="str">
        <f t="shared" si="55"/>
        <v/>
      </c>
      <c r="P1067" t="str">
        <f t="shared" si="55"/>
        <v/>
      </c>
      <c r="Q1067" t="str">
        <f t="shared" si="55"/>
        <v/>
      </c>
      <c r="R1067" t="str">
        <f t="shared" si="55"/>
        <v/>
      </c>
    </row>
    <row r="1068" spans="1:18" hidden="1">
      <c r="A1068" t="s">
        <v>75</v>
      </c>
      <c r="B1068">
        <v>20</v>
      </c>
      <c r="C1068">
        <v>35.345361359999998</v>
      </c>
      <c r="D1068">
        <v>0</v>
      </c>
      <c r="E1068" t="str">
        <f>VLOOKUP(A1068,Mouse_metadata!$A$2:$E$250,2,FALSE)</f>
        <v>Ramicane</v>
      </c>
      <c r="F1068" t="str">
        <f>VLOOKUP(A1068,Mouse_metadata!$A$2:$E$250,3,FALSE)</f>
        <v>Male</v>
      </c>
      <c r="G1068">
        <f>VLOOKUP(A1068,Mouse_metadata!$A$2:$E$250,4,FALSE)</f>
        <v>10</v>
      </c>
      <c r="H1068">
        <f>VLOOKUP(A1068,Mouse_metadata!$A$2:$E$250,5,FALSE)</f>
        <v>18</v>
      </c>
      <c r="I1068" t="str">
        <f t="shared" si="53"/>
        <v/>
      </c>
      <c r="J1068" t="str">
        <f t="shared" si="55"/>
        <v/>
      </c>
      <c r="K1068" t="str">
        <f t="shared" si="55"/>
        <v/>
      </c>
      <c r="L1068" t="str">
        <f t="shared" si="55"/>
        <v/>
      </c>
      <c r="M1068" t="str">
        <f t="shared" si="55"/>
        <v/>
      </c>
      <c r="N1068" t="str">
        <f t="shared" si="55"/>
        <v/>
      </c>
      <c r="O1068" t="str">
        <f t="shared" si="55"/>
        <v/>
      </c>
      <c r="P1068">
        <f t="shared" si="55"/>
        <v>35.345361359999998</v>
      </c>
      <c r="Q1068" t="str">
        <f t="shared" si="55"/>
        <v/>
      </c>
      <c r="R1068" t="str">
        <f t="shared" si="55"/>
        <v/>
      </c>
    </row>
    <row r="1069" spans="1:18" hidden="1">
      <c r="A1069" t="s">
        <v>73</v>
      </c>
      <c r="B1069">
        <v>20</v>
      </c>
      <c r="C1069">
        <v>40.7728027</v>
      </c>
      <c r="D1069">
        <v>0</v>
      </c>
      <c r="E1069" t="str">
        <f>VLOOKUP(A1069,Mouse_metadata!$A$2:$E$250,2,FALSE)</f>
        <v>Ramicane</v>
      </c>
      <c r="F1069" t="str">
        <f>VLOOKUP(A1069,Mouse_metadata!$A$2:$E$250,3,FALSE)</f>
        <v>Male</v>
      </c>
      <c r="G1069">
        <f>VLOOKUP(A1069,Mouse_metadata!$A$2:$E$250,4,FALSE)</f>
        <v>9</v>
      </c>
      <c r="H1069">
        <f>VLOOKUP(A1069,Mouse_metadata!$A$2:$E$250,5,FALSE)</f>
        <v>19</v>
      </c>
      <c r="I1069" t="str">
        <f t="shared" si="53"/>
        <v/>
      </c>
      <c r="J1069" t="str">
        <f t="shared" si="55"/>
        <v/>
      </c>
      <c r="K1069" t="str">
        <f t="shared" si="55"/>
        <v/>
      </c>
      <c r="L1069" t="str">
        <f t="shared" si="55"/>
        <v/>
      </c>
      <c r="M1069" t="str">
        <f t="shared" si="55"/>
        <v/>
      </c>
      <c r="N1069" t="str">
        <f t="shared" si="55"/>
        <v/>
      </c>
      <c r="O1069" t="str">
        <f t="shared" si="55"/>
        <v/>
      </c>
      <c r="P1069">
        <f t="shared" si="55"/>
        <v>40.7728027</v>
      </c>
      <c r="Q1069" t="str">
        <f t="shared" si="55"/>
        <v/>
      </c>
      <c r="R1069" t="str">
        <f t="shared" si="55"/>
        <v/>
      </c>
    </row>
    <row r="1070" spans="1:18" hidden="1">
      <c r="A1070" t="s">
        <v>94</v>
      </c>
      <c r="B1070">
        <v>20</v>
      </c>
      <c r="C1070">
        <v>57.046189120000001</v>
      </c>
      <c r="D1070">
        <v>1</v>
      </c>
      <c r="E1070" t="str">
        <f>VLOOKUP(A1070,Mouse_metadata!$A$2:$E$250,2,FALSE)</f>
        <v>Stelasyn</v>
      </c>
      <c r="F1070" t="str">
        <f>VLOOKUP(A1070,Mouse_metadata!$A$2:$E$250,3,FALSE)</f>
        <v>Female</v>
      </c>
      <c r="G1070">
        <f>VLOOKUP(A1070,Mouse_metadata!$A$2:$E$250,4,FALSE)</f>
        <v>3</v>
      </c>
      <c r="H1070">
        <f>VLOOKUP(A1070,Mouse_metadata!$A$2:$E$250,5,FALSE)</f>
        <v>29</v>
      </c>
      <c r="I1070" t="str">
        <f t="shared" si="53"/>
        <v/>
      </c>
      <c r="J1070" t="str">
        <f t="shared" si="55"/>
        <v/>
      </c>
      <c r="K1070" t="str">
        <f t="shared" si="55"/>
        <v/>
      </c>
      <c r="L1070" t="str">
        <f t="shared" si="55"/>
        <v/>
      </c>
      <c r="M1070" t="str">
        <f t="shared" si="55"/>
        <v/>
      </c>
      <c r="N1070" t="str">
        <f t="shared" si="55"/>
        <v/>
      </c>
      <c r="O1070" t="str">
        <f t="shared" si="55"/>
        <v/>
      </c>
      <c r="P1070" t="str">
        <f t="shared" si="55"/>
        <v/>
      </c>
      <c r="Q1070">
        <f t="shared" si="55"/>
        <v>57.046189120000001</v>
      </c>
      <c r="R1070" t="str">
        <f t="shared" si="55"/>
        <v/>
      </c>
    </row>
    <row r="1071" spans="1:18" hidden="1">
      <c r="A1071" t="s">
        <v>79</v>
      </c>
      <c r="B1071">
        <v>20</v>
      </c>
      <c r="C1071">
        <v>36.712295349999998</v>
      </c>
      <c r="D1071">
        <v>0</v>
      </c>
      <c r="E1071" t="str">
        <f>VLOOKUP(A1071,Mouse_metadata!$A$2:$E$250,2,FALSE)</f>
        <v>Ramicane</v>
      </c>
      <c r="F1071" t="str">
        <f>VLOOKUP(A1071,Mouse_metadata!$A$2:$E$250,3,FALSE)</f>
        <v>Male</v>
      </c>
      <c r="G1071">
        <f>VLOOKUP(A1071,Mouse_metadata!$A$2:$E$250,4,FALSE)</f>
        <v>18</v>
      </c>
      <c r="H1071">
        <f>VLOOKUP(A1071,Mouse_metadata!$A$2:$E$250,5,FALSE)</f>
        <v>16</v>
      </c>
      <c r="I1071" t="str">
        <f t="shared" si="53"/>
        <v/>
      </c>
      <c r="J1071" t="str">
        <f t="shared" si="55"/>
        <v/>
      </c>
      <c r="K1071" t="str">
        <f t="shared" si="55"/>
        <v/>
      </c>
      <c r="L1071" t="str">
        <f t="shared" si="55"/>
        <v/>
      </c>
      <c r="M1071" t="str">
        <f t="shared" si="55"/>
        <v/>
      </c>
      <c r="N1071" t="str">
        <f t="shared" si="55"/>
        <v/>
      </c>
      <c r="O1071" t="str">
        <f t="shared" si="55"/>
        <v/>
      </c>
      <c r="P1071">
        <f t="shared" si="55"/>
        <v>36.712295349999998</v>
      </c>
      <c r="Q1071" t="str">
        <f t="shared" si="55"/>
        <v/>
      </c>
      <c r="R1071" t="str">
        <f t="shared" si="55"/>
        <v/>
      </c>
    </row>
    <row r="1072" spans="1:18" hidden="1">
      <c r="A1072" t="s">
        <v>95</v>
      </c>
      <c r="B1072">
        <v>20</v>
      </c>
      <c r="C1072">
        <v>57.285987419999998</v>
      </c>
      <c r="D1072">
        <v>0</v>
      </c>
      <c r="E1072" t="str">
        <f>VLOOKUP(A1072,Mouse_metadata!$A$2:$E$250,2,FALSE)</f>
        <v>Stelasyn</v>
      </c>
      <c r="F1072" t="str">
        <f>VLOOKUP(A1072,Mouse_metadata!$A$2:$E$250,3,FALSE)</f>
        <v>Female</v>
      </c>
      <c r="G1072">
        <f>VLOOKUP(A1072,Mouse_metadata!$A$2:$E$250,4,FALSE)</f>
        <v>16</v>
      </c>
      <c r="H1072">
        <f>VLOOKUP(A1072,Mouse_metadata!$A$2:$E$250,5,FALSE)</f>
        <v>29</v>
      </c>
      <c r="I1072" t="str">
        <f t="shared" si="53"/>
        <v/>
      </c>
      <c r="J1072" t="str">
        <f t="shared" si="55"/>
        <v/>
      </c>
      <c r="K1072" t="str">
        <f t="shared" si="55"/>
        <v/>
      </c>
      <c r="L1072" t="str">
        <f t="shared" si="55"/>
        <v/>
      </c>
      <c r="M1072" t="str">
        <f t="shared" si="55"/>
        <v/>
      </c>
      <c r="N1072" t="str">
        <f t="shared" si="55"/>
        <v/>
      </c>
      <c r="O1072" t="str">
        <f t="shared" si="55"/>
        <v/>
      </c>
      <c r="P1072" t="str">
        <f t="shared" si="55"/>
        <v/>
      </c>
      <c r="Q1072">
        <f t="shared" si="55"/>
        <v>57.285987419999998</v>
      </c>
      <c r="R1072" t="str">
        <f t="shared" si="55"/>
        <v/>
      </c>
    </row>
    <row r="1073" spans="1:18" hidden="1">
      <c r="A1073" t="s">
        <v>30</v>
      </c>
      <c r="B1073">
        <v>20</v>
      </c>
      <c r="C1073">
        <v>57.229409140000001</v>
      </c>
      <c r="D1073">
        <v>0</v>
      </c>
      <c r="E1073" t="str">
        <f>VLOOKUP(A1073,Mouse_metadata!$A$2:$E$250,2,FALSE)</f>
        <v>Naftisol</v>
      </c>
      <c r="F1073" t="str">
        <f>VLOOKUP(A1073,Mouse_metadata!$A$2:$E$250,3,FALSE)</f>
        <v>Female</v>
      </c>
      <c r="G1073">
        <f>VLOOKUP(A1073,Mouse_metadata!$A$2:$E$250,4,FALSE)</f>
        <v>2</v>
      </c>
      <c r="H1073">
        <f>VLOOKUP(A1073,Mouse_metadata!$A$2:$E$250,5,FALSE)</f>
        <v>25</v>
      </c>
      <c r="I1073" t="str">
        <f t="shared" si="53"/>
        <v/>
      </c>
      <c r="J1073" t="str">
        <f t="shared" si="55"/>
        <v/>
      </c>
      <c r="K1073" t="str">
        <f t="shared" si="55"/>
        <v/>
      </c>
      <c r="L1073" t="str">
        <f t="shared" si="55"/>
        <v/>
      </c>
      <c r="M1073">
        <f t="shared" si="55"/>
        <v>57.229409140000001</v>
      </c>
      <c r="N1073" t="str">
        <f t="shared" si="55"/>
        <v/>
      </c>
      <c r="O1073" t="str">
        <f t="shared" si="55"/>
        <v/>
      </c>
      <c r="P1073" t="str">
        <f t="shared" si="55"/>
        <v/>
      </c>
      <c r="Q1073" t="str">
        <f t="shared" si="55"/>
        <v/>
      </c>
      <c r="R1073" t="str">
        <f t="shared" si="55"/>
        <v/>
      </c>
    </row>
    <row r="1074" spans="1:18" hidden="1">
      <c r="A1074" t="s">
        <v>96</v>
      </c>
      <c r="B1074">
        <v>20</v>
      </c>
      <c r="C1074">
        <v>56.587616799999999</v>
      </c>
      <c r="D1074">
        <v>0</v>
      </c>
      <c r="E1074" t="str">
        <f>VLOOKUP(A1074,Mouse_metadata!$A$2:$E$250,2,FALSE)</f>
        <v>Stelasyn</v>
      </c>
      <c r="F1074" t="str">
        <f>VLOOKUP(A1074,Mouse_metadata!$A$2:$E$250,3,FALSE)</f>
        <v>Male</v>
      </c>
      <c r="G1074">
        <f>VLOOKUP(A1074,Mouse_metadata!$A$2:$E$250,4,FALSE)</f>
        <v>3</v>
      </c>
      <c r="H1074">
        <f>VLOOKUP(A1074,Mouse_metadata!$A$2:$E$250,5,FALSE)</f>
        <v>30</v>
      </c>
      <c r="I1074" t="str">
        <f t="shared" si="53"/>
        <v/>
      </c>
      <c r="J1074" t="str">
        <f t="shared" si="55"/>
        <v/>
      </c>
      <c r="K1074" t="str">
        <f t="shared" si="55"/>
        <v/>
      </c>
      <c r="L1074" t="str">
        <f t="shared" si="55"/>
        <v/>
      </c>
      <c r="M1074" t="str">
        <f t="shared" si="55"/>
        <v/>
      </c>
      <c r="N1074" t="str">
        <f t="shared" si="55"/>
        <v/>
      </c>
      <c r="O1074" t="str">
        <f t="shared" si="55"/>
        <v/>
      </c>
      <c r="P1074" t="str">
        <f t="shared" si="55"/>
        <v/>
      </c>
      <c r="Q1074">
        <f t="shared" si="55"/>
        <v>56.587616799999999</v>
      </c>
      <c r="R1074" t="str">
        <f t="shared" si="55"/>
        <v/>
      </c>
    </row>
    <row r="1075" spans="1:18" hidden="1">
      <c r="A1075" t="s">
        <v>55</v>
      </c>
      <c r="B1075">
        <v>20</v>
      </c>
      <c r="C1075">
        <v>54.250053970000003</v>
      </c>
      <c r="D1075">
        <v>0</v>
      </c>
      <c r="E1075" t="str">
        <f>VLOOKUP(A1075,Mouse_metadata!$A$2:$E$250,2,FALSE)</f>
        <v>Ketapril</v>
      </c>
      <c r="F1075" t="str">
        <f>VLOOKUP(A1075,Mouse_metadata!$A$2:$E$250,3,FALSE)</f>
        <v>Female</v>
      </c>
      <c r="G1075">
        <f>VLOOKUP(A1075,Mouse_metadata!$A$2:$E$250,4,FALSE)</f>
        <v>3</v>
      </c>
      <c r="H1075">
        <f>VLOOKUP(A1075,Mouse_metadata!$A$2:$E$250,5,FALSE)</f>
        <v>26</v>
      </c>
      <c r="I1075" t="str">
        <f t="shared" si="53"/>
        <v/>
      </c>
      <c r="J1075" t="str">
        <f t="shared" si="55"/>
        <v/>
      </c>
      <c r="K1075" t="str">
        <f t="shared" si="55"/>
        <v/>
      </c>
      <c r="L1075">
        <f t="shared" si="55"/>
        <v>54.250053970000003</v>
      </c>
      <c r="M1075" t="str">
        <f t="shared" si="55"/>
        <v/>
      </c>
      <c r="N1075" t="str">
        <f t="shared" si="55"/>
        <v/>
      </c>
      <c r="O1075" t="str">
        <f t="shared" si="55"/>
        <v/>
      </c>
      <c r="P1075" t="str">
        <f t="shared" si="55"/>
        <v/>
      </c>
      <c r="Q1075" t="str">
        <f t="shared" si="55"/>
        <v/>
      </c>
      <c r="R1075" t="str">
        <f t="shared" si="55"/>
        <v/>
      </c>
    </row>
    <row r="1076" spans="1:18" hidden="1">
      <c r="A1076" t="s">
        <v>9</v>
      </c>
      <c r="B1076">
        <v>20</v>
      </c>
      <c r="C1076">
        <v>57.935912180000003</v>
      </c>
      <c r="D1076">
        <v>1</v>
      </c>
      <c r="E1076" t="str">
        <f>VLOOKUP(A1076,Mouse_metadata!$A$2:$E$250,2,FALSE)</f>
        <v>Ketapril</v>
      </c>
      <c r="F1076" t="str">
        <f>VLOOKUP(A1076,Mouse_metadata!$A$2:$E$250,3,FALSE)</f>
        <v>Male</v>
      </c>
      <c r="G1076">
        <f>VLOOKUP(A1076,Mouse_metadata!$A$2:$E$250,4,FALSE)</f>
        <v>13</v>
      </c>
      <c r="H1076">
        <f>VLOOKUP(A1076,Mouse_metadata!$A$2:$E$250,5,FALSE)</f>
        <v>30</v>
      </c>
      <c r="I1076" t="str">
        <f t="shared" si="53"/>
        <v/>
      </c>
      <c r="J1076" t="str">
        <f t="shared" si="55"/>
        <v/>
      </c>
      <c r="K1076" t="str">
        <f t="shared" si="55"/>
        <v/>
      </c>
      <c r="L1076">
        <f t="shared" si="55"/>
        <v>57.935912180000003</v>
      </c>
      <c r="M1076" t="str">
        <f t="shared" si="55"/>
        <v/>
      </c>
      <c r="N1076" t="str">
        <f t="shared" si="55"/>
        <v/>
      </c>
      <c r="O1076" t="str">
        <f t="shared" si="55"/>
        <v/>
      </c>
      <c r="P1076" t="str">
        <f t="shared" si="55"/>
        <v/>
      </c>
      <c r="Q1076" t="str">
        <f t="shared" si="55"/>
        <v/>
      </c>
      <c r="R1076" t="str">
        <f t="shared" si="55"/>
        <v/>
      </c>
    </row>
    <row r="1077" spans="1:18" hidden="1">
      <c r="A1077" t="s">
        <v>25</v>
      </c>
      <c r="B1077">
        <v>20</v>
      </c>
      <c r="C1077">
        <v>59.615154799999999</v>
      </c>
      <c r="D1077">
        <v>2</v>
      </c>
      <c r="E1077" t="str">
        <f>VLOOKUP(A1077,Mouse_metadata!$A$2:$E$250,2,FALSE)</f>
        <v>Naftisol</v>
      </c>
      <c r="F1077" t="str">
        <f>VLOOKUP(A1077,Mouse_metadata!$A$2:$E$250,3,FALSE)</f>
        <v>Female</v>
      </c>
      <c r="G1077">
        <f>VLOOKUP(A1077,Mouse_metadata!$A$2:$E$250,4,FALSE)</f>
        <v>8</v>
      </c>
      <c r="H1077">
        <f>VLOOKUP(A1077,Mouse_metadata!$A$2:$E$250,5,FALSE)</f>
        <v>26</v>
      </c>
      <c r="I1077" t="str">
        <f t="shared" si="53"/>
        <v/>
      </c>
      <c r="J1077" t="str">
        <f t="shared" si="55"/>
        <v/>
      </c>
      <c r="K1077" t="str">
        <f t="shared" si="55"/>
        <v/>
      </c>
      <c r="L1077" t="str">
        <f t="shared" si="55"/>
        <v/>
      </c>
      <c r="M1077">
        <f t="shared" si="55"/>
        <v>59.615154799999999</v>
      </c>
      <c r="N1077" t="str">
        <f t="shared" si="55"/>
        <v/>
      </c>
      <c r="O1077" t="str">
        <f t="shared" si="55"/>
        <v/>
      </c>
      <c r="P1077" t="str">
        <f t="shared" si="55"/>
        <v/>
      </c>
      <c r="Q1077" t="str">
        <f t="shared" si="55"/>
        <v/>
      </c>
      <c r="R1077" t="str">
        <f t="shared" si="55"/>
        <v/>
      </c>
    </row>
    <row r="1078" spans="1:18" hidden="1">
      <c r="A1078" t="s">
        <v>19</v>
      </c>
      <c r="B1078">
        <v>20</v>
      </c>
      <c r="C1078">
        <v>57.898778229999998</v>
      </c>
      <c r="D1078">
        <v>2</v>
      </c>
      <c r="E1078" t="str">
        <f>VLOOKUP(A1078,Mouse_metadata!$A$2:$E$250,2,FALSE)</f>
        <v>Naftisol</v>
      </c>
      <c r="F1078" t="str">
        <f>VLOOKUP(A1078,Mouse_metadata!$A$2:$E$250,3,FALSE)</f>
        <v>Male</v>
      </c>
      <c r="G1078">
        <f>VLOOKUP(A1078,Mouse_metadata!$A$2:$E$250,4,FALSE)</f>
        <v>9</v>
      </c>
      <c r="H1078">
        <f>VLOOKUP(A1078,Mouse_metadata!$A$2:$E$250,5,FALSE)</f>
        <v>30</v>
      </c>
      <c r="I1078" t="str">
        <f t="shared" si="53"/>
        <v/>
      </c>
      <c r="J1078" t="str">
        <f t="shared" si="55"/>
        <v/>
      </c>
      <c r="K1078" t="str">
        <f t="shared" si="55"/>
        <v/>
      </c>
      <c r="L1078" t="str">
        <f t="shared" si="55"/>
        <v/>
      </c>
      <c r="M1078">
        <f t="shared" si="55"/>
        <v>57.898778229999998</v>
      </c>
      <c r="N1078" t="str">
        <f t="shared" si="55"/>
        <v/>
      </c>
      <c r="O1078" t="str">
        <f t="shared" si="55"/>
        <v/>
      </c>
      <c r="P1078" t="str">
        <f t="shared" si="55"/>
        <v/>
      </c>
      <c r="Q1078" t="str">
        <f t="shared" si="55"/>
        <v/>
      </c>
      <c r="R1078" t="str">
        <f t="shared" si="55"/>
        <v/>
      </c>
    </row>
    <row r="1079" spans="1:18" hidden="1">
      <c r="A1079" t="s">
        <v>87</v>
      </c>
      <c r="B1079">
        <v>20</v>
      </c>
      <c r="C1079">
        <v>50.672727449999996</v>
      </c>
      <c r="D1079">
        <v>2</v>
      </c>
      <c r="E1079" t="str">
        <f>VLOOKUP(A1079,Mouse_metadata!$A$2:$E$250,2,FALSE)</f>
        <v>Stelasyn</v>
      </c>
      <c r="F1079" t="str">
        <f>VLOOKUP(A1079,Mouse_metadata!$A$2:$E$250,3,FALSE)</f>
        <v>Female</v>
      </c>
      <c r="G1079">
        <f>VLOOKUP(A1079,Mouse_metadata!$A$2:$E$250,4,FALSE)</f>
        <v>8</v>
      </c>
      <c r="H1079">
        <f>VLOOKUP(A1079,Mouse_metadata!$A$2:$E$250,5,FALSE)</f>
        <v>26</v>
      </c>
      <c r="I1079" t="str">
        <f t="shared" si="53"/>
        <v/>
      </c>
      <c r="J1079" t="str">
        <f t="shared" si="55"/>
        <v/>
      </c>
      <c r="K1079" t="str">
        <f t="shared" si="55"/>
        <v/>
      </c>
      <c r="L1079" t="str">
        <f t="shared" si="55"/>
        <v/>
      </c>
      <c r="M1079" t="str">
        <f t="shared" si="55"/>
        <v/>
      </c>
      <c r="N1079" t="str">
        <f t="shared" si="55"/>
        <v/>
      </c>
      <c r="O1079" t="str">
        <f t="shared" si="55"/>
        <v/>
      </c>
      <c r="P1079" t="str">
        <f t="shared" si="55"/>
        <v/>
      </c>
      <c r="Q1079">
        <f t="shared" si="55"/>
        <v>50.672727449999996</v>
      </c>
      <c r="R1079" t="str">
        <f t="shared" si="55"/>
        <v/>
      </c>
    </row>
    <row r="1080" spans="1:18" hidden="1">
      <c r="A1080" t="s">
        <v>227</v>
      </c>
      <c r="B1080">
        <v>20</v>
      </c>
      <c r="C1080">
        <v>39.687831699999997</v>
      </c>
      <c r="D1080">
        <v>0</v>
      </c>
      <c r="E1080" t="str">
        <f>VLOOKUP(A1080,Mouse_metadata!$A$2:$E$250,2,FALSE)</f>
        <v>Ramicane</v>
      </c>
      <c r="F1080" t="str">
        <f>VLOOKUP(A1080,Mouse_metadata!$A$2:$E$250,3,FALSE)</f>
        <v>Female</v>
      </c>
      <c r="G1080">
        <f>VLOOKUP(A1080,Mouse_metadata!$A$2:$E$250,4,FALSE)</f>
        <v>8</v>
      </c>
      <c r="H1080">
        <f>VLOOKUP(A1080,Mouse_metadata!$A$2:$E$250,5,FALSE)</f>
        <v>20</v>
      </c>
      <c r="I1080" t="str">
        <f t="shared" si="53"/>
        <v/>
      </c>
      <c r="J1080" t="str">
        <f t="shared" si="55"/>
        <v/>
      </c>
      <c r="K1080" t="str">
        <f t="shared" si="55"/>
        <v/>
      </c>
      <c r="L1080" t="str">
        <f t="shared" si="55"/>
        <v/>
      </c>
      <c r="M1080" t="str">
        <f t="shared" si="55"/>
        <v/>
      </c>
      <c r="N1080" t="str">
        <f t="shared" si="55"/>
        <v/>
      </c>
      <c r="O1080" t="str">
        <f t="shared" si="55"/>
        <v/>
      </c>
      <c r="P1080">
        <f t="shared" si="55"/>
        <v>39.687831699999997</v>
      </c>
      <c r="Q1080" t="str">
        <f t="shared" si="55"/>
        <v/>
      </c>
      <c r="R1080" t="str">
        <f t="shared" si="55"/>
        <v/>
      </c>
    </row>
    <row r="1081" spans="1:18" hidden="1">
      <c r="A1081" t="s">
        <v>20</v>
      </c>
      <c r="B1081">
        <v>20</v>
      </c>
      <c r="C1081">
        <v>51.29654266</v>
      </c>
      <c r="D1081">
        <v>2</v>
      </c>
      <c r="E1081" t="str">
        <f>VLOOKUP(A1081,Mouse_metadata!$A$2:$E$250,2,FALSE)</f>
        <v>Naftisol</v>
      </c>
      <c r="F1081" t="str">
        <f>VLOOKUP(A1081,Mouse_metadata!$A$2:$E$250,3,FALSE)</f>
        <v>Male</v>
      </c>
      <c r="G1081">
        <f>VLOOKUP(A1081,Mouse_metadata!$A$2:$E$250,4,FALSE)</f>
        <v>7</v>
      </c>
      <c r="H1081">
        <f>VLOOKUP(A1081,Mouse_metadata!$A$2:$E$250,5,FALSE)</f>
        <v>29</v>
      </c>
      <c r="I1081" t="str">
        <f t="shared" si="53"/>
        <v/>
      </c>
      <c r="J1081" t="str">
        <f t="shared" si="55"/>
        <v/>
      </c>
      <c r="K1081" t="str">
        <f t="shared" si="55"/>
        <v/>
      </c>
      <c r="L1081" t="str">
        <f t="shared" si="55"/>
        <v/>
      </c>
      <c r="M1081">
        <f t="shared" si="55"/>
        <v>51.29654266</v>
      </c>
      <c r="N1081" t="str">
        <f t="shared" si="55"/>
        <v/>
      </c>
      <c r="O1081" t="str">
        <f t="shared" si="55"/>
        <v/>
      </c>
      <c r="P1081" t="str">
        <f t="shared" si="55"/>
        <v/>
      </c>
      <c r="Q1081" t="str">
        <f t="shared" si="55"/>
        <v/>
      </c>
      <c r="R1081" t="str">
        <f t="shared" si="55"/>
        <v/>
      </c>
    </row>
    <row r="1082" spans="1:18" hidden="1">
      <c r="A1082" t="s">
        <v>66</v>
      </c>
      <c r="B1082">
        <v>20</v>
      </c>
      <c r="C1082">
        <v>41.714618739999999</v>
      </c>
      <c r="D1082">
        <v>0</v>
      </c>
      <c r="E1082" t="str">
        <f>VLOOKUP(A1082,Mouse_metadata!$A$2:$E$250,2,FALSE)</f>
        <v>Ramicane</v>
      </c>
      <c r="F1082" t="str">
        <f>VLOOKUP(A1082,Mouse_metadata!$A$2:$E$250,3,FALSE)</f>
        <v>Female</v>
      </c>
      <c r="G1082">
        <f>VLOOKUP(A1082,Mouse_metadata!$A$2:$E$250,4,FALSE)</f>
        <v>10</v>
      </c>
      <c r="H1082">
        <f>VLOOKUP(A1082,Mouse_metadata!$A$2:$E$250,5,FALSE)</f>
        <v>25</v>
      </c>
      <c r="I1082" t="str">
        <f t="shared" si="53"/>
        <v/>
      </c>
      <c r="J1082" t="str">
        <f t="shared" si="55"/>
        <v/>
      </c>
      <c r="K1082" t="str">
        <f t="shared" si="55"/>
        <v/>
      </c>
      <c r="L1082" t="str">
        <f t="shared" si="55"/>
        <v/>
      </c>
      <c r="M1082" t="str">
        <f t="shared" si="55"/>
        <v/>
      </c>
      <c r="N1082" t="str">
        <f t="shared" si="55"/>
        <v/>
      </c>
      <c r="O1082" t="str">
        <f t="shared" si="55"/>
        <v/>
      </c>
      <c r="P1082">
        <f t="shared" si="55"/>
        <v>41.714618739999999</v>
      </c>
      <c r="Q1082" t="str">
        <f t="shared" si="55"/>
        <v/>
      </c>
      <c r="R1082" t="str">
        <f t="shared" si="55"/>
        <v/>
      </c>
    </row>
    <row r="1083" spans="1:18" hidden="1">
      <c r="A1083" t="s">
        <v>108</v>
      </c>
      <c r="B1083">
        <v>20</v>
      </c>
      <c r="C1083">
        <v>51.063677929999997</v>
      </c>
      <c r="D1083">
        <v>0</v>
      </c>
      <c r="E1083" t="str">
        <f>VLOOKUP(A1083,Mouse_metadata!$A$2:$E$250,2,FALSE)</f>
        <v>Stelasyn</v>
      </c>
      <c r="F1083" t="str">
        <f>VLOOKUP(A1083,Mouse_metadata!$A$2:$E$250,3,FALSE)</f>
        <v>Male</v>
      </c>
      <c r="G1083">
        <f>VLOOKUP(A1083,Mouse_metadata!$A$2:$E$250,4,FALSE)</f>
        <v>8</v>
      </c>
      <c r="H1083">
        <f>VLOOKUP(A1083,Mouse_metadata!$A$2:$E$250,5,FALSE)</f>
        <v>29</v>
      </c>
      <c r="I1083" t="str">
        <f t="shared" si="53"/>
        <v/>
      </c>
      <c r="J1083" t="str">
        <f t="shared" si="55"/>
        <v/>
      </c>
      <c r="K1083" t="str">
        <f t="shared" si="55"/>
        <v/>
      </c>
      <c r="L1083" t="str">
        <f t="shared" si="55"/>
        <v/>
      </c>
      <c r="M1083" t="str">
        <f t="shared" si="55"/>
        <v/>
      </c>
      <c r="N1083" t="str">
        <f t="shared" si="55"/>
        <v/>
      </c>
      <c r="O1083" t="str">
        <f t="shared" si="55"/>
        <v/>
      </c>
      <c r="P1083" t="str">
        <f t="shared" si="55"/>
        <v/>
      </c>
      <c r="Q1083">
        <f t="shared" si="55"/>
        <v>51.063677929999997</v>
      </c>
      <c r="R1083" t="str">
        <f t="shared" si="55"/>
        <v/>
      </c>
    </row>
    <row r="1084" spans="1:18" hidden="1">
      <c r="A1084" t="s">
        <v>86</v>
      </c>
      <c r="B1084">
        <v>20</v>
      </c>
      <c r="C1084">
        <v>53.677192529999999</v>
      </c>
      <c r="D1084">
        <v>0</v>
      </c>
      <c r="E1084" t="str">
        <f>VLOOKUP(A1084,Mouse_metadata!$A$2:$E$250,2,FALSE)</f>
        <v>Stelasyn</v>
      </c>
      <c r="F1084" t="str">
        <f>VLOOKUP(A1084,Mouse_metadata!$A$2:$E$250,3,FALSE)</f>
        <v>Male</v>
      </c>
      <c r="G1084">
        <f>VLOOKUP(A1084,Mouse_metadata!$A$2:$E$250,4,FALSE)</f>
        <v>20</v>
      </c>
      <c r="H1084">
        <f>VLOOKUP(A1084,Mouse_metadata!$A$2:$E$250,5,FALSE)</f>
        <v>25</v>
      </c>
      <c r="I1084" t="str">
        <f t="shared" si="53"/>
        <v/>
      </c>
      <c r="J1084" t="str">
        <f t="shared" si="55"/>
        <v/>
      </c>
      <c r="K1084" t="str">
        <f t="shared" si="55"/>
        <v/>
      </c>
      <c r="L1084" t="str">
        <f t="shared" si="55"/>
        <v/>
      </c>
      <c r="M1084" t="str">
        <f t="shared" si="55"/>
        <v/>
      </c>
      <c r="N1084" t="str">
        <f t="shared" si="55"/>
        <v/>
      </c>
      <c r="O1084" t="str">
        <f t="shared" si="55"/>
        <v/>
      </c>
      <c r="P1084" t="str">
        <f t="shared" si="55"/>
        <v/>
      </c>
      <c r="Q1084">
        <f t="shared" si="55"/>
        <v>53.677192529999999</v>
      </c>
      <c r="R1084" t="str">
        <f t="shared" si="55"/>
        <v/>
      </c>
    </row>
    <row r="1085" spans="1:18" hidden="1">
      <c r="A1085" t="s">
        <v>245</v>
      </c>
      <c r="B1085">
        <v>20</v>
      </c>
      <c r="C1085">
        <v>42.957120009999997</v>
      </c>
      <c r="D1085">
        <v>1</v>
      </c>
      <c r="E1085" t="str">
        <f>VLOOKUP(A1085,Mouse_metadata!$A$2:$E$250,2,FALSE)</f>
        <v>Capomulin</v>
      </c>
      <c r="F1085" t="str">
        <f>VLOOKUP(A1085,Mouse_metadata!$A$2:$E$250,3,FALSE)</f>
        <v>Male</v>
      </c>
      <c r="G1085">
        <f>VLOOKUP(A1085,Mouse_metadata!$A$2:$E$250,4,FALSE)</f>
        <v>3</v>
      </c>
      <c r="H1085">
        <f>VLOOKUP(A1085,Mouse_metadata!$A$2:$E$250,5,FALSE)</f>
        <v>19</v>
      </c>
      <c r="I1085">
        <f t="shared" si="53"/>
        <v>42.957120009999997</v>
      </c>
      <c r="J1085" t="str">
        <f t="shared" si="55"/>
        <v/>
      </c>
      <c r="K1085" t="str">
        <f t="shared" si="55"/>
        <v/>
      </c>
      <c r="L1085" t="str">
        <f t="shared" si="55"/>
        <v/>
      </c>
      <c r="M1085" t="str">
        <f t="shared" si="55"/>
        <v/>
      </c>
      <c r="N1085" t="str">
        <f t="shared" si="55"/>
        <v/>
      </c>
      <c r="O1085" t="str">
        <f t="shared" si="55"/>
        <v/>
      </c>
      <c r="P1085" t="str">
        <f t="shared" si="55"/>
        <v/>
      </c>
      <c r="Q1085" t="str">
        <f t="shared" si="55"/>
        <v/>
      </c>
      <c r="R1085" t="str">
        <f t="shared" si="55"/>
        <v/>
      </c>
    </row>
    <row r="1086" spans="1:18" hidden="1">
      <c r="A1086" t="s">
        <v>72</v>
      </c>
      <c r="B1086">
        <v>20</v>
      </c>
      <c r="C1086">
        <v>50.414750410000003</v>
      </c>
      <c r="D1086">
        <v>2</v>
      </c>
      <c r="E1086" t="str">
        <f>VLOOKUP(A1086,Mouse_metadata!$A$2:$E$250,2,FALSE)</f>
        <v>Stelasyn</v>
      </c>
      <c r="F1086" t="str">
        <f>VLOOKUP(A1086,Mouse_metadata!$A$2:$E$250,3,FALSE)</f>
        <v>Male</v>
      </c>
      <c r="G1086">
        <f>VLOOKUP(A1086,Mouse_metadata!$A$2:$E$250,4,FALSE)</f>
        <v>21</v>
      </c>
      <c r="H1086">
        <f>VLOOKUP(A1086,Mouse_metadata!$A$2:$E$250,5,FALSE)</f>
        <v>28</v>
      </c>
      <c r="I1086" t="str">
        <f t="shared" si="53"/>
        <v/>
      </c>
      <c r="J1086" t="str">
        <f t="shared" si="55"/>
        <v/>
      </c>
      <c r="K1086" t="str">
        <f t="shared" si="55"/>
        <v/>
      </c>
      <c r="L1086" t="str">
        <f t="shared" si="55"/>
        <v/>
      </c>
      <c r="M1086" t="str">
        <f t="shared" si="55"/>
        <v/>
      </c>
      <c r="N1086" t="str">
        <f t="shared" si="55"/>
        <v/>
      </c>
      <c r="O1086" t="str">
        <f t="shared" si="55"/>
        <v/>
      </c>
      <c r="P1086" t="str">
        <f t="shared" si="55"/>
        <v/>
      </c>
      <c r="Q1086">
        <f t="shared" si="55"/>
        <v>50.414750410000003</v>
      </c>
      <c r="R1086" t="str">
        <f t="shared" si="55"/>
        <v/>
      </c>
    </row>
    <row r="1087" spans="1:18" hidden="1">
      <c r="A1087" t="s">
        <v>11</v>
      </c>
      <c r="B1087">
        <v>20</v>
      </c>
      <c r="C1087">
        <v>52.599206109999997</v>
      </c>
      <c r="D1087">
        <v>1</v>
      </c>
      <c r="E1087" t="str">
        <f>VLOOKUP(A1087,Mouse_metadata!$A$2:$E$250,2,FALSE)</f>
        <v>Ketapril</v>
      </c>
      <c r="F1087" t="str">
        <f>VLOOKUP(A1087,Mouse_metadata!$A$2:$E$250,3,FALSE)</f>
        <v>Male</v>
      </c>
      <c r="G1087">
        <f>VLOOKUP(A1087,Mouse_metadata!$A$2:$E$250,4,FALSE)</f>
        <v>19</v>
      </c>
      <c r="H1087">
        <f>VLOOKUP(A1087,Mouse_metadata!$A$2:$E$250,5,FALSE)</f>
        <v>30</v>
      </c>
      <c r="I1087" t="str">
        <f t="shared" si="53"/>
        <v/>
      </c>
      <c r="J1087" t="str">
        <f t="shared" si="55"/>
        <v/>
      </c>
      <c r="K1087" t="str">
        <f t="shared" si="55"/>
        <v/>
      </c>
      <c r="L1087">
        <f t="shared" si="55"/>
        <v>52.599206109999997</v>
      </c>
      <c r="M1087" t="str">
        <f t="shared" si="55"/>
        <v/>
      </c>
      <c r="N1087" t="str">
        <f t="shared" si="55"/>
        <v/>
      </c>
      <c r="O1087" t="str">
        <f t="shared" si="55"/>
        <v/>
      </c>
      <c r="P1087" t="str">
        <f t="shared" si="55"/>
        <v/>
      </c>
      <c r="Q1087" t="str">
        <f t="shared" si="55"/>
        <v/>
      </c>
      <c r="R1087" t="str">
        <f t="shared" si="55"/>
        <v/>
      </c>
    </row>
    <row r="1088" spans="1:18" hidden="1">
      <c r="A1088" t="s">
        <v>241</v>
      </c>
      <c r="B1088">
        <v>20</v>
      </c>
      <c r="C1088">
        <v>38.531136340000003</v>
      </c>
      <c r="D1088">
        <v>0</v>
      </c>
      <c r="E1088" t="str">
        <f>VLOOKUP(A1088,Mouse_metadata!$A$2:$E$250,2,FALSE)</f>
        <v>Capomulin</v>
      </c>
      <c r="F1088" t="str">
        <f>VLOOKUP(A1088,Mouse_metadata!$A$2:$E$250,3,FALSE)</f>
        <v>Female</v>
      </c>
      <c r="G1088">
        <f>VLOOKUP(A1088,Mouse_metadata!$A$2:$E$250,4,FALSE)</f>
        <v>23</v>
      </c>
      <c r="H1088">
        <f>VLOOKUP(A1088,Mouse_metadata!$A$2:$E$250,5,FALSE)</f>
        <v>20</v>
      </c>
      <c r="I1088">
        <f t="shared" si="53"/>
        <v>38.531136340000003</v>
      </c>
      <c r="J1088" t="str">
        <f t="shared" si="55"/>
        <v/>
      </c>
      <c r="K1088" t="str">
        <f t="shared" si="55"/>
        <v/>
      </c>
      <c r="L1088" t="str">
        <f t="shared" si="55"/>
        <v/>
      </c>
      <c r="M1088" t="str">
        <f t="shared" si="55"/>
        <v/>
      </c>
      <c r="N1088" t="str">
        <f t="shared" si="55"/>
        <v/>
      </c>
      <c r="O1088" t="str">
        <f t="shared" si="55"/>
        <v/>
      </c>
      <c r="P1088" t="str">
        <f t="shared" si="55"/>
        <v/>
      </c>
      <c r="Q1088" t="str">
        <f t="shared" si="55"/>
        <v/>
      </c>
      <c r="R1088" t="str">
        <f t="shared" si="55"/>
        <v/>
      </c>
    </row>
    <row r="1089" spans="1:18" hidden="1">
      <c r="A1089" t="s">
        <v>81</v>
      </c>
      <c r="B1089">
        <v>20</v>
      </c>
      <c r="C1089">
        <v>37.478868499999997</v>
      </c>
      <c r="D1089">
        <v>0</v>
      </c>
      <c r="E1089" t="str">
        <f>VLOOKUP(A1089,Mouse_metadata!$A$2:$E$250,2,FALSE)</f>
        <v>Ramicane</v>
      </c>
      <c r="F1089" t="str">
        <f>VLOOKUP(A1089,Mouse_metadata!$A$2:$E$250,3,FALSE)</f>
        <v>Male</v>
      </c>
      <c r="G1089">
        <f>VLOOKUP(A1089,Mouse_metadata!$A$2:$E$250,4,FALSE)</f>
        <v>4</v>
      </c>
      <c r="H1089">
        <f>VLOOKUP(A1089,Mouse_metadata!$A$2:$E$250,5,FALSE)</f>
        <v>17</v>
      </c>
      <c r="I1089" t="str">
        <f t="shared" si="53"/>
        <v/>
      </c>
      <c r="J1089" t="str">
        <f t="shared" si="55"/>
        <v/>
      </c>
      <c r="K1089" t="str">
        <f t="shared" si="55"/>
        <v/>
      </c>
      <c r="L1089" t="str">
        <f t="shared" si="55"/>
        <v/>
      </c>
      <c r="M1089" t="str">
        <f t="shared" si="55"/>
        <v/>
      </c>
      <c r="N1089" t="str">
        <f t="shared" si="55"/>
        <v/>
      </c>
      <c r="O1089" t="str">
        <f t="shared" si="55"/>
        <v/>
      </c>
      <c r="P1089">
        <f t="shared" si="55"/>
        <v>37.478868499999997</v>
      </c>
      <c r="Q1089" t="str">
        <f t="shared" si="55"/>
        <v/>
      </c>
      <c r="R1089" t="str">
        <f t="shared" si="55"/>
        <v/>
      </c>
    </row>
    <row r="1090" spans="1:18" hidden="1">
      <c r="A1090" t="s">
        <v>61</v>
      </c>
      <c r="B1090">
        <v>20</v>
      </c>
      <c r="C1090">
        <v>51.112712930000001</v>
      </c>
      <c r="D1090">
        <v>2</v>
      </c>
      <c r="E1090" t="str">
        <f>VLOOKUP(A1090,Mouse_metadata!$A$2:$E$250,2,FALSE)</f>
        <v>Stelasyn</v>
      </c>
      <c r="F1090" t="str">
        <f>VLOOKUP(A1090,Mouse_metadata!$A$2:$E$250,3,FALSE)</f>
        <v>Male</v>
      </c>
      <c r="G1090">
        <f>VLOOKUP(A1090,Mouse_metadata!$A$2:$E$250,4,FALSE)</f>
        <v>14</v>
      </c>
      <c r="H1090">
        <f>VLOOKUP(A1090,Mouse_metadata!$A$2:$E$250,5,FALSE)</f>
        <v>28</v>
      </c>
      <c r="I1090" t="str">
        <f t="shared" si="53"/>
        <v/>
      </c>
      <c r="J1090" t="str">
        <f t="shared" si="55"/>
        <v/>
      </c>
      <c r="K1090" t="str">
        <f t="shared" si="55"/>
        <v/>
      </c>
      <c r="L1090" t="str">
        <f t="shared" si="55"/>
        <v/>
      </c>
      <c r="M1090" t="str">
        <f t="shared" si="55"/>
        <v/>
      </c>
      <c r="N1090" t="str">
        <f t="shared" si="55"/>
        <v/>
      </c>
      <c r="O1090" t="str">
        <f t="shared" si="55"/>
        <v/>
      </c>
      <c r="P1090" t="str">
        <f t="shared" si="55"/>
        <v/>
      </c>
      <c r="Q1090">
        <f t="shared" si="55"/>
        <v>51.112712930000001</v>
      </c>
      <c r="R1090" t="str">
        <f t="shared" si="55"/>
        <v/>
      </c>
    </row>
    <row r="1091" spans="1:18" hidden="1">
      <c r="A1091" t="s">
        <v>252</v>
      </c>
      <c r="B1091">
        <v>20</v>
      </c>
      <c r="C1091">
        <v>34.255731699999998</v>
      </c>
      <c r="D1091">
        <v>1</v>
      </c>
      <c r="E1091" t="str">
        <f>VLOOKUP(A1091,Mouse_metadata!$A$2:$E$250,2,FALSE)</f>
        <v>Capomulin</v>
      </c>
      <c r="F1091" t="str">
        <f>VLOOKUP(A1091,Mouse_metadata!$A$2:$E$250,3,FALSE)</f>
        <v>Male</v>
      </c>
      <c r="G1091">
        <f>VLOOKUP(A1091,Mouse_metadata!$A$2:$E$250,4,FALSE)</f>
        <v>22</v>
      </c>
      <c r="H1091">
        <f>VLOOKUP(A1091,Mouse_metadata!$A$2:$E$250,5,FALSE)</f>
        <v>17</v>
      </c>
      <c r="I1091">
        <f t="shared" ref="I1091:I1154" si="56">IF($E1091=I$1,$C1091,"")</f>
        <v>34.255731699999998</v>
      </c>
      <c r="J1091" t="str">
        <f t="shared" si="55"/>
        <v/>
      </c>
      <c r="K1091" t="str">
        <f t="shared" si="55"/>
        <v/>
      </c>
      <c r="L1091" t="str">
        <f t="shared" si="55"/>
        <v/>
      </c>
      <c r="M1091" t="str">
        <f t="shared" si="55"/>
        <v/>
      </c>
      <c r="N1091" t="str">
        <f t="shared" si="55"/>
        <v/>
      </c>
      <c r="O1091" t="str">
        <f t="shared" si="55"/>
        <v/>
      </c>
      <c r="P1091" t="str">
        <f t="shared" si="55"/>
        <v/>
      </c>
      <c r="Q1091" t="str">
        <f t="shared" si="55"/>
        <v/>
      </c>
      <c r="R1091" t="str">
        <f t="shared" ref="J1091:R1120" si="57">IF($E1091=R$1,$C1091,"")</f>
        <v/>
      </c>
    </row>
    <row r="1092" spans="1:18" hidden="1">
      <c r="A1092" t="s">
        <v>13</v>
      </c>
      <c r="B1092">
        <v>20</v>
      </c>
      <c r="C1092">
        <v>52.079510089999999</v>
      </c>
      <c r="D1092">
        <v>1</v>
      </c>
      <c r="E1092" t="str">
        <f>VLOOKUP(A1092,Mouse_metadata!$A$2:$E$250,2,FALSE)</f>
        <v>Naftisol</v>
      </c>
      <c r="F1092" t="str">
        <f>VLOOKUP(A1092,Mouse_metadata!$A$2:$E$250,3,FALSE)</f>
        <v>Male</v>
      </c>
      <c r="G1092">
        <f>VLOOKUP(A1092,Mouse_metadata!$A$2:$E$250,4,FALSE)</f>
        <v>21</v>
      </c>
      <c r="H1092">
        <f>VLOOKUP(A1092,Mouse_metadata!$A$2:$E$250,5,FALSE)</f>
        <v>28</v>
      </c>
      <c r="I1092" t="str">
        <f t="shared" si="56"/>
        <v/>
      </c>
      <c r="J1092" t="str">
        <f t="shared" si="57"/>
        <v/>
      </c>
      <c r="K1092" t="str">
        <f t="shared" si="57"/>
        <v/>
      </c>
      <c r="L1092" t="str">
        <f t="shared" si="57"/>
        <v/>
      </c>
      <c r="M1092">
        <f t="shared" si="57"/>
        <v>52.079510089999999</v>
      </c>
      <c r="N1092" t="str">
        <f t="shared" si="57"/>
        <v/>
      </c>
      <c r="O1092" t="str">
        <f t="shared" si="57"/>
        <v/>
      </c>
      <c r="P1092" t="str">
        <f t="shared" si="57"/>
        <v/>
      </c>
      <c r="Q1092" t="str">
        <f t="shared" si="57"/>
        <v/>
      </c>
      <c r="R1092" t="str">
        <f t="shared" si="57"/>
        <v/>
      </c>
    </row>
    <row r="1093" spans="1:18" hidden="1">
      <c r="A1093" t="s">
        <v>62</v>
      </c>
      <c r="B1093">
        <v>20</v>
      </c>
      <c r="C1093">
        <v>39.505135080000002</v>
      </c>
      <c r="D1093">
        <v>2</v>
      </c>
      <c r="E1093" t="str">
        <f>VLOOKUP(A1093,Mouse_metadata!$A$2:$E$250,2,FALSE)</f>
        <v>Ramicane</v>
      </c>
      <c r="F1093" t="str">
        <f>VLOOKUP(A1093,Mouse_metadata!$A$2:$E$250,3,FALSE)</f>
        <v>Female</v>
      </c>
      <c r="G1093">
        <f>VLOOKUP(A1093,Mouse_metadata!$A$2:$E$250,4,FALSE)</f>
        <v>23</v>
      </c>
      <c r="H1093">
        <f>VLOOKUP(A1093,Mouse_metadata!$A$2:$E$250,5,FALSE)</f>
        <v>20</v>
      </c>
      <c r="I1093" t="str">
        <f t="shared" si="56"/>
        <v/>
      </c>
      <c r="J1093" t="str">
        <f t="shared" si="57"/>
        <v/>
      </c>
      <c r="K1093" t="str">
        <f t="shared" si="57"/>
        <v/>
      </c>
      <c r="L1093" t="str">
        <f t="shared" si="57"/>
        <v/>
      </c>
      <c r="M1093" t="str">
        <f t="shared" si="57"/>
        <v/>
      </c>
      <c r="N1093" t="str">
        <f t="shared" si="57"/>
        <v/>
      </c>
      <c r="O1093" t="str">
        <f t="shared" si="57"/>
        <v/>
      </c>
      <c r="P1093">
        <f t="shared" si="57"/>
        <v>39.505135080000002</v>
      </c>
      <c r="Q1093" t="str">
        <f t="shared" si="57"/>
        <v/>
      </c>
      <c r="R1093" t="str">
        <f t="shared" si="57"/>
        <v/>
      </c>
    </row>
    <row r="1094" spans="1:18" hidden="1">
      <c r="A1094" t="s">
        <v>78</v>
      </c>
      <c r="B1094">
        <v>20</v>
      </c>
      <c r="C1094">
        <v>46.105363029999999</v>
      </c>
      <c r="D1094">
        <v>1</v>
      </c>
      <c r="E1094" t="str">
        <f>VLOOKUP(A1094,Mouse_metadata!$A$2:$E$250,2,FALSE)</f>
        <v>Ramicane</v>
      </c>
      <c r="F1094" t="str">
        <f>VLOOKUP(A1094,Mouse_metadata!$A$2:$E$250,3,FALSE)</f>
        <v>Male</v>
      </c>
      <c r="G1094">
        <f>VLOOKUP(A1094,Mouse_metadata!$A$2:$E$250,4,FALSE)</f>
        <v>18</v>
      </c>
      <c r="H1094">
        <f>VLOOKUP(A1094,Mouse_metadata!$A$2:$E$250,5,FALSE)</f>
        <v>25</v>
      </c>
      <c r="I1094" t="str">
        <f t="shared" si="56"/>
        <v/>
      </c>
      <c r="J1094" t="str">
        <f t="shared" si="57"/>
        <v/>
      </c>
      <c r="K1094" t="str">
        <f t="shared" si="57"/>
        <v/>
      </c>
      <c r="L1094" t="str">
        <f t="shared" si="57"/>
        <v/>
      </c>
      <c r="M1094" t="str">
        <f t="shared" si="57"/>
        <v/>
      </c>
      <c r="N1094" t="str">
        <f t="shared" si="57"/>
        <v/>
      </c>
      <c r="O1094" t="str">
        <f t="shared" si="57"/>
        <v/>
      </c>
      <c r="P1094">
        <f t="shared" si="57"/>
        <v>46.105363029999999</v>
      </c>
      <c r="Q1094" t="str">
        <f t="shared" si="57"/>
        <v/>
      </c>
      <c r="R1094" t="str">
        <f t="shared" si="57"/>
        <v/>
      </c>
    </row>
    <row r="1095" spans="1:18" hidden="1">
      <c r="A1095" t="s">
        <v>65</v>
      </c>
      <c r="B1095">
        <v>20</v>
      </c>
      <c r="C1095">
        <v>38.08737318</v>
      </c>
      <c r="D1095">
        <v>1</v>
      </c>
      <c r="E1095" t="str">
        <f>VLOOKUP(A1095,Mouse_metadata!$A$2:$E$250,2,FALSE)</f>
        <v>Ramicane</v>
      </c>
      <c r="F1095" t="str">
        <f>VLOOKUP(A1095,Mouse_metadata!$A$2:$E$250,3,FALSE)</f>
        <v>Male</v>
      </c>
      <c r="G1095">
        <f>VLOOKUP(A1095,Mouse_metadata!$A$2:$E$250,4,FALSE)</f>
        <v>3</v>
      </c>
      <c r="H1095">
        <f>VLOOKUP(A1095,Mouse_metadata!$A$2:$E$250,5,FALSE)</f>
        <v>22</v>
      </c>
      <c r="I1095" t="str">
        <f t="shared" si="56"/>
        <v/>
      </c>
      <c r="J1095" t="str">
        <f t="shared" si="57"/>
        <v/>
      </c>
      <c r="K1095" t="str">
        <f t="shared" si="57"/>
        <v/>
      </c>
      <c r="L1095" t="str">
        <f t="shared" si="57"/>
        <v/>
      </c>
      <c r="M1095" t="str">
        <f t="shared" si="57"/>
        <v/>
      </c>
      <c r="N1095" t="str">
        <f t="shared" si="57"/>
        <v/>
      </c>
      <c r="O1095" t="str">
        <f t="shared" si="57"/>
        <v/>
      </c>
      <c r="P1095">
        <f t="shared" si="57"/>
        <v>38.08737318</v>
      </c>
      <c r="Q1095" t="str">
        <f t="shared" si="57"/>
        <v/>
      </c>
      <c r="R1095" t="str">
        <f t="shared" si="57"/>
        <v/>
      </c>
    </row>
    <row r="1096" spans="1:18" hidden="1">
      <c r="A1096" t="s">
        <v>17</v>
      </c>
      <c r="B1096">
        <v>20</v>
      </c>
      <c r="C1096">
        <v>52.556065750000002</v>
      </c>
      <c r="D1096">
        <v>0</v>
      </c>
      <c r="E1096" t="str">
        <f>VLOOKUP(A1096,Mouse_metadata!$A$2:$E$250,2,FALSE)</f>
        <v>Naftisol</v>
      </c>
      <c r="F1096" t="str">
        <f>VLOOKUP(A1096,Mouse_metadata!$A$2:$E$250,3,FALSE)</f>
        <v>Male</v>
      </c>
      <c r="G1096">
        <f>VLOOKUP(A1096,Mouse_metadata!$A$2:$E$250,4,FALSE)</f>
        <v>13</v>
      </c>
      <c r="H1096">
        <f>VLOOKUP(A1096,Mouse_metadata!$A$2:$E$250,5,FALSE)</f>
        <v>26</v>
      </c>
      <c r="I1096" t="str">
        <f t="shared" si="56"/>
        <v/>
      </c>
      <c r="J1096" t="str">
        <f t="shared" si="57"/>
        <v/>
      </c>
      <c r="K1096" t="str">
        <f t="shared" si="57"/>
        <v/>
      </c>
      <c r="L1096" t="str">
        <f t="shared" si="57"/>
        <v/>
      </c>
      <c r="M1096">
        <f t="shared" si="57"/>
        <v>52.556065750000002</v>
      </c>
      <c r="N1096" t="str">
        <f t="shared" si="57"/>
        <v/>
      </c>
      <c r="O1096" t="str">
        <f t="shared" si="57"/>
        <v/>
      </c>
      <c r="P1096" t="str">
        <f t="shared" si="57"/>
        <v/>
      </c>
      <c r="Q1096" t="str">
        <f t="shared" si="57"/>
        <v/>
      </c>
      <c r="R1096" t="str">
        <f t="shared" si="57"/>
        <v/>
      </c>
    </row>
    <row r="1097" spans="1:18" hidden="1">
      <c r="A1097" t="s">
        <v>46</v>
      </c>
      <c r="B1097">
        <v>20</v>
      </c>
      <c r="C1097">
        <v>53.189879070000003</v>
      </c>
      <c r="D1097">
        <v>0</v>
      </c>
      <c r="E1097" t="str">
        <f>VLOOKUP(A1097,Mouse_metadata!$A$2:$E$250,2,FALSE)</f>
        <v>Ketapril</v>
      </c>
      <c r="F1097" t="str">
        <f>VLOOKUP(A1097,Mouse_metadata!$A$2:$E$250,3,FALSE)</f>
        <v>Male</v>
      </c>
      <c r="G1097">
        <f>VLOOKUP(A1097,Mouse_metadata!$A$2:$E$250,4,FALSE)</f>
        <v>17</v>
      </c>
      <c r="H1097">
        <f>VLOOKUP(A1097,Mouse_metadata!$A$2:$E$250,5,FALSE)</f>
        <v>25</v>
      </c>
      <c r="I1097" t="str">
        <f t="shared" si="56"/>
        <v/>
      </c>
      <c r="J1097" t="str">
        <f t="shared" si="57"/>
        <v/>
      </c>
      <c r="K1097" t="str">
        <f t="shared" si="57"/>
        <v/>
      </c>
      <c r="L1097">
        <f t="shared" si="57"/>
        <v>53.189879070000003</v>
      </c>
      <c r="M1097" t="str">
        <f t="shared" si="57"/>
        <v/>
      </c>
      <c r="N1097" t="str">
        <f t="shared" si="57"/>
        <v/>
      </c>
      <c r="O1097" t="str">
        <f t="shared" si="57"/>
        <v/>
      </c>
      <c r="P1097" t="str">
        <f t="shared" si="57"/>
        <v/>
      </c>
      <c r="Q1097" t="str">
        <f t="shared" si="57"/>
        <v/>
      </c>
      <c r="R1097" t="str">
        <f t="shared" si="57"/>
        <v/>
      </c>
    </row>
    <row r="1098" spans="1:18" hidden="1">
      <c r="A1098" t="s">
        <v>63</v>
      </c>
      <c r="B1098">
        <v>20</v>
      </c>
      <c r="C1098">
        <v>46.585433469999998</v>
      </c>
      <c r="D1098">
        <v>0</v>
      </c>
      <c r="E1098" t="str">
        <f>VLOOKUP(A1098,Mouse_metadata!$A$2:$E$250,2,FALSE)</f>
        <v>Ramicane</v>
      </c>
      <c r="F1098" t="str">
        <f>VLOOKUP(A1098,Mouse_metadata!$A$2:$E$250,3,FALSE)</f>
        <v>Female</v>
      </c>
      <c r="G1098">
        <f>VLOOKUP(A1098,Mouse_metadata!$A$2:$E$250,4,FALSE)</f>
        <v>18</v>
      </c>
      <c r="H1098">
        <f>VLOOKUP(A1098,Mouse_metadata!$A$2:$E$250,5,FALSE)</f>
        <v>21</v>
      </c>
      <c r="I1098" t="str">
        <f t="shared" si="56"/>
        <v/>
      </c>
      <c r="J1098" t="str">
        <f t="shared" si="57"/>
        <v/>
      </c>
      <c r="K1098" t="str">
        <f t="shared" si="57"/>
        <v/>
      </c>
      <c r="L1098" t="str">
        <f t="shared" si="57"/>
        <v/>
      </c>
      <c r="M1098" t="str">
        <f t="shared" si="57"/>
        <v/>
      </c>
      <c r="N1098" t="str">
        <f t="shared" si="57"/>
        <v/>
      </c>
      <c r="O1098" t="str">
        <f t="shared" si="57"/>
        <v/>
      </c>
      <c r="P1098">
        <f t="shared" si="57"/>
        <v>46.585433469999998</v>
      </c>
      <c r="Q1098" t="str">
        <f t="shared" si="57"/>
        <v/>
      </c>
      <c r="R1098" t="str">
        <f t="shared" si="57"/>
        <v/>
      </c>
    </row>
    <row r="1099" spans="1:18" hidden="1">
      <c r="A1099" t="s">
        <v>15</v>
      </c>
      <c r="B1099">
        <v>20</v>
      </c>
      <c r="C1099">
        <v>55.654455720000001</v>
      </c>
      <c r="D1099">
        <v>1</v>
      </c>
      <c r="E1099" t="str">
        <f>VLOOKUP(A1099,Mouse_metadata!$A$2:$E$250,2,FALSE)</f>
        <v>Naftisol</v>
      </c>
      <c r="F1099" t="str">
        <f>VLOOKUP(A1099,Mouse_metadata!$A$2:$E$250,3,FALSE)</f>
        <v>Male</v>
      </c>
      <c r="G1099">
        <f>VLOOKUP(A1099,Mouse_metadata!$A$2:$E$250,4,FALSE)</f>
        <v>20</v>
      </c>
      <c r="H1099">
        <f>VLOOKUP(A1099,Mouse_metadata!$A$2:$E$250,5,FALSE)</f>
        <v>26</v>
      </c>
      <c r="I1099" t="str">
        <f t="shared" si="56"/>
        <v/>
      </c>
      <c r="J1099" t="str">
        <f t="shared" si="57"/>
        <v/>
      </c>
      <c r="K1099" t="str">
        <f t="shared" si="57"/>
        <v/>
      </c>
      <c r="L1099" t="str">
        <f t="shared" si="57"/>
        <v/>
      </c>
      <c r="M1099">
        <f t="shared" si="57"/>
        <v>55.654455720000001</v>
      </c>
      <c r="N1099" t="str">
        <f t="shared" si="57"/>
        <v/>
      </c>
      <c r="O1099" t="str">
        <f t="shared" si="57"/>
        <v/>
      </c>
      <c r="P1099" t="str">
        <f t="shared" si="57"/>
        <v/>
      </c>
      <c r="Q1099" t="str">
        <f t="shared" si="57"/>
        <v/>
      </c>
      <c r="R1099" t="str">
        <f t="shared" si="57"/>
        <v/>
      </c>
    </row>
    <row r="1100" spans="1:18" hidden="1">
      <c r="A1100" t="s">
        <v>64</v>
      </c>
      <c r="B1100">
        <v>20</v>
      </c>
      <c r="C1100">
        <v>42.168341320000003</v>
      </c>
      <c r="D1100">
        <v>0</v>
      </c>
      <c r="E1100" t="str">
        <f>VLOOKUP(A1100,Mouse_metadata!$A$2:$E$250,2,FALSE)</f>
        <v>Ramicane</v>
      </c>
      <c r="F1100" t="str">
        <f>VLOOKUP(A1100,Mouse_metadata!$A$2:$E$250,3,FALSE)</f>
        <v>Female</v>
      </c>
      <c r="G1100">
        <f>VLOOKUP(A1100,Mouse_metadata!$A$2:$E$250,4,FALSE)</f>
        <v>4</v>
      </c>
      <c r="H1100">
        <f>VLOOKUP(A1100,Mouse_metadata!$A$2:$E$250,5,FALSE)</f>
        <v>17</v>
      </c>
      <c r="I1100" t="str">
        <f t="shared" si="56"/>
        <v/>
      </c>
      <c r="J1100" t="str">
        <f t="shared" si="57"/>
        <v/>
      </c>
      <c r="K1100" t="str">
        <f t="shared" si="57"/>
        <v/>
      </c>
      <c r="L1100" t="str">
        <f t="shared" si="57"/>
        <v/>
      </c>
      <c r="M1100" t="str">
        <f t="shared" si="57"/>
        <v/>
      </c>
      <c r="N1100" t="str">
        <f t="shared" si="57"/>
        <v/>
      </c>
      <c r="O1100" t="str">
        <f t="shared" si="57"/>
        <v/>
      </c>
      <c r="P1100">
        <f t="shared" si="57"/>
        <v>42.168341320000003</v>
      </c>
      <c r="Q1100" t="str">
        <f t="shared" si="57"/>
        <v/>
      </c>
      <c r="R1100" t="str">
        <f t="shared" si="57"/>
        <v/>
      </c>
    </row>
    <row r="1101" spans="1:18" hidden="1">
      <c r="A1101" t="s">
        <v>47</v>
      </c>
      <c r="B1101">
        <v>20</v>
      </c>
      <c r="C1101">
        <v>53.721241929999998</v>
      </c>
      <c r="D1101">
        <v>0</v>
      </c>
      <c r="E1101" t="str">
        <f>VLOOKUP(A1101,Mouse_metadata!$A$2:$E$250,2,FALSE)</f>
        <v>Ketapril</v>
      </c>
      <c r="F1101" t="str">
        <f>VLOOKUP(A1101,Mouse_metadata!$A$2:$E$250,3,FALSE)</f>
        <v>Female</v>
      </c>
      <c r="G1101">
        <f>VLOOKUP(A1101,Mouse_metadata!$A$2:$E$250,4,FALSE)</f>
        <v>22</v>
      </c>
      <c r="H1101">
        <f>VLOOKUP(A1101,Mouse_metadata!$A$2:$E$250,5,FALSE)</f>
        <v>30</v>
      </c>
      <c r="I1101" t="str">
        <f t="shared" si="56"/>
        <v/>
      </c>
      <c r="J1101" t="str">
        <f t="shared" si="57"/>
        <v/>
      </c>
      <c r="K1101" t="str">
        <f t="shared" si="57"/>
        <v/>
      </c>
      <c r="L1101">
        <f t="shared" si="57"/>
        <v>53.721241929999998</v>
      </c>
      <c r="M1101" t="str">
        <f t="shared" si="57"/>
        <v/>
      </c>
      <c r="N1101" t="str">
        <f t="shared" si="57"/>
        <v/>
      </c>
      <c r="O1101" t="str">
        <f t="shared" si="57"/>
        <v/>
      </c>
      <c r="P1101" t="str">
        <f t="shared" si="57"/>
        <v/>
      </c>
      <c r="Q1101" t="str">
        <f t="shared" si="57"/>
        <v/>
      </c>
      <c r="R1101" t="str">
        <f t="shared" si="57"/>
        <v/>
      </c>
    </row>
    <row r="1102" spans="1:18" hidden="1">
      <c r="A1102" t="s">
        <v>49</v>
      </c>
      <c r="B1102">
        <v>20</v>
      </c>
      <c r="C1102">
        <v>55.096993560000001</v>
      </c>
      <c r="D1102">
        <v>1</v>
      </c>
      <c r="E1102" t="str">
        <f>VLOOKUP(A1102,Mouse_metadata!$A$2:$E$250,2,FALSE)</f>
        <v>Ketapril</v>
      </c>
      <c r="F1102" t="str">
        <f>VLOOKUP(A1102,Mouse_metadata!$A$2:$E$250,3,FALSE)</f>
        <v>Male</v>
      </c>
      <c r="G1102">
        <f>VLOOKUP(A1102,Mouse_metadata!$A$2:$E$250,4,FALSE)</f>
        <v>19</v>
      </c>
      <c r="H1102">
        <f>VLOOKUP(A1102,Mouse_metadata!$A$2:$E$250,5,FALSE)</f>
        <v>28</v>
      </c>
      <c r="I1102" t="str">
        <f t="shared" si="56"/>
        <v/>
      </c>
      <c r="J1102" t="str">
        <f t="shared" si="57"/>
        <v/>
      </c>
      <c r="K1102" t="str">
        <f t="shared" si="57"/>
        <v/>
      </c>
      <c r="L1102">
        <f t="shared" si="57"/>
        <v>55.096993560000001</v>
      </c>
      <c r="M1102" t="str">
        <f t="shared" si="57"/>
        <v/>
      </c>
      <c r="N1102" t="str">
        <f t="shared" si="57"/>
        <v/>
      </c>
      <c r="O1102" t="str">
        <f t="shared" si="57"/>
        <v/>
      </c>
      <c r="P1102" t="str">
        <f t="shared" si="57"/>
        <v/>
      </c>
      <c r="Q1102" t="str">
        <f t="shared" si="57"/>
        <v/>
      </c>
      <c r="R1102" t="str">
        <f t="shared" si="57"/>
        <v/>
      </c>
    </row>
    <row r="1103" spans="1:18" hidden="1">
      <c r="A1103" t="s">
        <v>89</v>
      </c>
      <c r="B1103">
        <v>20</v>
      </c>
      <c r="C1103">
        <v>53.280657169999998</v>
      </c>
      <c r="D1103">
        <v>1</v>
      </c>
      <c r="E1103" t="str">
        <f>VLOOKUP(A1103,Mouse_metadata!$A$2:$E$250,2,FALSE)</f>
        <v>Naftisol</v>
      </c>
      <c r="F1103" t="str">
        <f>VLOOKUP(A1103,Mouse_metadata!$A$2:$E$250,3,FALSE)</f>
        <v>Female</v>
      </c>
      <c r="G1103">
        <f>VLOOKUP(A1103,Mouse_metadata!$A$2:$E$250,4,FALSE)</f>
        <v>13</v>
      </c>
      <c r="H1103">
        <f>VLOOKUP(A1103,Mouse_metadata!$A$2:$E$250,5,FALSE)</f>
        <v>29</v>
      </c>
      <c r="I1103" t="str">
        <f t="shared" si="56"/>
        <v/>
      </c>
      <c r="J1103" t="str">
        <f t="shared" si="57"/>
        <v/>
      </c>
      <c r="K1103" t="str">
        <f t="shared" si="57"/>
        <v/>
      </c>
      <c r="L1103" t="str">
        <f t="shared" si="57"/>
        <v/>
      </c>
      <c r="M1103">
        <f t="shared" si="57"/>
        <v>53.280657169999998</v>
      </c>
      <c r="N1103" t="str">
        <f t="shared" si="57"/>
        <v/>
      </c>
      <c r="O1103" t="str">
        <f t="shared" si="57"/>
        <v/>
      </c>
      <c r="P1103" t="str">
        <f t="shared" si="57"/>
        <v/>
      </c>
      <c r="Q1103" t="str">
        <f t="shared" si="57"/>
        <v/>
      </c>
      <c r="R1103" t="str">
        <f t="shared" si="57"/>
        <v/>
      </c>
    </row>
    <row r="1104" spans="1:18" hidden="1">
      <c r="A1104" t="s">
        <v>77</v>
      </c>
      <c r="B1104">
        <v>20</v>
      </c>
      <c r="C1104">
        <v>35.947745140000002</v>
      </c>
      <c r="D1104">
        <v>0</v>
      </c>
      <c r="E1104" t="str">
        <f>VLOOKUP(A1104,Mouse_metadata!$A$2:$E$250,2,FALSE)</f>
        <v>Ramicane</v>
      </c>
      <c r="F1104" t="str">
        <f>VLOOKUP(A1104,Mouse_metadata!$A$2:$E$250,3,FALSE)</f>
        <v>Male</v>
      </c>
      <c r="G1104">
        <f>VLOOKUP(A1104,Mouse_metadata!$A$2:$E$250,4,FALSE)</f>
        <v>13</v>
      </c>
      <c r="H1104">
        <f>VLOOKUP(A1104,Mouse_metadata!$A$2:$E$250,5,FALSE)</f>
        <v>21</v>
      </c>
      <c r="I1104" t="str">
        <f t="shared" si="56"/>
        <v/>
      </c>
      <c r="J1104" t="str">
        <f t="shared" si="57"/>
        <v/>
      </c>
      <c r="K1104" t="str">
        <f t="shared" si="57"/>
        <v/>
      </c>
      <c r="L1104" t="str">
        <f t="shared" si="57"/>
        <v/>
      </c>
      <c r="M1104" t="str">
        <f t="shared" si="57"/>
        <v/>
      </c>
      <c r="N1104" t="str">
        <f t="shared" si="57"/>
        <v/>
      </c>
      <c r="O1104" t="str">
        <f t="shared" si="57"/>
        <v/>
      </c>
      <c r="P1104">
        <f t="shared" si="57"/>
        <v>35.947745140000002</v>
      </c>
      <c r="Q1104" t="str">
        <f t="shared" si="57"/>
        <v/>
      </c>
      <c r="R1104" t="str">
        <f t="shared" si="57"/>
        <v/>
      </c>
    </row>
    <row r="1105" spans="1:18" hidden="1">
      <c r="A1105" t="s">
        <v>50</v>
      </c>
      <c r="B1105">
        <v>20</v>
      </c>
      <c r="C1105">
        <v>51.731494159999997</v>
      </c>
      <c r="D1105">
        <v>0</v>
      </c>
      <c r="E1105" t="str">
        <f>VLOOKUP(A1105,Mouse_metadata!$A$2:$E$250,2,FALSE)</f>
        <v>Ketapril</v>
      </c>
      <c r="F1105" t="str">
        <f>VLOOKUP(A1105,Mouse_metadata!$A$2:$E$250,3,FALSE)</f>
        <v>Male</v>
      </c>
      <c r="G1105">
        <f>VLOOKUP(A1105,Mouse_metadata!$A$2:$E$250,4,FALSE)</f>
        <v>18</v>
      </c>
      <c r="H1105">
        <f>VLOOKUP(A1105,Mouse_metadata!$A$2:$E$250,5,FALSE)</f>
        <v>27</v>
      </c>
      <c r="I1105" t="str">
        <f t="shared" si="56"/>
        <v/>
      </c>
      <c r="J1105" t="str">
        <f t="shared" si="57"/>
        <v/>
      </c>
      <c r="K1105" t="str">
        <f t="shared" si="57"/>
        <v/>
      </c>
      <c r="L1105">
        <f t="shared" si="57"/>
        <v>51.731494159999997</v>
      </c>
      <c r="M1105" t="str">
        <f t="shared" si="57"/>
        <v/>
      </c>
      <c r="N1105" t="str">
        <f t="shared" si="57"/>
        <v/>
      </c>
      <c r="O1105" t="str">
        <f t="shared" si="57"/>
        <v/>
      </c>
      <c r="P1105" t="str">
        <f t="shared" si="57"/>
        <v/>
      </c>
      <c r="Q1105" t="str">
        <f t="shared" si="57"/>
        <v/>
      </c>
      <c r="R1105" t="str">
        <f t="shared" si="57"/>
        <v/>
      </c>
    </row>
    <row r="1106" spans="1:18" hidden="1">
      <c r="A1106" t="s">
        <v>67</v>
      </c>
      <c r="B1106">
        <v>20</v>
      </c>
      <c r="C1106">
        <v>37.65209085</v>
      </c>
      <c r="D1106">
        <v>1</v>
      </c>
      <c r="E1106" t="str">
        <f>VLOOKUP(A1106,Mouse_metadata!$A$2:$E$250,2,FALSE)</f>
        <v>Ramicane</v>
      </c>
      <c r="F1106" t="str">
        <f>VLOOKUP(A1106,Mouse_metadata!$A$2:$E$250,3,FALSE)</f>
        <v>Female</v>
      </c>
      <c r="G1106">
        <f>VLOOKUP(A1106,Mouse_metadata!$A$2:$E$250,4,FALSE)</f>
        <v>8</v>
      </c>
      <c r="H1106">
        <f>VLOOKUP(A1106,Mouse_metadata!$A$2:$E$250,5,FALSE)</f>
        <v>19</v>
      </c>
      <c r="I1106" t="str">
        <f t="shared" si="56"/>
        <v/>
      </c>
      <c r="J1106" t="str">
        <f t="shared" si="57"/>
        <v/>
      </c>
      <c r="K1106" t="str">
        <f t="shared" si="57"/>
        <v/>
      </c>
      <c r="L1106" t="str">
        <f t="shared" si="57"/>
        <v/>
      </c>
      <c r="M1106" t="str">
        <f t="shared" si="57"/>
        <v/>
      </c>
      <c r="N1106" t="str">
        <f t="shared" si="57"/>
        <v/>
      </c>
      <c r="O1106" t="str">
        <f t="shared" si="57"/>
        <v/>
      </c>
      <c r="P1106">
        <f t="shared" si="57"/>
        <v>37.65209085</v>
      </c>
      <c r="Q1106" t="str">
        <f t="shared" si="57"/>
        <v/>
      </c>
      <c r="R1106" t="str">
        <f t="shared" si="57"/>
        <v/>
      </c>
    </row>
    <row r="1107" spans="1:18" hidden="1">
      <c r="A1107" t="s">
        <v>235</v>
      </c>
      <c r="B1107">
        <v>20</v>
      </c>
      <c r="C1107">
        <v>42.629962659999997</v>
      </c>
      <c r="D1107">
        <v>1</v>
      </c>
      <c r="E1107" t="str">
        <f>VLOOKUP(A1107,Mouse_metadata!$A$2:$E$250,2,FALSE)</f>
        <v>Capomulin</v>
      </c>
      <c r="F1107" t="str">
        <f>VLOOKUP(A1107,Mouse_metadata!$A$2:$E$250,3,FALSE)</f>
        <v>Female</v>
      </c>
      <c r="G1107">
        <f>VLOOKUP(A1107,Mouse_metadata!$A$2:$E$250,4,FALSE)</f>
        <v>1</v>
      </c>
      <c r="H1107">
        <f>VLOOKUP(A1107,Mouse_metadata!$A$2:$E$250,5,FALSE)</f>
        <v>23</v>
      </c>
      <c r="I1107">
        <f t="shared" si="56"/>
        <v>42.629962659999997</v>
      </c>
      <c r="J1107" t="str">
        <f t="shared" si="57"/>
        <v/>
      </c>
      <c r="K1107" t="str">
        <f t="shared" si="57"/>
        <v/>
      </c>
      <c r="L1107" t="str">
        <f t="shared" si="57"/>
        <v/>
      </c>
      <c r="M1107" t="str">
        <f t="shared" si="57"/>
        <v/>
      </c>
      <c r="N1107" t="str">
        <f t="shared" si="57"/>
        <v/>
      </c>
      <c r="O1107" t="str">
        <f t="shared" si="57"/>
        <v/>
      </c>
      <c r="P1107" t="str">
        <f t="shared" si="57"/>
        <v/>
      </c>
      <c r="Q1107" t="str">
        <f t="shared" si="57"/>
        <v/>
      </c>
      <c r="R1107" t="str">
        <f t="shared" si="57"/>
        <v/>
      </c>
    </row>
    <row r="1108" spans="1:18" hidden="1">
      <c r="A1108" t="s">
        <v>21</v>
      </c>
      <c r="B1108">
        <v>20</v>
      </c>
      <c r="C1108">
        <v>51.902752919999998</v>
      </c>
      <c r="D1108">
        <v>1</v>
      </c>
      <c r="E1108" t="str">
        <f>VLOOKUP(A1108,Mouse_metadata!$A$2:$E$250,2,FALSE)</f>
        <v>Naftisol</v>
      </c>
      <c r="F1108" t="str">
        <f>VLOOKUP(A1108,Mouse_metadata!$A$2:$E$250,3,FALSE)</f>
        <v>Male</v>
      </c>
      <c r="G1108">
        <f>VLOOKUP(A1108,Mouse_metadata!$A$2:$E$250,4,FALSE)</f>
        <v>7</v>
      </c>
      <c r="H1108">
        <f>VLOOKUP(A1108,Mouse_metadata!$A$2:$E$250,5,FALSE)</f>
        <v>30</v>
      </c>
      <c r="I1108" t="str">
        <f t="shared" si="56"/>
        <v/>
      </c>
      <c r="J1108" t="str">
        <f t="shared" si="57"/>
        <v/>
      </c>
      <c r="K1108" t="str">
        <f t="shared" si="57"/>
        <v/>
      </c>
      <c r="L1108" t="str">
        <f t="shared" si="57"/>
        <v/>
      </c>
      <c r="M1108">
        <f t="shared" si="57"/>
        <v>51.902752919999998</v>
      </c>
      <c r="N1108" t="str">
        <f t="shared" si="57"/>
        <v/>
      </c>
      <c r="O1108" t="str">
        <f t="shared" si="57"/>
        <v/>
      </c>
      <c r="P1108" t="str">
        <f t="shared" si="57"/>
        <v/>
      </c>
      <c r="Q1108" t="str">
        <f t="shared" si="57"/>
        <v/>
      </c>
      <c r="R1108" t="str">
        <f t="shared" si="57"/>
        <v/>
      </c>
    </row>
    <row r="1109" spans="1:18" hidden="1">
      <c r="A1109" t="s">
        <v>233</v>
      </c>
      <c r="B1109">
        <v>20</v>
      </c>
      <c r="C1109">
        <v>36.065834709999997</v>
      </c>
      <c r="D1109">
        <v>0</v>
      </c>
      <c r="E1109" t="str">
        <f>VLOOKUP(A1109,Mouse_metadata!$A$2:$E$250,2,FALSE)</f>
        <v>Capomulin</v>
      </c>
      <c r="F1109" t="str">
        <f>VLOOKUP(A1109,Mouse_metadata!$A$2:$E$250,3,FALSE)</f>
        <v>Female</v>
      </c>
      <c r="G1109">
        <f>VLOOKUP(A1109,Mouse_metadata!$A$2:$E$250,4,FALSE)</f>
        <v>16</v>
      </c>
      <c r="H1109">
        <f>VLOOKUP(A1109,Mouse_metadata!$A$2:$E$250,5,FALSE)</f>
        <v>15</v>
      </c>
      <c r="I1109">
        <f t="shared" si="56"/>
        <v>36.065834709999997</v>
      </c>
      <c r="J1109" t="str">
        <f t="shared" si="57"/>
        <v/>
      </c>
      <c r="K1109" t="str">
        <f t="shared" si="57"/>
        <v/>
      </c>
      <c r="L1109" t="str">
        <f t="shared" si="57"/>
        <v/>
      </c>
      <c r="M1109" t="str">
        <f t="shared" si="57"/>
        <v/>
      </c>
      <c r="N1109" t="str">
        <f t="shared" si="57"/>
        <v/>
      </c>
      <c r="O1109" t="str">
        <f t="shared" si="57"/>
        <v/>
      </c>
      <c r="P1109" t="str">
        <f t="shared" si="57"/>
        <v/>
      </c>
      <c r="Q1109" t="str">
        <f t="shared" si="57"/>
        <v/>
      </c>
      <c r="R1109" t="str">
        <f t="shared" si="57"/>
        <v/>
      </c>
    </row>
    <row r="1110" spans="1:18" hidden="1">
      <c r="A1110" t="s">
        <v>110</v>
      </c>
      <c r="B1110">
        <v>20</v>
      </c>
      <c r="C1110">
        <v>61.145866380000001</v>
      </c>
      <c r="D1110">
        <v>0</v>
      </c>
      <c r="E1110" t="str">
        <f>VLOOKUP(A1110,Mouse_metadata!$A$2:$E$250,2,FALSE)</f>
        <v>Stelasyn</v>
      </c>
      <c r="F1110" t="str">
        <f>VLOOKUP(A1110,Mouse_metadata!$A$2:$E$250,3,FALSE)</f>
        <v>Female</v>
      </c>
      <c r="G1110">
        <f>VLOOKUP(A1110,Mouse_metadata!$A$2:$E$250,4,FALSE)</f>
        <v>22</v>
      </c>
      <c r="H1110">
        <f>VLOOKUP(A1110,Mouse_metadata!$A$2:$E$250,5,FALSE)</f>
        <v>28</v>
      </c>
      <c r="I1110" t="str">
        <f t="shared" si="56"/>
        <v/>
      </c>
      <c r="J1110" t="str">
        <f t="shared" si="57"/>
        <v/>
      </c>
      <c r="K1110" t="str">
        <f t="shared" si="57"/>
        <v/>
      </c>
      <c r="L1110" t="str">
        <f t="shared" si="57"/>
        <v/>
      </c>
      <c r="M1110" t="str">
        <f t="shared" si="57"/>
        <v/>
      </c>
      <c r="N1110" t="str">
        <f t="shared" si="57"/>
        <v/>
      </c>
      <c r="O1110" t="str">
        <f t="shared" si="57"/>
        <v/>
      </c>
      <c r="P1110" t="str">
        <f t="shared" si="57"/>
        <v/>
      </c>
      <c r="Q1110">
        <f t="shared" si="57"/>
        <v>61.145866380000001</v>
      </c>
      <c r="R1110" t="str">
        <f t="shared" si="57"/>
        <v/>
      </c>
    </row>
    <row r="1111" spans="1:18" hidden="1">
      <c r="A1111" t="s">
        <v>109</v>
      </c>
      <c r="B1111">
        <v>20</v>
      </c>
      <c r="C1111">
        <v>51.463734479999999</v>
      </c>
      <c r="D1111">
        <v>0</v>
      </c>
      <c r="E1111" t="str">
        <f>VLOOKUP(A1111,Mouse_metadata!$A$2:$E$250,2,FALSE)</f>
        <v>Stelasyn</v>
      </c>
      <c r="F1111" t="str">
        <f>VLOOKUP(A1111,Mouse_metadata!$A$2:$E$250,3,FALSE)</f>
        <v>Female</v>
      </c>
      <c r="G1111">
        <f>VLOOKUP(A1111,Mouse_metadata!$A$2:$E$250,4,FALSE)</f>
        <v>23</v>
      </c>
      <c r="H1111">
        <f>VLOOKUP(A1111,Mouse_metadata!$A$2:$E$250,5,FALSE)</f>
        <v>27</v>
      </c>
      <c r="I1111" t="str">
        <f t="shared" si="56"/>
        <v/>
      </c>
      <c r="J1111" t="str">
        <f t="shared" si="57"/>
        <v/>
      </c>
      <c r="K1111" t="str">
        <f t="shared" si="57"/>
        <v/>
      </c>
      <c r="L1111" t="str">
        <f t="shared" si="57"/>
        <v/>
      </c>
      <c r="M1111" t="str">
        <f t="shared" si="57"/>
        <v/>
      </c>
      <c r="N1111" t="str">
        <f t="shared" si="57"/>
        <v/>
      </c>
      <c r="O1111" t="str">
        <f t="shared" si="57"/>
        <v/>
      </c>
      <c r="P1111" t="str">
        <f t="shared" si="57"/>
        <v/>
      </c>
      <c r="Q1111">
        <f t="shared" si="57"/>
        <v>51.463734479999999</v>
      </c>
      <c r="R1111" t="str">
        <f t="shared" si="57"/>
        <v/>
      </c>
    </row>
    <row r="1112" spans="1:18" hidden="1">
      <c r="A1112" t="s">
        <v>10</v>
      </c>
      <c r="B1112">
        <v>20</v>
      </c>
      <c r="C1112">
        <v>56.530204470000001</v>
      </c>
      <c r="D1112">
        <v>3</v>
      </c>
      <c r="E1112" t="str">
        <f>VLOOKUP(A1112,Mouse_metadata!$A$2:$E$250,2,FALSE)</f>
        <v>Ketapril</v>
      </c>
      <c r="F1112" t="str">
        <f>VLOOKUP(A1112,Mouse_metadata!$A$2:$E$250,3,FALSE)</f>
        <v>Male</v>
      </c>
      <c r="G1112">
        <f>VLOOKUP(A1112,Mouse_metadata!$A$2:$E$250,4,FALSE)</f>
        <v>8</v>
      </c>
      <c r="H1112">
        <f>VLOOKUP(A1112,Mouse_metadata!$A$2:$E$250,5,FALSE)</f>
        <v>28</v>
      </c>
      <c r="I1112" t="str">
        <f t="shared" si="56"/>
        <v/>
      </c>
      <c r="J1112" t="str">
        <f t="shared" si="57"/>
        <v/>
      </c>
      <c r="K1112" t="str">
        <f t="shared" si="57"/>
        <v/>
      </c>
      <c r="L1112">
        <f t="shared" si="57"/>
        <v>56.530204470000001</v>
      </c>
      <c r="M1112" t="str">
        <f t="shared" si="57"/>
        <v/>
      </c>
      <c r="N1112" t="str">
        <f t="shared" si="57"/>
        <v/>
      </c>
      <c r="O1112" t="str">
        <f t="shared" si="57"/>
        <v/>
      </c>
      <c r="P1112" t="str">
        <f t="shared" si="57"/>
        <v/>
      </c>
      <c r="Q1112" t="str">
        <f t="shared" si="57"/>
        <v/>
      </c>
      <c r="R1112" t="str">
        <f t="shared" si="57"/>
        <v/>
      </c>
    </row>
    <row r="1113" spans="1:18" hidden="1">
      <c r="A1113" t="s">
        <v>111</v>
      </c>
      <c r="B1113">
        <v>20</v>
      </c>
      <c r="C1113">
        <v>54.657650080000003</v>
      </c>
      <c r="D1113">
        <v>1</v>
      </c>
      <c r="E1113" t="str">
        <f>VLOOKUP(A1113,Mouse_metadata!$A$2:$E$250,2,FALSE)</f>
        <v>Propriva</v>
      </c>
      <c r="F1113" t="str">
        <f>VLOOKUP(A1113,Mouse_metadata!$A$2:$E$250,3,FALSE)</f>
        <v>Female</v>
      </c>
      <c r="G1113">
        <f>VLOOKUP(A1113,Mouse_metadata!$A$2:$E$250,4,FALSE)</f>
        <v>21</v>
      </c>
      <c r="H1113">
        <f>VLOOKUP(A1113,Mouse_metadata!$A$2:$E$250,5,FALSE)</f>
        <v>26</v>
      </c>
      <c r="I1113" t="str">
        <f t="shared" si="56"/>
        <v/>
      </c>
      <c r="J1113" t="str">
        <f t="shared" si="57"/>
        <v/>
      </c>
      <c r="K1113" t="str">
        <f t="shared" si="57"/>
        <v/>
      </c>
      <c r="L1113" t="str">
        <f t="shared" si="57"/>
        <v/>
      </c>
      <c r="M1113" t="str">
        <f t="shared" si="57"/>
        <v/>
      </c>
      <c r="N1113" t="str">
        <f t="shared" si="57"/>
        <v/>
      </c>
      <c r="O1113">
        <f t="shared" si="57"/>
        <v>54.657650080000003</v>
      </c>
      <c r="P1113" t="str">
        <f t="shared" si="57"/>
        <v/>
      </c>
      <c r="Q1113" t="str">
        <f t="shared" si="57"/>
        <v/>
      </c>
      <c r="R1113" t="str">
        <f t="shared" si="57"/>
        <v/>
      </c>
    </row>
    <row r="1114" spans="1:18" hidden="1">
      <c r="A1114" t="s">
        <v>22</v>
      </c>
      <c r="B1114">
        <v>20</v>
      </c>
      <c r="C1114">
        <v>49.253308629999999</v>
      </c>
      <c r="D1114">
        <v>1</v>
      </c>
      <c r="E1114" t="str">
        <f>VLOOKUP(A1114,Mouse_metadata!$A$2:$E$250,2,FALSE)</f>
        <v>Naftisol</v>
      </c>
      <c r="F1114" t="str">
        <f>VLOOKUP(A1114,Mouse_metadata!$A$2:$E$250,3,FALSE)</f>
        <v>Male</v>
      </c>
      <c r="G1114">
        <f>VLOOKUP(A1114,Mouse_metadata!$A$2:$E$250,4,FALSE)</f>
        <v>9</v>
      </c>
      <c r="H1114">
        <f>VLOOKUP(A1114,Mouse_metadata!$A$2:$E$250,5,FALSE)</f>
        <v>26</v>
      </c>
      <c r="I1114" t="str">
        <f t="shared" si="56"/>
        <v/>
      </c>
      <c r="J1114" t="str">
        <f t="shared" si="57"/>
        <v/>
      </c>
      <c r="K1114" t="str">
        <f t="shared" si="57"/>
        <v/>
      </c>
      <c r="L1114" t="str">
        <f t="shared" si="57"/>
        <v/>
      </c>
      <c r="M1114">
        <f t="shared" si="57"/>
        <v>49.253308629999999</v>
      </c>
      <c r="N1114" t="str">
        <f t="shared" si="57"/>
        <v/>
      </c>
      <c r="O1114" t="str">
        <f t="shared" si="57"/>
        <v/>
      </c>
      <c r="P1114" t="str">
        <f t="shared" si="57"/>
        <v/>
      </c>
      <c r="Q1114" t="str">
        <f t="shared" si="57"/>
        <v/>
      </c>
      <c r="R1114" t="str">
        <f t="shared" si="57"/>
        <v/>
      </c>
    </row>
    <row r="1115" spans="1:18" hidden="1">
      <c r="A1115" t="s">
        <v>184</v>
      </c>
      <c r="B1115">
        <v>25</v>
      </c>
      <c r="C1115">
        <v>52.925348460000002</v>
      </c>
      <c r="D1115">
        <v>0</v>
      </c>
      <c r="E1115" t="str">
        <f>VLOOKUP(A1115,Mouse_metadata!$A$2:$E$250,2,FALSE)</f>
        <v>Ceftamin</v>
      </c>
      <c r="F1115" t="str">
        <f>VLOOKUP(A1115,Mouse_metadata!$A$2:$E$250,3,FALSE)</f>
        <v>Male</v>
      </c>
      <c r="G1115">
        <f>VLOOKUP(A1115,Mouse_metadata!$A$2:$E$250,4,FALSE)</f>
        <v>24</v>
      </c>
      <c r="H1115">
        <f>VLOOKUP(A1115,Mouse_metadata!$A$2:$E$250,5,FALSE)</f>
        <v>29</v>
      </c>
      <c r="I1115" t="str">
        <f t="shared" si="56"/>
        <v/>
      </c>
      <c r="J1115">
        <f t="shared" si="57"/>
        <v>52.925348460000002</v>
      </c>
      <c r="K1115" t="str">
        <f t="shared" si="57"/>
        <v/>
      </c>
      <c r="L1115" t="str">
        <f t="shared" si="57"/>
        <v/>
      </c>
      <c r="M1115" t="str">
        <f t="shared" si="57"/>
        <v/>
      </c>
      <c r="N1115" t="str">
        <f t="shared" si="57"/>
        <v/>
      </c>
      <c r="O1115" t="str">
        <f t="shared" si="57"/>
        <v/>
      </c>
      <c r="P1115" t="str">
        <f t="shared" si="57"/>
        <v/>
      </c>
      <c r="Q1115" t="str">
        <f t="shared" si="57"/>
        <v/>
      </c>
      <c r="R1115" t="str">
        <f t="shared" si="57"/>
        <v/>
      </c>
    </row>
    <row r="1116" spans="1:18" hidden="1">
      <c r="A1116" t="s">
        <v>60</v>
      </c>
      <c r="B1116">
        <v>25</v>
      </c>
      <c r="C1116">
        <v>56.89105283</v>
      </c>
      <c r="D1116">
        <v>2</v>
      </c>
      <c r="E1116" t="str">
        <f>VLOOKUP(A1116,Mouse_metadata!$A$2:$E$250,2,FALSE)</f>
        <v>Naftisol</v>
      </c>
      <c r="F1116" t="str">
        <f>VLOOKUP(A1116,Mouse_metadata!$A$2:$E$250,3,FALSE)</f>
        <v>Female</v>
      </c>
      <c r="G1116">
        <f>VLOOKUP(A1116,Mouse_metadata!$A$2:$E$250,4,FALSE)</f>
        <v>21</v>
      </c>
      <c r="H1116">
        <f>VLOOKUP(A1116,Mouse_metadata!$A$2:$E$250,5,FALSE)</f>
        <v>27</v>
      </c>
      <c r="I1116" t="str">
        <f t="shared" si="56"/>
        <v/>
      </c>
      <c r="J1116" t="str">
        <f t="shared" si="57"/>
        <v/>
      </c>
      <c r="K1116" t="str">
        <f t="shared" si="57"/>
        <v/>
      </c>
      <c r="L1116" t="str">
        <f t="shared" si="57"/>
        <v/>
      </c>
      <c r="M1116">
        <f t="shared" si="57"/>
        <v>56.89105283</v>
      </c>
      <c r="N1116" t="str">
        <f t="shared" si="57"/>
        <v/>
      </c>
      <c r="O1116" t="str">
        <f t="shared" si="57"/>
        <v/>
      </c>
      <c r="P1116" t="str">
        <f t="shared" si="57"/>
        <v/>
      </c>
      <c r="Q1116" t="str">
        <f t="shared" si="57"/>
        <v/>
      </c>
      <c r="R1116" t="str">
        <f t="shared" si="57"/>
        <v/>
      </c>
    </row>
    <row r="1117" spans="1:18" hidden="1">
      <c r="A1117" t="s">
        <v>25</v>
      </c>
      <c r="B1117">
        <v>25</v>
      </c>
      <c r="C1117">
        <v>65.008828890000004</v>
      </c>
      <c r="D1117">
        <v>2</v>
      </c>
      <c r="E1117" t="str">
        <f>VLOOKUP(A1117,Mouse_metadata!$A$2:$E$250,2,FALSE)</f>
        <v>Naftisol</v>
      </c>
      <c r="F1117" t="str">
        <f>VLOOKUP(A1117,Mouse_metadata!$A$2:$E$250,3,FALSE)</f>
        <v>Female</v>
      </c>
      <c r="G1117">
        <f>VLOOKUP(A1117,Mouse_metadata!$A$2:$E$250,4,FALSE)</f>
        <v>8</v>
      </c>
      <c r="H1117">
        <f>VLOOKUP(A1117,Mouse_metadata!$A$2:$E$250,5,FALSE)</f>
        <v>26</v>
      </c>
      <c r="I1117" t="str">
        <f t="shared" si="56"/>
        <v/>
      </c>
      <c r="J1117" t="str">
        <f t="shared" si="57"/>
        <v/>
      </c>
      <c r="K1117" t="str">
        <f t="shared" si="57"/>
        <v/>
      </c>
      <c r="L1117" t="str">
        <f t="shared" si="57"/>
        <v/>
      </c>
      <c r="M1117">
        <f t="shared" si="57"/>
        <v>65.008828890000004</v>
      </c>
      <c r="N1117" t="str">
        <f t="shared" si="57"/>
        <v/>
      </c>
      <c r="O1117" t="str">
        <f t="shared" si="57"/>
        <v/>
      </c>
      <c r="P1117" t="str">
        <f t="shared" si="57"/>
        <v/>
      </c>
      <c r="Q1117" t="str">
        <f t="shared" si="57"/>
        <v/>
      </c>
      <c r="R1117" t="str">
        <f t="shared" si="57"/>
        <v/>
      </c>
    </row>
    <row r="1118" spans="1:18" hidden="1">
      <c r="A1118" t="s">
        <v>75</v>
      </c>
      <c r="B1118">
        <v>25</v>
      </c>
      <c r="C1118">
        <v>34.082180299999997</v>
      </c>
      <c r="D1118">
        <v>1</v>
      </c>
      <c r="E1118" t="str">
        <f>VLOOKUP(A1118,Mouse_metadata!$A$2:$E$250,2,FALSE)</f>
        <v>Ramicane</v>
      </c>
      <c r="F1118" t="str">
        <f>VLOOKUP(A1118,Mouse_metadata!$A$2:$E$250,3,FALSE)</f>
        <v>Male</v>
      </c>
      <c r="G1118">
        <f>VLOOKUP(A1118,Mouse_metadata!$A$2:$E$250,4,FALSE)</f>
        <v>10</v>
      </c>
      <c r="H1118">
        <f>VLOOKUP(A1118,Mouse_metadata!$A$2:$E$250,5,FALSE)</f>
        <v>18</v>
      </c>
      <c r="I1118" t="str">
        <f t="shared" si="56"/>
        <v/>
      </c>
      <c r="J1118" t="str">
        <f t="shared" si="57"/>
        <v/>
      </c>
      <c r="K1118" t="str">
        <f t="shared" si="57"/>
        <v/>
      </c>
      <c r="L1118" t="str">
        <f t="shared" si="57"/>
        <v/>
      </c>
      <c r="M1118" t="str">
        <f t="shared" si="57"/>
        <v/>
      </c>
      <c r="N1118" t="str">
        <f t="shared" si="57"/>
        <v/>
      </c>
      <c r="O1118" t="str">
        <f t="shared" si="57"/>
        <v/>
      </c>
      <c r="P1118">
        <f t="shared" si="57"/>
        <v>34.082180299999997</v>
      </c>
      <c r="Q1118" t="str">
        <f t="shared" si="57"/>
        <v/>
      </c>
      <c r="R1118" t="str">
        <f t="shared" si="57"/>
        <v/>
      </c>
    </row>
    <row r="1119" spans="1:18" hidden="1">
      <c r="A1119" t="s">
        <v>179</v>
      </c>
      <c r="B1119">
        <v>25</v>
      </c>
      <c r="C1119">
        <v>52.847558929999998</v>
      </c>
      <c r="D1119">
        <v>1</v>
      </c>
      <c r="E1119" t="str">
        <f>VLOOKUP(A1119,Mouse_metadata!$A$2:$E$250,2,FALSE)</f>
        <v>Ceftamin</v>
      </c>
      <c r="F1119" t="str">
        <f>VLOOKUP(A1119,Mouse_metadata!$A$2:$E$250,3,FALSE)</f>
        <v>Female</v>
      </c>
      <c r="G1119">
        <f>VLOOKUP(A1119,Mouse_metadata!$A$2:$E$250,4,FALSE)</f>
        <v>7</v>
      </c>
      <c r="H1119">
        <f>VLOOKUP(A1119,Mouse_metadata!$A$2:$E$250,5,FALSE)</f>
        <v>28</v>
      </c>
      <c r="I1119" t="str">
        <f t="shared" si="56"/>
        <v/>
      </c>
      <c r="J1119">
        <f t="shared" si="57"/>
        <v>52.847558929999998</v>
      </c>
      <c r="K1119" t="str">
        <f t="shared" si="57"/>
        <v/>
      </c>
      <c r="L1119" t="str">
        <f t="shared" si="57"/>
        <v/>
      </c>
      <c r="M1119" t="str">
        <f t="shared" si="57"/>
        <v/>
      </c>
      <c r="N1119" t="str">
        <f t="shared" si="57"/>
        <v/>
      </c>
      <c r="O1119" t="str">
        <f t="shared" si="57"/>
        <v/>
      </c>
      <c r="P1119" t="str">
        <f t="shared" si="57"/>
        <v/>
      </c>
      <c r="Q1119" t="str">
        <f t="shared" si="57"/>
        <v/>
      </c>
      <c r="R1119" t="str">
        <f t="shared" si="57"/>
        <v/>
      </c>
    </row>
    <row r="1120" spans="1:18" hidden="1">
      <c r="A1120" t="s">
        <v>242</v>
      </c>
      <c r="B1120">
        <v>25</v>
      </c>
      <c r="C1120">
        <v>41.086991060000003</v>
      </c>
      <c r="D1120">
        <v>1</v>
      </c>
      <c r="E1120" t="str">
        <f>VLOOKUP(A1120,Mouse_metadata!$A$2:$E$250,2,FALSE)</f>
        <v>Capomulin</v>
      </c>
      <c r="F1120" t="str">
        <f>VLOOKUP(A1120,Mouse_metadata!$A$2:$E$250,3,FALSE)</f>
        <v>Male</v>
      </c>
      <c r="G1120">
        <f>VLOOKUP(A1120,Mouse_metadata!$A$2:$E$250,4,FALSE)</f>
        <v>12</v>
      </c>
      <c r="H1120">
        <f>VLOOKUP(A1120,Mouse_metadata!$A$2:$E$250,5,FALSE)</f>
        <v>25</v>
      </c>
      <c r="I1120">
        <f t="shared" si="56"/>
        <v>41.086991060000003</v>
      </c>
      <c r="J1120" t="str">
        <f t="shared" si="57"/>
        <v/>
      </c>
      <c r="K1120" t="str">
        <f t="shared" si="57"/>
        <v/>
      </c>
      <c r="L1120" t="str">
        <f t="shared" ref="J1120:R1148" si="58">IF($E1120=L$1,$C1120,"")</f>
        <v/>
      </c>
      <c r="M1120" t="str">
        <f t="shared" si="58"/>
        <v/>
      </c>
      <c r="N1120" t="str">
        <f t="shared" si="58"/>
        <v/>
      </c>
      <c r="O1120" t="str">
        <f t="shared" si="58"/>
        <v/>
      </c>
      <c r="P1120" t="str">
        <f t="shared" si="58"/>
        <v/>
      </c>
      <c r="Q1120" t="str">
        <f t="shared" si="58"/>
        <v/>
      </c>
      <c r="R1120" t="str">
        <f t="shared" si="58"/>
        <v/>
      </c>
    </row>
    <row r="1121" spans="1:18" hidden="1">
      <c r="A1121" t="s">
        <v>27</v>
      </c>
      <c r="B1121">
        <v>25</v>
      </c>
      <c r="C1121">
        <v>57.691859180000002</v>
      </c>
      <c r="D1121">
        <v>3</v>
      </c>
      <c r="E1121" t="str">
        <f>VLOOKUP(A1121,Mouse_metadata!$A$2:$E$250,2,FALSE)</f>
        <v>Naftisol</v>
      </c>
      <c r="F1121" t="str">
        <f>VLOOKUP(A1121,Mouse_metadata!$A$2:$E$250,3,FALSE)</f>
        <v>Female</v>
      </c>
      <c r="G1121">
        <f>VLOOKUP(A1121,Mouse_metadata!$A$2:$E$250,4,FALSE)</f>
        <v>2</v>
      </c>
      <c r="H1121">
        <f>VLOOKUP(A1121,Mouse_metadata!$A$2:$E$250,5,FALSE)</f>
        <v>27</v>
      </c>
      <c r="I1121" t="str">
        <f t="shared" si="56"/>
        <v/>
      </c>
      <c r="J1121" t="str">
        <f t="shared" si="58"/>
        <v/>
      </c>
      <c r="K1121" t="str">
        <f t="shared" si="58"/>
        <v/>
      </c>
      <c r="L1121" t="str">
        <f t="shared" si="58"/>
        <v/>
      </c>
      <c r="M1121">
        <f t="shared" si="58"/>
        <v>57.691859180000002</v>
      </c>
      <c r="N1121" t="str">
        <f t="shared" si="58"/>
        <v/>
      </c>
      <c r="O1121" t="str">
        <f t="shared" si="58"/>
        <v/>
      </c>
      <c r="P1121" t="str">
        <f t="shared" si="58"/>
        <v/>
      </c>
      <c r="Q1121" t="str">
        <f t="shared" si="58"/>
        <v/>
      </c>
      <c r="R1121" t="str">
        <f t="shared" si="58"/>
        <v/>
      </c>
    </row>
    <row r="1122" spans="1:18" hidden="1">
      <c r="A1122" t="s">
        <v>17</v>
      </c>
      <c r="B1122">
        <v>25</v>
      </c>
      <c r="C1122">
        <v>53.726101300000003</v>
      </c>
      <c r="D1122">
        <v>0</v>
      </c>
      <c r="E1122" t="str">
        <f>VLOOKUP(A1122,Mouse_metadata!$A$2:$E$250,2,FALSE)</f>
        <v>Naftisol</v>
      </c>
      <c r="F1122" t="str">
        <f>VLOOKUP(A1122,Mouse_metadata!$A$2:$E$250,3,FALSE)</f>
        <v>Male</v>
      </c>
      <c r="G1122">
        <f>VLOOKUP(A1122,Mouse_metadata!$A$2:$E$250,4,FALSE)</f>
        <v>13</v>
      </c>
      <c r="H1122">
        <f>VLOOKUP(A1122,Mouse_metadata!$A$2:$E$250,5,FALSE)</f>
        <v>26</v>
      </c>
      <c r="I1122" t="str">
        <f t="shared" si="56"/>
        <v/>
      </c>
      <c r="J1122" t="str">
        <f t="shared" si="58"/>
        <v/>
      </c>
      <c r="K1122" t="str">
        <f t="shared" si="58"/>
        <v/>
      </c>
      <c r="L1122" t="str">
        <f t="shared" si="58"/>
        <v/>
      </c>
      <c r="M1122">
        <f t="shared" si="58"/>
        <v>53.726101300000003</v>
      </c>
      <c r="N1122" t="str">
        <f t="shared" si="58"/>
        <v/>
      </c>
      <c r="O1122" t="str">
        <f t="shared" si="58"/>
        <v/>
      </c>
      <c r="P1122" t="str">
        <f t="shared" si="58"/>
        <v/>
      </c>
      <c r="Q1122" t="str">
        <f t="shared" si="58"/>
        <v/>
      </c>
      <c r="R1122" t="str">
        <f t="shared" si="58"/>
        <v/>
      </c>
    </row>
    <row r="1123" spans="1:18" hidden="1">
      <c r="A1123" t="s">
        <v>219</v>
      </c>
      <c r="B1123">
        <v>25</v>
      </c>
      <c r="C1123">
        <v>56.545519470000002</v>
      </c>
      <c r="D1123">
        <v>2</v>
      </c>
      <c r="E1123" t="str">
        <f>VLOOKUP(A1123,Mouse_metadata!$A$2:$E$250,2,FALSE)</f>
        <v>Propriva</v>
      </c>
      <c r="F1123" t="str">
        <f>VLOOKUP(A1123,Mouse_metadata!$A$2:$E$250,3,FALSE)</f>
        <v>Female</v>
      </c>
      <c r="G1123">
        <f>VLOOKUP(A1123,Mouse_metadata!$A$2:$E$250,4,FALSE)</f>
        <v>4</v>
      </c>
      <c r="H1123">
        <f>VLOOKUP(A1123,Mouse_metadata!$A$2:$E$250,5,FALSE)</f>
        <v>26</v>
      </c>
      <c r="I1123" t="str">
        <f t="shared" si="56"/>
        <v/>
      </c>
      <c r="J1123" t="str">
        <f t="shared" si="58"/>
        <v/>
      </c>
      <c r="K1123" t="str">
        <f t="shared" si="58"/>
        <v/>
      </c>
      <c r="L1123" t="str">
        <f t="shared" si="58"/>
        <v/>
      </c>
      <c r="M1123" t="str">
        <f t="shared" si="58"/>
        <v/>
      </c>
      <c r="N1123" t="str">
        <f t="shared" si="58"/>
        <v/>
      </c>
      <c r="O1123">
        <f t="shared" si="58"/>
        <v>56.545519470000002</v>
      </c>
      <c r="P1123" t="str">
        <f t="shared" si="58"/>
        <v/>
      </c>
      <c r="Q1123" t="str">
        <f t="shared" si="58"/>
        <v/>
      </c>
      <c r="R1123" t="str">
        <f t="shared" si="58"/>
        <v/>
      </c>
    </row>
    <row r="1124" spans="1:18" hidden="1">
      <c r="A1124" t="s">
        <v>77</v>
      </c>
      <c r="B1124">
        <v>25</v>
      </c>
      <c r="C1124">
        <v>36.558581289999999</v>
      </c>
      <c r="D1124">
        <v>1</v>
      </c>
      <c r="E1124" t="str">
        <f>VLOOKUP(A1124,Mouse_metadata!$A$2:$E$250,2,FALSE)</f>
        <v>Ramicane</v>
      </c>
      <c r="F1124" t="str">
        <f>VLOOKUP(A1124,Mouse_metadata!$A$2:$E$250,3,FALSE)</f>
        <v>Male</v>
      </c>
      <c r="G1124">
        <f>VLOOKUP(A1124,Mouse_metadata!$A$2:$E$250,4,FALSE)</f>
        <v>13</v>
      </c>
      <c r="H1124">
        <f>VLOOKUP(A1124,Mouse_metadata!$A$2:$E$250,5,FALSE)</f>
        <v>21</v>
      </c>
      <c r="I1124" t="str">
        <f t="shared" si="56"/>
        <v/>
      </c>
      <c r="J1124" t="str">
        <f t="shared" si="58"/>
        <v/>
      </c>
      <c r="K1124" t="str">
        <f t="shared" si="58"/>
        <v/>
      </c>
      <c r="L1124" t="str">
        <f t="shared" si="58"/>
        <v/>
      </c>
      <c r="M1124" t="str">
        <f t="shared" si="58"/>
        <v/>
      </c>
      <c r="N1124" t="str">
        <f t="shared" si="58"/>
        <v/>
      </c>
      <c r="O1124" t="str">
        <f t="shared" si="58"/>
        <v/>
      </c>
      <c r="P1124">
        <f t="shared" si="58"/>
        <v>36.558581289999999</v>
      </c>
      <c r="Q1124" t="str">
        <f t="shared" si="58"/>
        <v/>
      </c>
      <c r="R1124" t="str">
        <f t="shared" si="58"/>
        <v/>
      </c>
    </row>
    <row r="1125" spans="1:18" hidden="1">
      <c r="A1125" t="s">
        <v>180</v>
      </c>
      <c r="B1125">
        <v>25</v>
      </c>
      <c r="C1125">
        <v>57.173538460000003</v>
      </c>
      <c r="D1125">
        <v>2</v>
      </c>
      <c r="E1125" t="str">
        <f>VLOOKUP(A1125,Mouse_metadata!$A$2:$E$250,2,FALSE)</f>
        <v>Ceftamin</v>
      </c>
      <c r="F1125" t="str">
        <f>VLOOKUP(A1125,Mouse_metadata!$A$2:$E$250,3,FALSE)</f>
        <v>Male</v>
      </c>
      <c r="G1125">
        <f>VLOOKUP(A1125,Mouse_metadata!$A$2:$E$250,4,FALSE)</f>
        <v>23</v>
      </c>
      <c r="H1125">
        <f>VLOOKUP(A1125,Mouse_metadata!$A$2:$E$250,5,FALSE)</f>
        <v>26</v>
      </c>
      <c r="I1125" t="str">
        <f t="shared" si="56"/>
        <v/>
      </c>
      <c r="J1125">
        <f t="shared" si="58"/>
        <v>57.173538460000003</v>
      </c>
      <c r="K1125" t="str">
        <f t="shared" si="58"/>
        <v/>
      </c>
      <c r="L1125" t="str">
        <f t="shared" si="58"/>
        <v/>
      </c>
      <c r="M1125" t="str">
        <f t="shared" si="58"/>
        <v/>
      </c>
      <c r="N1125" t="str">
        <f t="shared" si="58"/>
        <v/>
      </c>
      <c r="O1125" t="str">
        <f t="shared" si="58"/>
        <v/>
      </c>
      <c r="P1125" t="str">
        <f t="shared" si="58"/>
        <v/>
      </c>
      <c r="Q1125" t="str">
        <f t="shared" si="58"/>
        <v/>
      </c>
      <c r="R1125" t="str">
        <f t="shared" si="58"/>
        <v/>
      </c>
    </row>
    <row r="1126" spans="1:18" hidden="1">
      <c r="A1126" t="s">
        <v>15</v>
      </c>
      <c r="B1126">
        <v>25</v>
      </c>
      <c r="C1126">
        <v>57.043669289999997</v>
      </c>
      <c r="D1126">
        <v>1</v>
      </c>
      <c r="E1126" t="str">
        <f>VLOOKUP(A1126,Mouse_metadata!$A$2:$E$250,2,FALSE)</f>
        <v>Naftisol</v>
      </c>
      <c r="F1126" t="str">
        <f>VLOOKUP(A1126,Mouse_metadata!$A$2:$E$250,3,FALSE)</f>
        <v>Male</v>
      </c>
      <c r="G1126">
        <f>VLOOKUP(A1126,Mouse_metadata!$A$2:$E$250,4,FALSE)</f>
        <v>20</v>
      </c>
      <c r="H1126">
        <f>VLOOKUP(A1126,Mouse_metadata!$A$2:$E$250,5,FALSE)</f>
        <v>26</v>
      </c>
      <c r="I1126" t="str">
        <f t="shared" si="56"/>
        <v/>
      </c>
      <c r="J1126" t="str">
        <f t="shared" si="58"/>
        <v/>
      </c>
      <c r="K1126" t="str">
        <f t="shared" si="58"/>
        <v/>
      </c>
      <c r="L1126" t="str">
        <f t="shared" si="58"/>
        <v/>
      </c>
      <c r="M1126">
        <f t="shared" si="58"/>
        <v>57.043669289999997</v>
      </c>
      <c r="N1126" t="str">
        <f t="shared" si="58"/>
        <v/>
      </c>
      <c r="O1126" t="str">
        <f t="shared" si="58"/>
        <v/>
      </c>
      <c r="P1126" t="str">
        <f t="shared" si="58"/>
        <v/>
      </c>
      <c r="Q1126" t="str">
        <f t="shared" si="58"/>
        <v/>
      </c>
      <c r="R1126" t="str">
        <f t="shared" si="58"/>
        <v/>
      </c>
    </row>
    <row r="1127" spans="1:18" hidden="1">
      <c r="A1127" t="s">
        <v>79</v>
      </c>
      <c r="B1127">
        <v>25</v>
      </c>
      <c r="C1127">
        <v>37.444445430000002</v>
      </c>
      <c r="D1127">
        <v>0</v>
      </c>
      <c r="E1127" t="str">
        <f>VLOOKUP(A1127,Mouse_metadata!$A$2:$E$250,2,FALSE)</f>
        <v>Ramicane</v>
      </c>
      <c r="F1127" t="str">
        <f>VLOOKUP(A1127,Mouse_metadata!$A$2:$E$250,3,FALSE)</f>
        <v>Male</v>
      </c>
      <c r="G1127">
        <f>VLOOKUP(A1127,Mouse_metadata!$A$2:$E$250,4,FALSE)</f>
        <v>18</v>
      </c>
      <c r="H1127">
        <f>VLOOKUP(A1127,Mouse_metadata!$A$2:$E$250,5,FALSE)</f>
        <v>16</v>
      </c>
      <c r="I1127" t="str">
        <f t="shared" si="56"/>
        <v/>
      </c>
      <c r="J1127" t="str">
        <f t="shared" si="58"/>
        <v/>
      </c>
      <c r="K1127" t="str">
        <f t="shared" si="58"/>
        <v/>
      </c>
      <c r="L1127" t="str">
        <f t="shared" si="58"/>
        <v/>
      </c>
      <c r="M1127" t="str">
        <f t="shared" si="58"/>
        <v/>
      </c>
      <c r="N1127" t="str">
        <f t="shared" si="58"/>
        <v/>
      </c>
      <c r="O1127" t="str">
        <f t="shared" si="58"/>
        <v/>
      </c>
      <c r="P1127">
        <f t="shared" si="58"/>
        <v>37.444445430000002</v>
      </c>
      <c r="Q1127" t="str">
        <f t="shared" si="58"/>
        <v/>
      </c>
      <c r="R1127" t="str">
        <f t="shared" si="58"/>
        <v/>
      </c>
    </row>
    <row r="1128" spans="1:18" hidden="1">
      <c r="A1128" t="s">
        <v>218</v>
      </c>
      <c r="B1128">
        <v>25</v>
      </c>
      <c r="C1128">
        <v>60.016747330000001</v>
      </c>
      <c r="D1128">
        <v>2</v>
      </c>
      <c r="E1128" t="str">
        <f>VLOOKUP(A1128,Mouse_metadata!$A$2:$E$250,2,FALSE)</f>
        <v>Propriva</v>
      </c>
      <c r="F1128" t="str">
        <f>VLOOKUP(A1128,Mouse_metadata!$A$2:$E$250,3,FALSE)</f>
        <v>Female</v>
      </c>
      <c r="G1128">
        <f>VLOOKUP(A1128,Mouse_metadata!$A$2:$E$250,4,FALSE)</f>
        <v>10</v>
      </c>
      <c r="H1128">
        <f>VLOOKUP(A1128,Mouse_metadata!$A$2:$E$250,5,FALSE)</f>
        <v>30</v>
      </c>
      <c r="I1128" t="str">
        <f t="shared" si="56"/>
        <v/>
      </c>
      <c r="J1128" t="str">
        <f t="shared" si="58"/>
        <v/>
      </c>
      <c r="K1128" t="str">
        <f t="shared" si="58"/>
        <v/>
      </c>
      <c r="L1128" t="str">
        <f t="shared" si="58"/>
        <v/>
      </c>
      <c r="M1128" t="str">
        <f t="shared" si="58"/>
        <v/>
      </c>
      <c r="N1128" t="str">
        <f t="shared" si="58"/>
        <v/>
      </c>
      <c r="O1128">
        <f t="shared" si="58"/>
        <v>60.016747330000001</v>
      </c>
      <c r="P1128" t="str">
        <f t="shared" si="58"/>
        <v/>
      </c>
      <c r="Q1128" t="str">
        <f t="shared" si="58"/>
        <v/>
      </c>
      <c r="R1128" t="str">
        <f t="shared" si="58"/>
        <v/>
      </c>
    </row>
    <row r="1129" spans="1:18" hidden="1">
      <c r="A1129" t="s">
        <v>23</v>
      </c>
      <c r="B1129">
        <v>25</v>
      </c>
      <c r="C1129">
        <v>54.234501809999998</v>
      </c>
      <c r="D1129">
        <v>1</v>
      </c>
      <c r="E1129" t="str">
        <f>VLOOKUP(A1129,Mouse_metadata!$A$2:$E$250,2,FALSE)</f>
        <v>Naftisol</v>
      </c>
      <c r="F1129" t="str">
        <f>VLOOKUP(A1129,Mouse_metadata!$A$2:$E$250,3,FALSE)</f>
        <v>Female</v>
      </c>
      <c r="G1129">
        <f>VLOOKUP(A1129,Mouse_metadata!$A$2:$E$250,4,FALSE)</f>
        <v>18</v>
      </c>
      <c r="H1129">
        <f>VLOOKUP(A1129,Mouse_metadata!$A$2:$E$250,5,FALSE)</f>
        <v>27</v>
      </c>
      <c r="I1129" t="str">
        <f t="shared" si="56"/>
        <v/>
      </c>
      <c r="J1129" t="str">
        <f t="shared" si="58"/>
        <v/>
      </c>
      <c r="K1129" t="str">
        <f t="shared" si="58"/>
        <v/>
      </c>
      <c r="L1129" t="str">
        <f t="shared" si="58"/>
        <v/>
      </c>
      <c r="M1129">
        <f t="shared" si="58"/>
        <v>54.234501809999998</v>
      </c>
      <c r="N1129" t="str">
        <f t="shared" si="58"/>
        <v/>
      </c>
      <c r="O1129" t="str">
        <f t="shared" si="58"/>
        <v/>
      </c>
      <c r="P1129" t="str">
        <f t="shared" si="58"/>
        <v/>
      </c>
      <c r="Q1129" t="str">
        <f t="shared" si="58"/>
        <v/>
      </c>
      <c r="R1129" t="str">
        <f t="shared" si="58"/>
        <v/>
      </c>
    </row>
    <row r="1130" spans="1:18" hidden="1">
      <c r="A1130" t="s">
        <v>164</v>
      </c>
      <c r="B1130">
        <v>25</v>
      </c>
      <c r="C1130">
        <v>61.868576730000001</v>
      </c>
      <c r="D1130">
        <v>0</v>
      </c>
      <c r="E1130" t="str">
        <f>VLOOKUP(A1130,Mouse_metadata!$A$2:$E$250,2,FALSE)</f>
        <v>Placebo</v>
      </c>
      <c r="F1130" t="str">
        <f>VLOOKUP(A1130,Mouse_metadata!$A$2:$E$250,3,FALSE)</f>
        <v>Female</v>
      </c>
      <c r="G1130">
        <f>VLOOKUP(A1130,Mouse_metadata!$A$2:$E$250,4,FALSE)</f>
        <v>6</v>
      </c>
      <c r="H1130">
        <f>VLOOKUP(A1130,Mouse_metadata!$A$2:$E$250,5,FALSE)</f>
        <v>28</v>
      </c>
      <c r="I1130" t="str">
        <f t="shared" si="56"/>
        <v/>
      </c>
      <c r="J1130" t="str">
        <f t="shared" si="58"/>
        <v/>
      </c>
      <c r="K1130" t="str">
        <f t="shared" si="58"/>
        <v/>
      </c>
      <c r="L1130" t="str">
        <f t="shared" si="58"/>
        <v/>
      </c>
      <c r="M1130" t="str">
        <f t="shared" si="58"/>
        <v/>
      </c>
      <c r="N1130">
        <f t="shared" si="58"/>
        <v>61.868576730000001</v>
      </c>
      <c r="O1130" t="str">
        <f t="shared" si="58"/>
        <v/>
      </c>
      <c r="P1130" t="str">
        <f t="shared" si="58"/>
        <v/>
      </c>
      <c r="Q1130" t="str">
        <f t="shared" si="58"/>
        <v/>
      </c>
      <c r="R1130" t="str">
        <f t="shared" si="58"/>
        <v/>
      </c>
    </row>
    <row r="1131" spans="1:18" hidden="1">
      <c r="A1131" t="s">
        <v>235</v>
      </c>
      <c r="B1131">
        <v>25</v>
      </c>
      <c r="C1131">
        <v>43.060408750000001</v>
      </c>
      <c r="D1131">
        <v>1</v>
      </c>
      <c r="E1131" t="str">
        <f>VLOOKUP(A1131,Mouse_metadata!$A$2:$E$250,2,FALSE)</f>
        <v>Capomulin</v>
      </c>
      <c r="F1131" t="str">
        <f>VLOOKUP(A1131,Mouse_metadata!$A$2:$E$250,3,FALSE)</f>
        <v>Female</v>
      </c>
      <c r="G1131">
        <f>VLOOKUP(A1131,Mouse_metadata!$A$2:$E$250,4,FALSE)</f>
        <v>1</v>
      </c>
      <c r="H1131">
        <f>VLOOKUP(A1131,Mouse_metadata!$A$2:$E$250,5,FALSE)</f>
        <v>23</v>
      </c>
      <c r="I1131">
        <f t="shared" si="56"/>
        <v>43.060408750000001</v>
      </c>
      <c r="J1131" t="str">
        <f t="shared" si="58"/>
        <v/>
      </c>
      <c r="K1131" t="str">
        <f t="shared" si="58"/>
        <v/>
      </c>
      <c r="L1131" t="str">
        <f t="shared" si="58"/>
        <v/>
      </c>
      <c r="M1131" t="str">
        <f t="shared" si="58"/>
        <v/>
      </c>
      <c r="N1131" t="str">
        <f t="shared" si="58"/>
        <v/>
      </c>
      <c r="O1131" t="str">
        <f t="shared" si="58"/>
        <v/>
      </c>
      <c r="P1131" t="str">
        <f t="shared" si="58"/>
        <v/>
      </c>
      <c r="Q1131" t="str">
        <f t="shared" si="58"/>
        <v/>
      </c>
      <c r="R1131" t="str">
        <f t="shared" si="58"/>
        <v/>
      </c>
    </row>
    <row r="1132" spans="1:18" hidden="1">
      <c r="A1132" t="s">
        <v>22</v>
      </c>
      <c r="B1132">
        <v>25</v>
      </c>
      <c r="C1132">
        <v>53.970859240000003</v>
      </c>
      <c r="D1132">
        <v>2</v>
      </c>
      <c r="E1132" t="str">
        <f>VLOOKUP(A1132,Mouse_metadata!$A$2:$E$250,2,FALSE)</f>
        <v>Naftisol</v>
      </c>
      <c r="F1132" t="str">
        <f>VLOOKUP(A1132,Mouse_metadata!$A$2:$E$250,3,FALSE)</f>
        <v>Male</v>
      </c>
      <c r="G1132">
        <f>VLOOKUP(A1132,Mouse_metadata!$A$2:$E$250,4,FALSE)</f>
        <v>9</v>
      </c>
      <c r="H1132">
        <f>VLOOKUP(A1132,Mouse_metadata!$A$2:$E$250,5,FALSE)</f>
        <v>26</v>
      </c>
      <c r="I1132" t="str">
        <f t="shared" si="56"/>
        <v/>
      </c>
      <c r="J1132" t="str">
        <f t="shared" si="58"/>
        <v/>
      </c>
      <c r="K1132" t="str">
        <f t="shared" si="58"/>
        <v/>
      </c>
      <c r="L1132" t="str">
        <f t="shared" si="58"/>
        <v/>
      </c>
      <c r="M1132">
        <f t="shared" si="58"/>
        <v>53.970859240000003</v>
      </c>
      <c r="N1132" t="str">
        <f t="shared" si="58"/>
        <v/>
      </c>
      <c r="O1132" t="str">
        <f t="shared" si="58"/>
        <v/>
      </c>
      <c r="P1132" t="str">
        <f t="shared" si="58"/>
        <v/>
      </c>
      <c r="Q1132" t="str">
        <f t="shared" si="58"/>
        <v/>
      </c>
      <c r="R1132" t="str">
        <f t="shared" si="58"/>
        <v/>
      </c>
    </row>
    <row r="1133" spans="1:18" hidden="1">
      <c r="A1133" t="s">
        <v>198</v>
      </c>
      <c r="B1133">
        <v>25</v>
      </c>
      <c r="C1133">
        <v>54.613972789999998</v>
      </c>
      <c r="D1133">
        <v>0</v>
      </c>
      <c r="E1133" t="str">
        <f>VLOOKUP(A1133,Mouse_metadata!$A$2:$E$250,2,FALSE)</f>
        <v>Ceftamin</v>
      </c>
      <c r="F1133" t="str">
        <f>VLOOKUP(A1133,Mouse_metadata!$A$2:$E$250,3,FALSE)</f>
        <v>Male</v>
      </c>
      <c r="G1133">
        <f>VLOOKUP(A1133,Mouse_metadata!$A$2:$E$250,4,FALSE)</f>
        <v>15</v>
      </c>
      <c r="H1133">
        <f>VLOOKUP(A1133,Mouse_metadata!$A$2:$E$250,5,FALSE)</f>
        <v>28</v>
      </c>
      <c r="I1133" t="str">
        <f t="shared" si="56"/>
        <v/>
      </c>
      <c r="J1133">
        <f t="shared" si="58"/>
        <v>54.613972789999998</v>
      </c>
      <c r="K1133" t="str">
        <f t="shared" si="58"/>
        <v/>
      </c>
      <c r="L1133" t="str">
        <f t="shared" si="58"/>
        <v/>
      </c>
      <c r="M1133" t="str">
        <f t="shared" si="58"/>
        <v/>
      </c>
      <c r="N1133" t="str">
        <f t="shared" si="58"/>
        <v/>
      </c>
      <c r="O1133" t="str">
        <f t="shared" si="58"/>
        <v/>
      </c>
      <c r="P1133" t="str">
        <f t="shared" si="58"/>
        <v/>
      </c>
      <c r="Q1133" t="str">
        <f t="shared" si="58"/>
        <v/>
      </c>
      <c r="R1133" t="str">
        <f t="shared" si="58"/>
        <v/>
      </c>
    </row>
    <row r="1134" spans="1:18" hidden="1">
      <c r="A1134" t="s">
        <v>221</v>
      </c>
      <c r="B1134">
        <v>25</v>
      </c>
      <c r="C1134">
        <v>54.510574929999997</v>
      </c>
      <c r="D1134">
        <v>0</v>
      </c>
      <c r="E1134" t="str">
        <f>VLOOKUP(A1134,Mouse_metadata!$A$2:$E$250,2,FALSE)</f>
        <v>Ceftamin</v>
      </c>
      <c r="F1134" t="str">
        <f>VLOOKUP(A1134,Mouse_metadata!$A$2:$E$250,3,FALSE)</f>
        <v>Female</v>
      </c>
      <c r="G1134">
        <f>VLOOKUP(A1134,Mouse_metadata!$A$2:$E$250,4,FALSE)</f>
        <v>11</v>
      </c>
      <c r="H1134">
        <f>VLOOKUP(A1134,Mouse_metadata!$A$2:$E$250,5,FALSE)</f>
        <v>26</v>
      </c>
      <c r="I1134" t="str">
        <f t="shared" si="56"/>
        <v/>
      </c>
      <c r="J1134">
        <f t="shared" si="58"/>
        <v>54.510574929999997</v>
      </c>
      <c r="K1134" t="str">
        <f t="shared" si="58"/>
        <v/>
      </c>
      <c r="L1134" t="str">
        <f t="shared" si="58"/>
        <v/>
      </c>
      <c r="M1134" t="str">
        <f t="shared" si="58"/>
        <v/>
      </c>
      <c r="N1134" t="str">
        <f t="shared" si="58"/>
        <v/>
      </c>
      <c r="O1134" t="str">
        <f t="shared" si="58"/>
        <v/>
      </c>
      <c r="P1134" t="str">
        <f t="shared" si="58"/>
        <v/>
      </c>
      <c r="Q1134" t="str">
        <f t="shared" si="58"/>
        <v/>
      </c>
      <c r="R1134" t="str">
        <f t="shared" si="58"/>
        <v/>
      </c>
    </row>
    <row r="1135" spans="1:18" hidden="1">
      <c r="A1135" t="s">
        <v>200</v>
      </c>
      <c r="B1135">
        <v>25</v>
      </c>
      <c r="C1135">
        <v>51.935283179999999</v>
      </c>
      <c r="D1135">
        <v>3</v>
      </c>
      <c r="E1135" t="str">
        <f>VLOOKUP(A1135,Mouse_metadata!$A$2:$E$250,2,FALSE)</f>
        <v>Ceftamin</v>
      </c>
      <c r="F1135" t="str">
        <f>VLOOKUP(A1135,Mouse_metadata!$A$2:$E$250,3,FALSE)</f>
        <v>Female</v>
      </c>
      <c r="G1135">
        <f>VLOOKUP(A1135,Mouse_metadata!$A$2:$E$250,4,FALSE)</f>
        <v>19</v>
      </c>
      <c r="H1135">
        <f>VLOOKUP(A1135,Mouse_metadata!$A$2:$E$250,5,FALSE)</f>
        <v>28</v>
      </c>
      <c r="I1135" t="str">
        <f t="shared" si="56"/>
        <v/>
      </c>
      <c r="J1135">
        <f t="shared" si="58"/>
        <v>51.935283179999999</v>
      </c>
      <c r="K1135" t="str">
        <f t="shared" si="58"/>
        <v/>
      </c>
      <c r="L1135" t="str">
        <f t="shared" si="58"/>
        <v/>
      </c>
      <c r="M1135" t="str">
        <f t="shared" si="58"/>
        <v/>
      </c>
      <c r="N1135" t="str">
        <f t="shared" si="58"/>
        <v/>
      </c>
      <c r="O1135" t="str">
        <f t="shared" si="58"/>
        <v/>
      </c>
      <c r="P1135" t="str">
        <f t="shared" si="58"/>
        <v/>
      </c>
      <c r="Q1135" t="str">
        <f t="shared" si="58"/>
        <v/>
      </c>
      <c r="R1135" t="str">
        <f t="shared" si="58"/>
        <v/>
      </c>
    </row>
    <row r="1136" spans="1:18" hidden="1">
      <c r="A1136" t="s">
        <v>161</v>
      </c>
      <c r="B1136">
        <v>25</v>
      </c>
      <c r="C1136">
        <v>51.968210560000003</v>
      </c>
      <c r="D1136">
        <v>2</v>
      </c>
      <c r="E1136" t="str">
        <f>VLOOKUP(A1136,Mouse_metadata!$A$2:$E$250,2,FALSE)</f>
        <v>Placebo</v>
      </c>
      <c r="F1136" t="str">
        <f>VLOOKUP(A1136,Mouse_metadata!$A$2:$E$250,3,FALSE)</f>
        <v>Male</v>
      </c>
      <c r="G1136">
        <f>VLOOKUP(A1136,Mouse_metadata!$A$2:$E$250,4,FALSE)</f>
        <v>5</v>
      </c>
      <c r="H1136">
        <f>VLOOKUP(A1136,Mouse_metadata!$A$2:$E$250,5,FALSE)</f>
        <v>30</v>
      </c>
      <c r="I1136" t="str">
        <f t="shared" si="56"/>
        <v/>
      </c>
      <c r="J1136" t="str">
        <f t="shared" si="58"/>
        <v/>
      </c>
      <c r="K1136" t="str">
        <f t="shared" si="58"/>
        <v/>
      </c>
      <c r="L1136" t="str">
        <f t="shared" si="58"/>
        <v/>
      </c>
      <c r="M1136" t="str">
        <f t="shared" si="58"/>
        <v/>
      </c>
      <c r="N1136">
        <f t="shared" si="58"/>
        <v>51.968210560000003</v>
      </c>
      <c r="O1136" t="str">
        <f t="shared" si="58"/>
        <v/>
      </c>
      <c r="P1136" t="str">
        <f t="shared" si="58"/>
        <v/>
      </c>
      <c r="Q1136" t="str">
        <f t="shared" si="58"/>
        <v/>
      </c>
      <c r="R1136" t="str">
        <f t="shared" si="58"/>
        <v/>
      </c>
    </row>
    <row r="1137" spans="1:18" hidden="1">
      <c r="A1137" t="s">
        <v>21</v>
      </c>
      <c r="B1137">
        <v>25</v>
      </c>
      <c r="C1137">
        <v>52.936858119999997</v>
      </c>
      <c r="D1137">
        <v>1</v>
      </c>
      <c r="E1137" t="str">
        <f>VLOOKUP(A1137,Mouse_metadata!$A$2:$E$250,2,FALSE)</f>
        <v>Naftisol</v>
      </c>
      <c r="F1137" t="str">
        <f>VLOOKUP(A1137,Mouse_metadata!$A$2:$E$250,3,FALSE)</f>
        <v>Male</v>
      </c>
      <c r="G1137">
        <f>VLOOKUP(A1137,Mouse_metadata!$A$2:$E$250,4,FALSE)</f>
        <v>7</v>
      </c>
      <c r="H1137">
        <f>VLOOKUP(A1137,Mouse_metadata!$A$2:$E$250,5,FALSE)</f>
        <v>30</v>
      </c>
      <c r="I1137" t="str">
        <f t="shared" si="56"/>
        <v/>
      </c>
      <c r="J1137" t="str">
        <f t="shared" si="58"/>
        <v/>
      </c>
      <c r="K1137" t="str">
        <f t="shared" si="58"/>
        <v/>
      </c>
      <c r="L1137" t="str">
        <f t="shared" si="58"/>
        <v/>
      </c>
      <c r="M1137">
        <f t="shared" si="58"/>
        <v>52.936858119999997</v>
      </c>
      <c r="N1137" t="str">
        <f t="shared" si="58"/>
        <v/>
      </c>
      <c r="O1137" t="str">
        <f t="shared" si="58"/>
        <v/>
      </c>
      <c r="P1137" t="str">
        <f t="shared" si="58"/>
        <v/>
      </c>
      <c r="Q1137" t="str">
        <f t="shared" si="58"/>
        <v/>
      </c>
      <c r="R1137" t="str">
        <f t="shared" si="58"/>
        <v/>
      </c>
    </row>
    <row r="1138" spans="1:18" hidden="1">
      <c r="A1138" t="s">
        <v>238</v>
      </c>
      <c r="B1138">
        <v>25</v>
      </c>
      <c r="C1138">
        <v>42.41716589</v>
      </c>
      <c r="D1138">
        <v>1</v>
      </c>
      <c r="E1138" t="str">
        <f>VLOOKUP(A1138,Mouse_metadata!$A$2:$E$250,2,FALSE)</f>
        <v>Capomulin</v>
      </c>
      <c r="F1138" t="str">
        <f>VLOOKUP(A1138,Mouse_metadata!$A$2:$E$250,3,FALSE)</f>
        <v>Female</v>
      </c>
      <c r="G1138">
        <f>VLOOKUP(A1138,Mouse_metadata!$A$2:$E$250,4,FALSE)</f>
        <v>7</v>
      </c>
      <c r="H1138">
        <f>VLOOKUP(A1138,Mouse_metadata!$A$2:$E$250,5,FALSE)</f>
        <v>23</v>
      </c>
      <c r="I1138">
        <f t="shared" si="56"/>
        <v>42.41716589</v>
      </c>
      <c r="J1138" t="str">
        <f t="shared" si="58"/>
        <v/>
      </c>
      <c r="K1138" t="str">
        <f t="shared" si="58"/>
        <v/>
      </c>
      <c r="L1138" t="str">
        <f t="shared" si="58"/>
        <v/>
      </c>
      <c r="M1138" t="str">
        <f t="shared" si="58"/>
        <v/>
      </c>
      <c r="N1138" t="str">
        <f t="shared" si="58"/>
        <v/>
      </c>
      <c r="O1138" t="str">
        <f t="shared" si="58"/>
        <v/>
      </c>
      <c r="P1138" t="str">
        <f t="shared" si="58"/>
        <v/>
      </c>
      <c r="Q1138" t="str">
        <f t="shared" si="58"/>
        <v/>
      </c>
      <c r="R1138" t="str">
        <f t="shared" si="58"/>
        <v/>
      </c>
    </row>
    <row r="1139" spans="1:18" hidden="1">
      <c r="A1139" t="s">
        <v>177</v>
      </c>
      <c r="B1139">
        <v>25</v>
      </c>
      <c r="C1139">
        <v>55.810033590000003</v>
      </c>
      <c r="D1139">
        <v>2</v>
      </c>
      <c r="E1139" t="str">
        <f>VLOOKUP(A1139,Mouse_metadata!$A$2:$E$250,2,FALSE)</f>
        <v>Ceftamin</v>
      </c>
      <c r="F1139" t="str">
        <f>VLOOKUP(A1139,Mouse_metadata!$A$2:$E$250,3,FALSE)</f>
        <v>Male</v>
      </c>
      <c r="G1139">
        <f>VLOOKUP(A1139,Mouse_metadata!$A$2:$E$250,4,FALSE)</f>
        <v>24</v>
      </c>
      <c r="H1139">
        <f>VLOOKUP(A1139,Mouse_metadata!$A$2:$E$250,5,FALSE)</f>
        <v>26</v>
      </c>
      <c r="I1139" t="str">
        <f t="shared" si="56"/>
        <v/>
      </c>
      <c r="J1139">
        <f t="shared" si="58"/>
        <v>55.810033590000003</v>
      </c>
      <c r="K1139" t="str">
        <f t="shared" si="58"/>
        <v/>
      </c>
      <c r="L1139" t="str">
        <f t="shared" si="58"/>
        <v/>
      </c>
      <c r="M1139" t="str">
        <f t="shared" si="58"/>
        <v/>
      </c>
      <c r="N1139" t="str">
        <f t="shared" si="58"/>
        <v/>
      </c>
      <c r="O1139" t="str">
        <f t="shared" si="58"/>
        <v/>
      </c>
      <c r="P1139" t="str">
        <f t="shared" si="58"/>
        <v/>
      </c>
      <c r="Q1139" t="str">
        <f t="shared" si="58"/>
        <v/>
      </c>
      <c r="R1139" t="str">
        <f t="shared" si="58"/>
        <v/>
      </c>
    </row>
    <row r="1140" spans="1:18" hidden="1">
      <c r="A1140" t="s">
        <v>224</v>
      </c>
      <c r="B1140">
        <v>25</v>
      </c>
      <c r="C1140">
        <v>52.430066490000002</v>
      </c>
      <c r="D1140">
        <v>1</v>
      </c>
      <c r="E1140" t="str">
        <f>VLOOKUP(A1140,Mouse_metadata!$A$2:$E$250,2,FALSE)</f>
        <v>Ceftamin</v>
      </c>
      <c r="F1140" t="str">
        <f>VLOOKUP(A1140,Mouse_metadata!$A$2:$E$250,3,FALSE)</f>
        <v>Male</v>
      </c>
      <c r="G1140">
        <f>VLOOKUP(A1140,Mouse_metadata!$A$2:$E$250,4,FALSE)</f>
        <v>6</v>
      </c>
      <c r="H1140">
        <f>VLOOKUP(A1140,Mouse_metadata!$A$2:$E$250,5,FALSE)</f>
        <v>26</v>
      </c>
      <c r="I1140" t="str">
        <f t="shared" si="56"/>
        <v/>
      </c>
      <c r="J1140">
        <f t="shared" si="58"/>
        <v>52.430066490000002</v>
      </c>
      <c r="K1140" t="str">
        <f t="shared" si="58"/>
        <v/>
      </c>
      <c r="L1140" t="str">
        <f t="shared" si="58"/>
        <v/>
      </c>
      <c r="M1140" t="str">
        <f t="shared" si="58"/>
        <v/>
      </c>
      <c r="N1140" t="str">
        <f t="shared" si="58"/>
        <v/>
      </c>
      <c r="O1140" t="str">
        <f t="shared" si="58"/>
        <v/>
      </c>
      <c r="P1140" t="str">
        <f t="shared" si="58"/>
        <v/>
      </c>
      <c r="Q1140" t="str">
        <f t="shared" si="58"/>
        <v/>
      </c>
      <c r="R1140" t="str">
        <f t="shared" si="58"/>
        <v/>
      </c>
    </row>
    <row r="1141" spans="1:18" hidden="1">
      <c r="A1141" t="s">
        <v>199</v>
      </c>
      <c r="B1141">
        <v>25</v>
      </c>
      <c r="C1141">
        <v>53.576064170000002</v>
      </c>
      <c r="D1141">
        <v>1</v>
      </c>
      <c r="E1141" t="str">
        <f>VLOOKUP(A1141,Mouse_metadata!$A$2:$E$250,2,FALSE)</f>
        <v>Ceftamin</v>
      </c>
      <c r="F1141" t="str">
        <f>VLOOKUP(A1141,Mouse_metadata!$A$2:$E$250,3,FALSE)</f>
        <v>Female</v>
      </c>
      <c r="G1141">
        <f>VLOOKUP(A1141,Mouse_metadata!$A$2:$E$250,4,FALSE)</f>
        <v>20</v>
      </c>
      <c r="H1141">
        <f>VLOOKUP(A1141,Mouse_metadata!$A$2:$E$250,5,FALSE)</f>
        <v>28</v>
      </c>
      <c r="I1141" t="str">
        <f t="shared" si="56"/>
        <v/>
      </c>
      <c r="J1141">
        <f t="shared" si="58"/>
        <v>53.576064170000002</v>
      </c>
      <c r="K1141" t="str">
        <f t="shared" si="58"/>
        <v/>
      </c>
      <c r="L1141" t="str">
        <f t="shared" si="58"/>
        <v/>
      </c>
      <c r="M1141" t="str">
        <f t="shared" si="58"/>
        <v/>
      </c>
      <c r="N1141" t="str">
        <f t="shared" si="58"/>
        <v/>
      </c>
      <c r="O1141" t="str">
        <f t="shared" si="58"/>
        <v/>
      </c>
      <c r="P1141" t="str">
        <f t="shared" si="58"/>
        <v/>
      </c>
      <c r="Q1141" t="str">
        <f t="shared" si="58"/>
        <v/>
      </c>
      <c r="R1141" t="str">
        <f t="shared" si="58"/>
        <v/>
      </c>
    </row>
    <row r="1142" spans="1:18" hidden="1">
      <c r="A1142" t="s">
        <v>28</v>
      </c>
      <c r="B1142">
        <v>25</v>
      </c>
      <c r="C1142">
        <v>56.966273319999999</v>
      </c>
      <c r="D1142">
        <v>0</v>
      </c>
      <c r="E1142" t="str">
        <f>VLOOKUP(A1142,Mouse_metadata!$A$2:$E$250,2,FALSE)</f>
        <v>Naftisol</v>
      </c>
      <c r="F1142" t="str">
        <f>VLOOKUP(A1142,Mouse_metadata!$A$2:$E$250,3,FALSE)</f>
        <v>Female</v>
      </c>
      <c r="G1142">
        <f>VLOOKUP(A1142,Mouse_metadata!$A$2:$E$250,4,FALSE)</f>
        <v>12</v>
      </c>
      <c r="H1142">
        <f>VLOOKUP(A1142,Mouse_metadata!$A$2:$E$250,5,FALSE)</f>
        <v>28</v>
      </c>
      <c r="I1142" t="str">
        <f t="shared" si="56"/>
        <v/>
      </c>
      <c r="J1142" t="str">
        <f t="shared" si="58"/>
        <v/>
      </c>
      <c r="K1142" t="str">
        <f t="shared" si="58"/>
        <v/>
      </c>
      <c r="L1142" t="str">
        <f t="shared" si="58"/>
        <v/>
      </c>
      <c r="M1142">
        <f t="shared" si="58"/>
        <v>56.966273319999999</v>
      </c>
      <c r="N1142" t="str">
        <f t="shared" si="58"/>
        <v/>
      </c>
      <c r="O1142" t="str">
        <f t="shared" si="58"/>
        <v/>
      </c>
      <c r="P1142" t="str">
        <f t="shared" si="58"/>
        <v/>
      </c>
      <c r="Q1142" t="str">
        <f t="shared" si="58"/>
        <v/>
      </c>
      <c r="R1142" t="str">
        <f t="shared" si="58"/>
        <v/>
      </c>
    </row>
    <row r="1143" spans="1:18" hidden="1">
      <c r="A1143" t="s">
        <v>175</v>
      </c>
      <c r="B1143">
        <v>25</v>
      </c>
      <c r="C1143">
        <v>54.951668259999998</v>
      </c>
      <c r="D1143">
        <v>1</v>
      </c>
      <c r="E1143" t="str">
        <f>VLOOKUP(A1143,Mouse_metadata!$A$2:$E$250,2,FALSE)</f>
        <v>Ceftamin</v>
      </c>
      <c r="F1143" t="str">
        <f>VLOOKUP(A1143,Mouse_metadata!$A$2:$E$250,3,FALSE)</f>
        <v>Female</v>
      </c>
      <c r="G1143">
        <f>VLOOKUP(A1143,Mouse_metadata!$A$2:$E$250,4,FALSE)</f>
        <v>4</v>
      </c>
      <c r="H1143">
        <f>VLOOKUP(A1143,Mouse_metadata!$A$2:$E$250,5,FALSE)</f>
        <v>30</v>
      </c>
      <c r="I1143" t="str">
        <f t="shared" si="56"/>
        <v/>
      </c>
      <c r="J1143">
        <f t="shared" si="58"/>
        <v>54.951668259999998</v>
      </c>
      <c r="K1143" t="str">
        <f t="shared" si="58"/>
        <v/>
      </c>
      <c r="L1143" t="str">
        <f t="shared" si="58"/>
        <v/>
      </c>
      <c r="M1143" t="str">
        <f t="shared" si="58"/>
        <v/>
      </c>
      <c r="N1143" t="str">
        <f t="shared" si="58"/>
        <v/>
      </c>
      <c r="O1143" t="str">
        <f t="shared" si="58"/>
        <v/>
      </c>
      <c r="P1143" t="str">
        <f t="shared" si="58"/>
        <v/>
      </c>
      <c r="Q1143" t="str">
        <f t="shared" si="58"/>
        <v/>
      </c>
      <c r="R1143" t="str">
        <f t="shared" si="58"/>
        <v/>
      </c>
    </row>
    <row r="1144" spans="1:18" hidden="1">
      <c r="A1144" t="s">
        <v>223</v>
      </c>
      <c r="B1144">
        <v>25</v>
      </c>
      <c r="C1144">
        <v>52.068486419999999</v>
      </c>
      <c r="D1144">
        <v>3</v>
      </c>
      <c r="E1144" t="str">
        <f>VLOOKUP(A1144,Mouse_metadata!$A$2:$E$250,2,FALSE)</f>
        <v>Ceftamin</v>
      </c>
      <c r="F1144" t="str">
        <f>VLOOKUP(A1144,Mouse_metadata!$A$2:$E$250,3,FALSE)</f>
        <v>Male</v>
      </c>
      <c r="G1144">
        <f>VLOOKUP(A1144,Mouse_metadata!$A$2:$E$250,4,FALSE)</f>
        <v>2</v>
      </c>
      <c r="H1144">
        <f>VLOOKUP(A1144,Mouse_metadata!$A$2:$E$250,5,FALSE)</f>
        <v>28</v>
      </c>
      <c r="I1144" t="str">
        <f t="shared" si="56"/>
        <v/>
      </c>
      <c r="J1144">
        <f t="shared" si="58"/>
        <v>52.068486419999999</v>
      </c>
      <c r="K1144" t="str">
        <f t="shared" si="58"/>
        <v/>
      </c>
      <c r="L1144" t="str">
        <f t="shared" si="58"/>
        <v/>
      </c>
      <c r="M1144" t="str">
        <f t="shared" si="58"/>
        <v/>
      </c>
      <c r="N1144" t="str">
        <f t="shared" si="58"/>
        <v/>
      </c>
      <c r="O1144" t="str">
        <f t="shared" si="58"/>
        <v/>
      </c>
      <c r="P1144" t="str">
        <f t="shared" si="58"/>
        <v/>
      </c>
      <c r="Q1144" t="str">
        <f t="shared" si="58"/>
        <v/>
      </c>
      <c r="R1144" t="str">
        <f t="shared" si="58"/>
        <v/>
      </c>
    </row>
    <row r="1145" spans="1:18" hidden="1">
      <c r="A1145" t="s">
        <v>19</v>
      </c>
      <c r="B1145">
        <v>25</v>
      </c>
      <c r="C1145">
        <v>63.145652130000002</v>
      </c>
      <c r="D1145">
        <v>2</v>
      </c>
      <c r="E1145" t="str">
        <f>VLOOKUP(A1145,Mouse_metadata!$A$2:$E$250,2,FALSE)</f>
        <v>Naftisol</v>
      </c>
      <c r="F1145" t="str">
        <f>VLOOKUP(A1145,Mouse_metadata!$A$2:$E$250,3,FALSE)</f>
        <v>Male</v>
      </c>
      <c r="G1145">
        <f>VLOOKUP(A1145,Mouse_metadata!$A$2:$E$250,4,FALSE)</f>
        <v>9</v>
      </c>
      <c r="H1145">
        <f>VLOOKUP(A1145,Mouse_metadata!$A$2:$E$250,5,FALSE)</f>
        <v>30</v>
      </c>
      <c r="I1145" t="str">
        <f t="shared" si="56"/>
        <v/>
      </c>
      <c r="J1145" t="str">
        <f t="shared" si="58"/>
        <v/>
      </c>
      <c r="K1145" t="str">
        <f t="shared" si="58"/>
        <v/>
      </c>
      <c r="L1145" t="str">
        <f t="shared" si="58"/>
        <v/>
      </c>
      <c r="M1145">
        <f t="shared" si="58"/>
        <v>63.145652130000002</v>
      </c>
      <c r="N1145" t="str">
        <f t="shared" si="58"/>
        <v/>
      </c>
      <c r="O1145" t="str">
        <f t="shared" si="58"/>
        <v/>
      </c>
      <c r="P1145" t="str">
        <f t="shared" si="58"/>
        <v/>
      </c>
      <c r="Q1145" t="str">
        <f t="shared" si="58"/>
        <v/>
      </c>
      <c r="R1145" t="str">
        <f t="shared" si="58"/>
        <v/>
      </c>
    </row>
    <row r="1146" spans="1:18" hidden="1">
      <c r="A1146" t="s">
        <v>26</v>
      </c>
      <c r="B1146">
        <v>25</v>
      </c>
      <c r="C1146">
        <v>54.082436620000003</v>
      </c>
      <c r="D1146">
        <v>2</v>
      </c>
      <c r="E1146" t="str">
        <f>VLOOKUP(A1146,Mouse_metadata!$A$2:$E$250,2,FALSE)</f>
        <v>Naftisol</v>
      </c>
      <c r="F1146" t="str">
        <f>VLOOKUP(A1146,Mouse_metadata!$A$2:$E$250,3,FALSE)</f>
        <v>Female</v>
      </c>
      <c r="G1146">
        <f>VLOOKUP(A1146,Mouse_metadata!$A$2:$E$250,4,FALSE)</f>
        <v>2</v>
      </c>
      <c r="H1146">
        <f>VLOOKUP(A1146,Mouse_metadata!$A$2:$E$250,5,FALSE)</f>
        <v>26</v>
      </c>
      <c r="I1146" t="str">
        <f t="shared" si="56"/>
        <v/>
      </c>
      <c r="J1146" t="str">
        <f t="shared" si="58"/>
        <v/>
      </c>
      <c r="K1146" t="str">
        <f t="shared" si="58"/>
        <v/>
      </c>
      <c r="L1146" t="str">
        <f t="shared" si="58"/>
        <v/>
      </c>
      <c r="M1146">
        <f t="shared" si="58"/>
        <v>54.082436620000003</v>
      </c>
      <c r="N1146" t="str">
        <f t="shared" si="58"/>
        <v/>
      </c>
      <c r="O1146" t="str">
        <f t="shared" si="58"/>
        <v/>
      </c>
      <c r="P1146" t="str">
        <f t="shared" si="58"/>
        <v/>
      </c>
      <c r="Q1146" t="str">
        <f t="shared" si="58"/>
        <v/>
      </c>
      <c r="R1146" t="str">
        <f t="shared" si="58"/>
        <v/>
      </c>
    </row>
    <row r="1147" spans="1:18" hidden="1">
      <c r="A1147" t="s">
        <v>248</v>
      </c>
      <c r="B1147">
        <v>25</v>
      </c>
      <c r="C1147">
        <v>37.342209760000003</v>
      </c>
      <c r="D1147">
        <v>0</v>
      </c>
      <c r="E1147" t="str">
        <f>VLOOKUP(A1147,Mouse_metadata!$A$2:$E$250,2,FALSE)</f>
        <v>Capomulin</v>
      </c>
      <c r="F1147" t="str">
        <f>VLOOKUP(A1147,Mouse_metadata!$A$2:$E$250,3,FALSE)</f>
        <v>Female</v>
      </c>
      <c r="G1147">
        <f>VLOOKUP(A1147,Mouse_metadata!$A$2:$E$250,4,FALSE)</f>
        <v>20</v>
      </c>
      <c r="H1147">
        <f>VLOOKUP(A1147,Mouse_metadata!$A$2:$E$250,5,FALSE)</f>
        <v>17</v>
      </c>
      <c r="I1147">
        <f t="shared" si="56"/>
        <v>37.342209760000003</v>
      </c>
      <c r="J1147" t="str">
        <f t="shared" si="58"/>
        <v/>
      </c>
      <c r="K1147" t="str">
        <f t="shared" si="58"/>
        <v/>
      </c>
      <c r="L1147" t="str">
        <f t="shared" si="58"/>
        <v/>
      </c>
      <c r="M1147" t="str">
        <f t="shared" si="58"/>
        <v/>
      </c>
      <c r="N1147" t="str">
        <f t="shared" si="58"/>
        <v/>
      </c>
      <c r="O1147" t="str">
        <f t="shared" si="58"/>
        <v/>
      </c>
      <c r="P1147" t="str">
        <f t="shared" si="58"/>
        <v/>
      </c>
      <c r="Q1147" t="str">
        <f t="shared" si="58"/>
        <v/>
      </c>
      <c r="R1147" t="str">
        <f t="shared" si="58"/>
        <v/>
      </c>
    </row>
    <row r="1148" spans="1:18" hidden="1">
      <c r="A1148" t="s">
        <v>234</v>
      </c>
      <c r="B1148">
        <v>25</v>
      </c>
      <c r="C1148">
        <v>44.00625702</v>
      </c>
      <c r="D1148">
        <v>2</v>
      </c>
      <c r="E1148" t="str">
        <f>VLOOKUP(A1148,Mouse_metadata!$A$2:$E$250,2,FALSE)</f>
        <v>Capomulin</v>
      </c>
      <c r="F1148" t="str">
        <f>VLOOKUP(A1148,Mouse_metadata!$A$2:$E$250,3,FALSE)</f>
        <v>Male</v>
      </c>
      <c r="G1148">
        <f>VLOOKUP(A1148,Mouse_metadata!$A$2:$E$250,4,FALSE)</f>
        <v>17</v>
      </c>
      <c r="H1148">
        <f>VLOOKUP(A1148,Mouse_metadata!$A$2:$E$250,5,FALSE)</f>
        <v>21</v>
      </c>
      <c r="I1148">
        <f t="shared" si="56"/>
        <v>44.00625702</v>
      </c>
      <c r="J1148" t="str">
        <f t="shared" si="58"/>
        <v/>
      </c>
      <c r="K1148" t="str">
        <f t="shared" si="58"/>
        <v/>
      </c>
      <c r="L1148" t="str">
        <f t="shared" si="58"/>
        <v/>
      </c>
      <c r="M1148" t="str">
        <f t="shared" si="58"/>
        <v/>
      </c>
      <c r="N1148" t="str">
        <f t="shared" si="58"/>
        <v/>
      </c>
      <c r="O1148" t="str">
        <f t="shared" ref="J1148:R1176" si="59">IF($E1148=O$1,$C1148,"")</f>
        <v/>
      </c>
      <c r="P1148" t="str">
        <f t="shared" si="59"/>
        <v/>
      </c>
      <c r="Q1148" t="str">
        <f t="shared" si="59"/>
        <v/>
      </c>
      <c r="R1148" t="str">
        <f t="shared" si="59"/>
        <v/>
      </c>
    </row>
    <row r="1149" spans="1:18" hidden="1">
      <c r="A1149" t="s">
        <v>159</v>
      </c>
      <c r="B1149">
        <v>25</v>
      </c>
      <c r="C1149">
        <v>65.741777229999997</v>
      </c>
      <c r="D1149">
        <v>4</v>
      </c>
      <c r="E1149" t="str">
        <f>VLOOKUP(A1149,Mouse_metadata!$A$2:$E$250,2,FALSE)</f>
        <v>Placebo</v>
      </c>
      <c r="F1149" t="str">
        <f>VLOOKUP(A1149,Mouse_metadata!$A$2:$E$250,3,FALSE)</f>
        <v>Female</v>
      </c>
      <c r="G1149">
        <f>VLOOKUP(A1149,Mouse_metadata!$A$2:$E$250,4,FALSE)</f>
        <v>20</v>
      </c>
      <c r="H1149">
        <f>VLOOKUP(A1149,Mouse_metadata!$A$2:$E$250,5,FALSE)</f>
        <v>26</v>
      </c>
      <c r="I1149" t="str">
        <f t="shared" si="56"/>
        <v/>
      </c>
      <c r="J1149" t="str">
        <f t="shared" si="59"/>
        <v/>
      </c>
      <c r="K1149" t="str">
        <f t="shared" si="59"/>
        <v/>
      </c>
      <c r="L1149" t="str">
        <f t="shared" si="59"/>
        <v/>
      </c>
      <c r="M1149" t="str">
        <f t="shared" si="59"/>
        <v/>
      </c>
      <c r="N1149">
        <f t="shared" si="59"/>
        <v>65.741777229999997</v>
      </c>
      <c r="O1149" t="str">
        <f t="shared" si="59"/>
        <v/>
      </c>
      <c r="P1149" t="str">
        <f t="shared" si="59"/>
        <v/>
      </c>
      <c r="Q1149" t="str">
        <f t="shared" si="59"/>
        <v/>
      </c>
      <c r="R1149" t="str">
        <f t="shared" si="59"/>
        <v/>
      </c>
    </row>
    <row r="1150" spans="1:18" hidden="1">
      <c r="A1150" t="s">
        <v>30</v>
      </c>
      <c r="B1150">
        <v>25</v>
      </c>
      <c r="C1150">
        <v>59.826067969999997</v>
      </c>
      <c r="D1150">
        <v>1</v>
      </c>
      <c r="E1150" t="str">
        <f>VLOOKUP(A1150,Mouse_metadata!$A$2:$E$250,2,FALSE)</f>
        <v>Naftisol</v>
      </c>
      <c r="F1150" t="str">
        <f>VLOOKUP(A1150,Mouse_metadata!$A$2:$E$250,3,FALSE)</f>
        <v>Female</v>
      </c>
      <c r="G1150">
        <f>VLOOKUP(A1150,Mouse_metadata!$A$2:$E$250,4,FALSE)</f>
        <v>2</v>
      </c>
      <c r="H1150">
        <f>VLOOKUP(A1150,Mouse_metadata!$A$2:$E$250,5,FALSE)</f>
        <v>25</v>
      </c>
      <c r="I1150" t="str">
        <f t="shared" si="56"/>
        <v/>
      </c>
      <c r="J1150" t="str">
        <f t="shared" si="59"/>
        <v/>
      </c>
      <c r="K1150" t="str">
        <f t="shared" si="59"/>
        <v/>
      </c>
      <c r="L1150" t="str">
        <f t="shared" si="59"/>
        <v/>
      </c>
      <c r="M1150">
        <f t="shared" si="59"/>
        <v>59.826067969999997</v>
      </c>
      <c r="N1150" t="str">
        <f t="shared" si="59"/>
        <v/>
      </c>
      <c r="O1150" t="str">
        <f t="shared" si="59"/>
        <v/>
      </c>
      <c r="P1150" t="str">
        <f t="shared" si="59"/>
        <v/>
      </c>
      <c r="Q1150" t="str">
        <f t="shared" si="59"/>
        <v/>
      </c>
      <c r="R1150" t="str">
        <f t="shared" si="59"/>
        <v/>
      </c>
    </row>
    <row r="1151" spans="1:18" hidden="1">
      <c r="A1151" t="s">
        <v>178</v>
      </c>
      <c r="B1151">
        <v>25</v>
      </c>
      <c r="C1151">
        <v>55.083632350000002</v>
      </c>
      <c r="D1151">
        <v>0</v>
      </c>
      <c r="E1151" t="str">
        <f>VLOOKUP(A1151,Mouse_metadata!$A$2:$E$250,2,FALSE)</f>
        <v>Ceftamin</v>
      </c>
      <c r="F1151" t="str">
        <f>VLOOKUP(A1151,Mouse_metadata!$A$2:$E$250,3,FALSE)</f>
        <v>Female</v>
      </c>
      <c r="G1151">
        <f>VLOOKUP(A1151,Mouse_metadata!$A$2:$E$250,4,FALSE)</f>
        <v>12</v>
      </c>
      <c r="H1151">
        <f>VLOOKUP(A1151,Mouse_metadata!$A$2:$E$250,5,FALSE)</f>
        <v>25</v>
      </c>
      <c r="I1151" t="str">
        <f t="shared" si="56"/>
        <v/>
      </c>
      <c r="J1151">
        <f t="shared" si="59"/>
        <v>55.083632350000002</v>
      </c>
      <c r="K1151" t="str">
        <f t="shared" si="59"/>
        <v/>
      </c>
      <c r="L1151" t="str">
        <f t="shared" si="59"/>
        <v/>
      </c>
      <c r="M1151" t="str">
        <f t="shared" si="59"/>
        <v/>
      </c>
      <c r="N1151" t="str">
        <f t="shared" si="59"/>
        <v/>
      </c>
      <c r="O1151" t="str">
        <f t="shared" si="59"/>
        <v/>
      </c>
      <c r="P1151" t="str">
        <f t="shared" si="59"/>
        <v/>
      </c>
      <c r="Q1151" t="str">
        <f t="shared" si="59"/>
        <v/>
      </c>
      <c r="R1151" t="str">
        <f t="shared" si="59"/>
        <v/>
      </c>
    </row>
    <row r="1152" spans="1:18" hidden="1">
      <c r="A1152" t="s">
        <v>222</v>
      </c>
      <c r="B1152">
        <v>25</v>
      </c>
      <c r="C1152">
        <v>56.057749090000002</v>
      </c>
      <c r="D1152">
        <v>1</v>
      </c>
      <c r="E1152" t="str">
        <f>VLOOKUP(A1152,Mouse_metadata!$A$2:$E$250,2,FALSE)</f>
        <v>Ceftamin</v>
      </c>
      <c r="F1152" t="str">
        <f>VLOOKUP(A1152,Mouse_metadata!$A$2:$E$250,3,FALSE)</f>
        <v>Female</v>
      </c>
      <c r="G1152">
        <f>VLOOKUP(A1152,Mouse_metadata!$A$2:$E$250,4,FALSE)</f>
        <v>6</v>
      </c>
      <c r="H1152">
        <f>VLOOKUP(A1152,Mouse_metadata!$A$2:$E$250,5,FALSE)</f>
        <v>28</v>
      </c>
      <c r="I1152" t="str">
        <f t="shared" si="56"/>
        <v/>
      </c>
      <c r="J1152">
        <f t="shared" si="59"/>
        <v>56.057749090000002</v>
      </c>
      <c r="K1152" t="str">
        <f t="shared" si="59"/>
        <v/>
      </c>
      <c r="L1152" t="str">
        <f t="shared" si="59"/>
        <v/>
      </c>
      <c r="M1152" t="str">
        <f t="shared" si="59"/>
        <v/>
      </c>
      <c r="N1152" t="str">
        <f t="shared" si="59"/>
        <v/>
      </c>
      <c r="O1152" t="str">
        <f t="shared" si="59"/>
        <v/>
      </c>
      <c r="P1152" t="str">
        <f t="shared" si="59"/>
        <v/>
      </c>
      <c r="Q1152" t="str">
        <f t="shared" si="59"/>
        <v/>
      </c>
      <c r="R1152" t="str">
        <f t="shared" si="59"/>
        <v/>
      </c>
    </row>
    <row r="1153" spans="1:18" hidden="1">
      <c r="A1153" t="s">
        <v>78</v>
      </c>
      <c r="B1153">
        <v>25</v>
      </c>
      <c r="C1153">
        <v>46.7053254</v>
      </c>
      <c r="D1153">
        <v>1</v>
      </c>
      <c r="E1153" t="str">
        <f>VLOOKUP(A1153,Mouse_metadata!$A$2:$E$250,2,FALSE)</f>
        <v>Ramicane</v>
      </c>
      <c r="F1153" t="str">
        <f>VLOOKUP(A1153,Mouse_metadata!$A$2:$E$250,3,FALSE)</f>
        <v>Male</v>
      </c>
      <c r="G1153">
        <f>VLOOKUP(A1153,Mouse_metadata!$A$2:$E$250,4,FALSE)</f>
        <v>18</v>
      </c>
      <c r="H1153">
        <f>VLOOKUP(A1153,Mouse_metadata!$A$2:$E$250,5,FALSE)</f>
        <v>25</v>
      </c>
      <c r="I1153" t="str">
        <f t="shared" si="56"/>
        <v/>
      </c>
      <c r="J1153" t="str">
        <f t="shared" si="59"/>
        <v/>
      </c>
      <c r="K1153" t="str">
        <f t="shared" si="59"/>
        <v/>
      </c>
      <c r="L1153" t="str">
        <f t="shared" si="59"/>
        <v/>
      </c>
      <c r="M1153" t="str">
        <f t="shared" si="59"/>
        <v/>
      </c>
      <c r="N1153" t="str">
        <f t="shared" si="59"/>
        <v/>
      </c>
      <c r="O1153" t="str">
        <f t="shared" si="59"/>
        <v/>
      </c>
      <c r="P1153">
        <f t="shared" si="59"/>
        <v>46.7053254</v>
      </c>
      <c r="Q1153" t="str">
        <f t="shared" si="59"/>
        <v/>
      </c>
      <c r="R1153" t="str">
        <f t="shared" si="59"/>
        <v/>
      </c>
    </row>
    <row r="1154" spans="1:18" hidden="1">
      <c r="A1154" t="s">
        <v>58</v>
      </c>
      <c r="B1154">
        <v>25</v>
      </c>
      <c r="C1154">
        <v>57.898489980000001</v>
      </c>
      <c r="D1154">
        <v>1</v>
      </c>
      <c r="E1154" t="str">
        <f>VLOOKUP(A1154,Mouse_metadata!$A$2:$E$250,2,FALSE)</f>
        <v>Naftisol</v>
      </c>
      <c r="F1154" t="str">
        <f>VLOOKUP(A1154,Mouse_metadata!$A$2:$E$250,3,FALSE)</f>
        <v>Male</v>
      </c>
      <c r="G1154">
        <f>VLOOKUP(A1154,Mouse_metadata!$A$2:$E$250,4,FALSE)</f>
        <v>21</v>
      </c>
      <c r="H1154">
        <f>VLOOKUP(A1154,Mouse_metadata!$A$2:$E$250,5,FALSE)</f>
        <v>25</v>
      </c>
      <c r="I1154" t="str">
        <f t="shared" si="56"/>
        <v/>
      </c>
      <c r="J1154" t="str">
        <f t="shared" si="59"/>
        <v/>
      </c>
      <c r="K1154" t="str">
        <f t="shared" si="59"/>
        <v/>
      </c>
      <c r="L1154" t="str">
        <f t="shared" si="59"/>
        <v/>
      </c>
      <c r="M1154">
        <f t="shared" si="59"/>
        <v>57.898489980000001</v>
      </c>
      <c r="N1154" t="str">
        <f t="shared" si="59"/>
        <v/>
      </c>
      <c r="O1154" t="str">
        <f t="shared" si="59"/>
        <v/>
      </c>
      <c r="P1154" t="str">
        <f t="shared" si="59"/>
        <v/>
      </c>
      <c r="Q1154" t="str">
        <f t="shared" si="59"/>
        <v/>
      </c>
      <c r="R1154" t="str">
        <f t="shared" si="59"/>
        <v/>
      </c>
    </row>
    <row r="1155" spans="1:18" hidden="1">
      <c r="A1155" t="s">
        <v>160</v>
      </c>
      <c r="B1155">
        <v>25</v>
      </c>
      <c r="C1155">
        <v>57.82697598</v>
      </c>
      <c r="D1155">
        <v>1</v>
      </c>
      <c r="E1155" t="str">
        <f>VLOOKUP(A1155,Mouse_metadata!$A$2:$E$250,2,FALSE)</f>
        <v>Placebo</v>
      </c>
      <c r="F1155" t="str">
        <f>VLOOKUP(A1155,Mouse_metadata!$A$2:$E$250,3,FALSE)</f>
        <v>Female</v>
      </c>
      <c r="G1155">
        <f>VLOOKUP(A1155,Mouse_metadata!$A$2:$E$250,4,FALSE)</f>
        <v>3</v>
      </c>
      <c r="H1155">
        <f>VLOOKUP(A1155,Mouse_metadata!$A$2:$E$250,5,FALSE)</f>
        <v>25</v>
      </c>
      <c r="I1155" t="str">
        <f t="shared" ref="I1155:I1218" si="60">IF($E1155=I$1,$C1155,"")</f>
        <v/>
      </c>
      <c r="J1155" t="str">
        <f t="shared" si="59"/>
        <v/>
      </c>
      <c r="K1155" t="str">
        <f t="shared" si="59"/>
        <v/>
      </c>
      <c r="L1155" t="str">
        <f t="shared" si="59"/>
        <v/>
      </c>
      <c r="M1155" t="str">
        <f t="shared" si="59"/>
        <v/>
      </c>
      <c r="N1155">
        <f t="shared" si="59"/>
        <v>57.82697598</v>
      </c>
      <c r="O1155" t="str">
        <f t="shared" si="59"/>
        <v/>
      </c>
      <c r="P1155" t="str">
        <f t="shared" si="59"/>
        <v/>
      </c>
      <c r="Q1155" t="str">
        <f t="shared" si="59"/>
        <v/>
      </c>
      <c r="R1155" t="str">
        <f t="shared" si="59"/>
        <v/>
      </c>
    </row>
    <row r="1156" spans="1:18" hidden="1">
      <c r="A1156" t="s">
        <v>163</v>
      </c>
      <c r="B1156">
        <v>25</v>
      </c>
      <c r="C1156">
        <v>51.104421090000002</v>
      </c>
      <c r="D1156">
        <v>3</v>
      </c>
      <c r="E1156" t="str">
        <f>VLOOKUP(A1156,Mouse_metadata!$A$2:$E$250,2,FALSE)</f>
        <v>Placebo</v>
      </c>
      <c r="F1156" t="str">
        <f>VLOOKUP(A1156,Mouse_metadata!$A$2:$E$250,3,FALSE)</f>
        <v>Female</v>
      </c>
      <c r="G1156">
        <f>VLOOKUP(A1156,Mouse_metadata!$A$2:$E$250,4,FALSE)</f>
        <v>21</v>
      </c>
      <c r="H1156">
        <f>VLOOKUP(A1156,Mouse_metadata!$A$2:$E$250,5,FALSE)</f>
        <v>30</v>
      </c>
      <c r="I1156" t="str">
        <f t="shared" si="60"/>
        <v/>
      </c>
      <c r="J1156" t="str">
        <f t="shared" si="59"/>
        <v/>
      </c>
      <c r="K1156" t="str">
        <f t="shared" si="59"/>
        <v/>
      </c>
      <c r="L1156" t="str">
        <f t="shared" si="59"/>
        <v/>
      </c>
      <c r="M1156" t="str">
        <f t="shared" si="59"/>
        <v/>
      </c>
      <c r="N1156">
        <f t="shared" si="59"/>
        <v>51.104421090000002</v>
      </c>
      <c r="O1156" t="str">
        <f t="shared" si="59"/>
        <v/>
      </c>
      <c r="P1156" t="str">
        <f t="shared" si="59"/>
        <v/>
      </c>
      <c r="Q1156" t="str">
        <f t="shared" si="59"/>
        <v/>
      </c>
      <c r="R1156" t="str">
        <f t="shared" si="59"/>
        <v/>
      </c>
    </row>
    <row r="1157" spans="1:18" hidden="1">
      <c r="A1157" t="s">
        <v>173</v>
      </c>
      <c r="B1157">
        <v>25</v>
      </c>
      <c r="C1157">
        <v>54.041333260000002</v>
      </c>
      <c r="D1157">
        <v>2</v>
      </c>
      <c r="E1157" t="str">
        <f>VLOOKUP(A1157,Mouse_metadata!$A$2:$E$250,2,FALSE)</f>
        <v>Ceftamin</v>
      </c>
      <c r="F1157" t="str">
        <f>VLOOKUP(A1157,Mouse_metadata!$A$2:$E$250,3,FALSE)</f>
        <v>Male</v>
      </c>
      <c r="G1157">
        <f>VLOOKUP(A1157,Mouse_metadata!$A$2:$E$250,4,FALSE)</f>
        <v>3</v>
      </c>
      <c r="H1157">
        <f>VLOOKUP(A1157,Mouse_metadata!$A$2:$E$250,5,FALSE)</f>
        <v>29</v>
      </c>
      <c r="I1157" t="str">
        <f t="shared" si="60"/>
        <v/>
      </c>
      <c r="J1157">
        <f t="shared" si="59"/>
        <v>54.041333260000002</v>
      </c>
      <c r="K1157" t="str">
        <f t="shared" si="59"/>
        <v/>
      </c>
      <c r="L1157" t="str">
        <f t="shared" si="59"/>
        <v/>
      </c>
      <c r="M1157" t="str">
        <f t="shared" si="59"/>
        <v/>
      </c>
      <c r="N1157" t="str">
        <f t="shared" si="59"/>
        <v/>
      </c>
      <c r="O1157" t="str">
        <f t="shared" si="59"/>
        <v/>
      </c>
      <c r="P1157" t="str">
        <f t="shared" si="59"/>
        <v/>
      </c>
      <c r="Q1157" t="str">
        <f t="shared" si="59"/>
        <v/>
      </c>
      <c r="R1157" t="str">
        <f t="shared" si="59"/>
        <v/>
      </c>
    </row>
    <row r="1158" spans="1:18" hidden="1">
      <c r="A1158" t="s">
        <v>40</v>
      </c>
      <c r="B1158">
        <v>25</v>
      </c>
      <c r="C1158">
        <v>52.318174069999998</v>
      </c>
      <c r="D1158">
        <v>1</v>
      </c>
      <c r="E1158" t="str">
        <f>VLOOKUP(A1158,Mouse_metadata!$A$2:$E$250,2,FALSE)</f>
        <v>Infubinol</v>
      </c>
      <c r="F1158" t="str">
        <f>VLOOKUP(A1158,Mouse_metadata!$A$2:$E$250,3,FALSE)</f>
        <v>Male</v>
      </c>
      <c r="G1158">
        <f>VLOOKUP(A1158,Mouse_metadata!$A$2:$E$250,4,FALSE)</f>
        <v>3</v>
      </c>
      <c r="H1158">
        <f>VLOOKUP(A1158,Mouse_metadata!$A$2:$E$250,5,FALSE)</f>
        <v>25</v>
      </c>
      <c r="I1158" t="str">
        <f t="shared" si="60"/>
        <v/>
      </c>
      <c r="J1158" t="str">
        <f t="shared" si="59"/>
        <v/>
      </c>
      <c r="K1158">
        <f t="shared" si="59"/>
        <v>52.318174069999998</v>
      </c>
      <c r="L1158" t="str">
        <f t="shared" si="59"/>
        <v/>
      </c>
      <c r="M1158" t="str">
        <f t="shared" si="59"/>
        <v/>
      </c>
      <c r="N1158" t="str">
        <f t="shared" si="59"/>
        <v/>
      </c>
      <c r="O1158" t="str">
        <f t="shared" si="59"/>
        <v/>
      </c>
      <c r="P1158" t="str">
        <f t="shared" si="59"/>
        <v/>
      </c>
      <c r="Q1158" t="str">
        <f t="shared" si="59"/>
        <v/>
      </c>
      <c r="R1158" t="str">
        <f t="shared" si="59"/>
        <v/>
      </c>
    </row>
    <row r="1159" spans="1:18" hidden="1">
      <c r="A1159" t="s">
        <v>249</v>
      </c>
      <c r="B1159">
        <v>25</v>
      </c>
      <c r="C1159">
        <v>44.596218540000002</v>
      </c>
      <c r="D1159">
        <v>0</v>
      </c>
      <c r="E1159" t="str">
        <f>VLOOKUP(A1159,Mouse_metadata!$A$2:$E$250,2,FALSE)</f>
        <v>Capomulin</v>
      </c>
      <c r="F1159" t="str">
        <f>VLOOKUP(A1159,Mouse_metadata!$A$2:$E$250,3,FALSE)</f>
        <v>Female</v>
      </c>
      <c r="G1159">
        <f>VLOOKUP(A1159,Mouse_metadata!$A$2:$E$250,4,FALSE)</f>
        <v>1</v>
      </c>
      <c r="H1159">
        <f>VLOOKUP(A1159,Mouse_metadata!$A$2:$E$250,5,FALSE)</f>
        <v>24</v>
      </c>
      <c r="I1159">
        <f t="shared" si="60"/>
        <v>44.596218540000002</v>
      </c>
      <c r="J1159" t="str">
        <f t="shared" si="59"/>
        <v/>
      </c>
      <c r="K1159" t="str">
        <f t="shared" si="59"/>
        <v/>
      </c>
      <c r="L1159" t="str">
        <f t="shared" si="59"/>
        <v/>
      </c>
      <c r="M1159" t="str">
        <f t="shared" si="59"/>
        <v/>
      </c>
      <c r="N1159" t="str">
        <f t="shared" si="59"/>
        <v/>
      </c>
      <c r="O1159" t="str">
        <f t="shared" si="59"/>
        <v/>
      </c>
      <c r="P1159" t="str">
        <f t="shared" si="59"/>
        <v/>
      </c>
      <c r="Q1159" t="str">
        <f t="shared" si="59"/>
        <v/>
      </c>
      <c r="R1159" t="str">
        <f t="shared" si="59"/>
        <v/>
      </c>
    </row>
    <row r="1160" spans="1:18" hidden="1">
      <c r="A1160" t="s">
        <v>132</v>
      </c>
      <c r="B1160">
        <v>25</v>
      </c>
      <c r="C1160">
        <v>56.281476519999998</v>
      </c>
      <c r="D1160">
        <v>1</v>
      </c>
      <c r="E1160" t="str">
        <f>VLOOKUP(A1160,Mouse_metadata!$A$2:$E$250,2,FALSE)</f>
        <v>Zoniferol</v>
      </c>
      <c r="F1160" t="str">
        <f>VLOOKUP(A1160,Mouse_metadata!$A$2:$E$250,3,FALSE)</f>
        <v>Female</v>
      </c>
      <c r="G1160">
        <f>VLOOKUP(A1160,Mouse_metadata!$A$2:$E$250,4,FALSE)</f>
        <v>5</v>
      </c>
      <c r="H1160">
        <f>VLOOKUP(A1160,Mouse_metadata!$A$2:$E$250,5,FALSE)</f>
        <v>28</v>
      </c>
      <c r="I1160" t="str">
        <f t="shared" si="60"/>
        <v/>
      </c>
      <c r="J1160" t="str">
        <f t="shared" si="59"/>
        <v/>
      </c>
      <c r="K1160" t="str">
        <f t="shared" si="59"/>
        <v/>
      </c>
      <c r="L1160" t="str">
        <f t="shared" si="59"/>
        <v/>
      </c>
      <c r="M1160" t="str">
        <f t="shared" si="59"/>
        <v/>
      </c>
      <c r="N1160" t="str">
        <f t="shared" si="59"/>
        <v/>
      </c>
      <c r="O1160" t="str">
        <f t="shared" si="59"/>
        <v/>
      </c>
      <c r="P1160" t="str">
        <f t="shared" si="59"/>
        <v/>
      </c>
      <c r="Q1160" t="str">
        <f t="shared" si="59"/>
        <v/>
      </c>
      <c r="R1160">
        <f t="shared" si="59"/>
        <v>56.281476519999998</v>
      </c>
    </row>
    <row r="1161" spans="1:18" hidden="1">
      <c r="A1161" t="s">
        <v>133</v>
      </c>
      <c r="B1161">
        <v>25</v>
      </c>
      <c r="C1161">
        <v>54.555441680000001</v>
      </c>
      <c r="D1161">
        <v>2</v>
      </c>
      <c r="E1161" t="str">
        <f>VLOOKUP(A1161,Mouse_metadata!$A$2:$E$250,2,FALSE)</f>
        <v>Zoniferol</v>
      </c>
      <c r="F1161" t="str">
        <f>VLOOKUP(A1161,Mouse_metadata!$A$2:$E$250,3,FALSE)</f>
        <v>Female</v>
      </c>
      <c r="G1161">
        <f>VLOOKUP(A1161,Mouse_metadata!$A$2:$E$250,4,FALSE)</f>
        <v>19</v>
      </c>
      <c r="H1161">
        <f>VLOOKUP(A1161,Mouse_metadata!$A$2:$E$250,5,FALSE)</f>
        <v>28</v>
      </c>
      <c r="I1161" t="str">
        <f t="shared" si="60"/>
        <v/>
      </c>
      <c r="J1161" t="str">
        <f t="shared" si="59"/>
        <v/>
      </c>
      <c r="K1161" t="str">
        <f t="shared" si="59"/>
        <v/>
      </c>
      <c r="L1161" t="str">
        <f t="shared" si="59"/>
        <v/>
      </c>
      <c r="M1161" t="str">
        <f t="shared" si="59"/>
        <v/>
      </c>
      <c r="N1161" t="str">
        <f t="shared" si="59"/>
        <v/>
      </c>
      <c r="O1161" t="str">
        <f t="shared" si="59"/>
        <v/>
      </c>
      <c r="P1161" t="str">
        <f t="shared" si="59"/>
        <v/>
      </c>
      <c r="Q1161" t="str">
        <f t="shared" si="59"/>
        <v/>
      </c>
      <c r="R1161">
        <f t="shared" si="59"/>
        <v>54.555441680000001</v>
      </c>
    </row>
    <row r="1162" spans="1:18" hidden="1">
      <c r="A1162" t="s">
        <v>110</v>
      </c>
      <c r="B1162">
        <v>25</v>
      </c>
      <c r="C1162">
        <v>64.893019760000001</v>
      </c>
      <c r="D1162">
        <v>0</v>
      </c>
      <c r="E1162" t="str">
        <f>VLOOKUP(A1162,Mouse_metadata!$A$2:$E$250,2,FALSE)</f>
        <v>Stelasyn</v>
      </c>
      <c r="F1162" t="str">
        <f>VLOOKUP(A1162,Mouse_metadata!$A$2:$E$250,3,FALSE)</f>
        <v>Female</v>
      </c>
      <c r="G1162">
        <f>VLOOKUP(A1162,Mouse_metadata!$A$2:$E$250,4,FALSE)</f>
        <v>22</v>
      </c>
      <c r="H1162">
        <f>VLOOKUP(A1162,Mouse_metadata!$A$2:$E$250,5,FALSE)</f>
        <v>28</v>
      </c>
      <c r="I1162" t="str">
        <f t="shared" si="60"/>
        <v/>
      </c>
      <c r="J1162" t="str">
        <f t="shared" si="59"/>
        <v/>
      </c>
      <c r="K1162" t="str">
        <f t="shared" si="59"/>
        <v/>
      </c>
      <c r="L1162" t="str">
        <f t="shared" si="59"/>
        <v/>
      </c>
      <c r="M1162" t="str">
        <f t="shared" si="59"/>
        <v/>
      </c>
      <c r="N1162" t="str">
        <f t="shared" si="59"/>
        <v/>
      </c>
      <c r="O1162" t="str">
        <f t="shared" si="59"/>
        <v/>
      </c>
      <c r="P1162" t="str">
        <f t="shared" si="59"/>
        <v/>
      </c>
      <c r="Q1162">
        <f t="shared" si="59"/>
        <v>64.893019760000001</v>
      </c>
      <c r="R1162" t="str">
        <f t="shared" si="59"/>
        <v/>
      </c>
    </row>
    <row r="1163" spans="1:18" hidden="1">
      <c r="A1163" t="s">
        <v>134</v>
      </c>
      <c r="B1163">
        <v>25</v>
      </c>
      <c r="C1163">
        <v>56.770280300000003</v>
      </c>
      <c r="D1163">
        <v>1</v>
      </c>
      <c r="E1163" t="str">
        <f>VLOOKUP(A1163,Mouse_metadata!$A$2:$E$250,2,FALSE)</f>
        <v>Zoniferol</v>
      </c>
      <c r="F1163" t="str">
        <f>VLOOKUP(A1163,Mouse_metadata!$A$2:$E$250,3,FALSE)</f>
        <v>Male</v>
      </c>
      <c r="G1163">
        <f>VLOOKUP(A1163,Mouse_metadata!$A$2:$E$250,4,FALSE)</f>
        <v>5</v>
      </c>
      <c r="H1163">
        <f>VLOOKUP(A1163,Mouse_metadata!$A$2:$E$250,5,FALSE)</f>
        <v>30</v>
      </c>
      <c r="I1163" t="str">
        <f t="shared" si="60"/>
        <v/>
      </c>
      <c r="J1163" t="str">
        <f t="shared" si="59"/>
        <v/>
      </c>
      <c r="K1163" t="str">
        <f t="shared" si="59"/>
        <v/>
      </c>
      <c r="L1163" t="str">
        <f t="shared" si="59"/>
        <v/>
      </c>
      <c r="M1163" t="str">
        <f t="shared" si="59"/>
        <v/>
      </c>
      <c r="N1163" t="str">
        <f t="shared" si="59"/>
        <v/>
      </c>
      <c r="O1163" t="str">
        <f t="shared" si="59"/>
        <v/>
      </c>
      <c r="P1163" t="str">
        <f t="shared" si="59"/>
        <v/>
      </c>
      <c r="Q1163" t="str">
        <f t="shared" si="59"/>
        <v/>
      </c>
      <c r="R1163">
        <f t="shared" si="59"/>
        <v>56.770280300000003</v>
      </c>
    </row>
    <row r="1164" spans="1:18" hidden="1">
      <c r="A1164" t="s">
        <v>233</v>
      </c>
      <c r="B1164">
        <v>25</v>
      </c>
      <c r="C1164">
        <v>36.617120309999997</v>
      </c>
      <c r="D1164">
        <v>0</v>
      </c>
      <c r="E1164" t="str">
        <f>VLOOKUP(A1164,Mouse_metadata!$A$2:$E$250,2,FALSE)</f>
        <v>Capomulin</v>
      </c>
      <c r="F1164" t="str">
        <f>VLOOKUP(A1164,Mouse_metadata!$A$2:$E$250,3,FALSE)</f>
        <v>Female</v>
      </c>
      <c r="G1164">
        <f>VLOOKUP(A1164,Mouse_metadata!$A$2:$E$250,4,FALSE)</f>
        <v>16</v>
      </c>
      <c r="H1164">
        <f>VLOOKUP(A1164,Mouse_metadata!$A$2:$E$250,5,FALSE)</f>
        <v>15</v>
      </c>
      <c r="I1164">
        <f t="shared" si="60"/>
        <v>36.617120309999997</v>
      </c>
      <c r="J1164" t="str">
        <f t="shared" si="59"/>
        <v/>
      </c>
      <c r="K1164" t="str">
        <f t="shared" si="59"/>
        <v/>
      </c>
      <c r="L1164" t="str">
        <f t="shared" si="59"/>
        <v/>
      </c>
      <c r="M1164" t="str">
        <f t="shared" si="59"/>
        <v/>
      </c>
      <c r="N1164" t="str">
        <f t="shared" si="59"/>
        <v/>
      </c>
      <c r="O1164" t="str">
        <f t="shared" si="59"/>
        <v/>
      </c>
      <c r="P1164" t="str">
        <f t="shared" si="59"/>
        <v/>
      </c>
      <c r="Q1164" t="str">
        <f t="shared" si="59"/>
        <v/>
      </c>
      <c r="R1164" t="str">
        <f t="shared" si="59"/>
        <v/>
      </c>
    </row>
    <row r="1165" spans="1:18" hidden="1">
      <c r="A1165" t="s">
        <v>109</v>
      </c>
      <c r="B1165">
        <v>25</v>
      </c>
      <c r="C1165">
        <v>52.12980374</v>
      </c>
      <c r="D1165">
        <v>0</v>
      </c>
      <c r="E1165" t="str">
        <f>VLOOKUP(A1165,Mouse_metadata!$A$2:$E$250,2,FALSE)</f>
        <v>Stelasyn</v>
      </c>
      <c r="F1165" t="str">
        <f>VLOOKUP(A1165,Mouse_metadata!$A$2:$E$250,3,FALSE)</f>
        <v>Female</v>
      </c>
      <c r="G1165">
        <f>VLOOKUP(A1165,Mouse_metadata!$A$2:$E$250,4,FALSE)</f>
        <v>23</v>
      </c>
      <c r="H1165">
        <f>VLOOKUP(A1165,Mouse_metadata!$A$2:$E$250,5,FALSE)</f>
        <v>27</v>
      </c>
      <c r="I1165" t="str">
        <f t="shared" si="60"/>
        <v/>
      </c>
      <c r="J1165" t="str">
        <f t="shared" si="59"/>
        <v/>
      </c>
      <c r="K1165" t="str">
        <f t="shared" si="59"/>
        <v/>
      </c>
      <c r="L1165" t="str">
        <f t="shared" si="59"/>
        <v/>
      </c>
      <c r="M1165" t="str">
        <f t="shared" si="59"/>
        <v/>
      </c>
      <c r="N1165" t="str">
        <f t="shared" si="59"/>
        <v/>
      </c>
      <c r="O1165" t="str">
        <f t="shared" si="59"/>
        <v/>
      </c>
      <c r="P1165" t="str">
        <f t="shared" si="59"/>
        <v/>
      </c>
      <c r="Q1165">
        <f t="shared" si="59"/>
        <v>52.12980374</v>
      </c>
      <c r="R1165" t="str">
        <f t="shared" si="59"/>
        <v/>
      </c>
    </row>
    <row r="1166" spans="1:18" hidden="1">
      <c r="A1166" t="s">
        <v>246</v>
      </c>
      <c r="B1166">
        <v>25</v>
      </c>
      <c r="C1166">
        <v>45.354679160000003</v>
      </c>
      <c r="D1166">
        <v>0</v>
      </c>
      <c r="E1166" t="str">
        <f>VLOOKUP(A1166,Mouse_metadata!$A$2:$E$250,2,FALSE)</f>
        <v>Capomulin</v>
      </c>
      <c r="F1166" t="str">
        <f>VLOOKUP(A1166,Mouse_metadata!$A$2:$E$250,3,FALSE)</f>
        <v>Male</v>
      </c>
      <c r="G1166">
        <f>VLOOKUP(A1166,Mouse_metadata!$A$2:$E$250,4,FALSE)</f>
        <v>17</v>
      </c>
      <c r="H1166">
        <f>VLOOKUP(A1166,Mouse_metadata!$A$2:$E$250,5,FALSE)</f>
        <v>19</v>
      </c>
      <c r="I1166">
        <f t="shared" si="60"/>
        <v>45.354679160000003</v>
      </c>
      <c r="J1166" t="str">
        <f t="shared" si="59"/>
        <v/>
      </c>
      <c r="K1166" t="str">
        <f t="shared" si="59"/>
        <v/>
      </c>
      <c r="L1166" t="str">
        <f t="shared" si="59"/>
        <v/>
      </c>
      <c r="M1166" t="str">
        <f t="shared" si="59"/>
        <v/>
      </c>
      <c r="N1166" t="str">
        <f t="shared" si="59"/>
        <v/>
      </c>
      <c r="O1166" t="str">
        <f t="shared" si="59"/>
        <v/>
      </c>
      <c r="P1166" t="str">
        <f t="shared" si="59"/>
        <v/>
      </c>
      <c r="Q1166" t="str">
        <f t="shared" si="59"/>
        <v/>
      </c>
      <c r="R1166" t="str">
        <f t="shared" si="59"/>
        <v/>
      </c>
    </row>
    <row r="1167" spans="1:18" hidden="1">
      <c r="A1167" t="s">
        <v>135</v>
      </c>
      <c r="B1167">
        <v>25</v>
      </c>
      <c r="C1167">
        <v>50.970688899999999</v>
      </c>
      <c r="D1167">
        <v>2</v>
      </c>
      <c r="E1167" t="str">
        <f>VLOOKUP(A1167,Mouse_metadata!$A$2:$E$250,2,FALSE)</f>
        <v>Zoniferol</v>
      </c>
      <c r="F1167" t="str">
        <f>VLOOKUP(A1167,Mouse_metadata!$A$2:$E$250,3,FALSE)</f>
        <v>Male</v>
      </c>
      <c r="G1167">
        <f>VLOOKUP(A1167,Mouse_metadata!$A$2:$E$250,4,FALSE)</f>
        <v>14</v>
      </c>
      <c r="H1167">
        <f>VLOOKUP(A1167,Mouse_metadata!$A$2:$E$250,5,FALSE)</f>
        <v>27</v>
      </c>
      <c r="I1167" t="str">
        <f t="shared" si="60"/>
        <v/>
      </c>
      <c r="J1167" t="str">
        <f t="shared" si="59"/>
        <v/>
      </c>
      <c r="K1167" t="str">
        <f t="shared" si="59"/>
        <v/>
      </c>
      <c r="L1167" t="str">
        <f t="shared" si="59"/>
        <v/>
      </c>
      <c r="M1167" t="str">
        <f t="shared" si="59"/>
        <v/>
      </c>
      <c r="N1167" t="str">
        <f t="shared" si="59"/>
        <v/>
      </c>
      <c r="O1167" t="str">
        <f t="shared" si="59"/>
        <v/>
      </c>
      <c r="P1167" t="str">
        <f t="shared" si="59"/>
        <v/>
      </c>
      <c r="Q1167" t="str">
        <f t="shared" si="59"/>
        <v/>
      </c>
      <c r="R1167">
        <f t="shared" si="59"/>
        <v>50.970688899999999</v>
      </c>
    </row>
    <row r="1168" spans="1:18" hidden="1">
      <c r="A1168" t="s">
        <v>129</v>
      </c>
      <c r="B1168">
        <v>25</v>
      </c>
      <c r="C1168">
        <v>55.74514628</v>
      </c>
      <c r="D1168">
        <v>1</v>
      </c>
      <c r="E1168" t="str">
        <f>VLOOKUP(A1168,Mouse_metadata!$A$2:$E$250,2,FALSE)</f>
        <v>Zoniferol</v>
      </c>
      <c r="F1168" t="str">
        <f>VLOOKUP(A1168,Mouse_metadata!$A$2:$E$250,3,FALSE)</f>
        <v>Male</v>
      </c>
      <c r="G1168">
        <f>VLOOKUP(A1168,Mouse_metadata!$A$2:$E$250,4,FALSE)</f>
        <v>12</v>
      </c>
      <c r="H1168">
        <f>VLOOKUP(A1168,Mouse_metadata!$A$2:$E$250,5,FALSE)</f>
        <v>27</v>
      </c>
      <c r="I1168" t="str">
        <f t="shared" si="60"/>
        <v/>
      </c>
      <c r="J1168" t="str">
        <f t="shared" si="59"/>
        <v/>
      </c>
      <c r="K1168" t="str">
        <f t="shared" si="59"/>
        <v/>
      </c>
      <c r="L1168" t="str">
        <f t="shared" si="59"/>
        <v/>
      </c>
      <c r="M1168" t="str">
        <f t="shared" si="59"/>
        <v/>
      </c>
      <c r="N1168" t="str">
        <f t="shared" si="59"/>
        <v/>
      </c>
      <c r="O1168" t="str">
        <f t="shared" si="59"/>
        <v/>
      </c>
      <c r="P1168" t="str">
        <f t="shared" si="59"/>
        <v/>
      </c>
      <c r="Q1168" t="str">
        <f t="shared" si="59"/>
        <v/>
      </c>
      <c r="R1168">
        <f t="shared" si="59"/>
        <v>55.74514628</v>
      </c>
    </row>
    <row r="1169" spans="1:18" hidden="1">
      <c r="A1169" t="s">
        <v>68</v>
      </c>
      <c r="B1169">
        <v>25</v>
      </c>
      <c r="C1169">
        <v>39.934112489999997</v>
      </c>
      <c r="D1169">
        <v>1</v>
      </c>
      <c r="E1169" t="str">
        <f>VLOOKUP(A1169,Mouse_metadata!$A$2:$E$250,2,FALSE)</f>
        <v>Ramicane</v>
      </c>
      <c r="F1169" t="str">
        <f>VLOOKUP(A1169,Mouse_metadata!$A$2:$E$250,3,FALSE)</f>
        <v>Male</v>
      </c>
      <c r="G1169">
        <f>VLOOKUP(A1169,Mouse_metadata!$A$2:$E$250,4,FALSE)</f>
        <v>8</v>
      </c>
      <c r="H1169">
        <f>VLOOKUP(A1169,Mouse_metadata!$A$2:$E$250,5,FALSE)</f>
        <v>19</v>
      </c>
      <c r="I1169" t="str">
        <f t="shared" si="60"/>
        <v/>
      </c>
      <c r="J1169" t="str">
        <f t="shared" si="59"/>
        <v/>
      </c>
      <c r="K1169" t="str">
        <f t="shared" si="59"/>
        <v/>
      </c>
      <c r="L1169" t="str">
        <f t="shared" si="59"/>
        <v/>
      </c>
      <c r="M1169" t="str">
        <f t="shared" si="59"/>
        <v/>
      </c>
      <c r="N1169" t="str">
        <f t="shared" si="59"/>
        <v/>
      </c>
      <c r="O1169" t="str">
        <f t="shared" si="59"/>
        <v/>
      </c>
      <c r="P1169">
        <f t="shared" si="59"/>
        <v>39.934112489999997</v>
      </c>
      <c r="Q1169" t="str">
        <f t="shared" si="59"/>
        <v/>
      </c>
      <c r="R1169" t="str">
        <f t="shared" si="59"/>
        <v/>
      </c>
    </row>
    <row r="1170" spans="1:18" hidden="1">
      <c r="A1170" t="s">
        <v>136</v>
      </c>
      <c r="B1170">
        <v>25</v>
      </c>
      <c r="C1170">
        <v>57.25758287</v>
      </c>
      <c r="D1170">
        <v>0</v>
      </c>
      <c r="E1170" t="str">
        <f>VLOOKUP(A1170,Mouse_metadata!$A$2:$E$250,2,FALSE)</f>
        <v>Zoniferol</v>
      </c>
      <c r="F1170" t="str">
        <f>VLOOKUP(A1170,Mouse_metadata!$A$2:$E$250,3,FALSE)</f>
        <v>Female</v>
      </c>
      <c r="G1170">
        <f>VLOOKUP(A1170,Mouse_metadata!$A$2:$E$250,4,FALSE)</f>
        <v>2</v>
      </c>
      <c r="H1170">
        <f>VLOOKUP(A1170,Mouse_metadata!$A$2:$E$250,5,FALSE)</f>
        <v>28</v>
      </c>
      <c r="I1170" t="str">
        <f t="shared" si="60"/>
        <v/>
      </c>
      <c r="J1170" t="str">
        <f t="shared" si="59"/>
        <v/>
      </c>
      <c r="K1170" t="str">
        <f t="shared" si="59"/>
        <v/>
      </c>
      <c r="L1170" t="str">
        <f t="shared" si="59"/>
        <v/>
      </c>
      <c r="M1170" t="str">
        <f t="shared" si="59"/>
        <v/>
      </c>
      <c r="N1170" t="str">
        <f t="shared" si="59"/>
        <v/>
      </c>
      <c r="O1170" t="str">
        <f t="shared" si="59"/>
        <v/>
      </c>
      <c r="P1170" t="str">
        <f t="shared" si="59"/>
        <v/>
      </c>
      <c r="Q1170" t="str">
        <f t="shared" si="59"/>
        <v/>
      </c>
      <c r="R1170">
        <f t="shared" si="59"/>
        <v>57.25758287</v>
      </c>
    </row>
    <row r="1171" spans="1:18" hidden="1">
      <c r="A1171" t="s">
        <v>108</v>
      </c>
      <c r="B1171">
        <v>25</v>
      </c>
      <c r="C1171">
        <v>55.527553449999999</v>
      </c>
      <c r="D1171">
        <v>0</v>
      </c>
      <c r="E1171" t="str">
        <f>VLOOKUP(A1171,Mouse_metadata!$A$2:$E$250,2,FALSE)</f>
        <v>Stelasyn</v>
      </c>
      <c r="F1171" t="str">
        <f>VLOOKUP(A1171,Mouse_metadata!$A$2:$E$250,3,FALSE)</f>
        <v>Male</v>
      </c>
      <c r="G1171">
        <f>VLOOKUP(A1171,Mouse_metadata!$A$2:$E$250,4,FALSE)</f>
        <v>8</v>
      </c>
      <c r="H1171">
        <f>VLOOKUP(A1171,Mouse_metadata!$A$2:$E$250,5,FALSE)</f>
        <v>29</v>
      </c>
      <c r="I1171" t="str">
        <f t="shared" si="60"/>
        <v/>
      </c>
      <c r="J1171" t="str">
        <f t="shared" si="59"/>
        <v/>
      </c>
      <c r="K1171" t="str">
        <f t="shared" si="59"/>
        <v/>
      </c>
      <c r="L1171" t="str">
        <f t="shared" si="59"/>
        <v/>
      </c>
      <c r="M1171" t="str">
        <f t="shared" si="59"/>
        <v/>
      </c>
      <c r="N1171" t="str">
        <f t="shared" si="59"/>
        <v/>
      </c>
      <c r="O1171" t="str">
        <f t="shared" si="59"/>
        <v/>
      </c>
      <c r="P1171" t="str">
        <f t="shared" si="59"/>
        <v/>
      </c>
      <c r="Q1171">
        <f t="shared" si="59"/>
        <v>55.527553449999999</v>
      </c>
      <c r="R1171" t="str">
        <f t="shared" si="59"/>
        <v/>
      </c>
    </row>
    <row r="1172" spans="1:18" hidden="1">
      <c r="A1172" t="s">
        <v>143</v>
      </c>
      <c r="B1172">
        <v>25</v>
      </c>
      <c r="C1172">
        <v>55.076228530000002</v>
      </c>
      <c r="D1172">
        <v>3</v>
      </c>
      <c r="E1172" t="str">
        <f>VLOOKUP(A1172,Mouse_metadata!$A$2:$E$250,2,FALSE)</f>
        <v>Zoniferol</v>
      </c>
      <c r="F1172" t="str">
        <f>VLOOKUP(A1172,Mouse_metadata!$A$2:$E$250,3,FALSE)</f>
        <v>Female</v>
      </c>
      <c r="G1172">
        <f>VLOOKUP(A1172,Mouse_metadata!$A$2:$E$250,4,FALSE)</f>
        <v>10</v>
      </c>
      <c r="H1172">
        <f>VLOOKUP(A1172,Mouse_metadata!$A$2:$E$250,5,FALSE)</f>
        <v>29</v>
      </c>
      <c r="I1172" t="str">
        <f t="shared" si="60"/>
        <v/>
      </c>
      <c r="J1172" t="str">
        <f t="shared" si="59"/>
        <v/>
      </c>
      <c r="K1172" t="str">
        <f t="shared" si="59"/>
        <v/>
      </c>
      <c r="L1172" t="str">
        <f t="shared" si="59"/>
        <v/>
      </c>
      <c r="M1172" t="str">
        <f t="shared" si="59"/>
        <v/>
      </c>
      <c r="N1172" t="str">
        <f t="shared" si="59"/>
        <v/>
      </c>
      <c r="O1172" t="str">
        <f t="shared" si="59"/>
        <v/>
      </c>
      <c r="P1172" t="str">
        <f t="shared" si="59"/>
        <v/>
      </c>
      <c r="Q1172" t="str">
        <f t="shared" si="59"/>
        <v/>
      </c>
      <c r="R1172">
        <f t="shared" si="59"/>
        <v>55.076228530000002</v>
      </c>
    </row>
    <row r="1173" spans="1:18" hidden="1">
      <c r="A1173" t="s">
        <v>138</v>
      </c>
      <c r="B1173">
        <v>25</v>
      </c>
      <c r="C1173">
        <v>54.763338519999998</v>
      </c>
      <c r="D1173">
        <v>3</v>
      </c>
      <c r="E1173" t="str">
        <f>VLOOKUP(A1173,Mouse_metadata!$A$2:$E$250,2,FALSE)</f>
        <v>Zoniferol</v>
      </c>
      <c r="F1173" t="str">
        <f>VLOOKUP(A1173,Mouse_metadata!$A$2:$E$250,3,FALSE)</f>
        <v>Male</v>
      </c>
      <c r="G1173">
        <f>VLOOKUP(A1173,Mouse_metadata!$A$2:$E$250,4,FALSE)</f>
        <v>15</v>
      </c>
      <c r="H1173">
        <f>VLOOKUP(A1173,Mouse_metadata!$A$2:$E$250,5,FALSE)</f>
        <v>29</v>
      </c>
      <c r="I1173" t="str">
        <f t="shared" si="60"/>
        <v/>
      </c>
      <c r="J1173" t="str">
        <f t="shared" si="59"/>
        <v/>
      </c>
      <c r="K1173" t="str">
        <f t="shared" si="59"/>
        <v/>
      </c>
      <c r="L1173" t="str">
        <f t="shared" si="59"/>
        <v/>
      </c>
      <c r="M1173" t="str">
        <f t="shared" si="59"/>
        <v/>
      </c>
      <c r="N1173" t="str">
        <f t="shared" si="59"/>
        <v/>
      </c>
      <c r="O1173" t="str">
        <f t="shared" si="59"/>
        <v/>
      </c>
      <c r="P1173" t="str">
        <f t="shared" si="59"/>
        <v/>
      </c>
      <c r="Q1173" t="str">
        <f t="shared" si="59"/>
        <v/>
      </c>
      <c r="R1173">
        <f t="shared" si="59"/>
        <v>54.763338519999998</v>
      </c>
    </row>
    <row r="1174" spans="1:18" hidden="1">
      <c r="A1174" t="s">
        <v>107</v>
      </c>
      <c r="B1174">
        <v>25</v>
      </c>
      <c r="C1174">
        <v>52.544704799999998</v>
      </c>
      <c r="D1174">
        <v>1</v>
      </c>
      <c r="E1174" t="str">
        <f>VLOOKUP(A1174,Mouse_metadata!$A$2:$E$250,2,FALSE)</f>
        <v>Stelasyn</v>
      </c>
      <c r="F1174" t="str">
        <f>VLOOKUP(A1174,Mouse_metadata!$A$2:$E$250,3,FALSE)</f>
        <v>Male</v>
      </c>
      <c r="G1174">
        <f>VLOOKUP(A1174,Mouse_metadata!$A$2:$E$250,4,FALSE)</f>
        <v>20</v>
      </c>
      <c r="H1174">
        <f>VLOOKUP(A1174,Mouse_metadata!$A$2:$E$250,5,FALSE)</f>
        <v>29</v>
      </c>
      <c r="I1174" t="str">
        <f t="shared" si="60"/>
        <v/>
      </c>
      <c r="J1174" t="str">
        <f t="shared" si="59"/>
        <v/>
      </c>
      <c r="K1174" t="str">
        <f t="shared" si="59"/>
        <v/>
      </c>
      <c r="L1174" t="str">
        <f t="shared" si="59"/>
        <v/>
      </c>
      <c r="M1174" t="str">
        <f t="shared" si="59"/>
        <v/>
      </c>
      <c r="N1174" t="str">
        <f t="shared" si="59"/>
        <v/>
      </c>
      <c r="O1174" t="str">
        <f t="shared" si="59"/>
        <v/>
      </c>
      <c r="P1174" t="str">
        <f t="shared" si="59"/>
        <v/>
      </c>
      <c r="Q1174">
        <f t="shared" si="59"/>
        <v>52.544704799999998</v>
      </c>
      <c r="R1174" t="str">
        <f t="shared" si="59"/>
        <v/>
      </c>
    </row>
    <row r="1175" spans="1:18" hidden="1">
      <c r="A1175" t="s">
        <v>119</v>
      </c>
      <c r="B1175">
        <v>25</v>
      </c>
      <c r="C1175">
        <v>56.966768760000001</v>
      </c>
      <c r="D1175">
        <v>2</v>
      </c>
      <c r="E1175" t="str">
        <f>VLOOKUP(A1175,Mouse_metadata!$A$2:$E$250,2,FALSE)</f>
        <v>Zoniferol</v>
      </c>
      <c r="F1175" t="str">
        <f>VLOOKUP(A1175,Mouse_metadata!$A$2:$E$250,3,FALSE)</f>
        <v>Female</v>
      </c>
      <c r="G1175">
        <f>VLOOKUP(A1175,Mouse_metadata!$A$2:$E$250,4,FALSE)</f>
        <v>11</v>
      </c>
      <c r="H1175">
        <f>VLOOKUP(A1175,Mouse_metadata!$A$2:$E$250,5,FALSE)</f>
        <v>27</v>
      </c>
      <c r="I1175" t="str">
        <f t="shared" si="60"/>
        <v/>
      </c>
      <c r="J1175" t="str">
        <f t="shared" si="59"/>
        <v/>
      </c>
      <c r="K1175" t="str">
        <f t="shared" si="59"/>
        <v/>
      </c>
      <c r="L1175" t="str">
        <f t="shared" si="59"/>
        <v/>
      </c>
      <c r="M1175" t="str">
        <f t="shared" si="59"/>
        <v/>
      </c>
      <c r="N1175" t="str">
        <f t="shared" si="59"/>
        <v/>
      </c>
      <c r="O1175" t="str">
        <f t="shared" si="59"/>
        <v/>
      </c>
      <c r="P1175" t="str">
        <f t="shared" si="59"/>
        <v/>
      </c>
      <c r="Q1175" t="str">
        <f t="shared" si="59"/>
        <v/>
      </c>
      <c r="R1175">
        <f t="shared" si="59"/>
        <v>56.966768760000001</v>
      </c>
    </row>
    <row r="1176" spans="1:18" hidden="1">
      <c r="A1176" t="s">
        <v>67</v>
      </c>
      <c r="B1176">
        <v>25</v>
      </c>
      <c r="C1176">
        <v>38.097513280000001</v>
      </c>
      <c r="D1176">
        <v>1</v>
      </c>
      <c r="E1176" t="str">
        <f>VLOOKUP(A1176,Mouse_metadata!$A$2:$E$250,2,FALSE)</f>
        <v>Ramicane</v>
      </c>
      <c r="F1176" t="str">
        <f>VLOOKUP(A1176,Mouse_metadata!$A$2:$E$250,3,FALSE)</f>
        <v>Female</v>
      </c>
      <c r="G1176">
        <f>VLOOKUP(A1176,Mouse_metadata!$A$2:$E$250,4,FALSE)</f>
        <v>8</v>
      </c>
      <c r="H1176">
        <f>VLOOKUP(A1176,Mouse_metadata!$A$2:$E$250,5,FALSE)</f>
        <v>19</v>
      </c>
      <c r="I1176" t="str">
        <f t="shared" si="60"/>
        <v/>
      </c>
      <c r="J1176" t="str">
        <f t="shared" si="59"/>
        <v/>
      </c>
      <c r="K1176" t="str">
        <f t="shared" si="59"/>
        <v/>
      </c>
      <c r="L1176" t="str">
        <f t="shared" si="59"/>
        <v/>
      </c>
      <c r="M1176" t="str">
        <f t="shared" si="59"/>
        <v/>
      </c>
      <c r="N1176" t="str">
        <f t="shared" si="59"/>
        <v/>
      </c>
      <c r="O1176" t="str">
        <f t="shared" si="59"/>
        <v/>
      </c>
      <c r="P1176">
        <f t="shared" si="59"/>
        <v>38.097513280000001</v>
      </c>
      <c r="Q1176" t="str">
        <f t="shared" si="59"/>
        <v/>
      </c>
      <c r="R1176" t="str">
        <f t="shared" ref="J1176:R1205" si="61">IF($E1176=R$1,$C1176,"")</f>
        <v/>
      </c>
    </row>
    <row r="1177" spans="1:18" hidden="1">
      <c r="A1177" t="s">
        <v>87</v>
      </c>
      <c r="B1177">
        <v>25</v>
      </c>
      <c r="C1177">
        <v>52.60026955</v>
      </c>
      <c r="D1177">
        <v>2</v>
      </c>
      <c r="E1177" t="str">
        <f>VLOOKUP(A1177,Mouse_metadata!$A$2:$E$250,2,FALSE)</f>
        <v>Stelasyn</v>
      </c>
      <c r="F1177" t="str">
        <f>VLOOKUP(A1177,Mouse_metadata!$A$2:$E$250,3,FALSE)</f>
        <v>Female</v>
      </c>
      <c r="G1177">
        <f>VLOOKUP(A1177,Mouse_metadata!$A$2:$E$250,4,FALSE)</f>
        <v>8</v>
      </c>
      <c r="H1177">
        <f>VLOOKUP(A1177,Mouse_metadata!$A$2:$E$250,5,FALSE)</f>
        <v>26</v>
      </c>
      <c r="I1177" t="str">
        <f t="shared" si="60"/>
        <v/>
      </c>
      <c r="J1177" t="str">
        <f t="shared" si="61"/>
        <v/>
      </c>
      <c r="K1177" t="str">
        <f t="shared" si="61"/>
        <v/>
      </c>
      <c r="L1177" t="str">
        <f t="shared" si="61"/>
        <v/>
      </c>
      <c r="M1177" t="str">
        <f t="shared" si="61"/>
        <v/>
      </c>
      <c r="N1177" t="str">
        <f t="shared" si="61"/>
        <v/>
      </c>
      <c r="O1177" t="str">
        <f t="shared" si="61"/>
        <v/>
      </c>
      <c r="P1177" t="str">
        <f t="shared" si="61"/>
        <v/>
      </c>
      <c r="Q1177">
        <f t="shared" si="61"/>
        <v>52.60026955</v>
      </c>
      <c r="R1177" t="str">
        <f t="shared" si="61"/>
        <v/>
      </c>
    </row>
    <row r="1178" spans="1:18" hidden="1">
      <c r="A1178" t="s">
        <v>131</v>
      </c>
      <c r="B1178">
        <v>25</v>
      </c>
      <c r="C1178">
        <v>51.810320400000002</v>
      </c>
      <c r="D1178">
        <v>1</v>
      </c>
      <c r="E1178" t="str">
        <f>VLOOKUP(A1178,Mouse_metadata!$A$2:$E$250,2,FALSE)</f>
        <v>Zoniferol</v>
      </c>
      <c r="F1178" t="str">
        <f>VLOOKUP(A1178,Mouse_metadata!$A$2:$E$250,3,FALSE)</f>
        <v>Male</v>
      </c>
      <c r="G1178">
        <f>VLOOKUP(A1178,Mouse_metadata!$A$2:$E$250,4,FALSE)</f>
        <v>24</v>
      </c>
      <c r="H1178">
        <f>VLOOKUP(A1178,Mouse_metadata!$A$2:$E$250,5,FALSE)</f>
        <v>28</v>
      </c>
      <c r="I1178" t="str">
        <f t="shared" si="60"/>
        <v/>
      </c>
      <c r="J1178" t="str">
        <f t="shared" si="61"/>
        <v/>
      </c>
      <c r="K1178" t="str">
        <f t="shared" si="61"/>
        <v/>
      </c>
      <c r="L1178" t="str">
        <f t="shared" si="61"/>
        <v/>
      </c>
      <c r="M1178" t="str">
        <f t="shared" si="61"/>
        <v/>
      </c>
      <c r="N1178" t="str">
        <f t="shared" si="61"/>
        <v/>
      </c>
      <c r="O1178" t="str">
        <f t="shared" si="61"/>
        <v/>
      </c>
      <c r="P1178" t="str">
        <f t="shared" si="61"/>
        <v/>
      </c>
      <c r="Q1178" t="str">
        <f t="shared" si="61"/>
        <v/>
      </c>
      <c r="R1178">
        <f t="shared" si="61"/>
        <v>51.810320400000002</v>
      </c>
    </row>
    <row r="1179" spans="1:18" hidden="1">
      <c r="A1179" t="s">
        <v>64</v>
      </c>
      <c r="B1179">
        <v>25</v>
      </c>
      <c r="C1179">
        <v>37.860669360000003</v>
      </c>
      <c r="D1179">
        <v>0</v>
      </c>
      <c r="E1179" t="str">
        <f>VLOOKUP(A1179,Mouse_metadata!$A$2:$E$250,2,FALSE)</f>
        <v>Ramicane</v>
      </c>
      <c r="F1179" t="str">
        <f>VLOOKUP(A1179,Mouse_metadata!$A$2:$E$250,3,FALSE)</f>
        <v>Female</v>
      </c>
      <c r="G1179">
        <f>VLOOKUP(A1179,Mouse_metadata!$A$2:$E$250,4,FALSE)</f>
        <v>4</v>
      </c>
      <c r="H1179">
        <f>VLOOKUP(A1179,Mouse_metadata!$A$2:$E$250,5,FALSE)</f>
        <v>17</v>
      </c>
      <c r="I1179" t="str">
        <f t="shared" si="60"/>
        <v/>
      </c>
      <c r="J1179" t="str">
        <f t="shared" si="61"/>
        <v/>
      </c>
      <c r="K1179" t="str">
        <f t="shared" si="61"/>
        <v/>
      </c>
      <c r="L1179" t="str">
        <f t="shared" si="61"/>
        <v/>
      </c>
      <c r="M1179" t="str">
        <f t="shared" si="61"/>
        <v/>
      </c>
      <c r="N1179" t="str">
        <f t="shared" si="61"/>
        <v/>
      </c>
      <c r="O1179" t="str">
        <f t="shared" si="61"/>
        <v/>
      </c>
      <c r="P1179">
        <f t="shared" si="61"/>
        <v>37.860669360000003</v>
      </c>
      <c r="Q1179" t="str">
        <f t="shared" si="61"/>
        <v/>
      </c>
      <c r="R1179" t="str">
        <f t="shared" si="61"/>
        <v/>
      </c>
    </row>
    <row r="1180" spans="1:18" hidden="1">
      <c r="A1180" t="s">
        <v>65</v>
      </c>
      <c r="B1180">
        <v>25</v>
      </c>
      <c r="C1180">
        <v>38.701438400000001</v>
      </c>
      <c r="D1180">
        <v>1</v>
      </c>
      <c r="E1180" t="str">
        <f>VLOOKUP(A1180,Mouse_metadata!$A$2:$E$250,2,FALSE)</f>
        <v>Ramicane</v>
      </c>
      <c r="F1180" t="str">
        <f>VLOOKUP(A1180,Mouse_metadata!$A$2:$E$250,3,FALSE)</f>
        <v>Male</v>
      </c>
      <c r="G1180">
        <f>VLOOKUP(A1180,Mouse_metadata!$A$2:$E$250,4,FALSE)</f>
        <v>3</v>
      </c>
      <c r="H1180">
        <f>VLOOKUP(A1180,Mouse_metadata!$A$2:$E$250,5,FALSE)</f>
        <v>22</v>
      </c>
      <c r="I1180" t="str">
        <f t="shared" si="60"/>
        <v/>
      </c>
      <c r="J1180" t="str">
        <f t="shared" si="61"/>
        <v/>
      </c>
      <c r="K1180" t="str">
        <f t="shared" si="61"/>
        <v/>
      </c>
      <c r="L1180" t="str">
        <f t="shared" si="61"/>
        <v/>
      </c>
      <c r="M1180" t="str">
        <f t="shared" si="61"/>
        <v/>
      </c>
      <c r="N1180" t="str">
        <f t="shared" si="61"/>
        <v/>
      </c>
      <c r="O1180" t="str">
        <f t="shared" si="61"/>
        <v/>
      </c>
      <c r="P1180">
        <f t="shared" si="61"/>
        <v>38.701438400000001</v>
      </c>
      <c r="Q1180" t="str">
        <f t="shared" si="61"/>
        <v/>
      </c>
      <c r="R1180" t="str">
        <f t="shared" si="61"/>
        <v/>
      </c>
    </row>
    <row r="1181" spans="1:18" hidden="1">
      <c r="A1181" t="s">
        <v>122</v>
      </c>
      <c r="B1181">
        <v>25</v>
      </c>
      <c r="C1181">
        <v>52.325838330000003</v>
      </c>
      <c r="D1181">
        <v>2</v>
      </c>
      <c r="E1181" t="str">
        <f>VLOOKUP(A1181,Mouse_metadata!$A$2:$E$250,2,FALSE)</f>
        <v>Zoniferol</v>
      </c>
      <c r="F1181" t="str">
        <f>VLOOKUP(A1181,Mouse_metadata!$A$2:$E$250,3,FALSE)</f>
        <v>Female</v>
      </c>
      <c r="G1181">
        <f>VLOOKUP(A1181,Mouse_metadata!$A$2:$E$250,4,FALSE)</f>
        <v>13</v>
      </c>
      <c r="H1181">
        <f>VLOOKUP(A1181,Mouse_metadata!$A$2:$E$250,5,FALSE)</f>
        <v>29</v>
      </c>
      <c r="I1181" t="str">
        <f t="shared" si="60"/>
        <v/>
      </c>
      <c r="J1181" t="str">
        <f t="shared" si="61"/>
        <v/>
      </c>
      <c r="K1181" t="str">
        <f t="shared" si="61"/>
        <v/>
      </c>
      <c r="L1181" t="str">
        <f t="shared" si="61"/>
        <v/>
      </c>
      <c r="M1181" t="str">
        <f t="shared" si="61"/>
        <v/>
      </c>
      <c r="N1181" t="str">
        <f t="shared" si="61"/>
        <v/>
      </c>
      <c r="O1181" t="str">
        <f t="shared" si="61"/>
        <v/>
      </c>
      <c r="P1181" t="str">
        <f t="shared" si="61"/>
        <v/>
      </c>
      <c r="Q1181" t="str">
        <f t="shared" si="61"/>
        <v/>
      </c>
      <c r="R1181">
        <f t="shared" si="61"/>
        <v>52.325838330000003</v>
      </c>
    </row>
    <row r="1182" spans="1:18" hidden="1">
      <c r="A1182" t="s">
        <v>124</v>
      </c>
      <c r="B1182">
        <v>25</v>
      </c>
      <c r="C1182">
        <v>55.670106599999997</v>
      </c>
      <c r="D1182">
        <v>3</v>
      </c>
      <c r="E1182" t="str">
        <f>VLOOKUP(A1182,Mouse_metadata!$A$2:$E$250,2,FALSE)</f>
        <v>Zoniferol</v>
      </c>
      <c r="F1182" t="str">
        <f>VLOOKUP(A1182,Mouse_metadata!$A$2:$E$250,3,FALSE)</f>
        <v>Female</v>
      </c>
      <c r="G1182">
        <f>VLOOKUP(A1182,Mouse_metadata!$A$2:$E$250,4,FALSE)</f>
        <v>14</v>
      </c>
      <c r="H1182">
        <f>VLOOKUP(A1182,Mouse_metadata!$A$2:$E$250,5,FALSE)</f>
        <v>29</v>
      </c>
      <c r="I1182" t="str">
        <f t="shared" si="60"/>
        <v/>
      </c>
      <c r="J1182" t="str">
        <f t="shared" si="61"/>
        <v/>
      </c>
      <c r="K1182" t="str">
        <f t="shared" si="61"/>
        <v/>
      </c>
      <c r="L1182" t="str">
        <f t="shared" si="61"/>
        <v/>
      </c>
      <c r="M1182" t="str">
        <f t="shared" si="61"/>
        <v/>
      </c>
      <c r="N1182" t="str">
        <f t="shared" si="61"/>
        <v/>
      </c>
      <c r="O1182" t="str">
        <f t="shared" si="61"/>
        <v/>
      </c>
      <c r="P1182" t="str">
        <f t="shared" si="61"/>
        <v/>
      </c>
      <c r="Q1182" t="str">
        <f t="shared" si="61"/>
        <v/>
      </c>
      <c r="R1182">
        <f t="shared" si="61"/>
        <v>55.670106599999997</v>
      </c>
    </row>
    <row r="1183" spans="1:18" hidden="1">
      <c r="A1183" t="s">
        <v>240</v>
      </c>
      <c r="B1183">
        <v>25</v>
      </c>
      <c r="C1183">
        <v>40.291916610000001</v>
      </c>
      <c r="D1183">
        <v>0</v>
      </c>
      <c r="E1183" t="str">
        <f>VLOOKUP(A1183,Mouse_metadata!$A$2:$E$250,2,FALSE)</f>
        <v>Capomulin</v>
      </c>
      <c r="F1183" t="str">
        <f>VLOOKUP(A1183,Mouse_metadata!$A$2:$E$250,3,FALSE)</f>
        <v>Male</v>
      </c>
      <c r="G1183">
        <f>VLOOKUP(A1183,Mouse_metadata!$A$2:$E$250,4,FALSE)</f>
        <v>24</v>
      </c>
      <c r="H1183">
        <f>VLOOKUP(A1183,Mouse_metadata!$A$2:$E$250,5,FALSE)</f>
        <v>21</v>
      </c>
      <c r="I1183">
        <f t="shared" si="60"/>
        <v>40.291916610000001</v>
      </c>
      <c r="J1183" t="str">
        <f t="shared" si="61"/>
        <v/>
      </c>
      <c r="K1183" t="str">
        <f t="shared" si="61"/>
        <v/>
      </c>
      <c r="L1183" t="str">
        <f t="shared" si="61"/>
        <v/>
      </c>
      <c r="M1183" t="str">
        <f t="shared" si="61"/>
        <v/>
      </c>
      <c r="N1183" t="str">
        <f t="shared" si="61"/>
        <v/>
      </c>
      <c r="O1183" t="str">
        <f t="shared" si="61"/>
        <v/>
      </c>
      <c r="P1183" t="str">
        <f t="shared" si="61"/>
        <v/>
      </c>
      <c r="Q1183" t="str">
        <f t="shared" si="61"/>
        <v/>
      </c>
      <c r="R1183" t="str">
        <f t="shared" si="61"/>
        <v/>
      </c>
    </row>
    <row r="1184" spans="1:18" hidden="1">
      <c r="A1184" t="s">
        <v>63</v>
      </c>
      <c r="B1184">
        <v>25</v>
      </c>
      <c r="C1184">
        <v>40.146450190000003</v>
      </c>
      <c r="D1184">
        <v>0</v>
      </c>
      <c r="E1184" t="str">
        <f>VLOOKUP(A1184,Mouse_metadata!$A$2:$E$250,2,FALSE)</f>
        <v>Ramicane</v>
      </c>
      <c r="F1184" t="str">
        <f>VLOOKUP(A1184,Mouse_metadata!$A$2:$E$250,3,FALSE)</f>
        <v>Female</v>
      </c>
      <c r="G1184">
        <f>VLOOKUP(A1184,Mouse_metadata!$A$2:$E$250,4,FALSE)</f>
        <v>18</v>
      </c>
      <c r="H1184">
        <f>VLOOKUP(A1184,Mouse_metadata!$A$2:$E$250,5,FALSE)</f>
        <v>21</v>
      </c>
      <c r="I1184" t="str">
        <f t="shared" si="60"/>
        <v/>
      </c>
      <c r="J1184" t="str">
        <f t="shared" si="61"/>
        <v/>
      </c>
      <c r="K1184" t="str">
        <f t="shared" si="61"/>
        <v/>
      </c>
      <c r="L1184" t="str">
        <f t="shared" si="61"/>
        <v/>
      </c>
      <c r="M1184" t="str">
        <f t="shared" si="61"/>
        <v/>
      </c>
      <c r="N1184" t="str">
        <f t="shared" si="61"/>
        <v/>
      </c>
      <c r="O1184" t="str">
        <f t="shared" si="61"/>
        <v/>
      </c>
      <c r="P1184">
        <f t="shared" si="61"/>
        <v>40.146450190000003</v>
      </c>
      <c r="Q1184" t="str">
        <f t="shared" si="61"/>
        <v/>
      </c>
      <c r="R1184" t="str">
        <f t="shared" si="61"/>
        <v/>
      </c>
    </row>
    <row r="1185" spans="1:18" hidden="1">
      <c r="A1185" t="s">
        <v>126</v>
      </c>
      <c r="B1185">
        <v>25</v>
      </c>
      <c r="C1185">
        <v>58.587321690000003</v>
      </c>
      <c r="D1185">
        <v>1</v>
      </c>
      <c r="E1185" t="str">
        <f>VLOOKUP(A1185,Mouse_metadata!$A$2:$E$250,2,FALSE)</f>
        <v>Zoniferol</v>
      </c>
      <c r="F1185" t="str">
        <f>VLOOKUP(A1185,Mouse_metadata!$A$2:$E$250,3,FALSE)</f>
        <v>Female</v>
      </c>
      <c r="G1185">
        <f>VLOOKUP(A1185,Mouse_metadata!$A$2:$E$250,4,FALSE)</f>
        <v>16</v>
      </c>
      <c r="H1185">
        <f>VLOOKUP(A1185,Mouse_metadata!$A$2:$E$250,5,FALSE)</f>
        <v>28</v>
      </c>
      <c r="I1185" t="str">
        <f t="shared" si="60"/>
        <v/>
      </c>
      <c r="J1185" t="str">
        <f t="shared" si="61"/>
        <v/>
      </c>
      <c r="K1185" t="str">
        <f t="shared" si="61"/>
        <v/>
      </c>
      <c r="L1185" t="str">
        <f t="shared" si="61"/>
        <v/>
      </c>
      <c r="M1185" t="str">
        <f t="shared" si="61"/>
        <v/>
      </c>
      <c r="N1185" t="str">
        <f t="shared" si="61"/>
        <v/>
      </c>
      <c r="O1185" t="str">
        <f t="shared" si="61"/>
        <v/>
      </c>
      <c r="P1185" t="str">
        <f t="shared" si="61"/>
        <v/>
      </c>
      <c r="Q1185" t="str">
        <f t="shared" si="61"/>
        <v/>
      </c>
      <c r="R1185">
        <f t="shared" si="61"/>
        <v>58.587321690000003</v>
      </c>
    </row>
    <row r="1186" spans="1:18" hidden="1">
      <c r="A1186" t="s">
        <v>105</v>
      </c>
      <c r="B1186">
        <v>25</v>
      </c>
      <c r="C1186">
        <v>53.730914339999998</v>
      </c>
      <c r="D1186">
        <v>2</v>
      </c>
      <c r="E1186" t="str">
        <f>VLOOKUP(A1186,Mouse_metadata!$A$2:$E$250,2,FALSE)</f>
        <v>Stelasyn</v>
      </c>
      <c r="F1186" t="str">
        <f>VLOOKUP(A1186,Mouse_metadata!$A$2:$E$250,3,FALSE)</f>
        <v>Male</v>
      </c>
      <c r="G1186">
        <f>VLOOKUP(A1186,Mouse_metadata!$A$2:$E$250,4,FALSE)</f>
        <v>21</v>
      </c>
      <c r="H1186">
        <f>VLOOKUP(A1186,Mouse_metadata!$A$2:$E$250,5,FALSE)</f>
        <v>27</v>
      </c>
      <c r="I1186" t="str">
        <f t="shared" si="60"/>
        <v/>
      </c>
      <c r="J1186" t="str">
        <f t="shared" si="61"/>
        <v/>
      </c>
      <c r="K1186" t="str">
        <f t="shared" si="61"/>
        <v/>
      </c>
      <c r="L1186" t="str">
        <f t="shared" si="61"/>
        <v/>
      </c>
      <c r="M1186" t="str">
        <f t="shared" si="61"/>
        <v/>
      </c>
      <c r="N1186" t="str">
        <f t="shared" si="61"/>
        <v/>
      </c>
      <c r="O1186" t="str">
        <f t="shared" si="61"/>
        <v/>
      </c>
      <c r="P1186" t="str">
        <f t="shared" si="61"/>
        <v/>
      </c>
      <c r="Q1186">
        <f t="shared" si="61"/>
        <v>53.730914339999998</v>
      </c>
      <c r="R1186" t="str">
        <f t="shared" si="61"/>
        <v/>
      </c>
    </row>
    <row r="1187" spans="1:18" hidden="1">
      <c r="A1187" t="s">
        <v>252</v>
      </c>
      <c r="B1187">
        <v>25</v>
      </c>
      <c r="C1187">
        <v>33.118756070000003</v>
      </c>
      <c r="D1187">
        <v>1</v>
      </c>
      <c r="E1187" t="str">
        <f>VLOOKUP(A1187,Mouse_metadata!$A$2:$E$250,2,FALSE)</f>
        <v>Capomulin</v>
      </c>
      <c r="F1187" t="str">
        <f>VLOOKUP(A1187,Mouse_metadata!$A$2:$E$250,3,FALSE)</f>
        <v>Male</v>
      </c>
      <c r="G1187">
        <f>VLOOKUP(A1187,Mouse_metadata!$A$2:$E$250,4,FALSE)</f>
        <v>22</v>
      </c>
      <c r="H1187">
        <f>VLOOKUP(A1187,Mouse_metadata!$A$2:$E$250,5,FALSE)</f>
        <v>17</v>
      </c>
      <c r="I1187">
        <f t="shared" si="60"/>
        <v>33.118756070000003</v>
      </c>
      <c r="J1187" t="str">
        <f t="shared" si="61"/>
        <v/>
      </c>
      <c r="K1187" t="str">
        <f t="shared" si="61"/>
        <v/>
      </c>
      <c r="L1187" t="str">
        <f t="shared" si="61"/>
        <v/>
      </c>
      <c r="M1187" t="str">
        <f t="shared" si="61"/>
        <v/>
      </c>
      <c r="N1187" t="str">
        <f t="shared" si="61"/>
        <v/>
      </c>
      <c r="O1187" t="str">
        <f t="shared" si="61"/>
        <v/>
      </c>
      <c r="P1187" t="str">
        <f t="shared" si="61"/>
        <v/>
      </c>
      <c r="Q1187" t="str">
        <f t="shared" si="61"/>
        <v/>
      </c>
      <c r="R1187" t="str">
        <f t="shared" si="61"/>
        <v/>
      </c>
    </row>
    <row r="1188" spans="1:18" hidden="1">
      <c r="A1188" t="s">
        <v>128</v>
      </c>
      <c r="B1188">
        <v>25</v>
      </c>
      <c r="C1188">
        <v>55.683101700000002</v>
      </c>
      <c r="D1188">
        <v>1</v>
      </c>
      <c r="E1188" t="str">
        <f>VLOOKUP(A1188,Mouse_metadata!$A$2:$E$250,2,FALSE)</f>
        <v>Zoniferol</v>
      </c>
      <c r="F1188" t="str">
        <f>VLOOKUP(A1188,Mouse_metadata!$A$2:$E$250,3,FALSE)</f>
        <v>Male</v>
      </c>
      <c r="G1188">
        <f>VLOOKUP(A1188,Mouse_metadata!$A$2:$E$250,4,FALSE)</f>
        <v>12</v>
      </c>
      <c r="H1188">
        <f>VLOOKUP(A1188,Mouse_metadata!$A$2:$E$250,5,FALSE)</f>
        <v>25</v>
      </c>
      <c r="I1188" t="str">
        <f t="shared" si="60"/>
        <v/>
      </c>
      <c r="J1188" t="str">
        <f t="shared" si="61"/>
        <v/>
      </c>
      <c r="K1188" t="str">
        <f t="shared" si="61"/>
        <v/>
      </c>
      <c r="L1188" t="str">
        <f t="shared" si="61"/>
        <v/>
      </c>
      <c r="M1188" t="str">
        <f t="shared" si="61"/>
        <v/>
      </c>
      <c r="N1188" t="str">
        <f t="shared" si="61"/>
        <v/>
      </c>
      <c r="O1188" t="str">
        <f t="shared" si="61"/>
        <v/>
      </c>
      <c r="P1188" t="str">
        <f t="shared" si="61"/>
        <v/>
      </c>
      <c r="Q1188" t="str">
        <f t="shared" si="61"/>
        <v/>
      </c>
      <c r="R1188">
        <f t="shared" si="61"/>
        <v>55.683101700000002</v>
      </c>
    </row>
    <row r="1189" spans="1:18" hidden="1">
      <c r="A1189" t="s">
        <v>61</v>
      </c>
      <c r="B1189">
        <v>25</v>
      </c>
      <c r="C1189">
        <v>52.178602210000001</v>
      </c>
      <c r="D1189">
        <v>2</v>
      </c>
      <c r="E1189" t="str">
        <f>VLOOKUP(A1189,Mouse_metadata!$A$2:$E$250,2,FALSE)</f>
        <v>Stelasyn</v>
      </c>
      <c r="F1189" t="str">
        <f>VLOOKUP(A1189,Mouse_metadata!$A$2:$E$250,3,FALSE)</f>
        <v>Male</v>
      </c>
      <c r="G1189">
        <f>VLOOKUP(A1189,Mouse_metadata!$A$2:$E$250,4,FALSE)</f>
        <v>14</v>
      </c>
      <c r="H1189">
        <f>VLOOKUP(A1189,Mouse_metadata!$A$2:$E$250,5,FALSE)</f>
        <v>28</v>
      </c>
      <c r="I1189" t="str">
        <f t="shared" si="60"/>
        <v/>
      </c>
      <c r="J1189" t="str">
        <f t="shared" si="61"/>
        <v/>
      </c>
      <c r="K1189" t="str">
        <f t="shared" si="61"/>
        <v/>
      </c>
      <c r="L1189" t="str">
        <f t="shared" si="61"/>
        <v/>
      </c>
      <c r="M1189" t="str">
        <f t="shared" si="61"/>
        <v/>
      </c>
      <c r="N1189" t="str">
        <f t="shared" si="61"/>
        <v/>
      </c>
      <c r="O1189" t="str">
        <f t="shared" si="61"/>
        <v/>
      </c>
      <c r="P1189" t="str">
        <f t="shared" si="61"/>
        <v/>
      </c>
      <c r="Q1189">
        <f t="shared" si="61"/>
        <v>52.178602210000001</v>
      </c>
      <c r="R1189" t="str">
        <f t="shared" si="61"/>
        <v/>
      </c>
    </row>
    <row r="1190" spans="1:18" hidden="1">
      <c r="A1190" t="s">
        <v>121</v>
      </c>
      <c r="B1190">
        <v>25</v>
      </c>
      <c r="C1190">
        <v>60.253481389999997</v>
      </c>
      <c r="D1190">
        <v>1</v>
      </c>
      <c r="E1190" t="str">
        <f>VLOOKUP(A1190,Mouse_metadata!$A$2:$E$250,2,FALSE)</f>
        <v>Zoniferol</v>
      </c>
      <c r="F1190" t="str">
        <f>VLOOKUP(A1190,Mouse_metadata!$A$2:$E$250,3,FALSE)</f>
        <v>Female</v>
      </c>
      <c r="G1190">
        <f>VLOOKUP(A1190,Mouse_metadata!$A$2:$E$250,4,FALSE)</f>
        <v>20</v>
      </c>
      <c r="H1190">
        <f>VLOOKUP(A1190,Mouse_metadata!$A$2:$E$250,5,FALSE)</f>
        <v>26</v>
      </c>
      <c r="I1190" t="str">
        <f t="shared" si="60"/>
        <v/>
      </c>
      <c r="J1190" t="str">
        <f t="shared" si="61"/>
        <v/>
      </c>
      <c r="K1190" t="str">
        <f t="shared" si="61"/>
        <v/>
      </c>
      <c r="L1190" t="str">
        <f t="shared" si="61"/>
        <v/>
      </c>
      <c r="M1190" t="str">
        <f t="shared" si="61"/>
        <v/>
      </c>
      <c r="N1190" t="str">
        <f t="shared" si="61"/>
        <v/>
      </c>
      <c r="O1190" t="str">
        <f t="shared" si="61"/>
        <v/>
      </c>
      <c r="P1190" t="str">
        <f t="shared" si="61"/>
        <v/>
      </c>
      <c r="Q1190" t="str">
        <f t="shared" si="61"/>
        <v/>
      </c>
      <c r="R1190">
        <f t="shared" si="61"/>
        <v>60.253481389999997</v>
      </c>
    </row>
    <row r="1191" spans="1:18" hidden="1">
      <c r="A1191" t="s">
        <v>72</v>
      </c>
      <c r="B1191">
        <v>25</v>
      </c>
      <c r="C1191">
        <v>52.431736639999997</v>
      </c>
      <c r="D1191">
        <v>2</v>
      </c>
      <c r="E1191" t="str">
        <f>VLOOKUP(A1191,Mouse_metadata!$A$2:$E$250,2,FALSE)</f>
        <v>Stelasyn</v>
      </c>
      <c r="F1191" t="str">
        <f>VLOOKUP(A1191,Mouse_metadata!$A$2:$E$250,3,FALSE)</f>
        <v>Male</v>
      </c>
      <c r="G1191">
        <f>VLOOKUP(A1191,Mouse_metadata!$A$2:$E$250,4,FALSE)</f>
        <v>21</v>
      </c>
      <c r="H1191">
        <f>VLOOKUP(A1191,Mouse_metadata!$A$2:$E$250,5,FALSE)</f>
        <v>28</v>
      </c>
      <c r="I1191" t="str">
        <f t="shared" si="60"/>
        <v/>
      </c>
      <c r="J1191" t="str">
        <f t="shared" si="61"/>
        <v/>
      </c>
      <c r="K1191" t="str">
        <f t="shared" si="61"/>
        <v/>
      </c>
      <c r="L1191" t="str">
        <f t="shared" si="61"/>
        <v/>
      </c>
      <c r="M1191" t="str">
        <f t="shared" si="61"/>
        <v/>
      </c>
      <c r="N1191" t="str">
        <f t="shared" si="61"/>
        <v/>
      </c>
      <c r="O1191" t="str">
        <f t="shared" si="61"/>
        <v/>
      </c>
      <c r="P1191" t="str">
        <f t="shared" si="61"/>
        <v/>
      </c>
      <c r="Q1191">
        <f t="shared" si="61"/>
        <v>52.431736639999997</v>
      </c>
      <c r="R1191" t="str">
        <f t="shared" si="61"/>
        <v/>
      </c>
    </row>
    <row r="1192" spans="1:18" hidden="1">
      <c r="A1192" t="s">
        <v>141</v>
      </c>
      <c r="B1192">
        <v>25</v>
      </c>
      <c r="C1192">
        <v>54.209835509999998</v>
      </c>
      <c r="D1192">
        <v>3</v>
      </c>
      <c r="E1192" t="str">
        <f>VLOOKUP(A1192,Mouse_metadata!$A$2:$E$250,2,FALSE)</f>
        <v>Zoniferol</v>
      </c>
      <c r="F1192" t="str">
        <f>VLOOKUP(A1192,Mouse_metadata!$A$2:$E$250,3,FALSE)</f>
        <v>Female</v>
      </c>
      <c r="G1192">
        <f>VLOOKUP(A1192,Mouse_metadata!$A$2:$E$250,4,FALSE)</f>
        <v>8</v>
      </c>
      <c r="H1192">
        <f>VLOOKUP(A1192,Mouse_metadata!$A$2:$E$250,5,FALSE)</f>
        <v>25</v>
      </c>
      <c r="I1192" t="str">
        <f t="shared" si="60"/>
        <v/>
      </c>
      <c r="J1192" t="str">
        <f t="shared" si="61"/>
        <v/>
      </c>
      <c r="K1192" t="str">
        <f t="shared" si="61"/>
        <v/>
      </c>
      <c r="L1192" t="str">
        <f t="shared" si="61"/>
        <v/>
      </c>
      <c r="M1192" t="str">
        <f t="shared" si="61"/>
        <v/>
      </c>
      <c r="N1192" t="str">
        <f t="shared" si="61"/>
        <v/>
      </c>
      <c r="O1192" t="str">
        <f t="shared" si="61"/>
        <v/>
      </c>
      <c r="P1192" t="str">
        <f t="shared" si="61"/>
        <v/>
      </c>
      <c r="Q1192" t="str">
        <f t="shared" si="61"/>
        <v/>
      </c>
      <c r="R1192">
        <f t="shared" si="61"/>
        <v>54.209835509999998</v>
      </c>
    </row>
    <row r="1193" spans="1:18" hidden="1">
      <c r="A1193" t="s">
        <v>86</v>
      </c>
      <c r="B1193">
        <v>25</v>
      </c>
      <c r="C1193">
        <v>54.70122868</v>
      </c>
      <c r="D1193">
        <v>1</v>
      </c>
      <c r="E1193" t="str">
        <f>VLOOKUP(A1193,Mouse_metadata!$A$2:$E$250,2,FALSE)</f>
        <v>Stelasyn</v>
      </c>
      <c r="F1193" t="str">
        <f>VLOOKUP(A1193,Mouse_metadata!$A$2:$E$250,3,FALSE)</f>
        <v>Male</v>
      </c>
      <c r="G1193">
        <f>VLOOKUP(A1193,Mouse_metadata!$A$2:$E$250,4,FALSE)</f>
        <v>20</v>
      </c>
      <c r="H1193">
        <f>VLOOKUP(A1193,Mouse_metadata!$A$2:$E$250,5,FALSE)</f>
        <v>25</v>
      </c>
      <c r="I1193" t="str">
        <f t="shared" si="60"/>
        <v/>
      </c>
      <c r="J1193" t="str">
        <f t="shared" si="61"/>
        <v/>
      </c>
      <c r="K1193" t="str">
        <f t="shared" si="61"/>
        <v/>
      </c>
      <c r="L1193" t="str">
        <f t="shared" si="61"/>
        <v/>
      </c>
      <c r="M1193" t="str">
        <f t="shared" si="61"/>
        <v/>
      </c>
      <c r="N1193" t="str">
        <f t="shared" si="61"/>
        <v/>
      </c>
      <c r="O1193" t="str">
        <f t="shared" si="61"/>
        <v/>
      </c>
      <c r="P1193" t="str">
        <f t="shared" si="61"/>
        <v/>
      </c>
      <c r="Q1193">
        <f t="shared" si="61"/>
        <v>54.70122868</v>
      </c>
      <c r="R1193" t="str">
        <f t="shared" si="61"/>
        <v/>
      </c>
    </row>
    <row r="1194" spans="1:18" hidden="1">
      <c r="A1194" t="s">
        <v>66</v>
      </c>
      <c r="B1194">
        <v>25</v>
      </c>
      <c r="C1194">
        <v>42.291394369999999</v>
      </c>
      <c r="D1194">
        <v>0</v>
      </c>
      <c r="E1194" t="str">
        <f>VLOOKUP(A1194,Mouse_metadata!$A$2:$E$250,2,FALSE)</f>
        <v>Ramicane</v>
      </c>
      <c r="F1194" t="str">
        <f>VLOOKUP(A1194,Mouse_metadata!$A$2:$E$250,3,FALSE)</f>
        <v>Female</v>
      </c>
      <c r="G1194">
        <f>VLOOKUP(A1194,Mouse_metadata!$A$2:$E$250,4,FALSE)</f>
        <v>10</v>
      </c>
      <c r="H1194">
        <f>VLOOKUP(A1194,Mouse_metadata!$A$2:$E$250,5,FALSE)</f>
        <v>25</v>
      </c>
      <c r="I1194" t="str">
        <f t="shared" si="60"/>
        <v/>
      </c>
      <c r="J1194" t="str">
        <f t="shared" si="61"/>
        <v/>
      </c>
      <c r="K1194" t="str">
        <f t="shared" si="61"/>
        <v/>
      </c>
      <c r="L1194" t="str">
        <f t="shared" si="61"/>
        <v/>
      </c>
      <c r="M1194" t="str">
        <f t="shared" si="61"/>
        <v/>
      </c>
      <c r="N1194" t="str">
        <f t="shared" si="61"/>
        <v/>
      </c>
      <c r="O1194" t="str">
        <f t="shared" si="61"/>
        <v/>
      </c>
      <c r="P1194">
        <f t="shared" si="61"/>
        <v>42.291394369999999</v>
      </c>
      <c r="Q1194" t="str">
        <f t="shared" si="61"/>
        <v/>
      </c>
      <c r="R1194" t="str">
        <f t="shared" si="61"/>
        <v/>
      </c>
    </row>
    <row r="1195" spans="1:18" hidden="1">
      <c r="A1195" t="s">
        <v>62</v>
      </c>
      <c r="B1195">
        <v>25</v>
      </c>
      <c r="C1195">
        <v>37.753149639999997</v>
      </c>
      <c r="D1195">
        <v>2</v>
      </c>
      <c r="E1195" t="str">
        <f>VLOOKUP(A1195,Mouse_metadata!$A$2:$E$250,2,FALSE)</f>
        <v>Ramicane</v>
      </c>
      <c r="F1195" t="str">
        <f>VLOOKUP(A1195,Mouse_metadata!$A$2:$E$250,3,FALSE)</f>
        <v>Female</v>
      </c>
      <c r="G1195">
        <f>VLOOKUP(A1195,Mouse_metadata!$A$2:$E$250,4,FALSE)</f>
        <v>23</v>
      </c>
      <c r="H1195">
        <f>VLOOKUP(A1195,Mouse_metadata!$A$2:$E$250,5,FALSE)</f>
        <v>20</v>
      </c>
      <c r="I1195" t="str">
        <f t="shared" si="60"/>
        <v/>
      </c>
      <c r="J1195" t="str">
        <f t="shared" si="61"/>
        <v/>
      </c>
      <c r="K1195" t="str">
        <f t="shared" si="61"/>
        <v/>
      </c>
      <c r="L1195" t="str">
        <f t="shared" si="61"/>
        <v/>
      </c>
      <c r="M1195" t="str">
        <f t="shared" si="61"/>
        <v/>
      </c>
      <c r="N1195" t="str">
        <f t="shared" si="61"/>
        <v/>
      </c>
      <c r="O1195" t="str">
        <f t="shared" si="61"/>
        <v/>
      </c>
      <c r="P1195">
        <f t="shared" si="61"/>
        <v>37.753149639999997</v>
      </c>
      <c r="Q1195" t="str">
        <f t="shared" si="61"/>
        <v/>
      </c>
      <c r="R1195" t="str">
        <f t="shared" si="61"/>
        <v/>
      </c>
    </row>
    <row r="1196" spans="1:18" hidden="1">
      <c r="A1196" t="s">
        <v>89</v>
      </c>
      <c r="B1196">
        <v>25</v>
      </c>
      <c r="C1196">
        <v>57.94709984</v>
      </c>
      <c r="D1196">
        <v>2</v>
      </c>
      <c r="E1196" t="str">
        <f>VLOOKUP(A1196,Mouse_metadata!$A$2:$E$250,2,FALSE)</f>
        <v>Naftisol</v>
      </c>
      <c r="F1196" t="str">
        <f>VLOOKUP(A1196,Mouse_metadata!$A$2:$E$250,3,FALSE)</f>
        <v>Female</v>
      </c>
      <c r="G1196">
        <f>VLOOKUP(A1196,Mouse_metadata!$A$2:$E$250,4,FALSE)</f>
        <v>13</v>
      </c>
      <c r="H1196">
        <f>VLOOKUP(A1196,Mouse_metadata!$A$2:$E$250,5,FALSE)</f>
        <v>29</v>
      </c>
      <c r="I1196" t="str">
        <f t="shared" si="60"/>
        <v/>
      </c>
      <c r="J1196" t="str">
        <f t="shared" si="61"/>
        <v/>
      </c>
      <c r="K1196" t="str">
        <f t="shared" si="61"/>
        <v/>
      </c>
      <c r="L1196" t="str">
        <f t="shared" si="61"/>
        <v/>
      </c>
      <c r="M1196">
        <f t="shared" si="61"/>
        <v>57.94709984</v>
      </c>
      <c r="N1196" t="str">
        <f t="shared" si="61"/>
        <v/>
      </c>
      <c r="O1196" t="str">
        <f t="shared" si="61"/>
        <v/>
      </c>
      <c r="P1196" t="str">
        <f t="shared" si="61"/>
        <v/>
      </c>
      <c r="Q1196" t="str">
        <f t="shared" si="61"/>
        <v/>
      </c>
      <c r="R1196" t="str">
        <f t="shared" si="61"/>
        <v/>
      </c>
    </row>
    <row r="1197" spans="1:18" hidden="1">
      <c r="A1197" t="s">
        <v>111</v>
      </c>
      <c r="B1197">
        <v>25</v>
      </c>
      <c r="C1197">
        <v>56.045563530000003</v>
      </c>
      <c r="D1197">
        <v>1</v>
      </c>
      <c r="E1197" t="str">
        <f>VLOOKUP(A1197,Mouse_metadata!$A$2:$E$250,2,FALSE)</f>
        <v>Propriva</v>
      </c>
      <c r="F1197" t="str">
        <f>VLOOKUP(A1197,Mouse_metadata!$A$2:$E$250,3,FALSE)</f>
        <v>Female</v>
      </c>
      <c r="G1197">
        <f>VLOOKUP(A1197,Mouse_metadata!$A$2:$E$250,4,FALSE)</f>
        <v>21</v>
      </c>
      <c r="H1197">
        <f>VLOOKUP(A1197,Mouse_metadata!$A$2:$E$250,5,FALSE)</f>
        <v>26</v>
      </c>
      <c r="I1197" t="str">
        <f t="shared" si="60"/>
        <v/>
      </c>
      <c r="J1197" t="str">
        <f t="shared" si="61"/>
        <v/>
      </c>
      <c r="K1197" t="str">
        <f t="shared" si="61"/>
        <v/>
      </c>
      <c r="L1197" t="str">
        <f t="shared" si="61"/>
        <v/>
      </c>
      <c r="M1197" t="str">
        <f t="shared" si="61"/>
        <v/>
      </c>
      <c r="N1197" t="str">
        <f t="shared" si="61"/>
        <v/>
      </c>
      <c r="O1197">
        <f t="shared" si="61"/>
        <v>56.045563530000003</v>
      </c>
      <c r="P1197" t="str">
        <f t="shared" si="61"/>
        <v/>
      </c>
      <c r="Q1197" t="str">
        <f t="shared" si="61"/>
        <v/>
      </c>
      <c r="R1197" t="str">
        <f t="shared" si="61"/>
        <v/>
      </c>
    </row>
    <row r="1198" spans="1:18" hidden="1">
      <c r="A1198" t="s">
        <v>231</v>
      </c>
      <c r="B1198">
        <v>25</v>
      </c>
      <c r="C1198">
        <v>33.94994037</v>
      </c>
      <c r="D1198">
        <v>0</v>
      </c>
      <c r="E1198" t="str">
        <f>VLOOKUP(A1198,Mouse_metadata!$A$2:$E$250,2,FALSE)</f>
        <v>Capomulin</v>
      </c>
      <c r="F1198" t="str">
        <f>VLOOKUP(A1198,Mouse_metadata!$A$2:$E$250,3,FALSE)</f>
        <v>Female</v>
      </c>
      <c r="G1198">
        <f>VLOOKUP(A1198,Mouse_metadata!$A$2:$E$250,4,FALSE)</f>
        <v>3</v>
      </c>
      <c r="H1198">
        <f>VLOOKUP(A1198,Mouse_metadata!$A$2:$E$250,5,FALSE)</f>
        <v>17</v>
      </c>
      <c r="I1198">
        <f t="shared" si="60"/>
        <v>33.94994037</v>
      </c>
      <c r="J1198" t="str">
        <f t="shared" si="61"/>
        <v/>
      </c>
      <c r="K1198" t="str">
        <f t="shared" si="61"/>
        <v/>
      </c>
      <c r="L1198" t="str">
        <f t="shared" si="61"/>
        <v/>
      </c>
      <c r="M1198" t="str">
        <f t="shared" si="61"/>
        <v/>
      </c>
      <c r="N1198" t="str">
        <f t="shared" si="61"/>
        <v/>
      </c>
      <c r="O1198" t="str">
        <f t="shared" si="61"/>
        <v/>
      </c>
      <c r="P1198" t="str">
        <f t="shared" si="61"/>
        <v/>
      </c>
      <c r="Q1198" t="str">
        <f t="shared" si="61"/>
        <v/>
      </c>
      <c r="R1198" t="str">
        <f t="shared" si="61"/>
        <v/>
      </c>
    </row>
    <row r="1199" spans="1:18" hidden="1">
      <c r="A1199" t="s">
        <v>95</v>
      </c>
      <c r="B1199">
        <v>25</v>
      </c>
      <c r="C1199">
        <v>59.011728169999998</v>
      </c>
      <c r="D1199">
        <v>0</v>
      </c>
      <c r="E1199" t="str">
        <f>VLOOKUP(A1199,Mouse_metadata!$A$2:$E$250,2,FALSE)</f>
        <v>Stelasyn</v>
      </c>
      <c r="F1199" t="str">
        <f>VLOOKUP(A1199,Mouse_metadata!$A$2:$E$250,3,FALSE)</f>
        <v>Female</v>
      </c>
      <c r="G1199">
        <f>VLOOKUP(A1199,Mouse_metadata!$A$2:$E$250,4,FALSE)</f>
        <v>16</v>
      </c>
      <c r="H1199">
        <f>VLOOKUP(A1199,Mouse_metadata!$A$2:$E$250,5,FALSE)</f>
        <v>29</v>
      </c>
      <c r="I1199" t="str">
        <f t="shared" si="60"/>
        <v/>
      </c>
      <c r="J1199" t="str">
        <f t="shared" si="61"/>
        <v/>
      </c>
      <c r="K1199" t="str">
        <f t="shared" si="61"/>
        <v/>
      </c>
      <c r="L1199" t="str">
        <f t="shared" si="61"/>
        <v/>
      </c>
      <c r="M1199" t="str">
        <f t="shared" si="61"/>
        <v/>
      </c>
      <c r="N1199" t="str">
        <f t="shared" si="61"/>
        <v/>
      </c>
      <c r="O1199" t="str">
        <f t="shared" si="61"/>
        <v/>
      </c>
      <c r="P1199" t="str">
        <f t="shared" si="61"/>
        <v/>
      </c>
      <c r="Q1199">
        <f t="shared" si="61"/>
        <v>59.011728169999998</v>
      </c>
      <c r="R1199" t="str">
        <f t="shared" si="61"/>
        <v/>
      </c>
    </row>
    <row r="1200" spans="1:18" hidden="1">
      <c r="A1200" t="s">
        <v>209</v>
      </c>
      <c r="B1200">
        <v>25</v>
      </c>
      <c r="C1200">
        <v>56.485219839999999</v>
      </c>
      <c r="D1200">
        <v>1</v>
      </c>
      <c r="E1200" t="str">
        <f>VLOOKUP(A1200,Mouse_metadata!$A$2:$E$250,2,FALSE)</f>
        <v>Propriva</v>
      </c>
      <c r="F1200" t="str">
        <f>VLOOKUP(A1200,Mouse_metadata!$A$2:$E$250,3,FALSE)</f>
        <v>Male</v>
      </c>
      <c r="G1200">
        <f>VLOOKUP(A1200,Mouse_metadata!$A$2:$E$250,4,FALSE)</f>
        <v>22</v>
      </c>
      <c r="H1200">
        <f>VLOOKUP(A1200,Mouse_metadata!$A$2:$E$250,5,FALSE)</f>
        <v>25</v>
      </c>
      <c r="I1200" t="str">
        <f t="shared" si="60"/>
        <v/>
      </c>
      <c r="J1200" t="str">
        <f t="shared" si="61"/>
        <v/>
      </c>
      <c r="K1200" t="str">
        <f t="shared" si="61"/>
        <v/>
      </c>
      <c r="L1200" t="str">
        <f t="shared" si="61"/>
        <v/>
      </c>
      <c r="M1200" t="str">
        <f t="shared" si="61"/>
        <v/>
      </c>
      <c r="N1200" t="str">
        <f t="shared" si="61"/>
        <v/>
      </c>
      <c r="O1200">
        <f t="shared" si="61"/>
        <v>56.485219839999999</v>
      </c>
      <c r="P1200" t="str">
        <f t="shared" si="61"/>
        <v/>
      </c>
      <c r="Q1200" t="str">
        <f t="shared" si="61"/>
        <v/>
      </c>
      <c r="R1200" t="str">
        <f t="shared" si="61"/>
        <v/>
      </c>
    </row>
    <row r="1201" spans="1:18" hidden="1">
      <c r="A1201" t="s">
        <v>94</v>
      </c>
      <c r="B1201">
        <v>25</v>
      </c>
      <c r="C1201">
        <v>58.55361079</v>
      </c>
      <c r="D1201">
        <v>1</v>
      </c>
      <c r="E1201" t="str">
        <f>VLOOKUP(A1201,Mouse_metadata!$A$2:$E$250,2,FALSE)</f>
        <v>Stelasyn</v>
      </c>
      <c r="F1201" t="str">
        <f>VLOOKUP(A1201,Mouse_metadata!$A$2:$E$250,3,FALSE)</f>
        <v>Female</v>
      </c>
      <c r="G1201">
        <f>VLOOKUP(A1201,Mouse_metadata!$A$2:$E$250,4,FALSE)</f>
        <v>3</v>
      </c>
      <c r="H1201">
        <f>VLOOKUP(A1201,Mouse_metadata!$A$2:$E$250,5,FALSE)</f>
        <v>29</v>
      </c>
      <c r="I1201" t="str">
        <f t="shared" si="60"/>
        <v/>
      </c>
      <c r="J1201" t="str">
        <f t="shared" si="61"/>
        <v/>
      </c>
      <c r="K1201" t="str">
        <f t="shared" si="61"/>
        <v/>
      </c>
      <c r="L1201" t="str">
        <f t="shared" si="61"/>
        <v/>
      </c>
      <c r="M1201" t="str">
        <f t="shared" si="61"/>
        <v/>
      </c>
      <c r="N1201" t="str">
        <f t="shared" si="61"/>
        <v/>
      </c>
      <c r="O1201" t="str">
        <f t="shared" si="61"/>
        <v/>
      </c>
      <c r="P1201" t="str">
        <f t="shared" si="61"/>
        <v/>
      </c>
      <c r="Q1201">
        <f t="shared" si="61"/>
        <v>58.55361079</v>
      </c>
      <c r="R1201" t="str">
        <f t="shared" si="61"/>
        <v/>
      </c>
    </row>
    <row r="1202" spans="1:18" hidden="1">
      <c r="A1202" t="s">
        <v>85</v>
      </c>
      <c r="B1202">
        <v>25</v>
      </c>
      <c r="C1202">
        <v>42.655340889999998</v>
      </c>
      <c r="D1202">
        <v>1</v>
      </c>
      <c r="E1202" t="str">
        <f>VLOOKUP(A1202,Mouse_metadata!$A$2:$E$250,2,FALSE)</f>
        <v>Ramicane</v>
      </c>
      <c r="F1202" t="str">
        <f>VLOOKUP(A1202,Mouse_metadata!$A$2:$E$250,3,FALSE)</f>
        <v>Female</v>
      </c>
      <c r="G1202">
        <f>VLOOKUP(A1202,Mouse_metadata!$A$2:$E$250,4,FALSE)</f>
        <v>5</v>
      </c>
      <c r="H1202">
        <f>VLOOKUP(A1202,Mouse_metadata!$A$2:$E$250,5,FALSE)</f>
        <v>25</v>
      </c>
      <c r="I1202" t="str">
        <f t="shared" si="60"/>
        <v/>
      </c>
      <c r="J1202" t="str">
        <f t="shared" si="61"/>
        <v/>
      </c>
      <c r="K1202" t="str">
        <f t="shared" si="61"/>
        <v/>
      </c>
      <c r="L1202" t="str">
        <f t="shared" si="61"/>
        <v/>
      </c>
      <c r="M1202" t="str">
        <f t="shared" si="61"/>
        <v/>
      </c>
      <c r="N1202" t="str">
        <f t="shared" si="61"/>
        <v/>
      </c>
      <c r="O1202" t="str">
        <f t="shared" si="61"/>
        <v/>
      </c>
      <c r="P1202">
        <f t="shared" si="61"/>
        <v>42.655340889999998</v>
      </c>
      <c r="Q1202" t="str">
        <f t="shared" si="61"/>
        <v/>
      </c>
      <c r="R1202" t="str">
        <f t="shared" si="61"/>
        <v/>
      </c>
    </row>
    <row r="1203" spans="1:18" hidden="1">
      <c r="A1203" t="s">
        <v>166</v>
      </c>
      <c r="B1203">
        <v>25</v>
      </c>
      <c r="C1203">
        <v>60.517102530000003</v>
      </c>
      <c r="D1203">
        <v>0</v>
      </c>
      <c r="E1203" t="str">
        <f>VLOOKUP(A1203,Mouse_metadata!$A$2:$E$250,2,FALSE)</f>
        <v>Placebo</v>
      </c>
      <c r="F1203" t="str">
        <f>VLOOKUP(A1203,Mouse_metadata!$A$2:$E$250,3,FALSE)</f>
        <v>Female</v>
      </c>
      <c r="G1203">
        <f>VLOOKUP(A1203,Mouse_metadata!$A$2:$E$250,4,FALSE)</f>
        <v>2</v>
      </c>
      <c r="H1203">
        <f>VLOOKUP(A1203,Mouse_metadata!$A$2:$E$250,5,FALSE)</f>
        <v>29</v>
      </c>
      <c r="I1203" t="str">
        <f t="shared" si="60"/>
        <v/>
      </c>
      <c r="J1203" t="str">
        <f t="shared" si="61"/>
        <v/>
      </c>
      <c r="K1203" t="str">
        <f t="shared" si="61"/>
        <v/>
      </c>
      <c r="L1203" t="str">
        <f t="shared" si="61"/>
        <v/>
      </c>
      <c r="M1203" t="str">
        <f t="shared" si="61"/>
        <v/>
      </c>
      <c r="N1203">
        <f t="shared" si="61"/>
        <v>60.517102530000003</v>
      </c>
      <c r="O1203" t="str">
        <f t="shared" si="61"/>
        <v/>
      </c>
      <c r="P1203" t="str">
        <f t="shared" si="61"/>
        <v/>
      </c>
      <c r="Q1203" t="str">
        <f t="shared" si="61"/>
        <v/>
      </c>
      <c r="R1203" t="str">
        <f t="shared" si="61"/>
        <v/>
      </c>
    </row>
    <row r="1204" spans="1:18" hidden="1">
      <c r="A1204" t="s">
        <v>210</v>
      </c>
      <c r="B1204">
        <v>25</v>
      </c>
      <c r="C1204">
        <v>56.849405599999997</v>
      </c>
      <c r="D1204">
        <v>1</v>
      </c>
      <c r="E1204" t="str">
        <f>VLOOKUP(A1204,Mouse_metadata!$A$2:$E$250,2,FALSE)</f>
        <v>Propriva</v>
      </c>
      <c r="F1204" t="str">
        <f>VLOOKUP(A1204,Mouse_metadata!$A$2:$E$250,3,FALSE)</f>
        <v>Male</v>
      </c>
      <c r="G1204">
        <f>VLOOKUP(A1204,Mouse_metadata!$A$2:$E$250,4,FALSE)</f>
        <v>16</v>
      </c>
      <c r="H1204">
        <f>VLOOKUP(A1204,Mouse_metadata!$A$2:$E$250,5,FALSE)</f>
        <v>29</v>
      </c>
      <c r="I1204" t="str">
        <f t="shared" si="60"/>
        <v/>
      </c>
      <c r="J1204" t="str">
        <f t="shared" si="61"/>
        <v/>
      </c>
      <c r="K1204" t="str">
        <f t="shared" si="61"/>
        <v/>
      </c>
      <c r="L1204" t="str">
        <f t="shared" si="61"/>
        <v/>
      </c>
      <c r="M1204" t="str">
        <f t="shared" si="61"/>
        <v/>
      </c>
      <c r="N1204" t="str">
        <f t="shared" si="61"/>
        <v/>
      </c>
      <c r="O1204">
        <f t="shared" si="61"/>
        <v>56.849405599999997</v>
      </c>
      <c r="P1204" t="str">
        <f t="shared" si="61"/>
        <v/>
      </c>
      <c r="Q1204" t="str">
        <f t="shared" si="61"/>
        <v/>
      </c>
      <c r="R1204" t="str">
        <f t="shared" si="61"/>
        <v/>
      </c>
    </row>
    <row r="1205" spans="1:18" hidden="1">
      <c r="A1205" t="s">
        <v>93</v>
      </c>
      <c r="B1205">
        <v>25</v>
      </c>
      <c r="C1205">
        <v>58.055818219999999</v>
      </c>
      <c r="D1205">
        <v>1</v>
      </c>
      <c r="E1205" t="str">
        <f>VLOOKUP(A1205,Mouse_metadata!$A$2:$E$250,2,FALSE)</f>
        <v>Naftisol</v>
      </c>
      <c r="F1205" t="str">
        <f>VLOOKUP(A1205,Mouse_metadata!$A$2:$E$250,3,FALSE)</f>
        <v>Male</v>
      </c>
      <c r="G1205">
        <f>VLOOKUP(A1205,Mouse_metadata!$A$2:$E$250,4,FALSE)</f>
        <v>23</v>
      </c>
      <c r="H1205">
        <f>VLOOKUP(A1205,Mouse_metadata!$A$2:$E$250,5,FALSE)</f>
        <v>27</v>
      </c>
      <c r="I1205" t="str">
        <f t="shared" si="60"/>
        <v/>
      </c>
      <c r="J1205" t="str">
        <f t="shared" si="61"/>
        <v/>
      </c>
      <c r="K1205" t="str">
        <f t="shared" si="61"/>
        <v/>
      </c>
      <c r="L1205" t="str">
        <f t="shared" ref="J1205:R1233" si="62">IF($E1205=L$1,$C1205,"")</f>
        <v/>
      </c>
      <c r="M1205">
        <f t="shared" si="62"/>
        <v>58.055818219999999</v>
      </c>
      <c r="N1205" t="str">
        <f t="shared" si="62"/>
        <v/>
      </c>
      <c r="O1205" t="str">
        <f t="shared" si="62"/>
        <v/>
      </c>
      <c r="P1205" t="str">
        <f t="shared" si="62"/>
        <v/>
      </c>
      <c r="Q1205" t="str">
        <f t="shared" si="62"/>
        <v/>
      </c>
      <c r="R1205" t="str">
        <f t="shared" si="62"/>
        <v/>
      </c>
    </row>
    <row r="1206" spans="1:18" hidden="1">
      <c r="A1206" t="s">
        <v>92</v>
      </c>
      <c r="B1206">
        <v>25</v>
      </c>
      <c r="C1206">
        <v>55.224476150000001</v>
      </c>
      <c r="D1206">
        <v>2</v>
      </c>
      <c r="E1206" t="str">
        <f>VLOOKUP(A1206,Mouse_metadata!$A$2:$E$250,2,FALSE)</f>
        <v>Naftisol</v>
      </c>
      <c r="F1206" t="str">
        <f>VLOOKUP(A1206,Mouse_metadata!$A$2:$E$250,3,FALSE)</f>
        <v>Male</v>
      </c>
      <c r="G1206">
        <f>VLOOKUP(A1206,Mouse_metadata!$A$2:$E$250,4,FALSE)</f>
        <v>8</v>
      </c>
      <c r="H1206">
        <f>VLOOKUP(A1206,Mouse_metadata!$A$2:$E$250,5,FALSE)</f>
        <v>27</v>
      </c>
      <c r="I1206" t="str">
        <f t="shared" si="60"/>
        <v/>
      </c>
      <c r="J1206" t="str">
        <f t="shared" si="62"/>
        <v/>
      </c>
      <c r="K1206" t="str">
        <f t="shared" si="62"/>
        <v/>
      </c>
      <c r="L1206" t="str">
        <f t="shared" si="62"/>
        <v/>
      </c>
      <c r="M1206">
        <f t="shared" si="62"/>
        <v>55.224476150000001</v>
      </c>
      <c r="N1206" t="str">
        <f t="shared" si="62"/>
        <v/>
      </c>
      <c r="O1206" t="str">
        <f t="shared" si="62"/>
        <v/>
      </c>
      <c r="P1206" t="str">
        <f t="shared" si="62"/>
        <v/>
      </c>
      <c r="Q1206" t="str">
        <f t="shared" si="62"/>
        <v/>
      </c>
      <c r="R1206" t="str">
        <f t="shared" si="62"/>
        <v/>
      </c>
    </row>
    <row r="1207" spans="1:18" hidden="1">
      <c r="A1207" t="s">
        <v>165</v>
      </c>
      <c r="B1207">
        <v>25</v>
      </c>
      <c r="C1207">
        <v>55.876587870000002</v>
      </c>
      <c r="D1207">
        <v>3</v>
      </c>
      <c r="E1207" t="str">
        <f>VLOOKUP(A1207,Mouse_metadata!$A$2:$E$250,2,FALSE)</f>
        <v>Placebo</v>
      </c>
      <c r="F1207" t="str">
        <f>VLOOKUP(A1207,Mouse_metadata!$A$2:$E$250,3,FALSE)</f>
        <v>Female</v>
      </c>
      <c r="G1207">
        <f>VLOOKUP(A1207,Mouse_metadata!$A$2:$E$250,4,FALSE)</f>
        <v>10</v>
      </c>
      <c r="H1207">
        <f>VLOOKUP(A1207,Mouse_metadata!$A$2:$E$250,5,FALSE)</f>
        <v>30</v>
      </c>
      <c r="I1207" t="str">
        <f t="shared" si="60"/>
        <v/>
      </c>
      <c r="J1207" t="str">
        <f t="shared" si="62"/>
        <v/>
      </c>
      <c r="K1207" t="str">
        <f t="shared" si="62"/>
        <v/>
      </c>
      <c r="L1207" t="str">
        <f t="shared" si="62"/>
        <v/>
      </c>
      <c r="M1207" t="str">
        <f t="shared" si="62"/>
        <v/>
      </c>
      <c r="N1207">
        <f t="shared" si="62"/>
        <v>55.876587870000002</v>
      </c>
      <c r="O1207" t="str">
        <f t="shared" si="62"/>
        <v/>
      </c>
      <c r="P1207" t="str">
        <f t="shared" si="62"/>
        <v/>
      </c>
      <c r="Q1207" t="str">
        <f t="shared" si="62"/>
        <v/>
      </c>
      <c r="R1207" t="str">
        <f t="shared" si="62"/>
        <v/>
      </c>
    </row>
    <row r="1208" spans="1:18" hidden="1">
      <c r="A1208" t="s">
        <v>237</v>
      </c>
      <c r="B1208">
        <v>25</v>
      </c>
      <c r="C1208">
        <v>35.503615570000001</v>
      </c>
      <c r="D1208">
        <v>2</v>
      </c>
      <c r="E1208" t="str">
        <f>VLOOKUP(A1208,Mouse_metadata!$A$2:$E$250,2,FALSE)</f>
        <v>Capomulin</v>
      </c>
      <c r="F1208" t="str">
        <f>VLOOKUP(A1208,Mouse_metadata!$A$2:$E$250,3,FALSE)</f>
        <v>Male</v>
      </c>
      <c r="G1208">
        <f>VLOOKUP(A1208,Mouse_metadata!$A$2:$E$250,4,FALSE)</f>
        <v>18</v>
      </c>
      <c r="H1208">
        <f>VLOOKUP(A1208,Mouse_metadata!$A$2:$E$250,5,FALSE)</f>
        <v>17</v>
      </c>
      <c r="I1208">
        <f t="shared" si="60"/>
        <v>35.503615570000001</v>
      </c>
      <c r="J1208" t="str">
        <f t="shared" si="62"/>
        <v/>
      </c>
      <c r="K1208" t="str">
        <f t="shared" si="62"/>
        <v/>
      </c>
      <c r="L1208" t="str">
        <f t="shared" si="62"/>
        <v/>
      </c>
      <c r="M1208" t="str">
        <f t="shared" si="62"/>
        <v/>
      </c>
      <c r="N1208" t="str">
        <f t="shared" si="62"/>
        <v/>
      </c>
      <c r="O1208" t="str">
        <f t="shared" si="62"/>
        <v/>
      </c>
      <c r="P1208" t="str">
        <f t="shared" si="62"/>
        <v/>
      </c>
      <c r="Q1208" t="str">
        <f t="shared" si="62"/>
        <v/>
      </c>
      <c r="R1208" t="str">
        <f t="shared" si="62"/>
        <v/>
      </c>
    </row>
    <row r="1209" spans="1:18" hidden="1">
      <c r="A1209" t="s">
        <v>215</v>
      </c>
      <c r="B1209">
        <v>25</v>
      </c>
      <c r="C1209">
        <v>55.754082570000001</v>
      </c>
      <c r="D1209">
        <v>2</v>
      </c>
      <c r="E1209" t="str">
        <f>VLOOKUP(A1209,Mouse_metadata!$A$2:$E$250,2,FALSE)</f>
        <v>Propriva</v>
      </c>
      <c r="F1209" t="str">
        <f>VLOOKUP(A1209,Mouse_metadata!$A$2:$E$250,3,FALSE)</f>
        <v>Male</v>
      </c>
      <c r="G1209">
        <f>VLOOKUP(A1209,Mouse_metadata!$A$2:$E$250,4,FALSE)</f>
        <v>8</v>
      </c>
      <c r="H1209">
        <f>VLOOKUP(A1209,Mouse_metadata!$A$2:$E$250,5,FALSE)</f>
        <v>29</v>
      </c>
      <c r="I1209" t="str">
        <f t="shared" si="60"/>
        <v/>
      </c>
      <c r="J1209" t="str">
        <f t="shared" si="62"/>
        <v/>
      </c>
      <c r="K1209" t="str">
        <f t="shared" si="62"/>
        <v/>
      </c>
      <c r="L1209" t="str">
        <f t="shared" si="62"/>
        <v/>
      </c>
      <c r="M1209" t="str">
        <f t="shared" si="62"/>
        <v/>
      </c>
      <c r="N1209" t="str">
        <f t="shared" si="62"/>
        <v/>
      </c>
      <c r="O1209">
        <f t="shared" si="62"/>
        <v>55.754082570000001</v>
      </c>
      <c r="P1209" t="str">
        <f t="shared" si="62"/>
        <v/>
      </c>
      <c r="Q1209" t="str">
        <f t="shared" si="62"/>
        <v/>
      </c>
      <c r="R1209" t="str">
        <f t="shared" si="62"/>
        <v/>
      </c>
    </row>
    <row r="1210" spans="1:18" hidden="1">
      <c r="A1210" t="s">
        <v>91</v>
      </c>
      <c r="B1210">
        <v>25</v>
      </c>
      <c r="C1210">
        <v>51.386419080000003</v>
      </c>
      <c r="D1210">
        <v>2</v>
      </c>
      <c r="E1210" t="str">
        <f>VLOOKUP(A1210,Mouse_metadata!$A$2:$E$250,2,FALSE)</f>
        <v>Naftisol</v>
      </c>
      <c r="F1210" t="str">
        <f>VLOOKUP(A1210,Mouse_metadata!$A$2:$E$250,3,FALSE)</f>
        <v>Male</v>
      </c>
      <c r="G1210">
        <f>VLOOKUP(A1210,Mouse_metadata!$A$2:$E$250,4,FALSE)</f>
        <v>9</v>
      </c>
      <c r="H1210">
        <f>VLOOKUP(A1210,Mouse_metadata!$A$2:$E$250,5,FALSE)</f>
        <v>27</v>
      </c>
      <c r="I1210" t="str">
        <f t="shared" si="60"/>
        <v/>
      </c>
      <c r="J1210" t="str">
        <f t="shared" si="62"/>
        <v/>
      </c>
      <c r="K1210" t="str">
        <f t="shared" si="62"/>
        <v/>
      </c>
      <c r="L1210" t="str">
        <f t="shared" si="62"/>
        <v/>
      </c>
      <c r="M1210">
        <f t="shared" si="62"/>
        <v>51.386419080000003</v>
      </c>
      <c r="N1210" t="str">
        <f t="shared" si="62"/>
        <v/>
      </c>
      <c r="O1210" t="str">
        <f t="shared" si="62"/>
        <v/>
      </c>
      <c r="P1210" t="str">
        <f t="shared" si="62"/>
        <v/>
      </c>
      <c r="Q1210" t="str">
        <f t="shared" si="62"/>
        <v/>
      </c>
      <c r="R1210" t="str">
        <f t="shared" si="62"/>
        <v/>
      </c>
    </row>
    <row r="1211" spans="1:18" hidden="1">
      <c r="A1211" t="s">
        <v>90</v>
      </c>
      <c r="B1211">
        <v>25</v>
      </c>
      <c r="C1211">
        <v>55.138952500000002</v>
      </c>
      <c r="D1211">
        <v>2</v>
      </c>
      <c r="E1211" t="str">
        <f>VLOOKUP(A1211,Mouse_metadata!$A$2:$E$250,2,FALSE)</f>
        <v>Naftisol</v>
      </c>
      <c r="F1211" t="str">
        <f>VLOOKUP(A1211,Mouse_metadata!$A$2:$E$250,3,FALSE)</f>
        <v>Female</v>
      </c>
      <c r="G1211">
        <f>VLOOKUP(A1211,Mouse_metadata!$A$2:$E$250,4,FALSE)</f>
        <v>14</v>
      </c>
      <c r="H1211">
        <f>VLOOKUP(A1211,Mouse_metadata!$A$2:$E$250,5,FALSE)</f>
        <v>29</v>
      </c>
      <c r="I1211" t="str">
        <f t="shared" si="60"/>
        <v/>
      </c>
      <c r="J1211" t="str">
        <f t="shared" si="62"/>
        <v/>
      </c>
      <c r="K1211" t="str">
        <f t="shared" si="62"/>
        <v/>
      </c>
      <c r="L1211" t="str">
        <f t="shared" si="62"/>
        <v/>
      </c>
      <c r="M1211">
        <f t="shared" si="62"/>
        <v>55.138952500000002</v>
      </c>
      <c r="N1211" t="str">
        <f t="shared" si="62"/>
        <v/>
      </c>
      <c r="O1211" t="str">
        <f t="shared" si="62"/>
        <v/>
      </c>
      <c r="P1211" t="str">
        <f t="shared" si="62"/>
        <v/>
      </c>
      <c r="Q1211" t="str">
        <f t="shared" si="62"/>
        <v/>
      </c>
      <c r="R1211" t="str">
        <f t="shared" si="62"/>
        <v/>
      </c>
    </row>
    <row r="1212" spans="1:18" hidden="1">
      <c r="A1212" t="s">
        <v>74</v>
      </c>
      <c r="B1212">
        <v>25</v>
      </c>
      <c r="C1212">
        <v>41.481224079999997</v>
      </c>
      <c r="D1212">
        <v>0</v>
      </c>
      <c r="E1212" t="str">
        <f>VLOOKUP(A1212,Mouse_metadata!$A$2:$E$250,2,FALSE)</f>
        <v>Ramicane</v>
      </c>
      <c r="F1212" t="str">
        <f>VLOOKUP(A1212,Mouse_metadata!$A$2:$E$250,3,FALSE)</f>
        <v>Female</v>
      </c>
      <c r="G1212">
        <f>VLOOKUP(A1212,Mouse_metadata!$A$2:$E$250,4,FALSE)</f>
        <v>7</v>
      </c>
      <c r="H1212">
        <f>VLOOKUP(A1212,Mouse_metadata!$A$2:$E$250,5,FALSE)</f>
        <v>17</v>
      </c>
      <c r="I1212" t="str">
        <f t="shared" si="60"/>
        <v/>
      </c>
      <c r="J1212" t="str">
        <f t="shared" si="62"/>
        <v/>
      </c>
      <c r="K1212" t="str">
        <f t="shared" si="62"/>
        <v/>
      </c>
      <c r="L1212" t="str">
        <f t="shared" si="62"/>
        <v/>
      </c>
      <c r="M1212" t="str">
        <f t="shared" si="62"/>
        <v/>
      </c>
      <c r="N1212" t="str">
        <f t="shared" si="62"/>
        <v/>
      </c>
      <c r="O1212" t="str">
        <f t="shared" si="62"/>
        <v/>
      </c>
      <c r="P1212">
        <f t="shared" si="62"/>
        <v>41.481224079999997</v>
      </c>
      <c r="Q1212" t="str">
        <f t="shared" si="62"/>
        <v/>
      </c>
      <c r="R1212" t="str">
        <f t="shared" si="62"/>
        <v/>
      </c>
    </row>
    <row r="1213" spans="1:18" hidden="1">
      <c r="A1213" t="s">
        <v>217</v>
      </c>
      <c r="B1213">
        <v>25</v>
      </c>
      <c r="C1213">
        <v>54.74273316</v>
      </c>
      <c r="D1213">
        <v>1</v>
      </c>
      <c r="E1213" t="str">
        <f>VLOOKUP(A1213,Mouse_metadata!$A$2:$E$250,2,FALSE)</f>
        <v>Propriva</v>
      </c>
      <c r="F1213" t="str">
        <f>VLOOKUP(A1213,Mouse_metadata!$A$2:$E$250,3,FALSE)</f>
        <v>Female</v>
      </c>
      <c r="G1213">
        <f>VLOOKUP(A1213,Mouse_metadata!$A$2:$E$250,4,FALSE)</f>
        <v>4</v>
      </c>
      <c r="H1213">
        <f>VLOOKUP(A1213,Mouse_metadata!$A$2:$E$250,5,FALSE)</f>
        <v>25</v>
      </c>
      <c r="I1213" t="str">
        <f t="shared" si="60"/>
        <v/>
      </c>
      <c r="J1213" t="str">
        <f t="shared" si="62"/>
        <v/>
      </c>
      <c r="K1213" t="str">
        <f t="shared" si="62"/>
        <v/>
      </c>
      <c r="L1213" t="str">
        <f t="shared" si="62"/>
        <v/>
      </c>
      <c r="M1213" t="str">
        <f t="shared" si="62"/>
        <v/>
      </c>
      <c r="N1213" t="str">
        <f t="shared" si="62"/>
        <v/>
      </c>
      <c r="O1213">
        <f t="shared" si="62"/>
        <v>54.74273316</v>
      </c>
      <c r="P1213" t="str">
        <f t="shared" si="62"/>
        <v/>
      </c>
      <c r="Q1213" t="str">
        <f t="shared" si="62"/>
        <v/>
      </c>
      <c r="R1213" t="str">
        <f t="shared" si="62"/>
        <v/>
      </c>
    </row>
    <row r="1214" spans="1:18" hidden="1">
      <c r="A1214" t="s">
        <v>73</v>
      </c>
      <c r="B1214">
        <v>25</v>
      </c>
      <c r="C1214">
        <v>37.61401068</v>
      </c>
      <c r="D1214">
        <v>0</v>
      </c>
      <c r="E1214" t="str">
        <f>VLOOKUP(A1214,Mouse_metadata!$A$2:$E$250,2,FALSE)</f>
        <v>Ramicane</v>
      </c>
      <c r="F1214" t="str">
        <f>VLOOKUP(A1214,Mouse_metadata!$A$2:$E$250,3,FALSE)</f>
        <v>Male</v>
      </c>
      <c r="G1214">
        <f>VLOOKUP(A1214,Mouse_metadata!$A$2:$E$250,4,FALSE)</f>
        <v>9</v>
      </c>
      <c r="H1214">
        <f>VLOOKUP(A1214,Mouse_metadata!$A$2:$E$250,5,FALSE)</f>
        <v>19</v>
      </c>
      <c r="I1214" t="str">
        <f t="shared" si="60"/>
        <v/>
      </c>
      <c r="J1214" t="str">
        <f t="shared" si="62"/>
        <v/>
      </c>
      <c r="K1214" t="str">
        <f t="shared" si="62"/>
        <v/>
      </c>
      <c r="L1214" t="str">
        <f t="shared" si="62"/>
        <v/>
      </c>
      <c r="M1214" t="str">
        <f t="shared" si="62"/>
        <v/>
      </c>
      <c r="N1214" t="str">
        <f t="shared" si="62"/>
        <v/>
      </c>
      <c r="O1214" t="str">
        <f t="shared" si="62"/>
        <v/>
      </c>
      <c r="P1214">
        <f t="shared" si="62"/>
        <v>37.61401068</v>
      </c>
      <c r="Q1214" t="str">
        <f t="shared" si="62"/>
        <v/>
      </c>
      <c r="R1214" t="str">
        <f t="shared" si="62"/>
        <v/>
      </c>
    </row>
    <row r="1215" spans="1:18" hidden="1">
      <c r="A1215" t="s">
        <v>208</v>
      </c>
      <c r="B1215">
        <v>25</v>
      </c>
      <c r="C1215">
        <v>57.706667150000001</v>
      </c>
      <c r="D1215">
        <v>1</v>
      </c>
      <c r="E1215" t="str">
        <f>VLOOKUP(A1215,Mouse_metadata!$A$2:$E$250,2,FALSE)</f>
        <v>Propriva</v>
      </c>
      <c r="F1215" t="str">
        <f>VLOOKUP(A1215,Mouse_metadata!$A$2:$E$250,3,FALSE)</f>
        <v>Female</v>
      </c>
      <c r="G1215">
        <f>VLOOKUP(A1215,Mouse_metadata!$A$2:$E$250,4,FALSE)</f>
        <v>2</v>
      </c>
      <c r="H1215">
        <f>VLOOKUP(A1215,Mouse_metadata!$A$2:$E$250,5,FALSE)</f>
        <v>28</v>
      </c>
      <c r="I1215" t="str">
        <f t="shared" si="60"/>
        <v/>
      </c>
      <c r="J1215" t="str">
        <f t="shared" si="62"/>
        <v/>
      </c>
      <c r="K1215" t="str">
        <f t="shared" si="62"/>
        <v/>
      </c>
      <c r="L1215" t="str">
        <f t="shared" si="62"/>
        <v/>
      </c>
      <c r="M1215" t="str">
        <f t="shared" si="62"/>
        <v/>
      </c>
      <c r="N1215" t="str">
        <f t="shared" si="62"/>
        <v/>
      </c>
      <c r="O1215">
        <f t="shared" si="62"/>
        <v>57.706667150000001</v>
      </c>
      <c r="P1215" t="str">
        <f t="shared" si="62"/>
        <v/>
      </c>
      <c r="Q1215" t="str">
        <f t="shared" si="62"/>
        <v/>
      </c>
      <c r="R1215" t="str">
        <f t="shared" si="62"/>
        <v/>
      </c>
    </row>
    <row r="1216" spans="1:18" hidden="1">
      <c r="A1216" t="s">
        <v>96</v>
      </c>
      <c r="B1216">
        <v>25</v>
      </c>
      <c r="C1216">
        <v>58.098489460000003</v>
      </c>
      <c r="D1216">
        <v>0</v>
      </c>
      <c r="E1216" t="str">
        <f>VLOOKUP(A1216,Mouse_metadata!$A$2:$E$250,2,FALSE)</f>
        <v>Stelasyn</v>
      </c>
      <c r="F1216" t="str">
        <f>VLOOKUP(A1216,Mouse_metadata!$A$2:$E$250,3,FALSE)</f>
        <v>Male</v>
      </c>
      <c r="G1216">
        <f>VLOOKUP(A1216,Mouse_metadata!$A$2:$E$250,4,FALSE)</f>
        <v>3</v>
      </c>
      <c r="H1216">
        <f>VLOOKUP(A1216,Mouse_metadata!$A$2:$E$250,5,FALSE)</f>
        <v>30</v>
      </c>
      <c r="I1216" t="str">
        <f t="shared" si="60"/>
        <v/>
      </c>
      <c r="J1216" t="str">
        <f t="shared" si="62"/>
        <v/>
      </c>
      <c r="K1216" t="str">
        <f t="shared" si="62"/>
        <v/>
      </c>
      <c r="L1216" t="str">
        <f t="shared" si="62"/>
        <v/>
      </c>
      <c r="M1216" t="str">
        <f t="shared" si="62"/>
        <v/>
      </c>
      <c r="N1216" t="str">
        <f t="shared" si="62"/>
        <v/>
      </c>
      <c r="O1216" t="str">
        <f t="shared" si="62"/>
        <v/>
      </c>
      <c r="P1216" t="str">
        <f t="shared" si="62"/>
        <v/>
      </c>
      <c r="Q1216">
        <f t="shared" si="62"/>
        <v>58.098489460000003</v>
      </c>
      <c r="R1216" t="str">
        <f t="shared" si="62"/>
        <v/>
      </c>
    </row>
    <row r="1217" spans="1:18" hidden="1">
      <c r="A1217" t="s">
        <v>206</v>
      </c>
      <c r="B1217">
        <v>25</v>
      </c>
      <c r="C1217">
        <v>52.928823229999999</v>
      </c>
      <c r="D1217">
        <v>1</v>
      </c>
      <c r="E1217" t="str">
        <f>VLOOKUP(A1217,Mouse_metadata!$A$2:$E$250,2,FALSE)</f>
        <v>Propriva</v>
      </c>
      <c r="F1217" t="str">
        <f>VLOOKUP(A1217,Mouse_metadata!$A$2:$E$250,3,FALSE)</f>
        <v>Male</v>
      </c>
      <c r="G1217">
        <f>VLOOKUP(A1217,Mouse_metadata!$A$2:$E$250,4,FALSE)</f>
        <v>21</v>
      </c>
      <c r="H1217">
        <f>VLOOKUP(A1217,Mouse_metadata!$A$2:$E$250,5,FALSE)</f>
        <v>26</v>
      </c>
      <c r="I1217" t="str">
        <f t="shared" si="60"/>
        <v/>
      </c>
      <c r="J1217" t="str">
        <f t="shared" si="62"/>
        <v/>
      </c>
      <c r="K1217" t="str">
        <f t="shared" si="62"/>
        <v/>
      </c>
      <c r="L1217" t="str">
        <f t="shared" si="62"/>
        <v/>
      </c>
      <c r="M1217" t="str">
        <f t="shared" si="62"/>
        <v/>
      </c>
      <c r="N1217" t="str">
        <f t="shared" si="62"/>
        <v/>
      </c>
      <c r="O1217">
        <f t="shared" si="62"/>
        <v>52.928823229999999</v>
      </c>
      <c r="P1217" t="str">
        <f t="shared" si="62"/>
        <v/>
      </c>
      <c r="Q1217" t="str">
        <f t="shared" si="62"/>
        <v/>
      </c>
      <c r="R1217" t="str">
        <f t="shared" si="62"/>
        <v/>
      </c>
    </row>
    <row r="1218" spans="1:18" hidden="1">
      <c r="A1218" t="s">
        <v>142</v>
      </c>
      <c r="B1218">
        <v>25</v>
      </c>
      <c r="C1218">
        <v>52.80591518</v>
      </c>
      <c r="D1218">
        <v>1</v>
      </c>
      <c r="E1218" t="str">
        <f>VLOOKUP(A1218,Mouse_metadata!$A$2:$E$250,2,FALSE)</f>
        <v>Propriva</v>
      </c>
      <c r="F1218" t="str">
        <f>VLOOKUP(A1218,Mouse_metadata!$A$2:$E$250,3,FALSE)</f>
        <v>Male</v>
      </c>
      <c r="G1218">
        <f>VLOOKUP(A1218,Mouse_metadata!$A$2:$E$250,4,FALSE)</f>
        <v>7</v>
      </c>
      <c r="H1218">
        <f>VLOOKUP(A1218,Mouse_metadata!$A$2:$E$250,5,FALSE)</f>
        <v>26</v>
      </c>
      <c r="I1218" t="str">
        <f t="shared" si="60"/>
        <v/>
      </c>
      <c r="J1218" t="str">
        <f t="shared" si="62"/>
        <v/>
      </c>
      <c r="K1218" t="str">
        <f t="shared" si="62"/>
        <v/>
      </c>
      <c r="L1218" t="str">
        <f t="shared" si="62"/>
        <v/>
      </c>
      <c r="M1218" t="str">
        <f t="shared" si="62"/>
        <v/>
      </c>
      <c r="N1218" t="str">
        <f t="shared" si="62"/>
        <v/>
      </c>
      <c r="O1218">
        <f t="shared" si="62"/>
        <v>52.80591518</v>
      </c>
      <c r="P1218" t="str">
        <f t="shared" si="62"/>
        <v/>
      </c>
      <c r="Q1218" t="str">
        <f t="shared" si="62"/>
        <v/>
      </c>
      <c r="R1218" t="str">
        <f t="shared" si="62"/>
        <v/>
      </c>
    </row>
    <row r="1219" spans="1:18" hidden="1">
      <c r="A1219" t="s">
        <v>70</v>
      </c>
      <c r="B1219">
        <v>25</v>
      </c>
      <c r="C1219">
        <v>33.464577349999999</v>
      </c>
      <c r="D1219">
        <v>1</v>
      </c>
      <c r="E1219" t="str">
        <f>VLOOKUP(A1219,Mouse_metadata!$A$2:$E$250,2,FALSE)</f>
        <v>Ramicane</v>
      </c>
      <c r="F1219" t="str">
        <f>VLOOKUP(A1219,Mouse_metadata!$A$2:$E$250,3,FALSE)</f>
        <v>Male</v>
      </c>
      <c r="G1219">
        <f>VLOOKUP(A1219,Mouse_metadata!$A$2:$E$250,4,FALSE)</f>
        <v>21</v>
      </c>
      <c r="H1219">
        <f>VLOOKUP(A1219,Mouse_metadata!$A$2:$E$250,5,FALSE)</f>
        <v>16</v>
      </c>
      <c r="I1219" t="str">
        <f t="shared" ref="I1219:I1282" si="63">IF($E1219=I$1,$C1219,"")</f>
        <v/>
      </c>
      <c r="J1219" t="str">
        <f t="shared" si="62"/>
        <v/>
      </c>
      <c r="K1219" t="str">
        <f t="shared" si="62"/>
        <v/>
      </c>
      <c r="L1219" t="str">
        <f t="shared" si="62"/>
        <v/>
      </c>
      <c r="M1219" t="str">
        <f t="shared" si="62"/>
        <v/>
      </c>
      <c r="N1219" t="str">
        <f t="shared" si="62"/>
        <v/>
      </c>
      <c r="O1219" t="str">
        <f t="shared" si="62"/>
        <v/>
      </c>
      <c r="P1219">
        <f t="shared" si="62"/>
        <v>33.464577349999999</v>
      </c>
      <c r="Q1219" t="str">
        <f t="shared" si="62"/>
        <v/>
      </c>
      <c r="R1219" t="str">
        <f t="shared" si="62"/>
        <v/>
      </c>
    </row>
    <row r="1220" spans="1:18" hidden="1">
      <c r="A1220" t="s">
        <v>103</v>
      </c>
      <c r="B1220">
        <v>25</v>
      </c>
      <c r="C1220">
        <v>57.064354790000003</v>
      </c>
      <c r="D1220">
        <v>1</v>
      </c>
      <c r="E1220" t="str">
        <f>VLOOKUP(A1220,Mouse_metadata!$A$2:$E$250,2,FALSE)</f>
        <v>Stelasyn</v>
      </c>
      <c r="F1220" t="str">
        <f>VLOOKUP(A1220,Mouse_metadata!$A$2:$E$250,3,FALSE)</f>
        <v>Female</v>
      </c>
      <c r="G1220">
        <f>VLOOKUP(A1220,Mouse_metadata!$A$2:$E$250,4,FALSE)</f>
        <v>2</v>
      </c>
      <c r="H1220">
        <f>VLOOKUP(A1220,Mouse_metadata!$A$2:$E$250,5,FALSE)</f>
        <v>30</v>
      </c>
      <c r="I1220" t="str">
        <f t="shared" si="63"/>
        <v/>
      </c>
      <c r="J1220" t="str">
        <f t="shared" si="62"/>
        <v/>
      </c>
      <c r="K1220" t="str">
        <f t="shared" si="62"/>
        <v/>
      </c>
      <c r="L1220" t="str">
        <f t="shared" si="62"/>
        <v/>
      </c>
      <c r="M1220" t="str">
        <f t="shared" si="62"/>
        <v/>
      </c>
      <c r="N1220" t="str">
        <f t="shared" si="62"/>
        <v/>
      </c>
      <c r="O1220" t="str">
        <f t="shared" si="62"/>
        <v/>
      </c>
      <c r="P1220" t="str">
        <f t="shared" si="62"/>
        <v/>
      </c>
      <c r="Q1220">
        <f t="shared" si="62"/>
        <v>57.064354790000003</v>
      </c>
      <c r="R1220" t="str">
        <f t="shared" si="62"/>
        <v/>
      </c>
    </row>
    <row r="1221" spans="1:18" hidden="1">
      <c r="A1221" t="s">
        <v>170</v>
      </c>
      <c r="B1221">
        <v>25</v>
      </c>
      <c r="C1221">
        <v>55.341834159999998</v>
      </c>
      <c r="D1221">
        <v>2</v>
      </c>
      <c r="E1221" t="str">
        <f>VLOOKUP(A1221,Mouse_metadata!$A$2:$E$250,2,FALSE)</f>
        <v>Propriva</v>
      </c>
      <c r="F1221" t="str">
        <f>VLOOKUP(A1221,Mouse_metadata!$A$2:$E$250,3,FALSE)</f>
        <v>Male</v>
      </c>
      <c r="G1221">
        <f>VLOOKUP(A1221,Mouse_metadata!$A$2:$E$250,4,FALSE)</f>
        <v>6</v>
      </c>
      <c r="H1221">
        <f>VLOOKUP(A1221,Mouse_metadata!$A$2:$E$250,5,FALSE)</f>
        <v>26</v>
      </c>
      <c r="I1221" t="str">
        <f t="shared" si="63"/>
        <v/>
      </c>
      <c r="J1221" t="str">
        <f t="shared" si="62"/>
        <v/>
      </c>
      <c r="K1221" t="str">
        <f t="shared" si="62"/>
        <v/>
      </c>
      <c r="L1221" t="str">
        <f t="shared" si="62"/>
        <v/>
      </c>
      <c r="M1221" t="str">
        <f t="shared" si="62"/>
        <v/>
      </c>
      <c r="N1221" t="str">
        <f t="shared" si="62"/>
        <v/>
      </c>
      <c r="O1221">
        <f t="shared" si="62"/>
        <v>55.341834159999998</v>
      </c>
      <c r="P1221" t="str">
        <f t="shared" si="62"/>
        <v/>
      </c>
      <c r="Q1221" t="str">
        <f t="shared" si="62"/>
        <v/>
      </c>
      <c r="R1221" t="str">
        <f t="shared" si="62"/>
        <v/>
      </c>
    </row>
    <row r="1222" spans="1:18" hidden="1">
      <c r="A1222" t="s">
        <v>144</v>
      </c>
      <c r="B1222">
        <v>25</v>
      </c>
      <c r="C1222">
        <v>56.413319770000001</v>
      </c>
      <c r="D1222">
        <v>3</v>
      </c>
      <c r="E1222" t="str">
        <f>VLOOKUP(A1222,Mouse_metadata!$A$2:$E$250,2,FALSE)</f>
        <v>Placebo</v>
      </c>
      <c r="F1222" t="str">
        <f>VLOOKUP(A1222,Mouse_metadata!$A$2:$E$250,3,FALSE)</f>
        <v>Male</v>
      </c>
      <c r="G1222">
        <f>VLOOKUP(A1222,Mouse_metadata!$A$2:$E$250,4,FALSE)</f>
        <v>7</v>
      </c>
      <c r="H1222">
        <f>VLOOKUP(A1222,Mouse_metadata!$A$2:$E$250,5,FALSE)</f>
        <v>28</v>
      </c>
      <c r="I1222" t="str">
        <f t="shared" si="63"/>
        <v/>
      </c>
      <c r="J1222" t="str">
        <f t="shared" si="62"/>
        <v/>
      </c>
      <c r="K1222" t="str">
        <f t="shared" si="62"/>
        <v/>
      </c>
      <c r="L1222" t="str">
        <f t="shared" si="62"/>
        <v/>
      </c>
      <c r="M1222" t="str">
        <f t="shared" si="62"/>
        <v/>
      </c>
      <c r="N1222">
        <f t="shared" si="62"/>
        <v>56.413319770000001</v>
      </c>
      <c r="O1222" t="str">
        <f t="shared" si="62"/>
        <v/>
      </c>
      <c r="P1222" t="str">
        <f t="shared" si="62"/>
        <v/>
      </c>
      <c r="Q1222" t="str">
        <f t="shared" si="62"/>
        <v/>
      </c>
      <c r="R1222" t="str">
        <f t="shared" si="62"/>
        <v/>
      </c>
    </row>
    <row r="1223" spans="1:18" hidden="1">
      <c r="A1223" t="s">
        <v>171</v>
      </c>
      <c r="B1223">
        <v>25</v>
      </c>
      <c r="C1223">
        <v>51.846381469999997</v>
      </c>
      <c r="D1223">
        <v>0</v>
      </c>
      <c r="E1223" t="str">
        <f>VLOOKUP(A1223,Mouse_metadata!$A$2:$E$250,2,FALSE)</f>
        <v>Propriva</v>
      </c>
      <c r="F1223" t="str">
        <f>VLOOKUP(A1223,Mouse_metadata!$A$2:$E$250,3,FALSE)</f>
        <v>Female</v>
      </c>
      <c r="G1223">
        <f>VLOOKUP(A1223,Mouse_metadata!$A$2:$E$250,4,FALSE)</f>
        <v>5</v>
      </c>
      <c r="H1223">
        <f>VLOOKUP(A1223,Mouse_metadata!$A$2:$E$250,5,FALSE)</f>
        <v>28</v>
      </c>
      <c r="I1223" t="str">
        <f t="shared" si="63"/>
        <v/>
      </c>
      <c r="J1223" t="str">
        <f t="shared" si="62"/>
        <v/>
      </c>
      <c r="K1223" t="str">
        <f t="shared" si="62"/>
        <v/>
      </c>
      <c r="L1223" t="str">
        <f t="shared" si="62"/>
        <v/>
      </c>
      <c r="M1223" t="str">
        <f t="shared" si="62"/>
        <v/>
      </c>
      <c r="N1223" t="str">
        <f t="shared" si="62"/>
        <v/>
      </c>
      <c r="O1223">
        <f t="shared" si="62"/>
        <v>51.846381469999997</v>
      </c>
      <c r="P1223" t="str">
        <f t="shared" si="62"/>
        <v/>
      </c>
      <c r="Q1223" t="str">
        <f t="shared" si="62"/>
        <v/>
      </c>
      <c r="R1223" t="str">
        <f t="shared" si="62"/>
        <v/>
      </c>
    </row>
    <row r="1224" spans="1:18" hidden="1">
      <c r="A1224" t="s">
        <v>102</v>
      </c>
      <c r="B1224">
        <v>25</v>
      </c>
      <c r="C1224">
        <v>57.610394300000003</v>
      </c>
      <c r="D1224">
        <v>3</v>
      </c>
      <c r="E1224" t="str">
        <f>VLOOKUP(A1224,Mouse_metadata!$A$2:$E$250,2,FALSE)</f>
        <v>Stelasyn</v>
      </c>
      <c r="F1224" t="str">
        <f>VLOOKUP(A1224,Mouse_metadata!$A$2:$E$250,3,FALSE)</f>
        <v>Female</v>
      </c>
      <c r="G1224">
        <f>VLOOKUP(A1224,Mouse_metadata!$A$2:$E$250,4,FALSE)</f>
        <v>14</v>
      </c>
      <c r="H1224">
        <f>VLOOKUP(A1224,Mouse_metadata!$A$2:$E$250,5,FALSE)</f>
        <v>30</v>
      </c>
      <c r="I1224" t="str">
        <f t="shared" si="63"/>
        <v/>
      </c>
      <c r="J1224" t="str">
        <f t="shared" si="62"/>
        <v/>
      </c>
      <c r="K1224" t="str">
        <f t="shared" si="62"/>
        <v/>
      </c>
      <c r="L1224" t="str">
        <f t="shared" si="62"/>
        <v/>
      </c>
      <c r="M1224" t="str">
        <f t="shared" si="62"/>
        <v/>
      </c>
      <c r="N1224" t="str">
        <f t="shared" si="62"/>
        <v/>
      </c>
      <c r="O1224" t="str">
        <f t="shared" si="62"/>
        <v/>
      </c>
      <c r="P1224" t="str">
        <f t="shared" si="62"/>
        <v/>
      </c>
      <c r="Q1224">
        <f t="shared" si="62"/>
        <v>57.610394300000003</v>
      </c>
      <c r="R1224" t="str">
        <f t="shared" si="62"/>
        <v/>
      </c>
    </row>
    <row r="1225" spans="1:18" hidden="1">
      <c r="A1225" t="s">
        <v>104</v>
      </c>
      <c r="B1225">
        <v>25</v>
      </c>
      <c r="C1225">
        <v>58.269888530000003</v>
      </c>
      <c r="D1225">
        <v>2</v>
      </c>
      <c r="E1225" t="str">
        <f>VLOOKUP(A1225,Mouse_metadata!$A$2:$E$250,2,FALSE)</f>
        <v>Stelasyn</v>
      </c>
      <c r="F1225" t="str">
        <f>VLOOKUP(A1225,Mouse_metadata!$A$2:$E$250,3,FALSE)</f>
        <v>Female</v>
      </c>
      <c r="G1225">
        <f>VLOOKUP(A1225,Mouse_metadata!$A$2:$E$250,4,FALSE)</f>
        <v>1</v>
      </c>
      <c r="H1225">
        <f>VLOOKUP(A1225,Mouse_metadata!$A$2:$E$250,5,FALSE)</f>
        <v>27</v>
      </c>
      <c r="I1225" t="str">
        <f t="shared" si="63"/>
        <v/>
      </c>
      <c r="J1225" t="str">
        <f t="shared" si="62"/>
        <v/>
      </c>
      <c r="K1225" t="str">
        <f t="shared" si="62"/>
        <v/>
      </c>
      <c r="L1225" t="str">
        <f t="shared" si="62"/>
        <v/>
      </c>
      <c r="M1225" t="str">
        <f t="shared" si="62"/>
        <v/>
      </c>
      <c r="N1225" t="str">
        <f t="shared" si="62"/>
        <v/>
      </c>
      <c r="O1225" t="str">
        <f t="shared" si="62"/>
        <v/>
      </c>
      <c r="P1225" t="str">
        <f t="shared" si="62"/>
        <v/>
      </c>
      <c r="Q1225">
        <f t="shared" si="62"/>
        <v>58.269888530000003</v>
      </c>
      <c r="R1225" t="str">
        <f t="shared" si="62"/>
        <v/>
      </c>
    </row>
    <row r="1226" spans="1:18" hidden="1">
      <c r="A1226" t="s">
        <v>232</v>
      </c>
      <c r="B1226">
        <v>25</v>
      </c>
      <c r="C1226">
        <v>38.617684330000003</v>
      </c>
      <c r="D1226">
        <v>0</v>
      </c>
      <c r="E1226" t="str">
        <f>VLOOKUP(A1226,Mouse_metadata!$A$2:$E$250,2,FALSE)</f>
        <v>Capomulin</v>
      </c>
      <c r="F1226" t="str">
        <f>VLOOKUP(A1226,Mouse_metadata!$A$2:$E$250,3,FALSE)</f>
        <v>Male</v>
      </c>
      <c r="G1226">
        <f>VLOOKUP(A1226,Mouse_metadata!$A$2:$E$250,4,FALSE)</f>
        <v>7</v>
      </c>
      <c r="H1226">
        <f>VLOOKUP(A1226,Mouse_metadata!$A$2:$E$250,5,FALSE)</f>
        <v>21</v>
      </c>
      <c r="I1226">
        <f t="shared" si="63"/>
        <v>38.617684330000003</v>
      </c>
      <c r="J1226" t="str">
        <f t="shared" si="62"/>
        <v/>
      </c>
      <c r="K1226" t="str">
        <f t="shared" si="62"/>
        <v/>
      </c>
      <c r="L1226" t="str">
        <f t="shared" si="62"/>
        <v/>
      </c>
      <c r="M1226" t="str">
        <f t="shared" si="62"/>
        <v/>
      </c>
      <c r="N1226" t="str">
        <f t="shared" si="62"/>
        <v/>
      </c>
      <c r="O1226" t="str">
        <f t="shared" si="62"/>
        <v/>
      </c>
      <c r="P1226" t="str">
        <f t="shared" si="62"/>
        <v/>
      </c>
      <c r="Q1226" t="str">
        <f t="shared" si="62"/>
        <v/>
      </c>
      <c r="R1226" t="str">
        <f t="shared" si="62"/>
        <v/>
      </c>
    </row>
    <row r="1227" spans="1:18" hidden="1">
      <c r="A1227" t="s">
        <v>99</v>
      </c>
      <c r="B1227">
        <v>25</v>
      </c>
      <c r="C1227">
        <v>58.719297300000001</v>
      </c>
      <c r="D1227">
        <v>2</v>
      </c>
      <c r="E1227" t="str">
        <f>VLOOKUP(A1227,Mouse_metadata!$A$2:$E$250,2,FALSE)</f>
        <v>Stelasyn</v>
      </c>
      <c r="F1227" t="str">
        <f>VLOOKUP(A1227,Mouse_metadata!$A$2:$E$250,3,FALSE)</f>
        <v>Female</v>
      </c>
      <c r="G1227">
        <f>VLOOKUP(A1227,Mouse_metadata!$A$2:$E$250,4,FALSE)</f>
        <v>13</v>
      </c>
      <c r="H1227">
        <f>VLOOKUP(A1227,Mouse_metadata!$A$2:$E$250,5,FALSE)</f>
        <v>25</v>
      </c>
      <c r="I1227" t="str">
        <f t="shared" si="63"/>
        <v/>
      </c>
      <c r="J1227" t="str">
        <f t="shared" si="62"/>
        <v/>
      </c>
      <c r="K1227" t="str">
        <f t="shared" si="62"/>
        <v/>
      </c>
      <c r="L1227" t="str">
        <f t="shared" si="62"/>
        <v/>
      </c>
      <c r="M1227" t="str">
        <f t="shared" si="62"/>
        <v/>
      </c>
      <c r="N1227" t="str">
        <f t="shared" si="62"/>
        <v/>
      </c>
      <c r="O1227" t="str">
        <f t="shared" si="62"/>
        <v/>
      </c>
      <c r="P1227" t="str">
        <f t="shared" si="62"/>
        <v/>
      </c>
      <c r="Q1227">
        <f t="shared" si="62"/>
        <v>58.719297300000001</v>
      </c>
      <c r="R1227" t="str">
        <f t="shared" si="62"/>
        <v/>
      </c>
    </row>
    <row r="1228" spans="1:18" hidden="1">
      <c r="A1228" t="s">
        <v>202</v>
      </c>
      <c r="B1228">
        <v>25</v>
      </c>
      <c r="C1228">
        <v>56.184663989999997</v>
      </c>
      <c r="D1228">
        <v>3</v>
      </c>
      <c r="E1228" t="str">
        <f>VLOOKUP(A1228,Mouse_metadata!$A$2:$E$250,2,FALSE)</f>
        <v>Propriva</v>
      </c>
      <c r="F1228" t="str">
        <f>VLOOKUP(A1228,Mouse_metadata!$A$2:$E$250,3,FALSE)</f>
        <v>Male</v>
      </c>
      <c r="G1228">
        <f>VLOOKUP(A1228,Mouse_metadata!$A$2:$E$250,4,FALSE)</f>
        <v>22</v>
      </c>
      <c r="H1228">
        <f>VLOOKUP(A1228,Mouse_metadata!$A$2:$E$250,5,FALSE)</f>
        <v>26</v>
      </c>
      <c r="I1228" t="str">
        <f t="shared" si="63"/>
        <v/>
      </c>
      <c r="J1228" t="str">
        <f t="shared" si="62"/>
        <v/>
      </c>
      <c r="K1228" t="str">
        <f t="shared" si="62"/>
        <v/>
      </c>
      <c r="L1228" t="str">
        <f t="shared" si="62"/>
        <v/>
      </c>
      <c r="M1228" t="str">
        <f t="shared" si="62"/>
        <v/>
      </c>
      <c r="N1228" t="str">
        <f t="shared" si="62"/>
        <v/>
      </c>
      <c r="O1228">
        <f t="shared" si="62"/>
        <v>56.184663989999997</v>
      </c>
      <c r="P1228" t="str">
        <f t="shared" si="62"/>
        <v/>
      </c>
      <c r="Q1228" t="str">
        <f t="shared" si="62"/>
        <v/>
      </c>
      <c r="R1228" t="str">
        <f t="shared" si="62"/>
        <v/>
      </c>
    </row>
    <row r="1229" spans="1:18" hidden="1">
      <c r="A1229" t="s">
        <v>71</v>
      </c>
      <c r="B1229">
        <v>25</v>
      </c>
      <c r="C1229">
        <v>43.602267300000001</v>
      </c>
      <c r="D1229">
        <v>1</v>
      </c>
      <c r="E1229" t="str">
        <f>VLOOKUP(A1229,Mouse_metadata!$A$2:$E$250,2,FALSE)</f>
        <v>Ramicane</v>
      </c>
      <c r="F1229" t="str">
        <f>VLOOKUP(A1229,Mouse_metadata!$A$2:$E$250,3,FALSE)</f>
        <v>Male</v>
      </c>
      <c r="G1229">
        <f>VLOOKUP(A1229,Mouse_metadata!$A$2:$E$250,4,FALSE)</f>
        <v>9</v>
      </c>
      <c r="H1229">
        <f>VLOOKUP(A1229,Mouse_metadata!$A$2:$E$250,5,FALSE)</f>
        <v>17</v>
      </c>
      <c r="I1229" t="str">
        <f t="shared" si="63"/>
        <v/>
      </c>
      <c r="J1229" t="str">
        <f t="shared" si="62"/>
        <v/>
      </c>
      <c r="K1229" t="str">
        <f t="shared" si="62"/>
        <v/>
      </c>
      <c r="L1229" t="str">
        <f t="shared" si="62"/>
        <v/>
      </c>
      <c r="M1229" t="str">
        <f t="shared" si="62"/>
        <v/>
      </c>
      <c r="N1229" t="str">
        <f t="shared" si="62"/>
        <v/>
      </c>
      <c r="O1229" t="str">
        <f t="shared" si="62"/>
        <v/>
      </c>
      <c r="P1229">
        <f t="shared" si="62"/>
        <v>43.602267300000001</v>
      </c>
      <c r="Q1229" t="str">
        <f t="shared" si="62"/>
        <v/>
      </c>
      <c r="R1229" t="str">
        <f t="shared" si="62"/>
        <v/>
      </c>
    </row>
    <row r="1230" spans="1:18" hidden="1">
      <c r="A1230" t="s">
        <v>168</v>
      </c>
      <c r="B1230">
        <v>25</v>
      </c>
      <c r="C1230">
        <v>57.106418210000001</v>
      </c>
      <c r="D1230">
        <v>2</v>
      </c>
      <c r="E1230" t="str">
        <f>VLOOKUP(A1230,Mouse_metadata!$A$2:$E$250,2,FALSE)</f>
        <v>Placebo</v>
      </c>
      <c r="F1230" t="str">
        <f>VLOOKUP(A1230,Mouse_metadata!$A$2:$E$250,3,FALSE)</f>
        <v>Male</v>
      </c>
      <c r="G1230">
        <f>VLOOKUP(A1230,Mouse_metadata!$A$2:$E$250,4,FALSE)</f>
        <v>9</v>
      </c>
      <c r="H1230">
        <f>VLOOKUP(A1230,Mouse_metadata!$A$2:$E$250,5,FALSE)</f>
        <v>27</v>
      </c>
      <c r="I1230" t="str">
        <f t="shared" si="63"/>
        <v/>
      </c>
      <c r="J1230" t="str">
        <f t="shared" si="62"/>
        <v/>
      </c>
      <c r="K1230" t="str">
        <f t="shared" si="62"/>
        <v/>
      </c>
      <c r="L1230" t="str">
        <f t="shared" si="62"/>
        <v/>
      </c>
      <c r="M1230" t="str">
        <f t="shared" si="62"/>
        <v/>
      </c>
      <c r="N1230">
        <f t="shared" si="62"/>
        <v>57.106418210000001</v>
      </c>
      <c r="O1230" t="str">
        <f t="shared" si="62"/>
        <v/>
      </c>
      <c r="P1230" t="str">
        <f t="shared" si="62"/>
        <v/>
      </c>
      <c r="Q1230" t="str">
        <f t="shared" si="62"/>
        <v/>
      </c>
      <c r="R1230" t="str">
        <f t="shared" si="62"/>
        <v/>
      </c>
    </row>
    <row r="1231" spans="1:18" hidden="1">
      <c r="A1231" t="s">
        <v>204</v>
      </c>
      <c r="B1231">
        <v>25</v>
      </c>
      <c r="C1231">
        <v>53.804370380000002</v>
      </c>
      <c r="D1231">
        <v>1</v>
      </c>
      <c r="E1231" t="str">
        <f>VLOOKUP(A1231,Mouse_metadata!$A$2:$E$250,2,FALSE)</f>
        <v>Propriva</v>
      </c>
      <c r="F1231" t="str">
        <f>VLOOKUP(A1231,Mouse_metadata!$A$2:$E$250,3,FALSE)</f>
        <v>Male</v>
      </c>
      <c r="G1231">
        <f>VLOOKUP(A1231,Mouse_metadata!$A$2:$E$250,4,FALSE)</f>
        <v>8</v>
      </c>
      <c r="H1231">
        <f>VLOOKUP(A1231,Mouse_metadata!$A$2:$E$250,5,FALSE)</f>
        <v>25</v>
      </c>
      <c r="I1231" t="str">
        <f t="shared" si="63"/>
        <v/>
      </c>
      <c r="J1231" t="str">
        <f t="shared" si="62"/>
        <v/>
      </c>
      <c r="K1231" t="str">
        <f t="shared" si="62"/>
        <v/>
      </c>
      <c r="L1231" t="str">
        <f t="shared" si="62"/>
        <v/>
      </c>
      <c r="M1231" t="str">
        <f t="shared" si="62"/>
        <v/>
      </c>
      <c r="N1231" t="str">
        <f t="shared" si="62"/>
        <v/>
      </c>
      <c r="O1231">
        <f t="shared" si="62"/>
        <v>53.804370380000002</v>
      </c>
      <c r="P1231" t="str">
        <f t="shared" si="62"/>
        <v/>
      </c>
      <c r="Q1231" t="str">
        <f t="shared" si="62"/>
        <v/>
      </c>
      <c r="R1231" t="str">
        <f t="shared" si="62"/>
        <v/>
      </c>
    </row>
    <row r="1232" spans="1:18" hidden="1">
      <c r="A1232" t="s">
        <v>98</v>
      </c>
      <c r="B1232">
        <v>25</v>
      </c>
      <c r="C1232">
        <v>56.575195000000001</v>
      </c>
      <c r="D1232">
        <v>0</v>
      </c>
      <c r="E1232" t="str">
        <f>VLOOKUP(A1232,Mouse_metadata!$A$2:$E$250,2,FALSE)</f>
        <v>Stelasyn</v>
      </c>
      <c r="F1232" t="str">
        <f>VLOOKUP(A1232,Mouse_metadata!$A$2:$E$250,3,FALSE)</f>
        <v>Male</v>
      </c>
      <c r="G1232">
        <f>VLOOKUP(A1232,Mouse_metadata!$A$2:$E$250,4,FALSE)</f>
        <v>23</v>
      </c>
      <c r="H1232">
        <f>VLOOKUP(A1232,Mouse_metadata!$A$2:$E$250,5,FALSE)</f>
        <v>29</v>
      </c>
      <c r="I1232" t="str">
        <f t="shared" si="63"/>
        <v/>
      </c>
      <c r="J1232" t="str">
        <f t="shared" si="62"/>
        <v/>
      </c>
      <c r="K1232" t="str">
        <f t="shared" si="62"/>
        <v/>
      </c>
      <c r="L1232" t="str">
        <f t="shared" si="62"/>
        <v/>
      </c>
      <c r="M1232" t="str">
        <f t="shared" si="62"/>
        <v/>
      </c>
      <c r="N1232" t="str">
        <f t="shared" si="62"/>
        <v/>
      </c>
      <c r="O1232" t="str">
        <f t="shared" si="62"/>
        <v/>
      </c>
      <c r="P1232" t="str">
        <f t="shared" si="62"/>
        <v/>
      </c>
      <c r="Q1232">
        <f t="shared" si="62"/>
        <v>56.575195000000001</v>
      </c>
      <c r="R1232" t="str">
        <f t="shared" si="62"/>
        <v/>
      </c>
    </row>
    <row r="1233" spans="1:18" hidden="1">
      <c r="A1233" t="s">
        <v>97</v>
      </c>
      <c r="B1233">
        <v>25</v>
      </c>
      <c r="C1233">
        <v>56.469987439999997</v>
      </c>
      <c r="D1233">
        <v>2</v>
      </c>
      <c r="E1233" t="str">
        <f>VLOOKUP(A1233,Mouse_metadata!$A$2:$E$250,2,FALSE)</f>
        <v>Stelasyn</v>
      </c>
      <c r="F1233" t="str">
        <f>VLOOKUP(A1233,Mouse_metadata!$A$2:$E$250,3,FALSE)</f>
        <v>Female</v>
      </c>
      <c r="G1233">
        <f>VLOOKUP(A1233,Mouse_metadata!$A$2:$E$250,4,FALSE)</f>
        <v>4</v>
      </c>
      <c r="H1233">
        <f>VLOOKUP(A1233,Mouse_metadata!$A$2:$E$250,5,FALSE)</f>
        <v>26</v>
      </c>
      <c r="I1233" t="str">
        <f t="shared" si="63"/>
        <v/>
      </c>
      <c r="J1233" t="str">
        <f t="shared" si="62"/>
        <v/>
      </c>
      <c r="K1233" t="str">
        <f t="shared" si="62"/>
        <v/>
      </c>
      <c r="L1233" t="str">
        <f t="shared" si="62"/>
        <v/>
      </c>
      <c r="M1233" t="str">
        <f t="shared" si="62"/>
        <v/>
      </c>
      <c r="N1233" t="str">
        <f t="shared" si="62"/>
        <v/>
      </c>
      <c r="O1233" t="str">
        <f t="shared" ref="J1233:R1261" si="64">IF($E1233=O$1,$C1233,"")</f>
        <v/>
      </c>
      <c r="P1233" t="str">
        <f t="shared" si="64"/>
        <v/>
      </c>
      <c r="Q1233">
        <f t="shared" si="64"/>
        <v>56.469987439999997</v>
      </c>
      <c r="R1233" t="str">
        <f t="shared" si="64"/>
        <v/>
      </c>
    </row>
    <row r="1234" spans="1:18" hidden="1">
      <c r="A1234" t="s">
        <v>239</v>
      </c>
      <c r="B1234">
        <v>25</v>
      </c>
      <c r="C1234">
        <v>40.156412690000003</v>
      </c>
      <c r="D1234">
        <v>1</v>
      </c>
      <c r="E1234" t="str">
        <f>VLOOKUP(A1234,Mouse_metadata!$A$2:$E$250,2,FALSE)</f>
        <v>Capomulin</v>
      </c>
      <c r="F1234" t="str">
        <f>VLOOKUP(A1234,Mouse_metadata!$A$2:$E$250,3,FALSE)</f>
        <v>Female</v>
      </c>
      <c r="G1234">
        <f>VLOOKUP(A1234,Mouse_metadata!$A$2:$E$250,4,FALSE)</f>
        <v>19</v>
      </c>
      <c r="H1234">
        <f>VLOOKUP(A1234,Mouse_metadata!$A$2:$E$250,5,FALSE)</f>
        <v>21</v>
      </c>
      <c r="I1234">
        <f t="shared" si="63"/>
        <v>40.156412690000003</v>
      </c>
      <c r="J1234" t="str">
        <f t="shared" si="64"/>
        <v/>
      </c>
      <c r="K1234" t="str">
        <f t="shared" si="64"/>
        <v/>
      </c>
      <c r="L1234" t="str">
        <f t="shared" si="64"/>
        <v/>
      </c>
      <c r="M1234" t="str">
        <f t="shared" si="64"/>
        <v/>
      </c>
      <c r="N1234" t="str">
        <f t="shared" si="64"/>
        <v/>
      </c>
      <c r="O1234" t="str">
        <f t="shared" si="64"/>
        <v/>
      </c>
      <c r="P1234" t="str">
        <f t="shared" si="64"/>
        <v/>
      </c>
      <c r="Q1234" t="str">
        <f t="shared" si="64"/>
        <v/>
      </c>
      <c r="R1234" t="str">
        <f t="shared" si="64"/>
        <v/>
      </c>
    </row>
    <row r="1235" spans="1:18" hidden="1">
      <c r="A1235" t="s">
        <v>181</v>
      </c>
      <c r="B1235">
        <v>25</v>
      </c>
      <c r="C1235">
        <v>58.335959010000003</v>
      </c>
      <c r="D1235">
        <v>3</v>
      </c>
      <c r="E1235" t="str">
        <f>VLOOKUP(A1235,Mouse_metadata!$A$2:$E$250,2,FALSE)</f>
        <v>Ceftamin</v>
      </c>
      <c r="F1235" t="str">
        <f>VLOOKUP(A1235,Mouse_metadata!$A$2:$E$250,3,FALSE)</f>
        <v>Female</v>
      </c>
      <c r="G1235">
        <f>VLOOKUP(A1235,Mouse_metadata!$A$2:$E$250,4,FALSE)</f>
        <v>6</v>
      </c>
      <c r="H1235">
        <f>VLOOKUP(A1235,Mouse_metadata!$A$2:$E$250,5,FALSE)</f>
        <v>27</v>
      </c>
      <c r="I1235" t="str">
        <f t="shared" si="63"/>
        <v/>
      </c>
      <c r="J1235">
        <f t="shared" si="64"/>
        <v>58.335959010000003</v>
      </c>
      <c r="K1235" t="str">
        <f t="shared" si="64"/>
        <v/>
      </c>
      <c r="L1235" t="str">
        <f t="shared" si="64"/>
        <v/>
      </c>
      <c r="M1235" t="str">
        <f t="shared" si="64"/>
        <v/>
      </c>
      <c r="N1235" t="str">
        <f t="shared" si="64"/>
        <v/>
      </c>
      <c r="O1235" t="str">
        <f t="shared" si="64"/>
        <v/>
      </c>
      <c r="P1235" t="str">
        <f t="shared" si="64"/>
        <v/>
      </c>
      <c r="Q1235" t="str">
        <f t="shared" si="64"/>
        <v/>
      </c>
      <c r="R1235" t="str">
        <f t="shared" si="64"/>
        <v/>
      </c>
    </row>
    <row r="1236" spans="1:18" hidden="1">
      <c r="A1236" t="s">
        <v>76</v>
      </c>
      <c r="B1236">
        <v>25</v>
      </c>
      <c r="C1236">
        <v>35.569399349999998</v>
      </c>
      <c r="D1236">
        <v>1</v>
      </c>
      <c r="E1236" t="str">
        <f>VLOOKUP(A1236,Mouse_metadata!$A$2:$E$250,2,FALSE)</f>
        <v>Ramicane</v>
      </c>
      <c r="F1236" t="str">
        <f>VLOOKUP(A1236,Mouse_metadata!$A$2:$E$250,3,FALSE)</f>
        <v>Male</v>
      </c>
      <c r="G1236">
        <f>VLOOKUP(A1236,Mouse_metadata!$A$2:$E$250,4,FALSE)</f>
        <v>11</v>
      </c>
      <c r="H1236">
        <f>VLOOKUP(A1236,Mouse_metadata!$A$2:$E$250,5,FALSE)</f>
        <v>16</v>
      </c>
      <c r="I1236" t="str">
        <f t="shared" si="63"/>
        <v/>
      </c>
      <c r="J1236" t="str">
        <f t="shared" si="64"/>
        <v/>
      </c>
      <c r="K1236" t="str">
        <f t="shared" si="64"/>
        <v/>
      </c>
      <c r="L1236" t="str">
        <f t="shared" si="64"/>
        <v/>
      </c>
      <c r="M1236" t="str">
        <f t="shared" si="64"/>
        <v/>
      </c>
      <c r="N1236" t="str">
        <f t="shared" si="64"/>
        <v/>
      </c>
      <c r="O1236" t="str">
        <f t="shared" si="64"/>
        <v/>
      </c>
      <c r="P1236">
        <f t="shared" si="64"/>
        <v>35.569399349999998</v>
      </c>
      <c r="Q1236" t="str">
        <f t="shared" si="64"/>
        <v/>
      </c>
      <c r="R1236" t="str">
        <f t="shared" si="64"/>
        <v/>
      </c>
    </row>
    <row r="1237" spans="1:18" hidden="1">
      <c r="A1237" t="s">
        <v>154</v>
      </c>
      <c r="B1237">
        <v>25</v>
      </c>
      <c r="C1237">
        <v>56.292200389999998</v>
      </c>
      <c r="D1237">
        <v>1</v>
      </c>
      <c r="E1237" t="str">
        <f>VLOOKUP(A1237,Mouse_metadata!$A$2:$E$250,2,FALSE)</f>
        <v>Placebo</v>
      </c>
      <c r="F1237" t="str">
        <f>VLOOKUP(A1237,Mouse_metadata!$A$2:$E$250,3,FALSE)</f>
        <v>Male</v>
      </c>
      <c r="G1237">
        <f>VLOOKUP(A1237,Mouse_metadata!$A$2:$E$250,4,FALSE)</f>
        <v>12</v>
      </c>
      <c r="H1237">
        <f>VLOOKUP(A1237,Mouse_metadata!$A$2:$E$250,5,FALSE)</f>
        <v>27</v>
      </c>
      <c r="I1237" t="str">
        <f t="shared" si="63"/>
        <v/>
      </c>
      <c r="J1237" t="str">
        <f t="shared" si="64"/>
        <v/>
      </c>
      <c r="K1237" t="str">
        <f t="shared" si="64"/>
        <v/>
      </c>
      <c r="L1237" t="str">
        <f t="shared" si="64"/>
        <v/>
      </c>
      <c r="M1237" t="str">
        <f t="shared" si="64"/>
        <v/>
      </c>
      <c r="N1237">
        <f t="shared" si="64"/>
        <v>56.292200389999998</v>
      </c>
      <c r="O1237" t="str">
        <f t="shared" si="64"/>
        <v/>
      </c>
      <c r="P1237" t="str">
        <f t="shared" si="64"/>
        <v/>
      </c>
      <c r="Q1237" t="str">
        <f t="shared" si="64"/>
        <v/>
      </c>
      <c r="R1237" t="str">
        <f t="shared" si="64"/>
        <v/>
      </c>
    </row>
    <row r="1238" spans="1:18" hidden="1">
      <c r="A1238" t="s">
        <v>192</v>
      </c>
      <c r="B1238">
        <v>25</v>
      </c>
      <c r="C1238">
        <v>55.650681319999997</v>
      </c>
      <c r="D1238">
        <v>2</v>
      </c>
      <c r="E1238" t="str">
        <f>VLOOKUP(A1238,Mouse_metadata!$A$2:$E$250,2,FALSE)</f>
        <v>Infubinol</v>
      </c>
      <c r="F1238" t="str">
        <f>VLOOKUP(A1238,Mouse_metadata!$A$2:$E$250,3,FALSE)</f>
        <v>Male</v>
      </c>
      <c r="G1238">
        <f>VLOOKUP(A1238,Mouse_metadata!$A$2:$E$250,4,FALSE)</f>
        <v>23</v>
      </c>
      <c r="H1238">
        <f>VLOOKUP(A1238,Mouse_metadata!$A$2:$E$250,5,FALSE)</f>
        <v>26</v>
      </c>
      <c r="I1238" t="str">
        <f t="shared" si="63"/>
        <v/>
      </c>
      <c r="J1238" t="str">
        <f t="shared" si="64"/>
        <v/>
      </c>
      <c r="K1238">
        <f t="shared" si="64"/>
        <v>55.650681319999997</v>
      </c>
      <c r="L1238" t="str">
        <f t="shared" si="64"/>
        <v/>
      </c>
      <c r="M1238" t="str">
        <f t="shared" si="64"/>
        <v/>
      </c>
      <c r="N1238" t="str">
        <f t="shared" si="64"/>
        <v/>
      </c>
      <c r="O1238" t="str">
        <f t="shared" si="64"/>
        <v/>
      </c>
      <c r="P1238" t="str">
        <f t="shared" si="64"/>
        <v/>
      </c>
      <c r="Q1238" t="str">
        <f t="shared" si="64"/>
        <v/>
      </c>
      <c r="R1238" t="str">
        <f t="shared" si="64"/>
        <v/>
      </c>
    </row>
    <row r="1239" spans="1:18" hidden="1">
      <c r="A1239" t="s">
        <v>6</v>
      </c>
      <c r="B1239">
        <v>25</v>
      </c>
      <c r="C1239">
        <v>64.663625789999998</v>
      </c>
      <c r="D1239">
        <v>0</v>
      </c>
      <c r="E1239" t="str">
        <f>VLOOKUP(A1239,Mouse_metadata!$A$2:$E$250,2,FALSE)</f>
        <v>Ketapril</v>
      </c>
      <c r="F1239" t="str">
        <f>VLOOKUP(A1239,Mouse_metadata!$A$2:$E$250,3,FALSE)</f>
        <v>Female</v>
      </c>
      <c r="G1239">
        <f>VLOOKUP(A1239,Mouse_metadata!$A$2:$E$250,4,FALSE)</f>
        <v>2</v>
      </c>
      <c r="H1239">
        <f>VLOOKUP(A1239,Mouse_metadata!$A$2:$E$250,5,FALSE)</f>
        <v>29</v>
      </c>
      <c r="I1239" t="str">
        <f t="shared" si="63"/>
        <v/>
      </c>
      <c r="J1239" t="str">
        <f t="shared" si="64"/>
        <v/>
      </c>
      <c r="K1239" t="str">
        <f t="shared" si="64"/>
        <v/>
      </c>
      <c r="L1239">
        <f t="shared" si="64"/>
        <v>64.663625789999998</v>
      </c>
      <c r="M1239" t="str">
        <f t="shared" si="64"/>
        <v/>
      </c>
      <c r="N1239" t="str">
        <f t="shared" si="64"/>
        <v/>
      </c>
      <c r="O1239" t="str">
        <f t="shared" si="64"/>
        <v/>
      </c>
      <c r="P1239" t="str">
        <f t="shared" si="64"/>
        <v/>
      </c>
      <c r="Q1239" t="str">
        <f t="shared" si="64"/>
        <v/>
      </c>
      <c r="R1239" t="str">
        <f t="shared" si="64"/>
        <v/>
      </c>
    </row>
    <row r="1240" spans="1:18" hidden="1">
      <c r="A1240" t="s">
        <v>39</v>
      </c>
      <c r="B1240">
        <v>25</v>
      </c>
      <c r="C1240">
        <v>55.674807979999997</v>
      </c>
      <c r="D1240">
        <v>1</v>
      </c>
      <c r="E1240" t="str">
        <f>VLOOKUP(A1240,Mouse_metadata!$A$2:$E$250,2,FALSE)</f>
        <v>Infubinol</v>
      </c>
      <c r="F1240" t="str">
        <f>VLOOKUP(A1240,Mouse_metadata!$A$2:$E$250,3,FALSE)</f>
        <v>Female</v>
      </c>
      <c r="G1240">
        <f>VLOOKUP(A1240,Mouse_metadata!$A$2:$E$250,4,FALSE)</f>
        <v>23</v>
      </c>
      <c r="H1240">
        <f>VLOOKUP(A1240,Mouse_metadata!$A$2:$E$250,5,FALSE)</f>
        <v>29</v>
      </c>
      <c r="I1240" t="str">
        <f t="shared" si="63"/>
        <v/>
      </c>
      <c r="J1240" t="str">
        <f t="shared" si="64"/>
        <v/>
      </c>
      <c r="K1240">
        <f t="shared" si="64"/>
        <v>55.674807979999997</v>
      </c>
      <c r="L1240" t="str">
        <f t="shared" si="64"/>
        <v/>
      </c>
      <c r="M1240" t="str">
        <f t="shared" si="64"/>
        <v/>
      </c>
      <c r="N1240" t="str">
        <f t="shared" si="64"/>
        <v/>
      </c>
      <c r="O1240" t="str">
        <f t="shared" si="64"/>
        <v/>
      </c>
      <c r="P1240" t="str">
        <f t="shared" si="64"/>
        <v/>
      </c>
      <c r="Q1240" t="str">
        <f t="shared" si="64"/>
        <v/>
      </c>
      <c r="R1240" t="str">
        <f t="shared" si="64"/>
        <v/>
      </c>
    </row>
    <row r="1241" spans="1:18" hidden="1">
      <c r="A1241" t="s">
        <v>186</v>
      </c>
      <c r="B1241">
        <v>25</v>
      </c>
      <c r="C1241">
        <v>51.869058699999997</v>
      </c>
      <c r="D1241">
        <v>2</v>
      </c>
      <c r="E1241" t="str">
        <f>VLOOKUP(A1241,Mouse_metadata!$A$2:$E$250,2,FALSE)</f>
        <v>Ceftamin</v>
      </c>
      <c r="F1241" t="str">
        <f>VLOOKUP(A1241,Mouse_metadata!$A$2:$E$250,3,FALSE)</f>
        <v>Male</v>
      </c>
      <c r="G1241">
        <f>VLOOKUP(A1241,Mouse_metadata!$A$2:$E$250,4,FALSE)</f>
        <v>24</v>
      </c>
      <c r="H1241">
        <f>VLOOKUP(A1241,Mouse_metadata!$A$2:$E$250,5,FALSE)</f>
        <v>25</v>
      </c>
      <c r="I1241" t="str">
        <f t="shared" si="63"/>
        <v/>
      </c>
      <c r="J1241">
        <f t="shared" si="64"/>
        <v>51.869058699999997</v>
      </c>
      <c r="K1241" t="str">
        <f t="shared" si="64"/>
        <v/>
      </c>
      <c r="L1241" t="str">
        <f t="shared" si="64"/>
        <v/>
      </c>
      <c r="M1241" t="str">
        <f t="shared" si="64"/>
        <v/>
      </c>
      <c r="N1241" t="str">
        <f t="shared" si="64"/>
        <v/>
      </c>
      <c r="O1241" t="str">
        <f t="shared" si="64"/>
        <v/>
      </c>
      <c r="P1241" t="str">
        <f t="shared" si="64"/>
        <v/>
      </c>
      <c r="Q1241" t="str">
        <f t="shared" si="64"/>
        <v/>
      </c>
      <c r="R1241" t="str">
        <f t="shared" si="64"/>
        <v/>
      </c>
    </row>
    <row r="1242" spans="1:18" hidden="1">
      <c r="A1242" t="s">
        <v>50</v>
      </c>
      <c r="B1242">
        <v>25</v>
      </c>
      <c r="C1242">
        <v>54.279324619999997</v>
      </c>
      <c r="D1242">
        <v>0</v>
      </c>
      <c r="E1242" t="str">
        <f>VLOOKUP(A1242,Mouse_metadata!$A$2:$E$250,2,FALSE)</f>
        <v>Ketapril</v>
      </c>
      <c r="F1242" t="str">
        <f>VLOOKUP(A1242,Mouse_metadata!$A$2:$E$250,3,FALSE)</f>
        <v>Male</v>
      </c>
      <c r="G1242">
        <f>VLOOKUP(A1242,Mouse_metadata!$A$2:$E$250,4,FALSE)</f>
        <v>18</v>
      </c>
      <c r="H1242">
        <f>VLOOKUP(A1242,Mouse_metadata!$A$2:$E$250,5,FALSE)</f>
        <v>27</v>
      </c>
      <c r="I1242" t="str">
        <f t="shared" si="63"/>
        <v/>
      </c>
      <c r="J1242" t="str">
        <f t="shared" si="64"/>
        <v/>
      </c>
      <c r="K1242" t="str">
        <f t="shared" si="64"/>
        <v/>
      </c>
      <c r="L1242">
        <f t="shared" si="64"/>
        <v>54.279324619999997</v>
      </c>
      <c r="M1242" t="str">
        <f t="shared" si="64"/>
        <v/>
      </c>
      <c r="N1242" t="str">
        <f t="shared" si="64"/>
        <v/>
      </c>
      <c r="O1242" t="str">
        <f t="shared" si="64"/>
        <v/>
      </c>
      <c r="P1242" t="str">
        <f t="shared" si="64"/>
        <v/>
      </c>
      <c r="Q1242" t="str">
        <f t="shared" si="64"/>
        <v/>
      </c>
      <c r="R1242" t="str">
        <f t="shared" si="64"/>
        <v/>
      </c>
    </row>
    <row r="1243" spans="1:18" hidden="1">
      <c r="A1243" t="s">
        <v>153</v>
      </c>
      <c r="B1243">
        <v>25</v>
      </c>
      <c r="C1243">
        <v>60.600291689999999</v>
      </c>
      <c r="D1243">
        <v>1</v>
      </c>
      <c r="E1243" t="str">
        <f>VLOOKUP(A1243,Mouse_metadata!$A$2:$E$250,2,FALSE)</f>
        <v>Placebo</v>
      </c>
      <c r="F1243" t="str">
        <f>VLOOKUP(A1243,Mouse_metadata!$A$2:$E$250,3,FALSE)</f>
        <v>Male</v>
      </c>
      <c r="G1243">
        <f>VLOOKUP(A1243,Mouse_metadata!$A$2:$E$250,4,FALSE)</f>
        <v>1</v>
      </c>
      <c r="H1243">
        <f>VLOOKUP(A1243,Mouse_metadata!$A$2:$E$250,5,FALSE)</f>
        <v>30</v>
      </c>
      <c r="I1243" t="str">
        <f t="shared" si="63"/>
        <v/>
      </c>
      <c r="J1243" t="str">
        <f t="shared" si="64"/>
        <v/>
      </c>
      <c r="K1243" t="str">
        <f t="shared" si="64"/>
        <v/>
      </c>
      <c r="L1243" t="str">
        <f t="shared" si="64"/>
        <v/>
      </c>
      <c r="M1243" t="str">
        <f t="shared" si="64"/>
        <v/>
      </c>
      <c r="N1243">
        <f t="shared" si="64"/>
        <v>60.600291689999999</v>
      </c>
      <c r="O1243" t="str">
        <f t="shared" si="64"/>
        <v/>
      </c>
      <c r="P1243" t="str">
        <f t="shared" si="64"/>
        <v/>
      </c>
      <c r="Q1243" t="str">
        <f t="shared" si="64"/>
        <v/>
      </c>
      <c r="R1243" t="str">
        <f t="shared" si="64"/>
        <v/>
      </c>
    </row>
    <row r="1244" spans="1:18" hidden="1">
      <c r="A1244" t="s">
        <v>56</v>
      </c>
      <c r="B1244">
        <v>25</v>
      </c>
      <c r="C1244">
        <v>57.620682369999997</v>
      </c>
      <c r="D1244">
        <v>4</v>
      </c>
      <c r="E1244" t="str">
        <f>VLOOKUP(A1244,Mouse_metadata!$A$2:$E$250,2,FALSE)</f>
        <v>Ketapril</v>
      </c>
      <c r="F1244" t="str">
        <f>VLOOKUP(A1244,Mouse_metadata!$A$2:$E$250,3,FALSE)</f>
        <v>Male</v>
      </c>
      <c r="G1244">
        <f>VLOOKUP(A1244,Mouse_metadata!$A$2:$E$250,4,FALSE)</f>
        <v>18</v>
      </c>
      <c r="H1244">
        <f>VLOOKUP(A1244,Mouse_metadata!$A$2:$E$250,5,FALSE)</f>
        <v>28</v>
      </c>
      <c r="I1244" t="str">
        <f t="shared" si="63"/>
        <v/>
      </c>
      <c r="J1244" t="str">
        <f t="shared" si="64"/>
        <v/>
      </c>
      <c r="K1244" t="str">
        <f t="shared" si="64"/>
        <v/>
      </c>
      <c r="L1244">
        <f t="shared" si="64"/>
        <v>57.620682369999997</v>
      </c>
      <c r="M1244" t="str">
        <f t="shared" si="64"/>
        <v/>
      </c>
      <c r="N1244" t="str">
        <f t="shared" si="64"/>
        <v/>
      </c>
      <c r="O1244" t="str">
        <f t="shared" si="64"/>
        <v/>
      </c>
      <c r="P1244" t="str">
        <f t="shared" si="64"/>
        <v/>
      </c>
      <c r="Q1244" t="str">
        <f t="shared" si="64"/>
        <v/>
      </c>
      <c r="R1244" t="str">
        <f t="shared" si="64"/>
        <v/>
      </c>
    </row>
    <row r="1245" spans="1:18" hidden="1">
      <c r="A1245" t="s">
        <v>230</v>
      </c>
      <c r="B1245">
        <v>25</v>
      </c>
      <c r="C1245">
        <v>33.893345150000002</v>
      </c>
      <c r="D1245">
        <v>3</v>
      </c>
      <c r="E1245" t="str">
        <f>VLOOKUP(A1245,Mouse_metadata!$A$2:$E$250,2,FALSE)</f>
        <v>Capomulin</v>
      </c>
      <c r="F1245" t="str">
        <f>VLOOKUP(A1245,Mouse_metadata!$A$2:$E$250,3,FALSE)</f>
        <v>Female</v>
      </c>
      <c r="G1245">
        <f>VLOOKUP(A1245,Mouse_metadata!$A$2:$E$250,4,FALSE)</f>
        <v>8</v>
      </c>
      <c r="H1245">
        <f>VLOOKUP(A1245,Mouse_metadata!$A$2:$E$250,5,FALSE)</f>
        <v>17</v>
      </c>
      <c r="I1245">
        <f t="shared" si="63"/>
        <v>33.893345150000002</v>
      </c>
      <c r="J1245" t="str">
        <f t="shared" si="64"/>
        <v/>
      </c>
      <c r="K1245" t="str">
        <f t="shared" si="64"/>
        <v/>
      </c>
      <c r="L1245" t="str">
        <f t="shared" si="64"/>
        <v/>
      </c>
      <c r="M1245" t="str">
        <f t="shared" si="64"/>
        <v/>
      </c>
      <c r="N1245" t="str">
        <f t="shared" si="64"/>
        <v/>
      </c>
      <c r="O1245" t="str">
        <f t="shared" si="64"/>
        <v/>
      </c>
      <c r="P1245" t="str">
        <f t="shared" si="64"/>
        <v/>
      </c>
      <c r="Q1245" t="str">
        <f t="shared" si="64"/>
        <v/>
      </c>
      <c r="R1245" t="str">
        <f t="shared" si="64"/>
        <v/>
      </c>
    </row>
    <row r="1246" spans="1:18" hidden="1">
      <c r="A1246" t="s">
        <v>226</v>
      </c>
      <c r="B1246">
        <v>25</v>
      </c>
      <c r="C1246">
        <v>53.078894400000003</v>
      </c>
      <c r="D1246">
        <v>0</v>
      </c>
      <c r="E1246" t="str">
        <f>VLOOKUP(A1246,Mouse_metadata!$A$2:$E$250,2,FALSE)</f>
        <v>Infubinol</v>
      </c>
      <c r="F1246" t="str">
        <f>VLOOKUP(A1246,Mouse_metadata!$A$2:$E$250,3,FALSE)</f>
        <v>Male</v>
      </c>
      <c r="G1246">
        <f>VLOOKUP(A1246,Mouse_metadata!$A$2:$E$250,4,FALSE)</f>
        <v>23</v>
      </c>
      <c r="H1246">
        <f>VLOOKUP(A1246,Mouse_metadata!$A$2:$E$250,5,FALSE)</f>
        <v>26</v>
      </c>
      <c r="I1246" t="str">
        <f t="shared" si="63"/>
        <v/>
      </c>
      <c r="J1246" t="str">
        <f t="shared" si="64"/>
        <v/>
      </c>
      <c r="K1246">
        <f t="shared" si="64"/>
        <v>53.078894400000003</v>
      </c>
      <c r="L1246" t="str">
        <f t="shared" si="64"/>
        <v/>
      </c>
      <c r="M1246" t="str">
        <f t="shared" si="64"/>
        <v/>
      </c>
      <c r="N1246" t="str">
        <f t="shared" si="64"/>
        <v/>
      </c>
      <c r="O1246" t="str">
        <f t="shared" si="64"/>
        <v/>
      </c>
      <c r="P1246" t="str">
        <f t="shared" si="64"/>
        <v/>
      </c>
      <c r="Q1246" t="str">
        <f t="shared" si="64"/>
        <v/>
      </c>
      <c r="R1246" t="str">
        <f t="shared" si="64"/>
        <v/>
      </c>
    </row>
    <row r="1247" spans="1:18" hidden="1">
      <c r="A1247" t="s">
        <v>34</v>
      </c>
      <c r="B1247">
        <v>25</v>
      </c>
      <c r="C1247">
        <v>61.461969760000002</v>
      </c>
      <c r="D1247">
        <v>0</v>
      </c>
      <c r="E1247" t="str">
        <f>VLOOKUP(A1247,Mouse_metadata!$A$2:$E$250,2,FALSE)</f>
        <v>Infubinol</v>
      </c>
      <c r="F1247" t="str">
        <f>VLOOKUP(A1247,Mouse_metadata!$A$2:$E$250,3,FALSE)</f>
        <v>Male</v>
      </c>
      <c r="G1247">
        <f>VLOOKUP(A1247,Mouse_metadata!$A$2:$E$250,4,FALSE)</f>
        <v>11</v>
      </c>
      <c r="H1247">
        <f>VLOOKUP(A1247,Mouse_metadata!$A$2:$E$250,5,FALSE)</f>
        <v>28</v>
      </c>
      <c r="I1247" t="str">
        <f t="shared" si="63"/>
        <v/>
      </c>
      <c r="J1247" t="str">
        <f t="shared" si="64"/>
        <v/>
      </c>
      <c r="K1247">
        <f t="shared" si="64"/>
        <v>61.461969760000002</v>
      </c>
      <c r="L1247" t="str">
        <f t="shared" si="64"/>
        <v/>
      </c>
      <c r="M1247" t="str">
        <f t="shared" si="64"/>
        <v/>
      </c>
      <c r="N1247" t="str">
        <f t="shared" si="64"/>
        <v/>
      </c>
      <c r="O1247" t="str">
        <f t="shared" si="64"/>
        <v/>
      </c>
      <c r="P1247" t="str">
        <f t="shared" si="64"/>
        <v/>
      </c>
      <c r="Q1247" t="str">
        <f t="shared" si="64"/>
        <v/>
      </c>
      <c r="R1247" t="str">
        <f t="shared" si="64"/>
        <v/>
      </c>
    </row>
    <row r="1248" spans="1:18" hidden="1">
      <c r="A1248" t="s">
        <v>245</v>
      </c>
      <c r="B1248">
        <v>25</v>
      </c>
      <c r="C1248">
        <v>42.36869239</v>
      </c>
      <c r="D1248">
        <v>1</v>
      </c>
      <c r="E1248" t="str">
        <f>VLOOKUP(A1248,Mouse_metadata!$A$2:$E$250,2,FALSE)</f>
        <v>Capomulin</v>
      </c>
      <c r="F1248" t="str">
        <f>VLOOKUP(A1248,Mouse_metadata!$A$2:$E$250,3,FALSE)</f>
        <v>Male</v>
      </c>
      <c r="G1248">
        <f>VLOOKUP(A1248,Mouse_metadata!$A$2:$E$250,4,FALSE)</f>
        <v>3</v>
      </c>
      <c r="H1248">
        <f>VLOOKUP(A1248,Mouse_metadata!$A$2:$E$250,5,FALSE)</f>
        <v>19</v>
      </c>
      <c r="I1248">
        <f t="shared" si="63"/>
        <v>42.36869239</v>
      </c>
      <c r="J1248" t="str">
        <f t="shared" si="64"/>
        <v/>
      </c>
      <c r="K1248" t="str">
        <f t="shared" si="64"/>
        <v/>
      </c>
      <c r="L1248" t="str">
        <f t="shared" si="64"/>
        <v/>
      </c>
      <c r="M1248" t="str">
        <f t="shared" si="64"/>
        <v/>
      </c>
      <c r="N1248" t="str">
        <f t="shared" si="64"/>
        <v/>
      </c>
      <c r="O1248" t="str">
        <f t="shared" si="64"/>
        <v/>
      </c>
      <c r="P1248" t="str">
        <f t="shared" si="64"/>
        <v/>
      </c>
      <c r="Q1248" t="str">
        <f t="shared" si="64"/>
        <v/>
      </c>
      <c r="R1248" t="str">
        <f t="shared" si="64"/>
        <v/>
      </c>
    </row>
    <row r="1249" spans="1:18" hidden="1">
      <c r="A1249" t="s">
        <v>10</v>
      </c>
      <c r="B1249">
        <v>25</v>
      </c>
      <c r="C1249">
        <v>62.108959560000002</v>
      </c>
      <c r="D1249">
        <v>3</v>
      </c>
      <c r="E1249" t="str">
        <f>VLOOKUP(A1249,Mouse_metadata!$A$2:$E$250,2,FALSE)</f>
        <v>Ketapril</v>
      </c>
      <c r="F1249" t="str">
        <f>VLOOKUP(A1249,Mouse_metadata!$A$2:$E$250,3,FALSE)</f>
        <v>Male</v>
      </c>
      <c r="G1249">
        <f>VLOOKUP(A1249,Mouse_metadata!$A$2:$E$250,4,FALSE)</f>
        <v>8</v>
      </c>
      <c r="H1249">
        <f>VLOOKUP(A1249,Mouse_metadata!$A$2:$E$250,5,FALSE)</f>
        <v>28</v>
      </c>
      <c r="I1249" t="str">
        <f t="shared" si="63"/>
        <v/>
      </c>
      <c r="J1249" t="str">
        <f t="shared" si="64"/>
        <v/>
      </c>
      <c r="K1249" t="str">
        <f t="shared" si="64"/>
        <v/>
      </c>
      <c r="L1249">
        <f t="shared" si="64"/>
        <v>62.108959560000002</v>
      </c>
      <c r="M1249" t="str">
        <f t="shared" si="64"/>
        <v/>
      </c>
      <c r="N1249" t="str">
        <f t="shared" si="64"/>
        <v/>
      </c>
      <c r="O1249" t="str">
        <f t="shared" si="64"/>
        <v/>
      </c>
      <c r="P1249" t="str">
        <f t="shared" si="64"/>
        <v/>
      </c>
      <c r="Q1249" t="str">
        <f t="shared" si="64"/>
        <v/>
      </c>
      <c r="R1249" t="str">
        <f t="shared" si="64"/>
        <v/>
      </c>
    </row>
    <row r="1250" spans="1:18" hidden="1">
      <c r="A1250" t="s">
        <v>49</v>
      </c>
      <c r="B1250">
        <v>25</v>
      </c>
      <c r="C1250">
        <v>57.52444611</v>
      </c>
      <c r="D1250">
        <v>2</v>
      </c>
      <c r="E1250" t="str">
        <f>VLOOKUP(A1250,Mouse_metadata!$A$2:$E$250,2,FALSE)</f>
        <v>Ketapril</v>
      </c>
      <c r="F1250" t="str">
        <f>VLOOKUP(A1250,Mouse_metadata!$A$2:$E$250,3,FALSE)</f>
        <v>Male</v>
      </c>
      <c r="G1250">
        <f>VLOOKUP(A1250,Mouse_metadata!$A$2:$E$250,4,FALSE)</f>
        <v>19</v>
      </c>
      <c r="H1250">
        <f>VLOOKUP(A1250,Mouse_metadata!$A$2:$E$250,5,FALSE)</f>
        <v>28</v>
      </c>
      <c r="I1250" t="str">
        <f t="shared" si="63"/>
        <v/>
      </c>
      <c r="J1250" t="str">
        <f t="shared" si="64"/>
        <v/>
      </c>
      <c r="K1250" t="str">
        <f t="shared" si="64"/>
        <v/>
      </c>
      <c r="L1250">
        <f t="shared" si="64"/>
        <v>57.52444611</v>
      </c>
      <c r="M1250" t="str">
        <f t="shared" si="64"/>
        <v/>
      </c>
      <c r="N1250" t="str">
        <f t="shared" si="64"/>
        <v/>
      </c>
      <c r="O1250" t="str">
        <f t="shared" si="64"/>
        <v/>
      </c>
      <c r="P1250" t="str">
        <f t="shared" si="64"/>
        <v/>
      </c>
      <c r="Q1250" t="str">
        <f t="shared" si="64"/>
        <v/>
      </c>
      <c r="R1250" t="str">
        <f t="shared" si="64"/>
        <v/>
      </c>
    </row>
    <row r="1251" spans="1:18" hidden="1">
      <c r="A1251" t="s">
        <v>244</v>
      </c>
      <c r="B1251">
        <v>25</v>
      </c>
      <c r="C1251">
        <v>46.809224690000001</v>
      </c>
      <c r="D1251">
        <v>1</v>
      </c>
      <c r="E1251" t="str">
        <f>VLOOKUP(A1251,Mouse_metadata!$A$2:$E$250,2,FALSE)</f>
        <v>Capomulin</v>
      </c>
      <c r="F1251" t="str">
        <f>VLOOKUP(A1251,Mouse_metadata!$A$2:$E$250,3,FALSE)</f>
        <v>Female</v>
      </c>
      <c r="G1251">
        <f>VLOOKUP(A1251,Mouse_metadata!$A$2:$E$250,4,FALSE)</f>
        <v>22</v>
      </c>
      <c r="H1251">
        <f>VLOOKUP(A1251,Mouse_metadata!$A$2:$E$250,5,FALSE)</f>
        <v>22</v>
      </c>
      <c r="I1251">
        <f t="shared" si="63"/>
        <v>46.809224690000001</v>
      </c>
      <c r="J1251" t="str">
        <f t="shared" si="64"/>
        <v/>
      </c>
      <c r="K1251" t="str">
        <f t="shared" si="64"/>
        <v/>
      </c>
      <c r="L1251" t="str">
        <f t="shared" si="64"/>
        <v/>
      </c>
      <c r="M1251" t="str">
        <f t="shared" si="64"/>
        <v/>
      </c>
      <c r="N1251" t="str">
        <f t="shared" si="64"/>
        <v/>
      </c>
      <c r="O1251" t="str">
        <f t="shared" si="64"/>
        <v/>
      </c>
      <c r="P1251" t="str">
        <f t="shared" si="64"/>
        <v/>
      </c>
      <c r="Q1251" t="str">
        <f t="shared" si="64"/>
        <v/>
      </c>
      <c r="R1251" t="str">
        <f t="shared" si="64"/>
        <v/>
      </c>
    </row>
    <row r="1252" spans="1:18" hidden="1">
      <c r="A1252" t="s">
        <v>16</v>
      </c>
      <c r="B1252">
        <v>25</v>
      </c>
      <c r="C1252">
        <v>54.437561719999998</v>
      </c>
      <c r="D1252">
        <v>4</v>
      </c>
      <c r="E1252" t="str">
        <f>VLOOKUP(A1252,Mouse_metadata!$A$2:$E$250,2,FALSE)</f>
        <v>Ketapril</v>
      </c>
      <c r="F1252" t="str">
        <f>VLOOKUP(A1252,Mouse_metadata!$A$2:$E$250,3,FALSE)</f>
        <v>Female</v>
      </c>
      <c r="G1252">
        <f>VLOOKUP(A1252,Mouse_metadata!$A$2:$E$250,4,FALSE)</f>
        <v>7</v>
      </c>
      <c r="H1252">
        <f>VLOOKUP(A1252,Mouse_metadata!$A$2:$E$250,5,FALSE)</f>
        <v>25</v>
      </c>
      <c r="I1252" t="str">
        <f t="shared" si="63"/>
        <v/>
      </c>
      <c r="J1252" t="str">
        <f t="shared" si="64"/>
        <v/>
      </c>
      <c r="K1252" t="str">
        <f t="shared" si="64"/>
        <v/>
      </c>
      <c r="L1252">
        <f t="shared" si="64"/>
        <v>54.437561719999998</v>
      </c>
      <c r="M1252" t="str">
        <f t="shared" si="64"/>
        <v/>
      </c>
      <c r="N1252" t="str">
        <f t="shared" si="64"/>
        <v/>
      </c>
      <c r="O1252" t="str">
        <f t="shared" si="64"/>
        <v/>
      </c>
      <c r="P1252" t="str">
        <f t="shared" si="64"/>
        <v/>
      </c>
      <c r="Q1252" t="str">
        <f t="shared" si="64"/>
        <v/>
      </c>
      <c r="R1252" t="str">
        <f t="shared" si="64"/>
        <v/>
      </c>
    </row>
    <row r="1253" spans="1:18" hidden="1">
      <c r="A1253" t="s">
        <v>116</v>
      </c>
      <c r="B1253">
        <v>25</v>
      </c>
      <c r="C1253">
        <v>57.534192879999999</v>
      </c>
      <c r="D1253">
        <v>2</v>
      </c>
      <c r="E1253" t="str">
        <f>VLOOKUP(A1253,Mouse_metadata!$A$2:$E$250,2,FALSE)</f>
        <v>Infubinol</v>
      </c>
      <c r="F1253" t="str">
        <f>VLOOKUP(A1253,Mouse_metadata!$A$2:$E$250,3,FALSE)</f>
        <v>Female</v>
      </c>
      <c r="G1253">
        <f>VLOOKUP(A1253,Mouse_metadata!$A$2:$E$250,4,FALSE)</f>
        <v>7</v>
      </c>
      <c r="H1253">
        <f>VLOOKUP(A1253,Mouse_metadata!$A$2:$E$250,5,FALSE)</f>
        <v>29</v>
      </c>
      <c r="I1253" t="str">
        <f t="shared" si="63"/>
        <v/>
      </c>
      <c r="J1253" t="str">
        <f t="shared" si="64"/>
        <v/>
      </c>
      <c r="K1253">
        <f t="shared" si="64"/>
        <v>57.534192879999999</v>
      </c>
      <c r="L1253" t="str">
        <f t="shared" si="64"/>
        <v/>
      </c>
      <c r="M1253" t="str">
        <f t="shared" si="64"/>
        <v/>
      </c>
      <c r="N1253" t="str">
        <f t="shared" si="64"/>
        <v/>
      </c>
      <c r="O1253" t="str">
        <f t="shared" si="64"/>
        <v/>
      </c>
      <c r="P1253" t="str">
        <f t="shared" si="64"/>
        <v/>
      </c>
      <c r="Q1253" t="str">
        <f t="shared" si="64"/>
        <v/>
      </c>
      <c r="R1253" t="str">
        <f t="shared" si="64"/>
        <v/>
      </c>
    </row>
    <row r="1254" spans="1:18" hidden="1">
      <c r="A1254" t="s">
        <v>227</v>
      </c>
      <c r="B1254">
        <v>25</v>
      </c>
      <c r="C1254">
        <v>38.248817320000001</v>
      </c>
      <c r="D1254">
        <v>1</v>
      </c>
      <c r="E1254" t="str">
        <f>VLOOKUP(A1254,Mouse_metadata!$A$2:$E$250,2,FALSE)</f>
        <v>Ramicane</v>
      </c>
      <c r="F1254" t="str">
        <f>VLOOKUP(A1254,Mouse_metadata!$A$2:$E$250,3,FALSE)</f>
        <v>Female</v>
      </c>
      <c r="G1254">
        <f>VLOOKUP(A1254,Mouse_metadata!$A$2:$E$250,4,FALSE)</f>
        <v>8</v>
      </c>
      <c r="H1254">
        <f>VLOOKUP(A1254,Mouse_metadata!$A$2:$E$250,5,FALSE)</f>
        <v>20</v>
      </c>
      <c r="I1254" t="str">
        <f t="shared" si="63"/>
        <v/>
      </c>
      <c r="J1254" t="str">
        <f t="shared" si="64"/>
        <v/>
      </c>
      <c r="K1254" t="str">
        <f t="shared" si="64"/>
        <v/>
      </c>
      <c r="L1254" t="str">
        <f t="shared" si="64"/>
        <v/>
      </c>
      <c r="M1254" t="str">
        <f t="shared" si="64"/>
        <v/>
      </c>
      <c r="N1254" t="str">
        <f t="shared" si="64"/>
        <v/>
      </c>
      <c r="O1254" t="str">
        <f t="shared" si="64"/>
        <v/>
      </c>
      <c r="P1254">
        <f t="shared" si="64"/>
        <v>38.248817320000001</v>
      </c>
      <c r="Q1254" t="str">
        <f t="shared" si="64"/>
        <v/>
      </c>
      <c r="R1254" t="str">
        <f t="shared" si="64"/>
        <v/>
      </c>
    </row>
    <row r="1255" spans="1:18" hidden="1">
      <c r="A1255" t="s">
        <v>9</v>
      </c>
      <c r="B1255">
        <v>25</v>
      </c>
      <c r="C1255">
        <v>59.548853700000002</v>
      </c>
      <c r="D1255">
        <v>1</v>
      </c>
      <c r="E1255" t="str">
        <f>VLOOKUP(A1255,Mouse_metadata!$A$2:$E$250,2,FALSE)</f>
        <v>Ketapril</v>
      </c>
      <c r="F1255" t="str">
        <f>VLOOKUP(A1255,Mouse_metadata!$A$2:$E$250,3,FALSE)</f>
        <v>Male</v>
      </c>
      <c r="G1255">
        <f>VLOOKUP(A1255,Mouse_metadata!$A$2:$E$250,4,FALSE)</f>
        <v>13</v>
      </c>
      <c r="H1255">
        <f>VLOOKUP(A1255,Mouse_metadata!$A$2:$E$250,5,FALSE)</f>
        <v>30</v>
      </c>
      <c r="I1255" t="str">
        <f t="shared" si="63"/>
        <v/>
      </c>
      <c r="J1255" t="str">
        <f t="shared" si="64"/>
        <v/>
      </c>
      <c r="K1255" t="str">
        <f t="shared" si="64"/>
        <v/>
      </c>
      <c r="L1255">
        <f t="shared" si="64"/>
        <v>59.548853700000002</v>
      </c>
      <c r="M1255" t="str">
        <f t="shared" si="64"/>
        <v/>
      </c>
      <c r="N1255" t="str">
        <f t="shared" si="64"/>
        <v/>
      </c>
      <c r="O1255" t="str">
        <f t="shared" si="64"/>
        <v/>
      </c>
      <c r="P1255" t="str">
        <f t="shared" si="64"/>
        <v/>
      </c>
      <c r="Q1255" t="str">
        <f t="shared" si="64"/>
        <v/>
      </c>
      <c r="R1255" t="str">
        <f t="shared" si="64"/>
        <v/>
      </c>
    </row>
    <row r="1256" spans="1:18" hidden="1">
      <c r="A1256" t="s">
        <v>38</v>
      </c>
      <c r="B1256">
        <v>25</v>
      </c>
      <c r="C1256">
        <v>57.432007310000003</v>
      </c>
      <c r="D1256">
        <v>2</v>
      </c>
      <c r="E1256" t="str">
        <f>VLOOKUP(A1256,Mouse_metadata!$A$2:$E$250,2,FALSE)</f>
        <v>Infubinol</v>
      </c>
      <c r="F1256" t="str">
        <f>VLOOKUP(A1256,Mouse_metadata!$A$2:$E$250,3,FALSE)</f>
        <v>Female</v>
      </c>
      <c r="G1256">
        <f>VLOOKUP(A1256,Mouse_metadata!$A$2:$E$250,4,FALSE)</f>
        <v>20</v>
      </c>
      <c r="H1256">
        <f>VLOOKUP(A1256,Mouse_metadata!$A$2:$E$250,5,FALSE)</f>
        <v>30</v>
      </c>
      <c r="I1256" t="str">
        <f t="shared" si="63"/>
        <v/>
      </c>
      <c r="J1256" t="str">
        <f t="shared" si="64"/>
        <v/>
      </c>
      <c r="K1256">
        <f t="shared" si="64"/>
        <v>57.432007310000003</v>
      </c>
      <c r="L1256" t="str">
        <f t="shared" si="64"/>
        <v/>
      </c>
      <c r="M1256" t="str">
        <f t="shared" si="64"/>
        <v/>
      </c>
      <c r="N1256" t="str">
        <f t="shared" si="64"/>
        <v/>
      </c>
      <c r="O1256" t="str">
        <f t="shared" si="64"/>
        <v/>
      </c>
      <c r="P1256" t="str">
        <f t="shared" si="64"/>
        <v/>
      </c>
      <c r="Q1256" t="str">
        <f t="shared" si="64"/>
        <v/>
      </c>
      <c r="R1256" t="str">
        <f t="shared" si="64"/>
        <v/>
      </c>
    </row>
    <row r="1257" spans="1:18" hidden="1">
      <c r="A1257" t="s">
        <v>84</v>
      </c>
      <c r="B1257">
        <v>25</v>
      </c>
      <c r="C1257">
        <v>37.414114189999999</v>
      </c>
      <c r="D1257">
        <v>0</v>
      </c>
      <c r="E1257" t="str">
        <f>VLOOKUP(A1257,Mouse_metadata!$A$2:$E$250,2,FALSE)</f>
        <v>Ramicane</v>
      </c>
      <c r="F1257" t="str">
        <f>VLOOKUP(A1257,Mouse_metadata!$A$2:$E$250,3,FALSE)</f>
        <v>Male</v>
      </c>
      <c r="G1257">
        <f>VLOOKUP(A1257,Mouse_metadata!$A$2:$E$250,4,FALSE)</f>
        <v>11</v>
      </c>
      <c r="H1257">
        <f>VLOOKUP(A1257,Mouse_metadata!$A$2:$E$250,5,FALSE)</f>
        <v>16</v>
      </c>
      <c r="I1257" t="str">
        <f t="shared" si="63"/>
        <v/>
      </c>
      <c r="J1257" t="str">
        <f t="shared" si="64"/>
        <v/>
      </c>
      <c r="K1257" t="str">
        <f t="shared" si="64"/>
        <v/>
      </c>
      <c r="L1257" t="str">
        <f t="shared" si="64"/>
        <v/>
      </c>
      <c r="M1257" t="str">
        <f t="shared" si="64"/>
        <v/>
      </c>
      <c r="N1257" t="str">
        <f t="shared" si="64"/>
        <v/>
      </c>
      <c r="O1257" t="str">
        <f t="shared" si="64"/>
        <v/>
      </c>
      <c r="P1257">
        <f t="shared" si="64"/>
        <v>37.414114189999999</v>
      </c>
      <c r="Q1257" t="str">
        <f t="shared" si="64"/>
        <v/>
      </c>
      <c r="R1257" t="str">
        <f t="shared" si="64"/>
        <v/>
      </c>
    </row>
    <row r="1258" spans="1:18" hidden="1">
      <c r="A1258" t="s">
        <v>152</v>
      </c>
      <c r="B1258">
        <v>25</v>
      </c>
      <c r="C1258">
        <v>58.214624370000003</v>
      </c>
      <c r="D1258">
        <v>3</v>
      </c>
      <c r="E1258" t="str">
        <f>VLOOKUP(A1258,Mouse_metadata!$A$2:$E$250,2,FALSE)</f>
        <v>Placebo</v>
      </c>
      <c r="F1258" t="str">
        <f>VLOOKUP(A1258,Mouse_metadata!$A$2:$E$250,3,FALSE)</f>
        <v>Female</v>
      </c>
      <c r="G1258">
        <f>VLOOKUP(A1258,Mouse_metadata!$A$2:$E$250,4,FALSE)</f>
        <v>13</v>
      </c>
      <c r="H1258">
        <f>VLOOKUP(A1258,Mouse_metadata!$A$2:$E$250,5,FALSE)</f>
        <v>26</v>
      </c>
      <c r="I1258" t="str">
        <f t="shared" si="63"/>
        <v/>
      </c>
      <c r="J1258" t="str">
        <f t="shared" si="64"/>
        <v/>
      </c>
      <c r="K1258" t="str">
        <f t="shared" si="64"/>
        <v/>
      </c>
      <c r="L1258" t="str">
        <f t="shared" si="64"/>
        <v/>
      </c>
      <c r="M1258" t="str">
        <f t="shared" si="64"/>
        <v/>
      </c>
      <c r="N1258">
        <f t="shared" si="64"/>
        <v>58.214624370000003</v>
      </c>
      <c r="O1258" t="str">
        <f t="shared" si="64"/>
        <v/>
      </c>
      <c r="P1258" t="str">
        <f t="shared" si="64"/>
        <v/>
      </c>
      <c r="Q1258" t="str">
        <f t="shared" si="64"/>
        <v/>
      </c>
      <c r="R1258" t="str">
        <f t="shared" si="64"/>
        <v/>
      </c>
    </row>
    <row r="1259" spans="1:18" hidden="1">
      <c r="A1259" t="s">
        <v>36</v>
      </c>
      <c r="B1259">
        <v>25</v>
      </c>
      <c r="C1259">
        <v>54.380931539999999</v>
      </c>
      <c r="D1259">
        <v>2</v>
      </c>
      <c r="E1259" t="str">
        <f>VLOOKUP(A1259,Mouse_metadata!$A$2:$E$250,2,FALSE)</f>
        <v>Infubinol</v>
      </c>
      <c r="F1259" t="str">
        <f>VLOOKUP(A1259,Mouse_metadata!$A$2:$E$250,3,FALSE)</f>
        <v>Female</v>
      </c>
      <c r="G1259">
        <f>VLOOKUP(A1259,Mouse_metadata!$A$2:$E$250,4,FALSE)</f>
        <v>6</v>
      </c>
      <c r="H1259">
        <f>VLOOKUP(A1259,Mouse_metadata!$A$2:$E$250,5,FALSE)</f>
        <v>25</v>
      </c>
      <c r="I1259" t="str">
        <f t="shared" si="63"/>
        <v/>
      </c>
      <c r="J1259" t="str">
        <f t="shared" si="64"/>
        <v/>
      </c>
      <c r="K1259">
        <f t="shared" si="64"/>
        <v>54.380931539999999</v>
      </c>
      <c r="L1259" t="str">
        <f t="shared" si="64"/>
        <v/>
      </c>
      <c r="M1259" t="str">
        <f t="shared" si="64"/>
        <v/>
      </c>
      <c r="N1259" t="str">
        <f t="shared" si="64"/>
        <v/>
      </c>
      <c r="O1259" t="str">
        <f t="shared" si="64"/>
        <v/>
      </c>
      <c r="P1259" t="str">
        <f t="shared" si="64"/>
        <v/>
      </c>
      <c r="Q1259" t="str">
        <f t="shared" si="64"/>
        <v/>
      </c>
      <c r="R1259" t="str">
        <f t="shared" si="64"/>
        <v/>
      </c>
    </row>
    <row r="1260" spans="1:18" hidden="1">
      <c r="A1260" t="s">
        <v>8</v>
      </c>
      <c r="B1260">
        <v>25</v>
      </c>
      <c r="C1260">
        <v>51.828357060000002</v>
      </c>
      <c r="D1260">
        <v>1</v>
      </c>
      <c r="E1260" t="str">
        <f>VLOOKUP(A1260,Mouse_metadata!$A$2:$E$250,2,FALSE)</f>
        <v>Ketapril</v>
      </c>
      <c r="F1260" t="str">
        <f>VLOOKUP(A1260,Mouse_metadata!$A$2:$E$250,3,FALSE)</f>
        <v>Male</v>
      </c>
      <c r="G1260">
        <f>VLOOKUP(A1260,Mouse_metadata!$A$2:$E$250,4,FALSE)</f>
        <v>21</v>
      </c>
      <c r="H1260">
        <f>VLOOKUP(A1260,Mouse_metadata!$A$2:$E$250,5,FALSE)</f>
        <v>25</v>
      </c>
      <c r="I1260" t="str">
        <f t="shared" si="63"/>
        <v/>
      </c>
      <c r="J1260" t="str">
        <f t="shared" si="64"/>
        <v/>
      </c>
      <c r="K1260" t="str">
        <f t="shared" si="64"/>
        <v/>
      </c>
      <c r="L1260">
        <f t="shared" si="64"/>
        <v>51.828357060000002</v>
      </c>
      <c r="M1260" t="str">
        <f t="shared" si="64"/>
        <v/>
      </c>
      <c r="N1260" t="str">
        <f t="shared" si="64"/>
        <v/>
      </c>
      <c r="O1260" t="str">
        <f t="shared" si="64"/>
        <v/>
      </c>
      <c r="P1260" t="str">
        <f t="shared" si="64"/>
        <v/>
      </c>
      <c r="Q1260" t="str">
        <f t="shared" si="64"/>
        <v/>
      </c>
      <c r="R1260" t="str">
        <f t="shared" si="64"/>
        <v/>
      </c>
    </row>
    <row r="1261" spans="1:18" hidden="1">
      <c r="A1261" t="s">
        <v>115</v>
      </c>
      <c r="B1261">
        <v>25</v>
      </c>
      <c r="C1261">
        <v>42.575707090000002</v>
      </c>
      <c r="D1261">
        <v>1</v>
      </c>
      <c r="E1261" t="str">
        <f>VLOOKUP(A1261,Mouse_metadata!$A$2:$E$250,2,FALSE)</f>
        <v>Ramicane</v>
      </c>
      <c r="F1261" t="str">
        <f>VLOOKUP(A1261,Mouse_metadata!$A$2:$E$250,3,FALSE)</f>
        <v>Male</v>
      </c>
      <c r="G1261">
        <f>VLOOKUP(A1261,Mouse_metadata!$A$2:$E$250,4,FALSE)</f>
        <v>20</v>
      </c>
      <c r="H1261">
        <f>VLOOKUP(A1261,Mouse_metadata!$A$2:$E$250,5,FALSE)</f>
        <v>25</v>
      </c>
      <c r="I1261" t="str">
        <f t="shared" si="63"/>
        <v/>
      </c>
      <c r="J1261" t="str">
        <f t="shared" si="64"/>
        <v/>
      </c>
      <c r="K1261" t="str">
        <f t="shared" si="64"/>
        <v/>
      </c>
      <c r="L1261" t="str">
        <f t="shared" si="64"/>
        <v/>
      </c>
      <c r="M1261" t="str">
        <f t="shared" si="64"/>
        <v/>
      </c>
      <c r="N1261" t="str">
        <f t="shared" si="64"/>
        <v/>
      </c>
      <c r="O1261" t="str">
        <f t="shared" si="64"/>
        <v/>
      </c>
      <c r="P1261">
        <f t="shared" si="64"/>
        <v>42.575707090000002</v>
      </c>
      <c r="Q1261" t="str">
        <f t="shared" si="64"/>
        <v/>
      </c>
      <c r="R1261" t="str">
        <f t="shared" ref="J1261:R1290" si="65">IF($E1261=R$1,$C1261,"")</f>
        <v/>
      </c>
    </row>
    <row r="1262" spans="1:18" hidden="1">
      <c r="A1262" t="s">
        <v>52</v>
      </c>
      <c r="B1262">
        <v>25</v>
      </c>
      <c r="C1262">
        <v>58.891816439999999</v>
      </c>
      <c r="D1262">
        <v>2</v>
      </c>
      <c r="E1262" t="str">
        <f>VLOOKUP(A1262,Mouse_metadata!$A$2:$E$250,2,FALSE)</f>
        <v>Ketapril</v>
      </c>
      <c r="F1262" t="str">
        <f>VLOOKUP(A1262,Mouse_metadata!$A$2:$E$250,3,FALSE)</f>
        <v>Male</v>
      </c>
      <c r="G1262">
        <f>VLOOKUP(A1262,Mouse_metadata!$A$2:$E$250,4,FALSE)</f>
        <v>18</v>
      </c>
      <c r="H1262">
        <f>VLOOKUP(A1262,Mouse_metadata!$A$2:$E$250,5,FALSE)</f>
        <v>29</v>
      </c>
      <c r="I1262" t="str">
        <f t="shared" si="63"/>
        <v/>
      </c>
      <c r="J1262" t="str">
        <f t="shared" si="65"/>
        <v/>
      </c>
      <c r="K1262" t="str">
        <f t="shared" si="65"/>
        <v/>
      </c>
      <c r="L1262">
        <f t="shared" si="65"/>
        <v>58.891816439999999</v>
      </c>
      <c r="M1262" t="str">
        <f t="shared" si="65"/>
        <v/>
      </c>
      <c r="N1262" t="str">
        <f t="shared" si="65"/>
        <v/>
      </c>
      <c r="O1262" t="str">
        <f t="shared" si="65"/>
        <v/>
      </c>
      <c r="P1262" t="str">
        <f t="shared" si="65"/>
        <v/>
      </c>
      <c r="Q1262" t="str">
        <f t="shared" si="65"/>
        <v/>
      </c>
      <c r="R1262" t="str">
        <f t="shared" si="65"/>
        <v/>
      </c>
    </row>
    <row r="1263" spans="1:18" hidden="1">
      <c r="A1263" t="s">
        <v>149</v>
      </c>
      <c r="B1263">
        <v>25</v>
      </c>
      <c r="C1263">
        <v>53.303184549999997</v>
      </c>
      <c r="D1263">
        <v>2</v>
      </c>
      <c r="E1263" t="str">
        <f>VLOOKUP(A1263,Mouse_metadata!$A$2:$E$250,2,FALSE)</f>
        <v>Placebo</v>
      </c>
      <c r="F1263" t="str">
        <f>VLOOKUP(A1263,Mouse_metadata!$A$2:$E$250,3,FALSE)</f>
        <v>Female</v>
      </c>
      <c r="G1263">
        <f>VLOOKUP(A1263,Mouse_metadata!$A$2:$E$250,4,FALSE)</f>
        <v>18</v>
      </c>
      <c r="H1263">
        <f>VLOOKUP(A1263,Mouse_metadata!$A$2:$E$250,5,FALSE)</f>
        <v>27</v>
      </c>
      <c r="I1263" t="str">
        <f t="shared" si="63"/>
        <v/>
      </c>
      <c r="J1263" t="str">
        <f t="shared" si="65"/>
        <v/>
      </c>
      <c r="K1263" t="str">
        <f t="shared" si="65"/>
        <v/>
      </c>
      <c r="L1263" t="str">
        <f t="shared" si="65"/>
        <v/>
      </c>
      <c r="M1263" t="str">
        <f t="shared" si="65"/>
        <v/>
      </c>
      <c r="N1263">
        <f t="shared" si="65"/>
        <v>53.303184549999997</v>
      </c>
      <c r="O1263" t="str">
        <f t="shared" si="65"/>
        <v/>
      </c>
      <c r="P1263" t="str">
        <f t="shared" si="65"/>
        <v/>
      </c>
      <c r="Q1263" t="str">
        <f t="shared" si="65"/>
        <v/>
      </c>
      <c r="R1263" t="str">
        <f t="shared" si="65"/>
        <v/>
      </c>
    </row>
    <row r="1264" spans="1:18" hidden="1">
      <c r="A1264" t="s">
        <v>188</v>
      </c>
      <c r="B1264">
        <v>25</v>
      </c>
      <c r="C1264">
        <v>51.939950920000001</v>
      </c>
      <c r="D1264">
        <v>0</v>
      </c>
      <c r="E1264" t="str">
        <f>VLOOKUP(A1264,Mouse_metadata!$A$2:$E$250,2,FALSE)</f>
        <v>Infubinol</v>
      </c>
      <c r="F1264" t="str">
        <f>VLOOKUP(A1264,Mouse_metadata!$A$2:$E$250,3,FALSE)</f>
        <v>Male</v>
      </c>
      <c r="G1264">
        <f>VLOOKUP(A1264,Mouse_metadata!$A$2:$E$250,4,FALSE)</f>
        <v>8</v>
      </c>
      <c r="H1264">
        <f>VLOOKUP(A1264,Mouse_metadata!$A$2:$E$250,5,FALSE)</f>
        <v>30</v>
      </c>
      <c r="I1264" t="str">
        <f t="shared" si="63"/>
        <v/>
      </c>
      <c r="J1264" t="str">
        <f t="shared" si="65"/>
        <v/>
      </c>
      <c r="K1264">
        <f t="shared" si="65"/>
        <v>51.939950920000001</v>
      </c>
      <c r="L1264" t="str">
        <f t="shared" si="65"/>
        <v/>
      </c>
      <c r="M1264" t="str">
        <f t="shared" si="65"/>
        <v/>
      </c>
      <c r="N1264" t="str">
        <f t="shared" si="65"/>
        <v/>
      </c>
      <c r="O1264" t="str">
        <f t="shared" si="65"/>
        <v/>
      </c>
      <c r="P1264" t="str">
        <f t="shared" si="65"/>
        <v/>
      </c>
      <c r="Q1264" t="str">
        <f t="shared" si="65"/>
        <v/>
      </c>
      <c r="R1264" t="str">
        <f t="shared" si="65"/>
        <v/>
      </c>
    </row>
    <row r="1265" spans="1:18" hidden="1">
      <c r="A1265" t="s">
        <v>147</v>
      </c>
      <c r="B1265">
        <v>25</v>
      </c>
      <c r="C1265">
        <v>60.131862169999998</v>
      </c>
      <c r="D1265">
        <v>2</v>
      </c>
      <c r="E1265" t="str">
        <f>VLOOKUP(A1265,Mouse_metadata!$A$2:$E$250,2,FALSE)</f>
        <v>Placebo</v>
      </c>
      <c r="F1265" t="str">
        <f>VLOOKUP(A1265,Mouse_metadata!$A$2:$E$250,3,FALSE)</f>
        <v>Female</v>
      </c>
      <c r="G1265">
        <f>VLOOKUP(A1265,Mouse_metadata!$A$2:$E$250,4,FALSE)</f>
        <v>17</v>
      </c>
      <c r="H1265">
        <f>VLOOKUP(A1265,Mouse_metadata!$A$2:$E$250,5,FALSE)</f>
        <v>29</v>
      </c>
      <c r="I1265" t="str">
        <f t="shared" si="63"/>
        <v/>
      </c>
      <c r="J1265" t="str">
        <f t="shared" si="65"/>
        <v/>
      </c>
      <c r="K1265" t="str">
        <f t="shared" si="65"/>
        <v/>
      </c>
      <c r="L1265" t="str">
        <f t="shared" si="65"/>
        <v/>
      </c>
      <c r="M1265" t="str">
        <f t="shared" si="65"/>
        <v/>
      </c>
      <c r="N1265">
        <f t="shared" si="65"/>
        <v>60.131862169999998</v>
      </c>
      <c r="O1265" t="str">
        <f t="shared" si="65"/>
        <v/>
      </c>
      <c r="P1265" t="str">
        <f t="shared" si="65"/>
        <v/>
      </c>
      <c r="Q1265" t="str">
        <f t="shared" si="65"/>
        <v/>
      </c>
      <c r="R1265" t="str">
        <f t="shared" si="65"/>
        <v/>
      </c>
    </row>
    <row r="1266" spans="1:18" hidden="1">
      <c r="A1266" t="s">
        <v>54</v>
      </c>
      <c r="B1266">
        <v>25</v>
      </c>
      <c r="C1266">
        <v>62.253596899999998</v>
      </c>
      <c r="D1266">
        <v>2</v>
      </c>
      <c r="E1266" t="str">
        <f>VLOOKUP(A1266,Mouse_metadata!$A$2:$E$250,2,FALSE)</f>
        <v>Ketapril</v>
      </c>
      <c r="F1266" t="str">
        <f>VLOOKUP(A1266,Mouse_metadata!$A$2:$E$250,3,FALSE)</f>
        <v>Male</v>
      </c>
      <c r="G1266">
        <f>VLOOKUP(A1266,Mouse_metadata!$A$2:$E$250,4,FALSE)</f>
        <v>15</v>
      </c>
      <c r="H1266">
        <f>VLOOKUP(A1266,Mouse_metadata!$A$2:$E$250,5,FALSE)</f>
        <v>27</v>
      </c>
      <c r="I1266" t="str">
        <f t="shared" si="63"/>
        <v/>
      </c>
      <c r="J1266" t="str">
        <f t="shared" si="65"/>
        <v/>
      </c>
      <c r="K1266" t="str">
        <f t="shared" si="65"/>
        <v/>
      </c>
      <c r="L1266">
        <f t="shared" si="65"/>
        <v>62.253596899999998</v>
      </c>
      <c r="M1266" t="str">
        <f t="shared" si="65"/>
        <v/>
      </c>
      <c r="N1266" t="str">
        <f t="shared" si="65"/>
        <v/>
      </c>
      <c r="O1266" t="str">
        <f t="shared" si="65"/>
        <v/>
      </c>
      <c r="P1266" t="str">
        <f t="shared" si="65"/>
        <v/>
      </c>
      <c r="Q1266" t="str">
        <f t="shared" si="65"/>
        <v/>
      </c>
      <c r="R1266" t="str">
        <f t="shared" si="65"/>
        <v/>
      </c>
    </row>
    <row r="1267" spans="1:18" hidden="1">
      <c r="A1267" t="s">
        <v>37</v>
      </c>
      <c r="B1267">
        <v>25</v>
      </c>
      <c r="C1267">
        <v>56.176384519999999</v>
      </c>
      <c r="D1267">
        <v>1</v>
      </c>
      <c r="E1267" t="str">
        <f>VLOOKUP(A1267,Mouse_metadata!$A$2:$E$250,2,FALSE)</f>
        <v>Infubinol</v>
      </c>
      <c r="F1267" t="str">
        <f>VLOOKUP(A1267,Mouse_metadata!$A$2:$E$250,3,FALSE)</f>
        <v>Female</v>
      </c>
      <c r="G1267">
        <f>VLOOKUP(A1267,Mouse_metadata!$A$2:$E$250,4,FALSE)</f>
        <v>17</v>
      </c>
      <c r="H1267">
        <f>VLOOKUP(A1267,Mouse_metadata!$A$2:$E$250,5,FALSE)</f>
        <v>27</v>
      </c>
      <c r="I1267" t="str">
        <f t="shared" si="63"/>
        <v/>
      </c>
      <c r="J1267" t="str">
        <f t="shared" si="65"/>
        <v/>
      </c>
      <c r="K1267">
        <f t="shared" si="65"/>
        <v>56.176384519999999</v>
      </c>
      <c r="L1267" t="str">
        <f t="shared" si="65"/>
        <v/>
      </c>
      <c r="M1267" t="str">
        <f t="shared" si="65"/>
        <v/>
      </c>
      <c r="N1267" t="str">
        <f t="shared" si="65"/>
        <v/>
      </c>
      <c r="O1267" t="str">
        <f t="shared" si="65"/>
        <v/>
      </c>
      <c r="P1267" t="str">
        <f t="shared" si="65"/>
        <v/>
      </c>
      <c r="Q1267" t="str">
        <f t="shared" si="65"/>
        <v/>
      </c>
      <c r="R1267" t="str">
        <f t="shared" si="65"/>
        <v/>
      </c>
    </row>
    <row r="1268" spans="1:18" hidden="1">
      <c r="A1268" t="s">
        <v>191</v>
      </c>
      <c r="B1268">
        <v>25</v>
      </c>
      <c r="C1268">
        <v>56.174457850000003</v>
      </c>
      <c r="D1268">
        <v>0</v>
      </c>
      <c r="E1268" t="str">
        <f>VLOOKUP(A1268,Mouse_metadata!$A$2:$E$250,2,FALSE)</f>
        <v>Infubinol</v>
      </c>
      <c r="F1268" t="str">
        <f>VLOOKUP(A1268,Mouse_metadata!$A$2:$E$250,3,FALSE)</f>
        <v>Male</v>
      </c>
      <c r="G1268">
        <f>VLOOKUP(A1268,Mouse_metadata!$A$2:$E$250,4,FALSE)</f>
        <v>18</v>
      </c>
      <c r="H1268">
        <f>VLOOKUP(A1268,Mouse_metadata!$A$2:$E$250,5,FALSE)</f>
        <v>25</v>
      </c>
      <c r="I1268" t="str">
        <f t="shared" si="63"/>
        <v/>
      </c>
      <c r="J1268" t="str">
        <f t="shared" si="65"/>
        <v/>
      </c>
      <c r="K1268">
        <f t="shared" si="65"/>
        <v>56.174457850000003</v>
      </c>
      <c r="L1268" t="str">
        <f t="shared" si="65"/>
        <v/>
      </c>
      <c r="M1268" t="str">
        <f t="shared" si="65"/>
        <v/>
      </c>
      <c r="N1268" t="str">
        <f t="shared" si="65"/>
        <v/>
      </c>
      <c r="O1268" t="str">
        <f t="shared" si="65"/>
        <v/>
      </c>
      <c r="P1268" t="str">
        <f t="shared" si="65"/>
        <v/>
      </c>
      <c r="Q1268" t="str">
        <f t="shared" si="65"/>
        <v/>
      </c>
      <c r="R1268" t="str">
        <f t="shared" si="65"/>
        <v/>
      </c>
    </row>
    <row r="1269" spans="1:18" hidden="1">
      <c r="A1269" t="s">
        <v>55</v>
      </c>
      <c r="B1269">
        <v>25</v>
      </c>
      <c r="C1269">
        <v>56.720095450000002</v>
      </c>
      <c r="D1269">
        <v>0</v>
      </c>
      <c r="E1269" t="str">
        <f>VLOOKUP(A1269,Mouse_metadata!$A$2:$E$250,2,FALSE)</f>
        <v>Ketapril</v>
      </c>
      <c r="F1269" t="str">
        <f>VLOOKUP(A1269,Mouse_metadata!$A$2:$E$250,3,FALSE)</f>
        <v>Female</v>
      </c>
      <c r="G1269">
        <f>VLOOKUP(A1269,Mouse_metadata!$A$2:$E$250,4,FALSE)</f>
        <v>3</v>
      </c>
      <c r="H1269">
        <f>VLOOKUP(A1269,Mouse_metadata!$A$2:$E$250,5,FALSE)</f>
        <v>26</v>
      </c>
      <c r="I1269" t="str">
        <f t="shared" si="63"/>
        <v/>
      </c>
      <c r="J1269" t="str">
        <f t="shared" si="65"/>
        <v/>
      </c>
      <c r="K1269" t="str">
        <f t="shared" si="65"/>
        <v/>
      </c>
      <c r="L1269">
        <f t="shared" si="65"/>
        <v>56.720095450000002</v>
      </c>
      <c r="M1269" t="str">
        <f t="shared" si="65"/>
        <v/>
      </c>
      <c r="N1269" t="str">
        <f t="shared" si="65"/>
        <v/>
      </c>
      <c r="O1269" t="str">
        <f t="shared" si="65"/>
        <v/>
      </c>
      <c r="P1269" t="str">
        <f t="shared" si="65"/>
        <v/>
      </c>
      <c r="Q1269" t="str">
        <f t="shared" si="65"/>
        <v/>
      </c>
      <c r="R1269" t="str">
        <f t="shared" si="65"/>
        <v/>
      </c>
    </row>
    <row r="1270" spans="1:18" hidden="1">
      <c r="A1270" t="s">
        <v>4</v>
      </c>
      <c r="B1270">
        <v>25</v>
      </c>
      <c r="C1270">
        <v>43.262144829999997</v>
      </c>
      <c r="D1270">
        <v>1</v>
      </c>
      <c r="E1270" t="str">
        <f>VLOOKUP(A1270,Mouse_metadata!$A$2:$E$250,2,FALSE)</f>
        <v>Capomulin</v>
      </c>
      <c r="F1270" t="str">
        <f>VLOOKUP(A1270,Mouse_metadata!$A$2:$E$250,3,FALSE)</f>
        <v>Female</v>
      </c>
      <c r="G1270">
        <f>VLOOKUP(A1270,Mouse_metadata!$A$2:$E$250,4,FALSE)</f>
        <v>9</v>
      </c>
      <c r="H1270">
        <f>VLOOKUP(A1270,Mouse_metadata!$A$2:$E$250,5,FALSE)</f>
        <v>22</v>
      </c>
      <c r="I1270">
        <f t="shared" si="63"/>
        <v>43.262144829999997</v>
      </c>
      <c r="J1270" t="str">
        <f t="shared" si="65"/>
        <v/>
      </c>
      <c r="K1270" t="str">
        <f t="shared" si="65"/>
        <v/>
      </c>
      <c r="L1270" t="str">
        <f t="shared" si="65"/>
        <v/>
      </c>
      <c r="M1270" t="str">
        <f t="shared" si="65"/>
        <v/>
      </c>
      <c r="N1270" t="str">
        <f t="shared" si="65"/>
        <v/>
      </c>
      <c r="O1270" t="str">
        <f t="shared" si="65"/>
        <v/>
      </c>
      <c r="P1270" t="str">
        <f t="shared" si="65"/>
        <v/>
      </c>
      <c r="Q1270" t="str">
        <f t="shared" si="65"/>
        <v/>
      </c>
      <c r="R1270" t="str">
        <f t="shared" si="65"/>
        <v/>
      </c>
    </row>
    <row r="1271" spans="1:18" hidden="1">
      <c r="A1271" t="s">
        <v>250</v>
      </c>
      <c r="B1271">
        <v>25</v>
      </c>
      <c r="C1271">
        <v>37.695431540000001</v>
      </c>
      <c r="D1271">
        <v>1</v>
      </c>
      <c r="E1271" t="str">
        <f>VLOOKUP(A1271,Mouse_metadata!$A$2:$E$250,2,FALSE)</f>
        <v>Capomulin</v>
      </c>
      <c r="F1271" t="str">
        <f>VLOOKUP(A1271,Mouse_metadata!$A$2:$E$250,3,FALSE)</f>
        <v>Female</v>
      </c>
      <c r="G1271">
        <f>VLOOKUP(A1271,Mouse_metadata!$A$2:$E$250,4,FALSE)</f>
        <v>3</v>
      </c>
      <c r="H1271">
        <f>VLOOKUP(A1271,Mouse_metadata!$A$2:$E$250,5,FALSE)</f>
        <v>19</v>
      </c>
      <c r="I1271">
        <f t="shared" si="63"/>
        <v>37.695431540000001</v>
      </c>
      <c r="J1271" t="str">
        <f t="shared" si="65"/>
        <v/>
      </c>
      <c r="K1271" t="str">
        <f t="shared" si="65"/>
        <v/>
      </c>
      <c r="L1271" t="str">
        <f t="shared" si="65"/>
        <v/>
      </c>
      <c r="M1271" t="str">
        <f t="shared" si="65"/>
        <v/>
      </c>
      <c r="N1271" t="str">
        <f t="shared" si="65"/>
        <v/>
      </c>
      <c r="O1271" t="str">
        <f t="shared" si="65"/>
        <v/>
      </c>
      <c r="P1271" t="str">
        <f t="shared" si="65"/>
        <v/>
      </c>
      <c r="Q1271" t="str">
        <f t="shared" si="65"/>
        <v/>
      </c>
      <c r="R1271" t="str">
        <f t="shared" si="65"/>
        <v/>
      </c>
    </row>
    <row r="1272" spans="1:18" hidden="1">
      <c r="A1272" t="s">
        <v>51</v>
      </c>
      <c r="B1272">
        <v>25</v>
      </c>
      <c r="C1272">
        <v>53.179814710000002</v>
      </c>
      <c r="D1272">
        <v>1</v>
      </c>
      <c r="E1272" t="str">
        <f>VLOOKUP(A1272,Mouse_metadata!$A$2:$E$250,2,FALSE)</f>
        <v>Ketapril</v>
      </c>
      <c r="F1272" t="str">
        <f>VLOOKUP(A1272,Mouse_metadata!$A$2:$E$250,3,FALSE)</f>
        <v>Female</v>
      </c>
      <c r="G1272">
        <f>VLOOKUP(A1272,Mouse_metadata!$A$2:$E$250,4,FALSE)</f>
        <v>11</v>
      </c>
      <c r="H1272">
        <f>VLOOKUP(A1272,Mouse_metadata!$A$2:$E$250,5,FALSE)</f>
        <v>29</v>
      </c>
      <c r="I1272" t="str">
        <f t="shared" si="63"/>
        <v/>
      </c>
      <c r="J1272" t="str">
        <f t="shared" si="65"/>
        <v/>
      </c>
      <c r="K1272" t="str">
        <f t="shared" si="65"/>
        <v/>
      </c>
      <c r="L1272">
        <f t="shared" si="65"/>
        <v>53.179814710000002</v>
      </c>
      <c r="M1272" t="str">
        <f t="shared" si="65"/>
        <v/>
      </c>
      <c r="N1272" t="str">
        <f t="shared" si="65"/>
        <v/>
      </c>
      <c r="O1272" t="str">
        <f t="shared" si="65"/>
        <v/>
      </c>
      <c r="P1272" t="str">
        <f t="shared" si="65"/>
        <v/>
      </c>
      <c r="Q1272" t="str">
        <f t="shared" si="65"/>
        <v/>
      </c>
      <c r="R1272" t="str">
        <f t="shared" si="65"/>
        <v/>
      </c>
    </row>
    <row r="1273" spans="1:18" hidden="1">
      <c r="A1273" t="s">
        <v>150</v>
      </c>
      <c r="B1273">
        <v>25</v>
      </c>
      <c r="C1273">
        <v>53.405870530000001</v>
      </c>
      <c r="D1273">
        <v>2</v>
      </c>
      <c r="E1273" t="str">
        <f>VLOOKUP(A1273,Mouse_metadata!$A$2:$E$250,2,FALSE)</f>
        <v>Placebo</v>
      </c>
      <c r="F1273" t="str">
        <f>VLOOKUP(A1273,Mouse_metadata!$A$2:$E$250,3,FALSE)</f>
        <v>Female</v>
      </c>
      <c r="G1273">
        <f>VLOOKUP(A1273,Mouse_metadata!$A$2:$E$250,4,FALSE)</f>
        <v>16</v>
      </c>
      <c r="H1273">
        <f>VLOOKUP(A1273,Mouse_metadata!$A$2:$E$250,5,FALSE)</f>
        <v>25</v>
      </c>
      <c r="I1273" t="str">
        <f t="shared" si="63"/>
        <v/>
      </c>
      <c r="J1273" t="str">
        <f t="shared" si="65"/>
        <v/>
      </c>
      <c r="K1273" t="str">
        <f t="shared" si="65"/>
        <v/>
      </c>
      <c r="L1273" t="str">
        <f t="shared" si="65"/>
        <v/>
      </c>
      <c r="M1273" t="str">
        <f t="shared" si="65"/>
        <v/>
      </c>
      <c r="N1273">
        <f t="shared" si="65"/>
        <v>53.405870530000001</v>
      </c>
      <c r="O1273" t="str">
        <f t="shared" si="65"/>
        <v/>
      </c>
      <c r="P1273" t="str">
        <f t="shared" si="65"/>
        <v/>
      </c>
      <c r="Q1273" t="str">
        <f t="shared" si="65"/>
        <v/>
      </c>
      <c r="R1273" t="str">
        <f t="shared" si="65"/>
        <v/>
      </c>
    </row>
    <row r="1274" spans="1:18" hidden="1">
      <c r="A1274" t="s">
        <v>53</v>
      </c>
      <c r="B1274">
        <v>25</v>
      </c>
      <c r="C1274">
        <v>61.102305749999999</v>
      </c>
      <c r="D1274">
        <v>1</v>
      </c>
      <c r="E1274" t="str">
        <f>VLOOKUP(A1274,Mouse_metadata!$A$2:$E$250,2,FALSE)</f>
        <v>Ketapril</v>
      </c>
      <c r="F1274" t="str">
        <f>VLOOKUP(A1274,Mouse_metadata!$A$2:$E$250,3,FALSE)</f>
        <v>Male</v>
      </c>
      <c r="G1274">
        <f>VLOOKUP(A1274,Mouse_metadata!$A$2:$E$250,4,FALSE)</f>
        <v>24</v>
      </c>
      <c r="H1274">
        <f>VLOOKUP(A1274,Mouse_metadata!$A$2:$E$250,5,FALSE)</f>
        <v>30</v>
      </c>
      <c r="I1274" t="str">
        <f t="shared" si="63"/>
        <v/>
      </c>
      <c r="J1274" t="str">
        <f t="shared" si="65"/>
        <v/>
      </c>
      <c r="K1274" t="str">
        <f t="shared" si="65"/>
        <v/>
      </c>
      <c r="L1274">
        <f t="shared" si="65"/>
        <v>61.102305749999999</v>
      </c>
      <c r="M1274" t="str">
        <f t="shared" si="65"/>
        <v/>
      </c>
      <c r="N1274" t="str">
        <f t="shared" si="65"/>
        <v/>
      </c>
      <c r="O1274" t="str">
        <f t="shared" si="65"/>
        <v/>
      </c>
      <c r="P1274" t="str">
        <f t="shared" si="65"/>
        <v/>
      </c>
      <c r="Q1274" t="str">
        <f t="shared" si="65"/>
        <v/>
      </c>
      <c r="R1274" t="str">
        <f t="shared" si="65"/>
        <v/>
      </c>
    </row>
    <row r="1275" spans="1:18" hidden="1">
      <c r="A1275" t="s">
        <v>183</v>
      </c>
      <c r="B1275">
        <v>25</v>
      </c>
      <c r="C1275">
        <v>55.767148169999999</v>
      </c>
      <c r="D1275">
        <v>3</v>
      </c>
      <c r="E1275" t="str">
        <f>VLOOKUP(A1275,Mouse_metadata!$A$2:$E$250,2,FALSE)</f>
        <v>Ceftamin</v>
      </c>
      <c r="F1275" t="str">
        <f>VLOOKUP(A1275,Mouse_metadata!$A$2:$E$250,3,FALSE)</f>
        <v>Female</v>
      </c>
      <c r="G1275">
        <f>VLOOKUP(A1275,Mouse_metadata!$A$2:$E$250,4,FALSE)</f>
        <v>24</v>
      </c>
      <c r="H1275">
        <f>VLOOKUP(A1275,Mouse_metadata!$A$2:$E$250,5,FALSE)</f>
        <v>30</v>
      </c>
      <c r="I1275" t="str">
        <f t="shared" si="63"/>
        <v/>
      </c>
      <c r="J1275">
        <f t="shared" si="65"/>
        <v>55.767148169999999</v>
      </c>
      <c r="K1275" t="str">
        <f t="shared" si="65"/>
        <v/>
      </c>
      <c r="L1275" t="str">
        <f t="shared" si="65"/>
        <v/>
      </c>
      <c r="M1275" t="str">
        <f t="shared" si="65"/>
        <v/>
      </c>
      <c r="N1275" t="str">
        <f t="shared" si="65"/>
        <v/>
      </c>
      <c r="O1275" t="str">
        <f t="shared" si="65"/>
        <v/>
      </c>
      <c r="P1275" t="str">
        <f t="shared" si="65"/>
        <v/>
      </c>
      <c r="Q1275" t="str">
        <f t="shared" si="65"/>
        <v/>
      </c>
      <c r="R1275" t="str">
        <f t="shared" si="65"/>
        <v/>
      </c>
    </row>
    <row r="1276" spans="1:18" hidden="1">
      <c r="A1276" t="s">
        <v>45</v>
      </c>
      <c r="B1276">
        <v>25</v>
      </c>
      <c r="C1276">
        <v>52.780489299999999</v>
      </c>
      <c r="D1276">
        <v>4</v>
      </c>
      <c r="E1276" t="str">
        <f>VLOOKUP(A1276,Mouse_metadata!$A$2:$E$250,2,FALSE)</f>
        <v>Infubinol</v>
      </c>
      <c r="F1276" t="str">
        <f>VLOOKUP(A1276,Mouse_metadata!$A$2:$E$250,3,FALSE)</f>
        <v>Female</v>
      </c>
      <c r="G1276">
        <f>VLOOKUP(A1276,Mouse_metadata!$A$2:$E$250,4,FALSE)</f>
        <v>1</v>
      </c>
      <c r="H1276">
        <f>VLOOKUP(A1276,Mouse_metadata!$A$2:$E$250,5,FALSE)</f>
        <v>30</v>
      </c>
      <c r="I1276" t="str">
        <f t="shared" si="63"/>
        <v/>
      </c>
      <c r="J1276" t="str">
        <f t="shared" si="65"/>
        <v/>
      </c>
      <c r="K1276">
        <f t="shared" si="65"/>
        <v>52.780489299999999</v>
      </c>
      <c r="L1276" t="str">
        <f t="shared" si="65"/>
        <v/>
      </c>
      <c r="M1276" t="str">
        <f t="shared" si="65"/>
        <v/>
      </c>
      <c r="N1276" t="str">
        <f t="shared" si="65"/>
        <v/>
      </c>
      <c r="O1276" t="str">
        <f t="shared" si="65"/>
        <v/>
      </c>
      <c r="P1276" t="str">
        <f t="shared" si="65"/>
        <v/>
      </c>
      <c r="Q1276" t="str">
        <f t="shared" si="65"/>
        <v/>
      </c>
      <c r="R1276" t="str">
        <f t="shared" si="65"/>
        <v/>
      </c>
    </row>
    <row r="1277" spans="1:18" hidden="1">
      <c r="A1277" t="s">
        <v>196</v>
      </c>
      <c r="B1277">
        <v>25</v>
      </c>
      <c r="C1277">
        <v>55.65083791</v>
      </c>
      <c r="D1277">
        <v>1</v>
      </c>
      <c r="E1277" t="str">
        <f>VLOOKUP(A1277,Mouse_metadata!$A$2:$E$250,2,FALSE)</f>
        <v>Infubinol</v>
      </c>
      <c r="F1277" t="str">
        <f>VLOOKUP(A1277,Mouse_metadata!$A$2:$E$250,3,FALSE)</f>
        <v>Male</v>
      </c>
      <c r="G1277">
        <f>VLOOKUP(A1277,Mouse_metadata!$A$2:$E$250,4,FALSE)</f>
        <v>3</v>
      </c>
      <c r="H1277">
        <f>VLOOKUP(A1277,Mouse_metadata!$A$2:$E$250,5,FALSE)</f>
        <v>29</v>
      </c>
      <c r="I1277" t="str">
        <f t="shared" si="63"/>
        <v/>
      </c>
      <c r="J1277" t="str">
        <f t="shared" si="65"/>
        <v/>
      </c>
      <c r="K1277">
        <f t="shared" si="65"/>
        <v>55.65083791</v>
      </c>
      <c r="L1277" t="str">
        <f t="shared" si="65"/>
        <v/>
      </c>
      <c r="M1277" t="str">
        <f t="shared" si="65"/>
        <v/>
      </c>
      <c r="N1277" t="str">
        <f t="shared" si="65"/>
        <v/>
      </c>
      <c r="O1277" t="str">
        <f t="shared" si="65"/>
        <v/>
      </c>
      <c r="P1277" t="str">
        <f t="shared" si="65"/>
        <v/>
      </c>
      <c r="Q1277" t="str">
        <f t="shared" si="65"/>
        <v/>
      </c>
      <c r="R1277" t="str">
        <f t="shared" si="65"/>
        <v/>
      </c>
    </row>
    <row r="1278" spans="1:18" hidden="1">
      <c r="A1278" t="s">
        <v>229</v>
      </c>
      <c r="B1278">
        <v>25</v>
      </c>
      <c r="C1278">
        <v>44.555225950000001</v>
      </c>
      <c r="D1278">
        <v>0</v>
      </c>
      <c r="E1278" t="str">
        <f>VLOOKUP(A1278,Mouse_metadata!$A$2:$E$250,2,FALSE)</f>
        <v>Capomulin</v>
      </c>
      <c r="F1278" t="str">
        <f>VLOOKUP(A1278,Mouse_metadata!$A$2:$E$250,3,FALSE)</f>
        <v>Female</v>
      </c>
      <c r="G1278">
        <f>VLOOKUP(A1278,Mouse_metadata!$A$2:$E$250,4,FALSE)</f>
        <v>21</v>
      </c>
      <c r="H1278">
        <f>VLOOKUP(A1278,Mouse_metadata!$A$2:$E$250,5,FALSE)</f>
        <v>21</v>
      </c>
      <c r="I1278">
        <f t="shared" si="63"/>
        <v>44.555225950000001</v>
      </c>
      <c r="J1278" t="str">
        <f t="shared" si="65"/>
        <v/>
      </c>
      <c r="K1278" t="str">
        <f t="shared" si="65"/>
        <v/>
      </c>
      <c r="L1278" t="str">
        <f t="shared" si="65"/>
        <v/>
      </c>
      <c r="M1278" t="str">
        <f t="shared" si="65"/>
        <v/>
      </c>
      <c r="N1278" t="str">
        <f t="shared" si="65"/>
        <v/>
      </c>
      <c r="O1278" t="str">
        <f t="shared" si="65"/>
        <v/>
      </c>
      <c r="P1278" t="str">
        <f t="shared" si="65"/>
        <v/>
      </c>
      <c r="Q1278" t="str">
        <f t="shared" si="65"/>
        <v/>
      </c>
      <c r="R1278" t="str">
        <f t="shared" si="65"/>
        <v/>
      </c>
    </row>
    <row r="1279" spans="1:18" hidden="1">
      <c r="A1279" t="s">
        <v>195</v>
      </c>
      <c r="B1279">
        <v>25</v>
      </c>
      <c r="C1279">
        <v>57.408638000000003</v>
      </c>
      <c r="D1279">
        <v>0</v>
      </c>
      <c r="E1279" t="str">
        <f>VLOOKUP(A1279,Mouse_metadata!$A$2:$E$250,2,FALSE)</f>
        <v>Infubinol</v>
      </c>
      <c r="F1279" t="str">
        <f>VLOOKUP(A1279,Mouse_metadata!$A$2:$E$250,3,FALSE)</f>
        <v>Male</v>
      </c>
      <c r="G1279">
        <f>VLOOKUP(A1279,Mouse_metadata!$A$2:$E$250,4,FALSE)</f>
        <v>23</v>
      </c>
      <c r="H1279">
        <f>VLOOKUP(A1279,Mouse_metadata!$A$2:$E$250,5,FALSE)</f>
        <v>26</v>
      </c>
      <c r="I1279" t="str">
        <f t="shared" si="63"/>
        <v/>
      </c>
      <c r="J1279" t="str">
        <f t="shared" si="65"/>
        <v/>
      </c>
      <c r="K1279">
        <f t="shared" si="65"/>
        <v>57.408638000000003</v>
      </c>
      <c r="L1279" t="str">
        <f t="shared" si="65"/>
        <v/>
      </c>
      <c r="M1279" t="str">
        <f t="shared" si="65"/>
        <v/>
      </c>
      <c r="N1279" t="str">
        <f t="shared" si="65"/>
        <v/>
      </c>
      <c r="O1279" t="str">
        <f t="shared" si="65"/>
        <v/>
      </c>
      <c r="P1279" t="str">
        <f t="shared" si="65"/>
        <v/>
      </c>
      <c r="Q1279" t="str">
        <f t="shared" si="65"/>
        <v/>
      </c>
      <c r="R1279" t="str">
        <f t="shared" si="65"/>
        <v/>
      </c>
    </row>
    <row r="1280" spans="1:18" hidden="1">
      <c r="A1280" t="s">
        <v>44</v>
      </c>
      <c r="B1280">
        <v>25</v>
      </c>
      <c r="C1280">
        <v>56.289062309999998</v>
      </c>
      <c r="D1280">
        <v>2</v>
      </c>
      <c r="E1280" t="str">
        <f>VLOOKUP(A1280,Mouse_metadata!$A$2:$E$250,2,FALSE)</f>
        <v>Ketapril</v>
      </c>
      <c r="F1280" t="str">
        <f>VLOOKUP(A1280,Mouse_metadata!$A$2:$E$250,3,FALSE)</f>
        <v>Male</v>
      </c>
      <c r="G1280">
        <f>VLOOKUP(A1280,Mouse_metadata!$A$2:$E$250,4,FALSE)</f>
        <v>22</v>
      </c>
      <c r="H1280">
        <f>VLOOKUP(A1280,Mouse_metadata!$A$2:$E$250,5,FALSE)</f>
        <v>25</v>
      </c>
      <c r="I1280" t="str">
        <f t="shared" si="63"/>
        <v/>
      </c>
      <c r="J1280" t="str">
        <f t="shared" si="65"/>
        <v/>
      </c>
      <c r="K1280" t="str">
        <f t="shared" si="65"/>
        <v/>
      </c>
      <c r="L1280">
        <f t="shared" si="65"/>
        <v>56.289062309999998</v>
      </c>
      <c r="M1280" t="str">
        <f t="shared" si="65"/>
        <v/>
      </c>
      <c r="N1280" t="str">
        <f t="shared" si="65"/>
        <v/>
      </c>
      <c r="O1280" t="str">
        <f t="shared" si="65"/>
        <v/>
      </c>
      <c r="P1280" t="str">
        <f t="shared" si="65"/>
        <v/>
      </c>
      <c r="Q1280" t="str">
        <f t="shared" si="65"/>
        <v/>
      </c>
      <c r="R1280" t="str">
        <f t="shared" si="65"/>
        <v/>
      </c>
    </row>
    <row r="1281" spans="1:18" hidden="1">
      <c r="A1281" t="s">
        <v>46</v>
      </c>
      <c r="B1281">
        <v>25</v>
      </c>
      <c r="C1281">
        <v>56.059634090000003</v>
      </c>
      <c r="D1281">
        <v>0</v>
      </c>
      <c r="E1281" t="str">
        <f>VLOOKUP(A1281,Mouse_metadata!$A$2:$E$250,2,FALSE)</f>
        <v>Ketapril</v>
      </c>
      <c r="F1281" t="str">
        <f>VLOOKUP(A1281,Mouse_metadata!$A$2:$E$250,3,FALSE)</f>
        <v>Male</v>
      </c>
      <c r="G1281">
        <f>VLOOKUP(A1281,Mouse_metadata!$A$2:$E$250,4,FALSE)</f>
        <v>17</v>
      </c>
      <c r="H1281">
        <f>VLOOKUP(A1281,Mouse_metadata!$A$2:$E$250,5,FALSE)</f>
        <v>25</v>
      </c>
      <c r="I1281" t="str">
        <f t="shared" si="63"/>
        <v/>
      </c>
      <c r="J1281" t="str">
        <f t="shared" si="65"/>
        <v/>
      </c>
      <c r="K1281" t="str">
        <f t="shared" si="65"/>
        <v/>
      </c>
      <c r="L1281">
        <f t="shared" si="65"/>
        <v>56.059634090000003</v>
      </c>
      <c r="M1281" t="str">
        <f t="shared" si="65"/>
        <v/>
      </c>
      <c r="N1281" t="str">
        <f t="shared" si="65"/>
        <v/>
      </c>
      <c r="O1281" t="str">
        <f t="shared" si="65"/>
        <v/>
      </c>
      <c r="P1281" t="str">
        <f t="shared" si="65"/>
        <v/>
      </c>
      <c r="Q1281" t="str">
        <f t="shared" si="65"/>
        <v/>
      </c>
      <c r="R1281" t="str">
        <f t="shared" si="65"/>
        <v/>
      </c>
    </row>
    <row r="1282" spans="1:18" hidden="1">
      <c r="A1282" t="s">
        <v>43</v>
      </c>
      <c r="B1282">
        <v>25</v>
      </c>
      <c r="C1282">
        <v>56.687863919999998</v>
      </c>
      <c r="D1282">
        <v>3</v>
      </c>
      <c r="E1282" t="str">
        <f>VLOOKUP(A1282,Mouse_metadata!$A$2:$E$250,2,FALSE)</f>
        <v>Infubinol</v>
      </c>
      <c r="F1282" t="str">
        <f>VLOOKUP(A1282,Mouse_metadata!$A$2:$E$250,3,FALSE)</f>
        <v>Female</v>
      </c>
      <c r="G1282">
        <f>VLOOKUP(A1282,Mouse_metadata!$A$2:$E$250,4,FALSE)</f>
        <v>23</v>
      </c>
      <c r="H1282">
        <f>VLOOKUP(A1282,Mouse_metadata!$A$2:$E$250,5,FALSE)</f>
        <v>29</v>
      </c>
      <c r="I1282" t="str">
        <f t="shared" si="63"/>
        <v/>
      </c>
      <c r="J1282" t="str">
        <f t="shared" si="65"/>
        <v/>
      </c>
      <c r="K1282">
        <f t="shared" si="65"/>
        <v>56.687863919999998</v>
      </c>
      <c r="L1282" t="str">
        <f t="shared" si="65"/>
        <v/>
      </c>
      <c r="M1282" t="str">
        <f t="shared" si="65"/>
        <v/>
      </c>
      <c r="N1282" t="str">
        <f t="shared" si="65"/>
        <v/>
      </c>
      <c r="O1282" t="str">
        <f t="shared" si="65"/>
        <v/>
      </c>
      <c r="P1282" t="str">
        <f t="shared" si="65"/>
        <v/>
      </c>
      <c r="Q1282" t="str">
        <f t="shared" si="65"/>
        <v/>
      </c>
      <c r="R1282" t="str">
        <f t="shared" si="65"/>
        <v/>
      </c>
    </row>
    <row r="1283" spans="1:18" hidden="1">
      <c r="A1283" t="s">
        <v>151</v>
      </c>
      <c r="B1283">
        <v>25</v>
      </c>
      <c r="C1283">
        <v>64.11914213</v>
      </c>
      <c r="D1283">
        <v>2</v>
      </c>
      <c r="E1283" t="str">
        <f>VLOOKUP(A1283,Mouse_metadata!$A$2:$E$250,2,FALSE)</f>
        <v>Placebo</v>
      </c>
      <c r="F1283" t="str">
        <f>VLOOKUP(A1283,Mouse_metadata!$A$2:$E$250,3,FALSE)</f>
        <v>Female</v>
      </c>
      <c r="G1283">
        <f>VLOOKUP(A1283,Mouse_metadata!$A$2:$E$250,4,FALSE)</f>
        <v>4</v>
      </c>
      <c r="H1283">
        <f>VLOOKUP(A1283,Mouse_metadata!$A$2:$E$250,5,FALSE)</f>
        <v>30</v>
      </c>
      <c r="I1283" t="str">
        <f t="shared" ref="I1283:I1346" si="66">IF($E1283=I$1,$C1283,"")</f>
        <v/>
      </c>
      <c r="J1283" t="str">
        <f t="shared" si="65"/>
        <v/>
      </c>
      <c r="K1283" t="str">
        <f t="shared" si="65"/>
        <v/>
      </c>
      <c r="L1283" t="str">
        <f t="shared" si="65"/>
        <v/>
      </c>
      <c r="M1283" t="str">
        <f t="shared" si="65"/>
        <v/>
      </c>
      <c r="N1283">
        <f t="shared" si="65"/>
        <v>64.11914213</v>
      </c>
      <c r="O1283" t="str">
        <f t="shared" si="65"/>
        <v/>
      </c>
      <c r="P1283" t="str">
        <f t="shared" si="65"/>
        <v/>
      </c>
      <c r="Q1283" t="str">
        <f t="shared" si="65"/>
        <v/>
      </c>
      <c r="R1283" t="str">
        <f t="shared" si="65"/>
        <v/>
      </c>
    </row>
    <row r="1284" spans="1:18" hidden="1">
      <c r="A1284" t="s">
        <v>32</v>
      </c>
      <c r="B1284">
        <v>25</v>
      </c>
      <c r="C1284">
        <v>56.95791715</v>
      </c>
      <c r="D1284">
        <v>2</v>
      </c>
      <c r="E1284" t="str">
        <f>VLOOKUP(A1284,Mouse_metadata!$A$2:$E$250,2,FALSE)</f>
        <v>Ketapril</v>
      </c>
      <c r="F1284" t="str">
        <f>VLOOKUP(A1284,Mouse_metadata!$A$2:$E$250,3,FALSE)</f>
        <v>Female</v>
      </c>
      <c r="G1284">
        <f>VLOOKUP(A1284,Mouse_metadata!$A$2:$E$250,4,FALSE)</f>
        <v>18</v>
      </c>
      <c r="H1284">
        <f>VLOOKUP(A1284,Mouse_metadata!$A$2:$E$250,5,FALSE)</f>
        <v>26</v>
      </c>
      <c r="I1284" t="str">
        <f t="shared" si="66"/>
        <v/>
      </c>
      <c r="J1284" t="str">
        <f t="shared" si="65"/>
        <v/>
      </c>
      <c r="K1284" t="str">
        <f t="shared" si="65"/>
        <v/>
      </c>
      <c r="L1284">
        <f t="shared" si="65"/>
        <v>56.95791715</v>
      </c>
      <c r="M1284" t="str">
        <f t="shared" si="65"/>
        <v/>
      </c>
      <c r="N1284" t="str">
        <f t="shared" si="65"/>
        <v/>
      </c>
      <c r="O1284" t="str">
        <f t="shared" si="65"/>
        <v/>
      </c>
      <c r="P1284" t="str">
        <f t="shared" si="65"/>
        <v/>
      </c>
      <c r="Q1284" t="str">
        <f t="shared" si="65"/>
        <v/>
      </c>
      <c r="R1284" t="str">
        <f t="shared" si="65"/>
        <v/>
      </c>
    </row>
    <row r="1285" spans="1:18" hidden="1">
      <c r="A1285" t="s">
        <v>47</v>
      </c>
      <c r="B1285">
        <v>25</v>
      </c>
      <c r="C1285">
        <v>56.075230009999999</v>
      </c>
      <c r="D1285">
        <v>1</v>
      </c>
      <c r="E1285" t="str">
        <f>VLOOKUP(A1285,Mouse_metadata!$A$2:$E$250,2,FALSE)</f>
        <v>Ketapril</v>
      </c>
      <c r="F1285" t="str">
        <f>VLOOKUP(A1285,Mouse_metadata!$A$2:$E$250,3,FALSE)</f>
        <v>Female</v>
      </c>
      <c r="G1285">
        <f>VLOOKUP(A1285,Mouse_metadata!$A$2:$E$250,4,FALSE)</f>
        <v>22</v>
      </c>
      <c r="H1285">
        <f>VLOOKUP(A1285,Mouse_metadata!$A$2:$E$250,5,FALSE)</f>
        <v>30</v>
      </c>
      <c r="I1285" t="str">
        <f t="shared" si="66"/>
        <v/>
      </c>
      <c r="J1285" t="str">
        <f t="shared" si="65"/>
        <v/>
      </c>
      <c r="K1285" t="str">
        <f t="shared" si="65"/>
        <v/>
      </c>
      <c r="L1285">
        <f t="shared" si="65"/>
        <v>56.075230009999999</v>
      </c>
      <c r="M1285" t="str">
        <f t="shared" si="65"/>
        <v/>
      </c>
      <c r="N1285" t="str">
        <f t="shared" si="65"/>
        <v/>
      </c>
      <c r="O1285" t="str">
        <f t="shared" si="65"/>
        <v/>
      </c>
      <c r="P1285" t="str">
        <f t="shared" si="65"/>
        <v/>
      </c>
      <c r="Q1285" t="str">
        <f t="shared" si="65"/>
        <v/>
      </c>
      <c r="R1285" t="str">
        <f t="shared" si="65"/>
        <v/>
      </c>
    </row>
    <row r="1286" spans="1:18" hidden="1">
      <c r="A1286" t="s">
        <v>42</v>
      </c>
      <c r="B1286">
        <v>25</v>
      </c>
      <c r="C1286">
        <v>57.414645700000001</v>
      </c>
      <c r="D1286">
        <v>1</v>
      </c>
      <c r="E1286" t="str">
        <f>VLOOKUP(A1286,Mouse_metadata!$A$2:$E$250,2,FALSE)</f>
        <v>Infubinol</v>
      </c>
      <c r="F1286" t="str">
        <f>VLOOKUP(A1286,Mouse_metadata!$A$2:$E$250,3,FALSE)</f>
        <v>Female</v>
      </c>
      <c r="G1286">
        <f>VLOOKUP(A1286,Mouse_metadata!$A$2:$E$250,4,FALSE)</f>
        <v>21</v>
      </c>
      <c r="H1286">
        <f>VLOOKUP(A1286,Mouse_metadata!$A$2:$E$250,5,FALSE)</f>
        <v>25</v>
      </c>
      <c r="I1286" t="str">
        <f t="shared" si="66"/>
        <v/>
      </c>
      <c r="J1286" t="str">
        <f t="shared" si="65"/>
        <v/>
      </c>
      <c r="K1286">
        <f t="shared" si="65"/>
        <v>57.414645700000001</v>
      </c>
      <c r="L1286" t="str">
        <f t="shared" si="65"/>
        <v/>
      </c>
      <c r="M1286" t="str">
        <f t="shared" si="65"/>
        <v/>
      </c>
      <c r="N1286" t="str">
        <f t="shared" si="65"/>
        <v/>
      </c>
      <c r="O1286" t="str">
        <f t="shared" si="65"/>
        <v/>
      </c>
      <c r="P1286" t="str">
        <f t="shared" si="65"/>
        <v/>
      </c>
      <c r="Q1286" t="str">
        <f t="shared" si="65"/>
        <v/>
      </c>
      <c r="R1286" t="str">
        <f t="shared" si="65"/>
        <v/>
      </c>
    </row>
    <row r="1287" spans="1:18" hidden="1">
      <c r="A1287" t="s">
        <v>182</v>
      </c>
      <c r="B1287">
        <v>25</v>
      </c>
      <c r="C1287">
        <v>53.18065678</v>
      </c>
      <c r="D1287">
        <v>2</v>
      </c>
      <c r="E1287" t="str">
        <f>VLOOKUP(A1287,Mouse_metadata!$A$2:$E$250,2,FALSE)</f>
        <v>Ceftamin</v>
      </c>
      <c r="F1287" t="str">
        <f>VLOOKUP(A1287,Mouse_metadata!$A$2:$E$250,3,FALSE)</f>
        <v>Male</v>
      </c>
      <c r="G1287">
        <f>VLOOKUP(A1287,Mouse_metadata!$A$2:$E$250,4,FALSE)</f>
        <v>18</v>
      </c>
      <c r="H1287">
        <f>VLOOKUP(A1287,Mouse_metadata!$A$2:$E$250,5,FALSE)</f>
        <v>26</v>
      </c>
      <c r="I1287" t="str">
        <f t="shared" si="66"/>
        <v/>
      </c>
      <c r="J1287">
        <f t="shared" si="65"/>
        <v>53.18065678</v>
      </c>
      <c r="K1287" t="str">
        <f t="shared" si="65"/>
        <v/>
      </c>
      <c r="L1287" t="str">
        <f t="shared" si="65"/>
        <v/>
      </c>
      <c r="M1287" t="str">
        <f t="shared" si="65"/>
        <v/>
      </c>
      <c r="N1287" t="str">
        <f t="shared" si="65"/>
        <v/>
      </c>
      <c r="O1287" t="str">
        <f t="shared" si="65"/>
        <v/>
      </c>
      <c r="P1287" t="str">
        <f t="shared" si="65"/>
        <v/>
      </c>
      <c r="Q1287" t="str">
        <f t="shared" si="65"/>
        <v/>
      </c>
      <c r="R1287" t="str">
        <f t="shared" si="65"/>
        <v/>
      </c>
    </row>
    <row r="1288" spans="1:18" hidden="1">
      <c r="A1288" t="s">
        <v>31</v>
      </c>
      <c r="B1288">
        <v>25</v>
      </c>
      <c r="C1288">
        <v>59.503903919999999</v>
      </c>
      <c r="D1288">
        <v>3</v>
      </c>
      <c r="E1288" t="str">
        <f>VLOOKUP(A1288,Mouse_metadata!$A$2:$E$250,2,FALSE)</f>
        <v>Ketapril</v>
      </c>
      <c r="F1288" t="str">
        <f>VLOOKUP(A1288,Mouse_metadata!$A$2:$E$250,3,FALSE)</f>
        <v>Male</v>
      </c>
      <c r="G1288">
        <f>VLOOKUP(A1288,Mouse_metadata!$A$2:$E$250,4,FALSE)</f>
        <v>22</v>
      </c>
      <c r="H1288">
        <f>VLOOKUP(A1288,Mouse_metadata!$A$2:$E$250,5,FALSE)</f>
        <v>29</v>
      </c>
      <c r="I1288" t="str">
        <f t="shared" si="66"/>
        <v/>
      </c>
      <c r="J1288" t="str">
        <f t="shared" si="65"/>
        <v/>
      </c>
      <c r="K1288" t="str">
        <f t="shared" si="65"/>
        <v/>
      </c>
      <c r="L1288">
        <f t="shared" si="65"/>
        <v>59.503903919999999</v>
      </c>
      <c r="M1288" t="str">
        <f t="shared" si="65"/>
        <v/>
      </c>
      <c r="N1288" t="str">
        <f t="shared" si="65"/>
        <v/>
      </c>
      <c r="O1288" t="str">
        <f t="shared" si="65"/>
        <v/>
      </c>
      <c r="P1288" t="str">
        <f t="shared" si="65"/>
        <v/>
      </c>
      <c r="Q1288" t="str">
        <f t="shared" si="65"/>
        <v/>
      </c>
      <c r="R1288" t="str">
        <f t="shared" si="65"/>
        <v/>
      </c>
    </row>
    <row r="1289" spans="1:18" hidden="1">
      <c r="A1289" t="s">
        <v>241</v>
      </c>
      <c r="B1289">
        <v>25</v>
      </c>
      <c r="C1289">
        <v>34.973437609999998</v>
      </c>
      <c r="D1289">
        <v>0</v>
      </c>
      <c r="E1289" t="str">
        <f>VLOOKUP(A1289,Mouse_metadata!$A$2:$E$250,2,FALSE)</f>
        <v>Capomulin</v>
      </c>
      <c r="F1289" t="str">
        <f>VLOOKUP(A1289,Mouse_metadata!$A$2:$E$250,3,FALSE)</f>
        <v>Female</v>
      </c>
      <c r="G1289">
        <f>VLOOKUP(A1289,Mouse_metadata!$A$2:$E$250,4,FALSE)</f>
        <v>23</v>
      </c>
      <c r="H1289">
        <f>VLOOKUP(A1289,Mouse_metadata!$A$2:$E$250,5,FALSE)</f>
        <v>20</v>
      </c>
      <c r="I1289">
        <f t="shared" si="66"/>
        <v>34.973437609999998</v>
      </c>
      <c r="J1289" t="str">
        <f t="shared" si="65"/>
        <v/>
      </c>
      <c r="K1289" t="str">
        <f t="shared" si="65"/>
        <v/>
      </c>
      <c r="L1289" t="str">
        <f t="shared" si="65"/>
        <v/>
      </c>
      <c r="M1289" t="str">
        <f t="shared" si="65"/>
        <v/>
      </c>
      <c r="N1289" t="str">
        <f t="shared" si="65"/>
        <v/>
      </c>
      <c r="O1289" t="str">
        <f t="shared" si="65"/>
        <v/>
      </c>
      <c r="P1289" t="str">
        <f t="shared" si="65"/>
        <v/>
      </c>
      <c r="Q1289" t="str">
        <f t="shared" si="65"/>
        <v/>
      </c>
      <c r="R1289" t="str">
        <f t="shared" si="65"/>
        <v/>
      </c>
    </row>
    <row r="1290" spans="1:18" hidden="1">
      <c r="A1290" t="s">
        <v>11</v>
      </c>
      <c r="B1290">
        <v>25</v>
      </c>
      <c r="C1290">
        <v>56.855464980000001</v>
      </c>
      <c r="D1290">
        <v>2</v>
      </c>
      <c r="E1290" t="str">
        <f>VLOOKUP(A1290,Mouse_metadata!$A$2:$E$250,2,FALSE)</f>
        <v>Ketapril</v>
      </c>
      <c r="F1290" t="str">
        <f>VLOOKUP(A1290,Mouse_metadata!$A$2:$E$250,3,FALSE)</f>
        <v>Male</v>
      </c>
      <c r="G1290">
        <f>VLOOKUP(A1290,Mouse_metadata!$A$2:$E$250,4,FALSE)</f>
        <v>19</v>
      </c>
      <c r="H1290">
        <f>VLOOKUP(A1290,Mouse_metadata!$A$2:$E$250,5,FALSE)</f>
        <v>30</v>
      </c>
      <c r="I1290" t="str">
        <f t="shared" si="66"/>
        <v/>
      </c>
      <c r="J1290" t="str">
        <f t="shared" si="65"/>
        <v/>
      </c>
      <c r="K1290" t="str">
        <f t="shared" si="65"/>
        <v/>
      </c>
      <c r="L1290">
        <f t="shared" ref="J1290:R1318" si="67">IF($E1290=L$1,$C1290,"")</f>
        <v>56.855464980000001</v>
      </c>
      <c r="M1290" t="str">
        <f t="shared" si="67"/>
        <v/>
      </c>
      <c r="N1290" t="str">
        <f t="shared" si="67"/>
        <v/>
      </c>
      <c r="O1290" t="str">
        <f t="shared" si="67"/>
        <v/>
      </c>
      <c r="P1290" t="str">
        <f t="shared" si="67"/>
        <v/>
      </c>
      <c r="Q1290" t="str">
        <f t="shared" si="67"/>
        <v/>
      </c>
      <c r="R1290" t="str">
        <f t="shared" si="67"/>
        <v/>
      </c>
    </row>
    <row r="1291" spans="1:18" hidden="1">
      <c r="A1291" t="s">
        <v>83</v>
      </c>
      <c r="B1291">
        <v>25</v>
      </c>
      <c r="C1291">
        <v>44.664594319999999</v>
      </c>
      <c r="D1291">
        <v>1</v>
      </c>
      <c r="E1291" t="str">
        <f>VLOOKUP(A1291,Mouse_metadata!$A$2:$E$250,2,FALSE)</f>
        <v>Ramicane</v>
      </c>
      <c r="F1291" t="str">
        <f>VLOOKUP(A1291,Mouse_metadata!$A$2:$E$250,3,FALSE)</f>
        <v>Male</v>
      </c>
      <c r="G1291">
        <f>VLOOKUP(A1291,Mouse_metadata!$A$2:$E$250,4,FALSE)</f>
        <v>8</v>
      </c>
      <c r="H1291">
        <f>VLOOKUP(A1291,Mouse_metadata!$A$2:$E$250,5,FALSE)</f>
        <v>24</v>
      </c>
      <c r="I1291" t="str">
        <f t="shared" si="66"/>
        <v/>
      </c>
      <c r="J1291" t="str">
        <f t="shared" si="67"/>
        <v/>
      </c>
      <c r="K1291" t="str">
        <f t="shared" si="67"/>
        <v/>
      </c>
      <c r="L1291" t="str">
        <f t="shared" si="67"/>
        <v/>
      </c>
      <c r="M1291" t="str">
        <f t="shared" si="67"/>
        <v/>
      </c>
      <c r="N1291" t="str">
        <f t="shared" si="67"/>
        <v/>
      </c>
      <c r="O1291" t="str">
        <f t="shared" si="67"/>
        <v/>
      </c>
      <c r="P1291">
        <f t="shared" si="67"/>
        <v>44.664594319999999</v>
      </c>
      <c r="Q1291" t="str">
        <f t="shared" si="67"/>
        <v/>
      </c>
      <c r="R1291" t="str">
        <f t="shared" si="67"/>
        <v/>
      </c>
    </row>
    <row r="1292" spans="1:18" hidden="1">
      <c r="A1292" t="s">
        <v>81</v>
      </c>
      <c r="B1292">
        <v>25</v>
      </c>
      <c r="C1292">
        <v>33.205008239999998</v>
      </c>
      <c r="D1292">
        <v>0</v>
      </c>
      <c r="E1292" t="str">
        <f>VLOOKUP(A1292,Mouse_metadata!$A$2:$E$250,2,FALSE)</f>
        <v>Ramicane</v>
      </c>
      <c r="F1292" t="str">
        <f>VLOOKUP(A1292,Mouse_metadata!$A$2:$E$250,3,FALSE)</f>
        <v>Male</v>
      </c>
      <c r="G1292">
        <f>VLOOKUP(A1292,Mouse_metadata!$A$2:$E$250,4,FALSE)</f>
        <v>4</v>
      </c>
      <c r="H1292">
        <f>VLOOKUP(A1292,Mouse_metadata!$A$2:$E$250,5,FALSE)</f>
        <v>17</v>
      </c>
      <c r="I1292" t="str">
        <f t="shared" si="66"/>
        <v/>
      </c>
      <c r="J1292" t="str">
        <f t="shared" si="67"/>
        <v/>
      </c>
      <c r="K1292" t="str">
        <f t="shared" si="67"/>
        <v/>
      </c>
      <c r="L1292" t="str">
        <f t="shared" si="67"/>
        <v/>
      </c>
      <c r="M1292" t="str">
        <f t="shared" si="67"/>
        <v/>
      </c>
      <c r="N1292" t="str">
        <f t="shared" si="67"/>
        <v/>
      </c>
      <c r="O1292" t="str">
        <f t="shared" si="67"/>
        <v/>
      </c>
      <c r="P1292">
        <f t="shared" si="67"/>
        <v>33.205008239999998</v>
      </c>
      <c r="Q1292" t="str">
        <f t="shared" si="67"/>
        <v/>
      </c>
      <c r="R1292" t="str">
        <f t="shared" si="67"/>
        <v/>
      </c>
    </row>
    <row r="1293" spans="1:18" hidden="1">
      <c r="A1293" t="s">
        <v>146</v>
      </c>
      <c r="B1293">
        <v>25</v>
      </c>
      <c r="C1293">
        <v>52.713187859999998</v>
      </c>
      <c r="D1293">
        <v>2</v>
      </c>
      <c r="E1293" t="str">
        <f>VLOOKUP(A1293,Mouse_metadata!$A$2:$E$250,2,FALSE)</f>
        <v>Placebo</v>
      </c>
      <c r="F1293" t="str">
        <f>VLOOKUP(A1293,Mouse_metadata!$A$2:$E$250,3,FALSE)</f>
        <v>Male</v>
      </c>
      <c r="G1293">
        <f>VLOOKUP(A1293,Mouse_metadata!$A$2:$E$250,4,FALSE)</f>
        <v>17</v>
      </c>
      <c r="H1293">
        <f>VLOOKUP(A1293,Mouse_metadata!$A$2:$E$250,5,FALSE)</f>
        <v>27</v>
      </c>
      <c r="I1293" t="str">
        <f t="shared" si="66"/>
        <v/>
      </c>
      <c r="J1293" t="str">
        <f t="shared" si="67"/>
        <v/>
      </c>
      <c r="K1293" t="str">
        <f t="shared" si="67"/>
        <v/>
      </c>
      <c r="L1293" t="str">
        <f t="shared" si="67"/>
        <v/>
      </c>
      <c r="M1293" t="str">
        <f t="shared" si="67"/>
        <v/>
      </c>
      <c r="N1293">
        <f t="shared" si="67"/>
        <v>52.713187859999998</v>
      </c>
      <c r="O1293" t="str">
        <f t="shared" si="67"/>
        <v/>
      </c>
      <c r="P1293" t="str">
        <f t="shared" si="67"/>
        <v/>
      </c>
      <c r="Q1293" t="str">
        <f t="shared" si="67"/>
        <v/>
      </c>
      <c r="R1293" t="str">
        <f t="shared" si="67"/>
        <v/>
      </c>
    </row>
    <row r="1294" spans="1:18" hidden="1">
      <c r="A1294" t="s">
        <v>243</v>
      </c>
      <c r="B1294">
        <v>25</v>
      </c>
      <c r="C1294">
        <v>38.992733899999998</v>
      </c>
      <c r="D1294">
        <v>2</v>
      </c>
      <c r="E1294" t="str">
        <f>VLOOKUP(A1294,Mouse_metadata!$A$2:$E$250,2,FALSE)</f>
        <v>Capomulin</v>
      </c>
      <c r="F1294" t="str">
        <f>VLOOKUP(A1294,Mouse_metadata!$A$2:$E$250,3,FALSE)</f>
        <v>Male</v>
      </c>
      <c r="G1294">
        <f>VLOOKUP(A1294,Mouse_metadata!$A$2:$E$250,4,FALSE)</f>
        <v>17</v>
      </c>
      <c r="H1294">
        <f>VLOOKUP(A1294,Mouse_metadata!$A$2:$E$250,5,FALSE)</f>
        <v>17</v>
      </c>
      <c r="I1294">
        <f t="shared" si="66"/>
        <v>38.992733899999998</v>
      </c>
      <c r="J1294" t="str">
        <f t="shared" si="67"/>
        <v/>
      </c>
      <c r="K1294" t="str">
        <f t="shared" si="67"/>
        <v/>
      </c>
      <c r="L1294" t="str">
        <f t="shared" si="67"/>
        <v/>
      </c>
      <c r="M1294" t="str">
        <f t="shared" si="67"/>
        <v/>
      </c>
      <c r="N1294" t="str">
        <f t="shared" si="67"/>
        <v/>
      </c>
      <c r="O1294" t="str">
        <f t="shared" si="67"/>
        <v/>
      </c>
      <c r="P1294" t="str">
        <f t="shared" si="67"/>
        <v/>
      </c>
      <c r="Q1294" t="str">
        <f t="shared" si="67"/>
        <v/>
      </c>
      <c r="R1294" t="str">
        <f t="shared" si="67"/>
        <v/>
      </c>
    </row>
    <row r="1295" spans="1:18" hidden="1">
      <c r="A1295" t="s">
        <v>41</v>
      </c>
      <c r="B1295">
        <v>25</v>
      </c>
      <c r="C1295">
        <v>54.316406819999997</v>
      </c>
      <c r="D1295">
        <v>2</v>
      </c>
      <c r="E1295" t="str">
        <f>VLOOKUP(A1295,Mouse_metadata!$A$2:$E$250,2,FALSE)</f>
        <v>Infubinol</v>
      </c>
      <c r="F1295" t="str">
        <f>VLOOKUP(A1295,Mouse_metadata!$A$2:$E$250,3,FALSE)</f>
        <v>Female</v>
      </c>
      <c r="G1295">
        <f>VLOOKUP(A1295,Mouse_metadata!$A$2:$E$250,4,FALSE)</f>
        <v>24</v>
      </c>
      <c r="H1295">
        <f>VLOOKUP(A1295,Mouse_metadata!$A$2:$E$250,5,FALSE)</f>
        <v>25</v>
      </c>
      <c r="I1295" t="str">
        <f t="shared" si="66"/>
        <v/>
      </c>
      <c r="J1295" t="str">
        <f t="shared" si="67"/>
        <v/>
      </c>
      <c r="K1295">
        <f t="shared" si="67"/>
        <v>54.316406819999997</v>
      </c>
      <c r="L1295" t="str">
        <f t="shared" si="67"/>
        <v/>
      </c>
      <c r="M1295" t="str">
        <f t="shared" si="67"/>
        <v/>
      </c>
      <c r="N1295" t="str">
        <f t="shared" si="67"/>
        <v/>
      </c>
      <c r="O1295" t="str">
        <f t="shared" si="67"/>
        <v/>
      </c>
      <c r="P1295" t="str">
        <f t="shared" si="67"/>
        <v/>
      </c>
      <c r="Q1295" t="str">
        <f t="shared" si="67"/>
        <v/>
      </c>
      <c r="R1295" t="str">
        <f t="shared" si="67"/>
        <v/>
      </c>
    </row>
    <row r="1296" spans="1:18" hidden="1">
      <c r="A1296" t="s">
        <v>82</v>
      </c>
      <c r="B1296">
        <v>25</v>
      </c>
      <c r="C1296">
        <v>36.338568940000002</v>
      </c>
      <c r="D1296">
        <v>0</v>
      </c>
      <c r="E1296" t="str">
        <f>VLOOKUP(A1296,Mouse_metadata!$A$2:$E$250,2,FALSE)</f>
        <v>Ramicane</v>
      </c>
      <c r="F1296" t="str">
        <f>VLOOKUP(A1296,Mouse_metadata!$A$2:$E$250,3,FALSE)</f>
        <v>Male</v>
      </c>
      <c r="G1296">
        <f>VLOOKUP(A1296,Mouse_metadata!$A$2:$E$250,4,FALSE)</f>
        <v>1</v>
      </c>
      <c r="H1296">
        <f>VLOOKUP(A1296,Mouse_metadata!$A$2:$E$250,5,FALSE)</f>
        <v>17</v>
      </c>
      <c r="I1296" t="str">
        <f t="shared" si="66"/>
        <v/>
      </c>
      <c r="J1296" t="str">
        <f t="shared" si="67"/>
        <v/>
      </c>
      <c r="K1296" t="str">
        <f t="shared" si="67"/>
        <v/>
      </c>
      <c r="L1296" t="str">
        <f t="shared" si="67"/>
        <v/>
      </c>
      <c r="M1296" t="str">
        <f t="shared" si="67"/>
        <v/>
      </c>
      <c r="N1296" t="str">
        <f t="shared" si="67"/>
        <v/>
      </c>
      <c r="O1296" t="str">
        <f t="shared" si="67"/>
        <v/>
      </c>
      <c r="P1296">
        <f t="shared" si="67"/>
        <v>36.338568940000002</v>
      </c>
      <c r="Q1296" t="str">
        <f t="shared" si="67"/>
        <v/>
      </c>
      <c r="R1296" t="str">
        <f t="shared" si="67"/>
        <v/>
      </c>
    </row>
    <row r="1297" spans="1:18" hidden="1">
      <c r="A1297" t="s">
        <v>117</v>
      </c>
      <c r="B1297">
        <v>25</v>
      </c>
      <c r="C1297">
        <v>56.793208319999998</v>
      </c>
      <c r="D1297">
        <v>1</v>
      </c>
      <c r="E1297" t="str">
        <f>VLOOKUP(A1297,Mouse_metadata!$A$2:$E$250,2,FALSE)</f>
        <v>Infubinol</v>
      </c>
      <c r="F1297" t="str">
        <f>VLOOKUP(A1297,Mouse_metadata!$A$2:$E$250,3,FALSE)</f>
        <v>Female</v>
      </c>
      <c r="G1297">
        <f>VLOOKUP(A1297,Mouse_metadata!$A$2:$E$250,4,FALSE)</f>
        <v>20</v>
      </c>
      <c r="H1297">
        <f>VLOOKUP(A1297,Mouse_metadata!$A$2:$E$250,5,FALSE)</f>
        <v>23</v>
      </c>
      <c r="I1297" t="str">
        <f t="shared" si="66"/>
        <v/>
      </c>
      <c r="J1297" t="str">
        <f t="shared" si="67"/>
        <v/>
      </c>
      <c r="K1297">
        <f t="shared" si="67"/>
        <v>56.793208319999998</v>
      </c>
      <c r="L1297" t="str">
        <f t="shared" si="67"/>
        <v/>
      </c>
      <c r="M1297" t="str">
        <f t="shared" si="67"/>
        <v/>
      </c>
      <c r="N1297" t="str">
        <f t="shared" si="67"/>
        <v/>
      </c>
      <c r="O1297" t="str">
        <f t="shared" si="67"/>
        <v/>
      </c>
      <c r="P1297" t="str">
        <f t="shared" si="67"/>
        <v/>
      </c>
      <c r="Q1297" t="str">
        <f t="shared" si="67"/>
        <v/>
      </c>
      <c r="R1297" t="str">
        <f t="shared" si="67"/>
        <v/>
      </c>
    </row>
    <row r="1298" spans="1:18" hidden="1">
      <c r="A1298" t="s">
        <v>54</v>
      </c>
      <c r="B1298">
        <v>30</v>
      </c>
      <c r="C1298">
        <v>64.901887549999998</v>
      </c>
      <c r="D1298">
        <v>3</v>
      </c>
      <c r="E1298" t="str">
        <f>VLOOKUP(A1298,Mouse_metadata!$A$2:$E$250,2,FALSE)</f>
        <v>Ketapril</v>
      </c>
      <c r="F1298" t="str">
        <f>VLOOKUP(A1298,Mouse_metadata!$A$2:$E$250,3,FALSE)</f>
        <v>Male</v>
      </c>
      <c r="G1298">
        <f>VLOOKUP(A1298,Mouse_metadata!$A$2:$E$250,4,FALSE)</f>
        <v>15</v>
      </c>
      <c r="H1298">
        <f>VLOOKUP(A1298,Mouse_metadata!$A$2:$E$250,5,FALSE)</f>
        <v>27</v>
      </c>
      <c r="I1298" t="str">
        <f t="shared" si="66"/>
        <v/>
      </c>
      <c r="J1298" t="str">
        <f t="shared" si="67"/>
        <v/>
      </c>
      <c r="K1298" t="str">
        <f t="shared" si="67"/>
        <v/>
      </c>
      <c r="L1298">
        <f t="shared" si="67"/>
        <v>64.901887549999998</v>
      </c>
      <c r="M1298" t="str">
        <f t="shared" si="67"/>
        <v/>
      </c>
      <c r="N1298" t="str">
        <f t="shared" si="67"/>
        <v/>
      </c>
      <c r="O1298" t="str">
        <f t="shared" si="67"/>
        <v/>
      </c>
      <c r="P1298" t="str">
        <f t="shared" si="67"/>
        <v/>
      </c>
      <c r="Q1298" t="str">
        <f t="shared" si="67"/>
        <v/>
      </c>
      <c r="R1298" t="str">
        <f t="shared" si="67"/>
        <v/>
      </c>
    </row>
    <row r="1299" spans="1:18" hidden="1">
      <c r="A1299" t="s">
        <v>150</v>
      </c>
      <c r="B1299">
        <v>30</v>
      </c>
      <c r="C1299">
        <v>55.413659610000003</v>
      </c>
      <c r="D1299">
        <v>3</v>
      </c>
      <c r="E1299" t="str">
        <f>VLOOKUP(A1299,Mouse_metadata!$A$2:$E$250,2,FALSE)</f>
        <v>Placebo</v>
      </c>
      <c r="F1299" t="str">
        <f>VLOOKUP(A1299,Mouse_metadata!$A$2:$E$250,3,FALSE)</f>
        <v>Female</v>
      </c>
      <c r="G1299">
        <f>VLOOKUP(A1299,Mouse_metadata!$A$2:$E$250,4,FALSE)</f>
        <v>16</v>
      </c>
      <c r="H1299">
        <f>VLOOKUP(A1299,Mouse_metadata!$A$2:$E$250,5,FALSE)</f>
        <v>25</v>
      </c>
      <c r="I1299" t="str">
        <f t="shared" si="66"/>
        <v/>
      </c>
      <c r="J1299" t="str">
        <f t="shared" si="67"/>
        <v/>
      </c>
      <c r="K1299" t="str">
        <f t="shared" si="67"/>
        <v/>
      </c>
      <c r="L1299" t="str">
        <f t="shared" si="67"/>
        <v/>
      </c>
      <c r="M1299" t="str">
        <f t="shared" si="67"/>
        <v/>
      </c>
      <c r="N1299">
        <f t="shared" si="67"/>
        <v>55.413659610000003</v>
      </c>
      <c r="O1299" t="str">
        <f t="shared" si="67"/>
        <v/>
      </c>
      <c r="P1299" t="str">
        <f t="shared" si="67"/>
        <v/>
      </c>
      <c r="Q1299" t="str">
        <f t="shared" si="67"/>
        <v/>
      </c>
      <c r="R1299" t="str">
        <f t="shared" si="67"/>
        <v/>
      </c>
    </row>
    <row r="1300" spans="1:18" hidden="1">
      <c r="A1300" t="s">
        <v>84</v>
      </c>
      <c r="B1300">
        <v>30</v>
      </c>
      <c r="C1300">
        <v>37.81593487</v>
      </c>
      <c r="D1300">
        <v>0</v>
      </c>
      <c r="E1300" t="str">
        <f>VLOOKUP(A1300,Mouse_metadata!$A$2:$E$250,2,FALSE)</f>
        <v>Ramicane</v>
      </c>
      <c r="F1300" t="str">
        <f>VLOOKUP(A1300,Mouse_metadata!$A$2:$E$250,3,FALSE)</f>
        <v>Male</v>
      </c>
      <c r="G1300">
        <f>VLOOKUP(A1300,Mouse_metadata!$A$2:$E$250,4,FALSE)</f>
        <v>11</v>
      </c>
      <c r="H1300">
        <f>VLOOKUP(A1300,Mouse_metadata!$A$2:$E$250,5,FALSE)</f>
        <v>16</v>
      </c>
      <c r="I1300" t="str">
        <f t="shared" si="66"/>
        <v/>
      </c>
      <c r="J1300" t="str">
        <f t="shared" si="67"/>
        <v/>
      </c>
      <c r="K1300" t="str">
        <f t="shared" si="67"/>
        <v/>
      </c>
      <c r="L1300" t="str">
        <f t="shared" si="67"/>
        <v/>
      </c>
      <c r="M1300" t="str">
        <f t="shared" si="67"/>
        <v/>
      </c>
      <c r="N1300" t="str">
        <f t="shared" si="67"/>
        <v/>
      </c>
      <c r="O1300" t="str">
        <f t="shared" si="67"/>
        <v/>
      </c>
      <c r="P1300">
        <f t="shared" si="67"/>
        <v>37.81593487</v>
      </c>
      <c r="Q1300" t="str">
        <f t="shared" si="67"/>
        <v/>
      </c>
      <c r="R1300" t="str">
        <f t="shared" si="67"/>
        <v/>
      </c>
    </row>
    <row r="1301" spans="1:18" hidden="1">
      <c r="A1301" t="s">
        <v>71</v>
      </c>
      <c r="B1301">
        <v>30</v>
      </c>
      <c r="C1301">
        <v>44.118270279999997</v>
      </c>
      <c r="D1301">
        <v>1</v>
      </c>
      <c r="E1301" t="str">
        <f>VLOOKUP(A1301,Mouse_metadata!$A$2:$E$250,2,FALSE)</f>
        <v>Ramicane</v>
      </c>
      <c r="F1301" t="str">
        <f>VLOOKUP(A1301,Mouse_metadata!$A$2:$E$250,3,FALSE)</f>
        <v>Male</v>
      </c>
      <c r="G1301">
        <f>VLOOKUP(A1301,Mouse_metadata!$A$2:$E$250,4,FALSE)</f>
        <v>9</v>
      </c>
      <c r="H1301">
        <f>VLOOKUP(A1301,Mouse_metadata!$A$2:$E$250,5,FALSE)</f>
        <v>17</v>
      </c>
      <c r="I1301" t="str">
        <f t="shared" si="66"/>
        <v/>
      </c>
      <c r="J1301" t="str">
        <f t="shared" si="67"/>
        <v/>
      </c>
      <c r="K1301" t="str">
        <f t="shared" si="67"/>
        <v/>
      </c>
      <c r="L1301" t="str">
        <f t="shared" si="67"/>
        <v/>
      </c>
      <c r="M1301" t="str">
        <f t="shared" si="67"/>
        <v/>
      </c>
      <c r="N1301" t="str">
        <f t="shared" si="67"/>
        <v/>
      </c>
      <c r="O1301" t="str">
        <f t="shared" si="67"/>
        <v/>
      </c>
      <c r="P1301">
        <f t="shared" si="67"/>
        <v>44.118270279999997</v>
      </c>
      <c r="Q1301" t="str">
        <f t="shared" si="67"/>
        <v/>
      </c>
      <c r="R1301" t="str">
        <f t="shared" si="67"/>
        <v/>
      </c>
    </row>
    <row r="1302" spans="1:18" hidden="1">
      <c r="A1302" t="s">
        <v>239</v>
      </c>
      <c r="B1302">
        <v>30</v>
      </c>
      <c r="C1302">
        <v>40.752216259999997</v>
      </c>
      <c r="D1302">
        <v>2</v>
      </c>
      <c r="E1302" t="str">
        <f>VLOOKUP(A1302,Mouse_metadata!$A$2:$E$250,2,FALSE)</f>
        <v>Capomulin</v>
      </c>
      <c r="F1302" t="str">
        <f>VLOOKUP(A1302,Mouse_metadata!$A$2:$E$250,3,FALSE)</f>
        <v>Female</v>
      </c>
      <c r="G1302">
        <f>VLOOKUP(A1302,Mouse_metadata!$A$2:$E$250,4,FALSE)</f>
        <v>19</v>
      </c>
      <c r="H1302">
        <f>VLOOKUP(A1302,Mouse_metadata!$A$2:$E$250,5,FALSE)</f>
        <v>21</v>
      </c>
      <c r="I1302">
        <f t="shared" si="66"/>
        <v>40.752216259999997</v>
      </c>
      <c r="J1302" t="str">
        <f t="shared" si="67"/>
        <v/>
      </c>
      <c r="K1302" t="str">
        <f t="shared" si="67"/>
        <v/>
      </c>
      <c r="L1302" t="str">
        <f t="shared" si="67"/>
        <v/>
      </c>
      <c r="M1302" t="str">
        <f t="shared" si="67"/>
        <v/>
      </c>
      <c r="N1302" t="str">
        <f t="shared" si="67"/>
        <v/>
      </c>
      <c r="O1302" t="str">
        <f t="shared" si="67"/>
        <v/>
      </c>
      <c r="P1302" t="str">
        <f t="shared" si="67"/>
        <v/>
      </c>
      <c r="Q1302" t="str">
        <f t="shared" si="67"/>
        <v/>
      </c>
      <c r="R1302" t="str">
        <f t="shared" si="67"/>
        <v/>
      </c>
    </row>
    <row r="1303" spans="1:18" hidden="1">
      <c r="A1303" t="s">
        <v>99</v>
      </c>
      <c r="B1303">
        <v>30</v>
      </c>
      <c r="C1303">
        <v>60.605439789999998</v>
      </c>
      <c r="D1303">
        <v>3</v>
      </c>
      <c r="E1303" t="str">
        <f>VLOOKUP(A1303,Mouse_metadata!$A$2:$E$250,2,FALSE)</f>
        <v>Stelasyn</v>
      </c>
      <c r="F1303" t="str">
        <f>VLOOKUP(A1303,Mouse_metadata!$A$2:$E$250,3,FALSE)</f>
        <v>Female</v>
      </c>
      <c r="G1303">
        <f>VLOOKUP(A1303,Mouse_metadata!$A$2:$E$250,4,FALSE)</f>
        <v>13</v>
      </c>
      <c r="H1303">
        <f>VLOOKUP(A1303,Mouse_metadata!$A$2:$E$250,5,FALSE)</f>
        <v>25</v>
      </c>
      <c r="I1303" t="str">
        <f t="shared" si="66"/>
        <v/>
      </c>
      <c r="J1303" t="str">
        <f t="shared" si="67"/>
        <v/>
      </c>
      <c r="K1303" t="str">
        <f t="shared" si="67"/>
        <v/>
      </c>
      <c r="L1303" t="str">
        <f t="shared" si="67"/>
        <v/>
      </c>
      <c r="M1303" t="str">
        <f t="shared" si="67"/>
        <v/>
      </c>
      <c r="N1303" t="str">
        <f t="shared" si="67"/>
        <v/>
      </c>
      <c r="O1303" t="str">
        <f t="shared" si="67"/>
        <v/>
      </c>
      <c r="P1303" t="str">
        <f t="shared" si="67"/>
        <v/>
      </c>
      <c r="Q1303">
        <f t="shared" si="67"/>
        <v>60.605439789999998</v>
      </c>
      <c r="R1303" t="str">
        <f t="shared" si="67"/>
        <v/>
      </c>
    </row>
    <row r="1304" spans="1:18" hidden="1">
      <c r="A1304" t="s">
        <v>210</v>
      </c>
      <c r="B1304">
        <v>30</v>
      </c>
      <c r="C1304">
        <v>60.328717050000002</v>
      </c>
      <c r="D1304">
        <v>1</v>
      </c>
      <c r="E1304" t="str">
        <f>VLOOKUP(A1304,Mouse_metadata!$A$2:$E$250,2,FALSE)</f>
        <v>Propriva</v>
      </c>
      <c r="F1304" t="str">
        <f>VLOOKUP(A1304,Mouse_metadata!$A$2:$E$250,3,FALSE)</f>
        <v>Male</v>
      </c>
      <c r="G1304">
        <f>VLOOKUP(A1304,Mouse_metadata!$A$2:$E$250,4,FALSE)</f>
        <v>16</v>
      </c>
      <c r="H1304">
        <f>VLOOKUP(A1304,Mouse_metadata!$A$2:$E$250,5,FALSE)</f>
        <v>29</v>
      </c>
      <c r="I1304" t="str">
        <f t="shared" si="66"/>
        <v/>
      </c>
      <c r="J1304" t="str">
        <f t="shared" si="67"/>
        <v/>
      </c>
      <c r="K1304" t="str">
        <f t="shared" si="67"/>
        <v/>
      </c>
      <c r="L1304" t="str">
        <f t="shared" si="67"/>
        <v/>
      </c>
      <c r="M1304" t="str">
        <f t="shared" si="67"/>
        <v/>
      </c>
      <c r="N1304" t="str">
        <f t="shared" si="67"/>
        <v/>
      </c>
      <c r="O1304">
        <f t="shared" si="67"/>
        <v>60.328717050000002</v>
      </c>
      <c r="P1304" t="str">
        <f t="shared" si="67"/>
        <v/>
      </c>
      <c r="Q1304" t="str">
        <f t="shared" si="67"/>
        <v/>
      </c>
      <c r="R1304" t="str">
        <f t="shared" si="67"/>
        <v/>
      </c>
    </row>
    <row r="1305" spans="1:18" hidden="1">
      <c r="A1305" t="s">
        <v>91</v>
      </c>
      <c r="B1305">
        <v>30</v>
      </c>
      <c r="C1305">
        <v>54.984407670000003</v>
      </c>
      <c r="D1305">
        <v>3</v>
      </c>
      <c r="E1305" t="str">
        <f>VLOOKUP(A1305,Mouse_metadata!$A$2:$E$250,2,FALSE)</f>
        <v>Naftisol</v>
      </c>
      <c r="F1305" t="str">
        <f>VLOOKUP(A1305,Mouse_metadata!$A$2:$E$250,3,FALSE)</f>
        <v>Male</v>
      </c>
      <c r="G1305">
        <f>VLOOKUP(A1305,Mouse_metadata!$A$2:$E$250,4,FALSE)</f>
        <v>9</v>
      </c>
      <c r="H1305">
        <f>VLOOKUP(A1305,Mouse_metadata!$A$2:$E$250,5,FALSE)</f>
        <v>27</v>
      </c>
      <c r="I1305" t="str">
        <f t="shared" si="66"/>
        <v/>
      </c>
      <c r="J1305" t="str">
        <f t="shared" si="67"/>
        <v/>
      </c>
      <c r="K1305" t="str">
        <f t="shared" si="67"/>
        <v/>
      </c>
      <c r="L1305" t="str">
        <f t="shared" si="67"/>
        <v/>
      </c>
      <c r="M1305">
        <f t="shared" si="67"/>
        <v>54.984407670000003</v>
      </c>
      <c r="N1305" t="str">
        <f t="shared" si="67"/>
        <v/>
      </c>
      <c r="O1305" t="str">
        <f t="shared" si="67"/>
        <v/>
      </c>
      <c r="P1305" t="str">
        <f t="shared" si="67"/>
        <v/>
      </c>
      <c r="Q1305" t="str">
        <f t="shared" si="67"/>
        <v/>
      </c>
      <c r="R1305" t="str">
        <f t="shared" si="67"/>
        <v/>
      </c>
    </row>
    <row r="1306" spans="1:18" hidden="1">
      <c r="A1306" t="s">
        <v>202</v>
      </c>
      <c r="B1306">
        <v>30</v>
      </c>
      <c r="C1306">
        <v>56.924974310000003</v>
      </c>
      <c r="D1306">
        <v>3</v>
      </c>
      <c r="E1306" t="str">
        <f>VLOOKUP(A1306,Mouse_metadata!$A$2:$E$250,2,FALSE)</f>
        <v>Propriva</v>
      </c>
      <c r="F1306" t="str">
        <f>VLOOKUP(A1306,Mouse_metadata!$A$2:$E$250,3,FALSE)</f>
        <v>Male</v>
      </c>
      <c r="G1306">
        <f>VLOOKUP(A1306,Mouse_metadata!$A$2:$E$250,4,FALSE)</f>
        <v>22</v>
      </c>
      <c r="H1306">
        <f>VLOOKUP(A1306,Mouse_metadata!$A$2:$E$250,5,FALSE)</f>
        <v>26</v>
      </c>
      <c r="I1306" t="str">
        <f t="shared" si="66"/>
        <v/>
      </c>
      <c r="J1306" t="str">
        <f t="shared" si="67"/>
        <v/>
      </c>
      <c r="K1306" t="str">
        <f t="shared" si="67"/>
        <v/>
      </c>
      <c r="L1306" t="str">
        <f t="shared" si="67"/>
        <v/>
      </c>
      <c r="M1306" t="str">
        <f t="shared" si="67"/>
        <v/>
      </c>
      <c r="N1306" t="str">
        <f t="shared" si="67"/>
        <v/>
      </c>
      <c r="O1306">
        <f t="shared" si="67"/>
        <v>56.924974310000003</v>
      </c>
      <c r="P1306" t="str">
        <f t="shared" si="67"/>
        <v/>
      </c>
      <c r="Q1306" t="str">
        <f t="shared" si="67"/>
        <v/>
      </c>
      <c r="R1306" t="str">
        <f t="shared" si="67"/>
        <v/>
      </c>
    </row>
    <row r="1307" spans="1:18" hidden="1">
      <c r="A1307" t="s">
        <v>204</v>
      </c>
      <c r="B1307">
        <v>30</v>
      </c>
      <c r="C1307">
        <v>55.841410070000002</v>
      </c>
      <c r="D1307">
        <v>1</v>
      </c>
      <c r="E1307" t="str">
        <f>VLOOKUP(A1307,Mouse_metadata!$A$2:$E$250,2,FALSE)</f>
        <v>Propriva</v>
      </c>
      <c r="F1307" t="str">
        <f>VLOOKUP(A1307,Mouse_metadata!$A$2:$E$250,3,FALSE)</f>
        <v>Male</v>
      </c>
      <c r="G1307">
        <f>VLOOKUP(A1307,Mouse_metadata!$A$2:$E$250,4,FALSE)</f>
        <v>8</v>
      </c>
      <c r="H1307">
        <f>VLOOKUP(A1307,Mouse_metadata!$A$2:$E$250,5,FALSE)</f>
        <v>25</v>
      </c>
      <c r="I1307" t="str">
        <f t="shared" si="66"/>
        <v/>
      </c>
      <c r="J1307" t="str">
        <f t="shared" si="67"/>
        <v/>
      </c>
      <c r="K1307" t="str">
        <f t="shared" si="67"/>
        <v/>
      </c>
      <c r="L1307" t="str">
        <f t="shared" si="67"/>
        <v/>
      </c>
      <c r="M1307" t="str">
        <f t="shared" si="67"/>
        <v/>
      </c>
      <c r="N1307" t="str">
        <f t="shared" si="67"/>
        <v/>
      </c>
      <c r="O1307">
        <f t="shared" si="67"/>
        <v>55.841410070000002</v>
      </c>
      <c r="P1307" t="str">
        <f t="shared" si="67"/>
        <v/>
      </c>
      <c r="Q1307" t="str">
        <f t="shared" si="67"/>
        <v/>
      </c>
      <c r="R1307" t="str">
        <f t="shared" si="67"/>
        <v/>
      </c>
    </row>
    <row r="1308" spans="1:18" hidden="1">
      <c r="A1308" t="s">
        <v>34</v>
      </c>
      <c r="B1308">
        <v>30</v>
      </c>
      <c r="C1308">
        <v>64.149870770000007</v>
      </c>
      <c r="D1308">
        <v>1</v>
      </c>
      <c r="E1308" t="str">
        <f>VLOOKUP(A1308,Mouse_metadata!$A$2:$E$250,2,FALSE)</f>
        <v>Infubinol</v>
      </c>
      <c r="F1308" t="str">
        <f>VLOOKUP(A1308,Mouse_metadata!$A$2:$E$250,3,FALSE)</f>
        <v>Male</v>
      </c>
      <c r="G1308">
        <f>VLOOKUP(A1308,Mouse_metadata!$A$2:$E$250,4,FALSE)</f>
        <v>11</v>
      </c>
      <c r="H1308">
        <f>VLOOKUP(A1308,Mouse_metadata!$A$2:$E$250,5,FALSE)</f>
        <v>28</v>
      </c>
      <c r="I1308" t="str">
        <f t="shared" si="66"/>
        <v/>
      </c>
      <c r="J1308" t="str">
        <f t="shared" si="67"/>
        <v/>
      </c>
      <c r="K1308">
        <f t="shared" si="67"/>
        <v>64.149870770000007</v>
      </c>
      <c r="L1308" t="str">
        <f t="shared" si="67"/>
        <v/>
      </c>
      <c r="M1308" t="str">
        <f t="shared" si="67"/>
        <v/>
      </c>
      <c r="N1308" t="str">
        <f t="shared" si="67"/>
        <v/>
      </c>
      <c r="O1308" t="str">
        <f t="shared" si="67"/>
        <v/>
      </c>
      <c r="P1308" t="str">
        <f t="shared" si="67"/>
        <v/>
      </c>
      <c r="Q1308" t="str">
        <f t="shared" si="67"/>
        <v/>
      </c>
      <c r="R1308" t="str">
        <f t="shared" si="67"/>
        <v/>
      </c>
    </row>
    <row r="1309" spans="1:18" hidden="1">
      <c r="A1309" t="s">
        <v>32</v>
      </c>
      <c r="B1309">
        <v>30</v>
      </c>
      <c r="C1309">
        <v>60.09663467</v>
      </c>
      <c r="D1309">
        <v>3</v>
      </c>
      <c r="E1309" t="str">
        <f>VLOOKUP(A1309,Mouse_metadata!$A$2:$E$250,2,FALSE)</f>
        <v>Ketapril</v>
      </c>
      <c r="F1309" t="str">
        <f>VLOOKUP(A1309,Mouse_metadata!$A$2:$E$250,3,FALSE)</f>
        <v>Female</v>
      </c>
      <c r="G1309">
        <f>VLOOKUP(A1309,Mouse_metadata!$A$2:$E$250,4,FALSE)</f>
        <v>18</v>
      </c>
      <c r="H1309">
        <f>VLOOKUP(A1309,Mouse_metadata!$A$2:$E$250,5,FALSE)</f>
        <v>26</v>
      </c>
      <c r="I1309" t="str">
        <f t="shared" si="66"/>
        <v/>
      </c>
      <c r="J1309" t="str">
        <f t="shared" si="67"/>
        <v/>
      </c>
      <c r="K1309" t="str">
        <f t="shared" si="67"/>
        <v/>
      </c>
      <c r="L1309">
        <f t="shared" si="67"/>
        <v>60.09663467</v>
      </c>
      <c r="M1309" t="str">
        <f t="shared" si="67"/>
        <v/>
      </c>
      <c r="N1309" t="str">
        <f t="shared" si="67"/>
        <v/>
      </c>
      <c r="O1309" t="str">
        <f t="shared" si="67"/>
        <v/>
      </c>
      <c r="P1309" t="str">
        <f t="shared" si="67"/>
        <v/>
      </c>
      <c r="Q1309" t="str">
        <f t="shared" si="67"/>
        <v/>
      </c>
      <c r="R1309" t="str">
        <f t="shared" si="67"/>
        <v/>
      </c>
    </row>
    <row r="1310" spans="1:18" hidden="1">
      <c r="A1310" t="s">
        <v>232</v>
      </c>
      <c r="B1310">
        <v>30</v>
      </c>
      <c r="C1310">
        <v>39.167949499999999</v>
      </c>
      <c r="D1310">
        <v>0</v>
      </c>
      <c r="E1310" t="str">
        <f>VLOOKUP(A1310,Mouse_metadata!$A$2:$E$250,2,FALSE)</f>
        <v>Capomulin</v>
      </c>
      <c r="F1310" t="str">
        <f>VLOOKUP(A1310,Mouse_metadata!$A$2:$E$250,3,FALSE)</f>
        <v>Male</v>
      </c>
      <c r="G1310">
        <f>VLOOKUP(A1310,Mouse_metadata!$A$2:$E$250,4,FALSE)</f>
        <v>7</v>
      </c>
      <c r="H1310">
        <f>VLOOKUP(A1310,Mouse_metadata!$A$2:$E$250,5,FALSE)</f>
        <v>21</v>
      </c>
      <c r="I1310">
        <f t="shared" si="66"/>
        <v>39.167949499999999</v>
      </c>
      <c r="J1310" t="str">
        <f t="shared" si="67"/>
        <v/>
      </c>
      <c r="K1310" t="str">
        <f t="shared" si="67"/>
        <v/>
      </c>
      <c r="L1310" t="str">
        <f t="shared" si="67"/>
        <v/>
      </c>
      <c r="M1310" t="str">
        <f t="shared" si="67"/>
        <v/>
      </c>
      <c r="N1310" t="str">
        <f t="shared" si="67"/>
        <v/>
      </c>
      <c r="O1310" t="str">
        <f t="shared" si="67"/>
        <v/>
      </c>
      <c r="P1310" t="str">
        <f t="shared" si="67"/>
        <v/>
      </c>
      <c r="Q1310" t="str">
        <f t="shared" si="67"/>
        <v/>
      </c>
      <c r="R1310" t="str">
        <f t="shared" si="67"/>
        <v/>
      </c>
    </row>
    <row r="1311" spans="1:18" hidden="1">
      <c r="A1311" t="s">
        <v>249</v>
      </c>
      <c r="B1311">
        <v>30</v>
      </c>
      <c r="C1311">
        <v>45.261383809999998</v>
      </c>
      <c r="D1311">
        <v>0</v>
      </c>
      <c r="E1311" t="str">
        <f>VLOOKUP(A1311,Mouse_metadata!$A$2:$E$250,2,FALSE)</f>
        <v>Capomulin</v>
      </c>
      <c r="F1311" t="str">
        <f>VLOOKUP(A1311,Mouse_metadata!$A$2:$E$250,3,FALSE)</f>
        <v>Female</v>
      </c>
      <c r="G1311">
        <f>VLOOKUP(A1311,Mouse_metadata!$A$2:$E$250,4,FALSE)</f>
        <v>1</v>
      </c>
      <c r="H1311">
        <f>VLOOKUP(A1311,Mouse_metadata!$A$2:$E$250,5,FALSE)</f>
        <v>24</v>
      </c>
      <c r="I1311">
        <f t="shared" si="66"/>
        <v>45.261383809999998</v>
      </c>
      <c r="J1311" t="str">
        <f t="shared" si="67"/>
        <v/>
      </c>
      <c r="K1311" t="str">
        <f t="shared" si="67"/>
        <v/>
      </c>
      <c r="L1311" t="str">
        <f t="shared" si="67"/>
        <v/>
      </c>
      <c r="M1311" t="str">
        <f t="shared" si="67"/>
        <v/>
      </c>
      <c r="N1311" t="str">
        <f t="shared" si="67"/>
        <v/>
      </c>
      <c r="O1311" t="str">
        <f t="shared" si="67"/>
        <v/>
      </c>
      <c r="P1311" t="str">
        <f t="shared" si="67"/>
        <v/>
      </c>
      <c r="Q1311" t="str">
        <f t="shared" si="67"/>
        <v/>
      </c>
      <c r="R1311" t="str">
        <f t="shared" si="67"/>
        <v/>
      </c>
    </row>
    <row r="1312" spans="1:18" hidden="1">
      <c r="A1312" t="s">
        <v>237</v>
      </c>
      <c r="B1312">
        <v>30</v>
      </c>
      <c r="C1312">
        <v>35.978334400000001</v>
      </c>
      <c r="D1312">
        <v>2</v>
      </c>
      <c r="E1312" t="str">
        <f>VLOOKUP(A1312,Mouse_metadata!$A$2:$E$250,2,FALSE)</f>
        <v>Capomulin</v>
      </c>
      <c r="F1312" t="str">
        <f>VLOOKUP(A1312,Mouse_metadata!$A$2:$E$250,3,FALSE)</f>
        <v>Male</v>
      </c>
      <c r="G1312">
        <f>VLOOKUP(A1312,Mouse_metadata!$A$2:$E$250,4,FALSE)</f>
        <v>18</v>
      </c>
      <c r="H1312">
        <f>VLOOKUP(A1312,Mouse_metadata!$A$2:$E$250,5,FALSE)</f>
        <v>17</v>
      </c>
      <c r="I1312">
        <f t="shared" si="66"/>
        <v>35.978334400000001</v>
      </c>
      <c r="J1312" t="str">
        <f t="shared" si="67"/>
        <v/>
      </c>
      <c r="K1312" t="str">
        <f t="shared" si="67"/>
        <v/>
      </c>
      <c r="L1312" t="str">
        <f t="shared" si="67"/>
        <v/>
      </c>
      <c r="M1312" t="str">
        <f t="shared" si="67"/>
        <v/>
      </c>
      <c r="N1312" t="str">
        <f t="shared" si="67"/>
        <v/>
      </c>
      <c r="O1312" t="str">
        <f t="shared" si="67"/>
        <v/>
      </c>
      <c r="P1312" t="str">
        <f t="shared" si="67"/>
        <v/>
      </c>
      <c r="Q1312" t="str">
        <f t="shared" si="67"/>
        <v/>
      </c>
      <c r="R1312" t="str">
        <f t="shared" si="67"/>
        <v/>
      </c>
    </row>
    <row r="1313" spans="1:18" hidden="1">
      <c r="A1313" t="s">
        <v>244</v>
      </c>
      <c r="B1313">
        <v>30</v>
      </c>
      <c r="C1313">
        <v>44.221479879999997</v>
      </c>
      <c r="D1313">
        <v>2</v>
      </c>
      <c r="E1313" t="str">
        <f>VLOOKUP(A1313,Mouse_metadata!$A$2:$E$250,2,FALSE)</f>
        <v>Capomulin</v>
      </c>
      <c r="F1313" t="str">
        <f>VLOOKUP(A1313,Mouse_metadata!$A$2:$E$250,3,FALSE)</f>
        <v>Female</v>
      </c>
      <c r="G1313">
        <f>VLOOKUP(A1313,Mouse_metadata!$A$2:$E$250,4,FALSE)</f>
        <v>22</v>
      </c>
      <c r="H1313">
        <f>VLOOKUP(A1313,Mouse_metadata!$A$2:$E$250,5,FALSE)</f>
        <v>22</v>
      </c>
      <c r="I1313">
        <f t="shared" si="66"/>
        <v>44.221479879999997</v>
      </c>
      <c r="J1313" t="str">
        <f t="shared" si="67"/>
        <v/>
      </c>
      <c r="K1313" t="str">
        <f t="shared" si="67"/>
        <v/>
      </c>
      <c r="L1313" t="str">
        <f t="shared" si="67"/>
        <v/>
      </c>
      <c r="M1313" t="str">
        <f t="shared" si="67"/>
        <v/>
      </c>
      <c r="N1313" t="str">
        <f t="shared" si="67"/>
        <v/>
      </c>
      <c r="O1313" t="str">
        <f t="shared" si="67"/>
        <v/>
      </c>
      <c r="P1313" t="str">
        <f t="shared" si="67"/>
        <v/>
      </c>
      <c r="Q1313" t="str">
        <f t="shared" si="67"/>
        <v/>
      </c>
      <c r="R1313" t="str">
        <f t="shared" si="67"/>
        <v/>
      </c>
    </row>
    <row r="1314" spans="1:18" hidden="1">
      <c r="A1314" t="s">
        <v>85</v>
      </c>
      <c r="B1314">
        <v>30</v>
      </c>
      <c r="C1314">
        <v>43.419380769999997</v>
      </c>
      <c r="D1314">
        <v>1</v>
      </c>
      <c r="E1314" t="str">
        <f>VLOOKUP(A1314,Mouse_metadata!$A$2:$E$250,2,FALSE)</f>
        <v>Ramicane</v>
      </c>
      <c r="F1314" t="str">
        <f>VLOOKUP(A1314,Mouse_metadata!$A$2:$E$250,3,FALSE)</f>
        <v>Female</v>
      </c>
      <c r="G1314">
        <f>VLOOKUP(A1314,Mouse_metadata!$A$2:$E$250,4,FALSE)</f>
        <v>5</v>
      </c>
      <c r="H1314">
        <f>VLOOKUP(A1314,Mouse_metadata!$A$2:$E$250,5,FALSE)</f>
        <v>25</v>
      </c>
      <c r="I1314" t="str">
        <f t="shared" si="66"/>
        <v/>
      </c>
      <c r="J1314" t="str">
        <f t="shared" si="67"/>
        <v/>
      </c>
      <c r="K1314" t="str">
        <f t="shared" si="67"/>
        <v/>
      </c>
      <c r="L1314" t="str">
        <f t="shared" si="67"/>
        <v/>
      </c>
      <c r="M1314" t="str">
        <f t="shared" si="67"/>
        <v/>
      </c>
      <c r="N1314" t="str">
        <f t="shared" si="67"/>
        <v/>
      </c>
      <c r="O1314" t="str">
        <f t="shared" si="67"/>
        <v/>
      </c>
      <c r="P1314">
        <f t="shared" si="67"/>
        <v>43.419380769999997</v>
      </c>
      <c r="Q1314" t="str">
        <f t="shared" si="67"/>
        <v/>
      </c>
      <c r="R1314" t="str">
        <f t="shared" si="67"/>
        <v/>
      </c>
    </row>
    <row r="1315" spans="1:18" hidden="1">
      <c r="A1315" t="s">
        <v>56</v>
      </c>
      <c r="B1315">
        <v>30</v>
      </c>
      <c r="C1315">
        <v>60.85654272</v>
      </c>
      <c r="D1315">
        <v>4</v>
      </c>
      <c r="E1315" t="str">
        <f>VLOOKUP(A1315,Mouse_metadata!$A$2:$E$250,2,FALSE)</f>
        <v>Ketapril</v>
      </c>
      <c r="F1315" t="str">
        <f>VLOOKUP(A1315,Mouse_metadata!$A$2:$E$250,3,FALSE)</f>
        <v>Male</v>
      </c>
      <c r="G1315">
        <f>VLOOKUP(A1315,Mouse_metadata!$A$2:$E$250,4,FALSE)</f>
        <v>18</v>
      </c>
      <c r="H1315">
        <f>VLOOKUP(A1315,Mouse_metadata!$A$2:$E$250,5,FALSE)</f>
        <v>28</v>
      </c>
      <c r="I1315" t="str">
        <f t="shared" si="66"/>
        <v/>
      </c>
      <c r="J1315" t="str">
        <f t="shared" si="67"/>
        <v/>
      </c>
      <c r="K1315" t="str">
        <f t="shared" si="67"/>
        <v/>
      </c>
      <c r="L1315">
        <f t="shared" si="67"/>
        <v>60.85654272</v>
      </c>
      <c r="M1315" t="str">
        <f t="shared" si="67"/>
        <v/>
      </c>
      <c r="N1315" t="str">
        <f t="shared" si="67"/>
        <v/>
      </c>
      <c r="O1315" t="str">
        <f t="shared" si="67"/>
        <v/>
      </c>
      <c r="P1315" t="str">
        <f t="shared" si="67"/>
        <v/>
      </c>
      <c r="Q1315" t="str">
        <f t="shared" si="67"/>
        <v/>
      </c>
      <c r="R1315" t="str">
        <f t="shared" si="67"/>
        <v/>
      </c>
    </row>
    <row r="1316" spans="1:18" hidden="1">
      <c r="A1316" t="s">
        <v>92</v>
      </c>
      <c r="B1316">
        <v>30</v>
      </c>
      <c r="C1316">
        <v>56.458728639999997</v>
      </c>
      <c r="D1316">
        <v>3</v>
      </c>
      <c r="E1316" t="str">
        <f>VLOOKUP(A1316,Mouse_metadata!$A$2:$E$250,2,FALSE)</f>
        <v>Naftisol</v>
      </c>
      <c r="F1316" t="str">
        <f>VLOOKUP(A1316,Mouse_metadata!$A$2:$E$250,3,FALSE)</f>
        <v>Male</v>
      </c>
      <c r="G1316">
        <f>VLOOKUP(A1316,Mouse_metadata!$A$2:$E$250,4,FALSE)</f>
        <v>8</v>
      </c>
      <c r="H1316">
        <f>VLOOKUP(A1316,Mouse_metadata!$A$2:$E$250,5,FALSE)</f>
        <v>27</v>
      </c>
      <c r="I1316" t="str">
        <f t="shared" si="66"/>
        <v/>
      </c>
      <c r="J1316" t="str">
        <f t="shared" si="67"/>
        <v/>
      </c>
      <c r="K1316" t="str">
        <f t="shared" si="67"/>
        <v/>
      </c>
      <c r="L1316" t="str">
        <f t="shared" si="67"/>
        <v/>
      </c>
      <c r="M1316">
        <f t="shared" si="67"/>
        <v>56.458728639999997</v>
      </c>
      <c r="N1316" t="str">
        <f t="shared" si="67"/>
        <v/>
      </c>
      <c r="O1316" t="str">
        <f t="shared" si="67"/>
        <v/>
      </c>
      <c r="P1316" t="str">
        <f t="shared" si="67"/>
        <v/>
      </c>
      <c r="Q1316" t="str">
        <f t="shared" si="67"/>
        <v/>
      </c>
      <c r="R1316" t="str">
        <f t="shared" si="67"/>
        <v/>
      </c>
    </row>
    <row r="1317" spans="1:18" hidden="1">
      <c r="A1317" t="s">
        <v>117</v>
      </c>
      <c r="B1317">
        <v>30</v>
      </c>
      <c r="C1317">
        <v>59.523197279999998</v>
      </c>
      <c r="D1317">
        <v>1</v>
      </c>
      <c r="E1317" t="str">
        <f>VLOOKUP(A1317,Mouse_metadata!$A$2:$E$250,2,FALSE)</f>
        <v>Infubinol</v>
      </c>
      <c r="F1317" t="str">
        <f>VLOOKUP(A1317,Mouse_metadata!$A$2:$E$250,3,FALSE)</f>
        <v>Female</v>
      </c>
      <c r="G1317">
        <f>VLOOKUP(A1317,Mouse_metadata!$A$2:$E$250,4,FALSE)</f>
        <v>20</v>
      </c>
      <c r="H1317">
        <f>VLOOKUP(A1317,Mouse_metadata!$A$2:$E$250,5,FALSE)</f>
        <v>23</v>
      </c>
      <c r="I1317" t="str">
        <f t="shared" si="66"/>
        <v/>
      </c>
      <c r="J1317" t="str">
        <f t="shared" si="67"/>
        <v/>
      </c>
      <c r="K1317">
        <f t="shared" si="67"/>
        <v>59.523197279999998</v>
      </c>
      <c r="L1317" t="str">
        <f t="shared" si="67"/>
        <v/>
      </c>
      <c r="M1317" t="str">
        <f t="shared" si="67"/>
        <v/>
      </c>
      <c r="N1317" t="str">
        <f t="shared" si="67"/>
        <v/>
      </c>
      <c r="O1317" t="str">
        <f t="shared" si="67"/>
        <v/>
      </c>
      <c r="P1317" t="str">
        <f t="shared" si="67"/>
        <v/>
      </c>
      <c r="Q1317" t="str">
        <f t="shared" si="67"/>
        <v/>
      </c>
      <c r="R1317" t="str">
        <f t="shared" si="67"/>
        <v/>
      </c>
    </row>
    <row r="1318" spans="1:18" hidden="1">
      <c r="A1318" t="s">
        <v>74</v>
      </c>
      <c r="B1318">
        <v>30</v>
      </c>
      <c r="C1318">
        <v>37.211120630000003</v>
      </c>
      <c r="D1318">
        <v>0</v>
      </c>
      <c r="E1318" t="str">
        <f>VLOOKUP(A1318,Mouse_metadata!$A$2:$E$250,2,FALSE)</f>
        <v>Ramicane</v>
      </c>
      <c r="F1318" t="str">
        <f>VLOOKUP(A1318,Mouse_metadata!$A$2:$E$250,3,FALSE)</f>
        <v>Female</v>
      </c>
      <c r="G1318">
        <f>VLOOKUP(A1318,Mouse_metadata!$A$2:$E$250,4,FALSE)</f>
        <v>7</v>
      </c>
      <c r="H1318">
        <f>VLOOKUP(A1318,Mouse_metadata!$A$2:$E$250,5,FALSE)</f>
        <v>17</v>
      </c>
      <c r="I1318" t="str">
        <f t="shared" si="66"/>
        <v/>
      </c>
      <c r="J1318" t="str">
        <f t="shared" si="67"/>
        <v/>
      </c>
      <c r="K1318" t="str">
        <f t="shared" si="67"/>
        <v/>
      </c>
      <c r="L1318" t="str">
        <f t="shared" si="67"/>
        <v/>
      </c>
      <c r="M1318" t="str">
        <f t="shared" si="67"/>
        <v/>
      </c>
      <c r="N1318" t="str">
        <f t="shared" si="67"/>
        <v/>
      </c>
      <c r="O1318" t="str">
        <f t="shared" ref="J1318:R1346" si="68">IF($E1318=O$1,$C1318,"")</f>
        <v/>
      </c>
      <c r="P1318">
        <f t="shared" si="68"/>
        <v>37.211120630000003</v>
      </c>
      <c r="Q1318" t="str">
        <f t="shared" si="68"/>
        <v/>
      </c>
      <c r="R1318" t="str">
        <f t="shared" si="68"/>
        <v/>
      </c>
    </row>
    <row r="1319" spans="1:18" hidden="1">
      <c r="A1319" t="s">
        <v>93</v>
      </c>
      <c r="B1319">
        <v>30</v>
      </c>
      <c r="C1319">
        <v>60.007209779999997</v>
      </c>
      <c r="D1319">
        <v>1</v>
      </c>
      <c r="E1319" t="str">
        <f>VLOOKUP(A1319,Mouse_metadata!$A$2:$E$250,2,FALSE)</f>
        <v>Naftisol</v>
      </c>
      <c r="F1319" t="str">
        <f>VLOOKUP(A1319,Mouse_metadata!$A$2:$E$250,3,FALSE)</f>
        <v>Male</v>
      </c>
      <c r="G1319">
        <f>VLOOKUP(A1319,Mouse_metadata!$A$2:$E$250,4,FALSE)</f>
        <v>23</v>
      </c>
      <c r="H1319">
        <f>VLOOKUP(A1319,Mouse_metadata!$A$2:$E$250,5,FALSE)</f>
        <v>27</v>
      </c>
      <c r="I1319" t="str">
        <f t="shared" si="66"/>
        <v/>
      </c>
      <c r="J1319" t="str">
        <f t="shared" si="68"/>
        <v/>
      </c>
      <c r="K1319" t="str">
        <f t="shared" si="68"/>
        <v/>
      </c>
      <c r="L1319" t="str">
        <f t="shared" si="68"/>
        <v/>
      </c>
      <c r="M1319">
        <f t="shared" si="68"/>
        <v>60.007209779999997</v>
      </c>
      <c r="N1319" t="str">
        <f t="shared" si="68"/>
        <v/>
      </c>
      <c r="O1319" t="str">
        <f t="shared" si="68"/>
        <v/>
      </c>
      <c r="P1319" t="str">
        <f t="shared" si="68"/>
        <v/>
      </c>
      <c r="Q1319" t="str">
        <f t="shared" si="68"/>
        <v/>
      </c>
      <c r="R1319" t="str">
        <f t="shared" si="68"/>
        <v/>
      </c>
    </row>
    <row r="1320" spans="1:18" hidden="1">
      <c r="A1320" t="s">
        <v>208</v>
      </c>
      <c r="B1320">
        <v>30</v>
      </c>
      <c r="C1320">
        <v>58.406472559999997</v>
      </c>
      <c r="D1320">
        <v>1</v>
      </c>
      <c r="E1320" t="str">
        <f>VLOOKUP(A1320,Mouse_metadata!$A$2:$E$250,2,FALSE)</f>
        <v>Propriva</v>
      </c>
      <c r="F1320" t="str">
        <f>VLOOKUP(A1320,Mouse_metadata!$A$2:$E$250,3,FALSE)</f>
        <v>Female</v>
      </c>
      <c r="G1320">
        <f>VLOOKUP(A1320,Mouse_metadata!$A$2:$E$250,4,FALSE)</f>
        <v>2</v>
      </c>
      <c r="H1320">
        <f>VLOOKUP(A1320,Mouse_metadata!$A$2:$E$250,5,FALSE)</f>
        <v>28</v>
      </c>
      <c r="I1320" t="str">
        <f t="shared" si="66"/>
        <v/>
      </c>
      <c r="J1320" t="str">
        <f t="shared" si="68"/>
        <v/>
      </c>
      <c r="K1320" t="str">
        <f t="shared" si="68"/>
        <v/>
      </c>
      <c r="L1320" t="str">
        <f t="shared" si="68"/>
        <v/>
      </c>
      <c r="M1320" t="str">
        <f t="shared" si="68"/>
        <v/>
      </c>
      <c r="N1320" t="str">
        <f t="shared" si="68"/>
        <v/>
      </c>
      <c r="O1320">
        <f t="shared" si="68"/>
        <v>58.406472559999997</v>
      </c>
      <c r="P1320" t="str">
        <f t="shared" si="68"/>
        <v/>
      </c>
      <c r="Q1320" t="str">
        <f t="shared" si="68"/>
        <v/>
      </c>
      <c r="R1320" t="str">
        <f t="shared" si="68"/>
        <v/>
      </c>
    </row>
    <row r="1321" spans="1:18" hidden="1">
      <c r="A1321" t="s">
        <v>96</v>
      </c>
      <c r="B1321">
        <v>30</v>
      </c>
      <c r="C1321">
        <v>63.269245519999998</v>
      </c>
      <c r="D1321">
        <v>0</v>
      </c>
      <c r="E1321" t="str">
        <f>VLOOKUP(A1321,Mouse_metadata!$A$2:$E$250,2,FALSE)</f>
        <v>Stelasyn</v>
      </c>
      <c r="F1321" t="str">
        <f>VLOOKUP(A1321,Mouse_metadata!$A$2:$E$250,3,FALSE)</f>
        <v>Male</v>
      </c>
      <c r="G1321">
        <f>VLOOKUP(A1321,Mouse_metadata!$A$2:$E$250,4,FALSE)</f>
        <v>3</v>
      </c>
      <c r="H1321">
        <f>VLOOKUP(A1321,Mouse_metadata!$A$2:$E$250,5,FALSE)</f>
        <v>30</v>
      </c>
      <c r="I1321" t="str">
        <f t="shared" si="66"/>
        <v/>
      </c>
      <c r="J1321" t="str">
        <f t="shared" si="68"/>
        <v/>
      </c>
      <c r="K1321" t="str">
        <f t="shared" si="68"/>
        <v/>
      </c>
      <c r="L1321" t="str">
        <f t="shared" si="68"/>
        <v/>
      </c>
      <c r="M1321" t="str">
        <f t="shared" si="68"/>
        <v/>
      </c>
      <c r="N1321" t="str">
        <f t="shared" si="68"/>
        <v/>
      </c>
      <c r="O1321" t="str">
        <f t="shared" si="68"/>
        <v/>
      </c>
      <c r="P1321" t="str">
        <f t="shared" si="68"/>
        <v/>
      </c>
      <c r="Q1321">
        <f t="shared" si="68"/>
        <v>63.269245519999998</v>
      </c>
      <c r="R1321" t="str">
        <f t="shared" si="68"/>
        <v/>
      </c>
    </row>
    <row r="1322" spans="1:18" hidden="1">
      <c r="A1322" t="s">
        <v>116</v>
      </c>
      <c r="B1322">
        <v>30</v>
      </c>
      <c r="C1322">
        <v>60.969711330000003</v>
      </c>
      <c r="D1322">
        <v>2</v>
      </c>
      <c r="E1322" t="str">
        <f>VLOOKUP(A1322,Mouse_metadata!$A$2:$E$250,2,FALSE)</f>
        <v>Infubinol</v>
      </c>
      <c r="F1322" t="str">
        <f>VLOOKUP(A1322,Mouse_metadata!$A$2:$E$250,3,FALSE)</f>
        <v>Female</v>
      </c>
      <c r="G1322">
        <f>VLOOKUP(A1322,Mouse_metadata!$A$2:$E$250,4,FALSE)</f>
        <v>7</v>
      </c>
      <c r="H1322">
        <f>VLOOKUP(A1322,Mouse_metadata!$A$2:$E$250,5,FALSE)</f>
        <v>29</v>
      </c>
      <c r="I1322" t="str">
        <f t="shared" si="66"/>
        <v/>
      </c>
      <c r="J1322" t="str">
        <f t="shared" si="68"/>
        <v/>
      </c>
      <c r="K1322">
        <f t="shared" si="68"/>
        <v>60.969711330000003</v>
      </c>
      <c r="L1322" t="str">
        <f t="shared" si="68"/>
        <v/>
      </c>
      <c r="M1322" t="str">
        <f t="shared" si="68"/>
        <v/>
      </c>
      <c r="N1322" t="str">
        <f t="shared" si="68"/>
        <v/>
      </c>
      <c r="O1322" t="str">
        <f t="shared" si="68"/>
        <v/>
      </c>
      <c r="P1322" t="str">
        <f t="shared" si="68"/>
        <v/>
      </c>
      <c r="Q1322" t="str">
        <f t="shared" si="68"/>
        <v/>
      </c>
      <c r="R1322" t="str">
        <f t="shared" si="68"/>
        <v/>
      </c>
    </row>
    <row r="1323" spans="1:18" hidden="1">
      <c r="A1323" t="s">
        <v>73</v>
      </c>
      <c r="B1323">
        <v>30</v>
      </c>
      <c r="C1323">
        <v>38.242066389999998</v>
      </c>
      <c r="D1323">
        <v>0</v>
      </c>
      <c r="E1323" t="str">
        <f>VLOOKUP(A1323,Mouse_metadata!$A$2:$E$250,2,FALSE)</f>
        <v>Ramicane</v>
      </c>
      <c r="F1323" t="str">
        <f>VLOOKUP(A1323,Mouse_metadata!$A$2:$E$250,3,FALSE)</f>
        <v>Male</v>
      </c>
      <c r="G1323">
        <f>VLOOKUP(A1323,Mouse_metadata!$A$2:$E$250,4,FALSE)</f>
        <v>9</v>
      </c>
      <c r="H1323">
        <f>VLOOKUP(A1323,Mouse_metadata!$A$2:$E$250,5,FALSE)</f>
        <v>19</v>
      </c>
      <c r="I1323" t="str">
        <f t="shared" si="66"/>
        <v/>
      </c>
      <c r="J1323" t="str">
        <f t="shared" si="68"/>
        <v/>
      </c>
      <c r="K1323" t="str">
        <f t="shared" si="68"/>
        <v/>
      </c>
      <c r="L1323" t="str">
        <f t="shared" si="68"/>
        <v/>
      </c>
      <c r="M1323" t="str">
        <f t="shared" si="68"/>
        <v/>
      </c>
      <c r="N1323" t="str">
        <f t="shared" si="68"/>
        <v/>
      </c>
      <c r="O1323" t="str">
        <f t="shared" si="68"/>
        <v/>
      </c>
      <c r="P1323">
        <f t="shared" si="68"/>
        <v>38.242066389999998</v>
      </c>
      <c r="Q1323" t="str">
        <f t="shared" si="68"/>
        <v/>
      </c>
      <c r="R1323" t="str">
        <f t="shared" si="68"/>
        <v/>
      </c>
    </row>
    <row r="1324" spans="1:18" hidden="1">
      <c r="A1324" t="s">
        <v>44</v>
      </c>
      <c r="B1324">
        <v>30</v>
      </c>
      <c r="C1324">
        <v>58.046569409999996</v>
      </c>
      <c r="D1324">
        <v>3</v>
      </c>
      <c r="E1324" t="str">
        <f>VLOOKUP(A1324,Mouse_metadata!$A$2:$E$250,2,FALSE)</f>
        <v>Ketapril</v>
      </c>
      <c r="F1324" t="str">
        <f>VLOOKUP(A1324,Mouse_metadata!$A$2:$E$250,3,FALSE)</f>
        <v>Male</v>
      </c>
      <c r="G1324">
        <f>VLOOKUP(A1324,Mouse_metadata!$A$2:$E$250,4,FALSE)</f>
        <v>22</v>
      </c>
      <c r="H1324">
        <f>VLOOKUP(A1324,Mouse_metadata!$A$2:$E$250,5,FALSE)</f>
        <v>25</v>
      </c>
      <c r="I1324" t="str">
        <f t="shared" si="66"/>
        <v/>
      </c>
      <c r="J1324" t="str">
        <f t="shared" si="68"/>
        <v/>
      </c>
      <c r="K1324" t="str">
        <f t="shared" si="68"/>
        <v/>
      </c>
      <c r="L1324">
        <f t="shared" si="68"/>
        <v>58.046569409999996</v>
      </c>
      <c r="M1324" t="str">
        <f t="shared" si="68"/>
        <v/>
      </c>
      <c r="N1324" t="str">
        <f t="shared" si="68"/>
        <v/>
      </c>
      <c r="O1324" t="str">
        <f t="shared" si="68"/>
        <v/>
      </c>
      <c r="P1324" t="str">
        <f t="shared" si="68"/>
        <v/>
      </c>
      <c r="Q1324" t="str">
        <f t="shared" si="68"/>
        <v/>
      </c>
      <c r="R1324" t="str">
        <f t="shared" si="68"/>
        <v/>
      </c>
    </row>
    <row r="1325" spans="1:18" hidden="1">
      <c r="A1325" t="s">
        <v>226</v>
      </c>
      <c r="B1325">
        <v>30</v>
      </c>
      <c r="C1325">
        <v>54.363797310000002</v>
      </c>
      <c r="D1325">
        <v>1</v>
      </c>
      <c r="E1325" t="str">
        <f>VLOOKUP(A1325,Mouse_metadata!$A$2:$E$250,2,FALSE)</f>
        <v>Infubinol</v>
      </c>
      <c r="F1325" t="str">
        <f>VLOOKUP(A1325,Mouse_metadata!$A$2:$E$250,3,FALSE)</f>
        <v>Male</v>
      </c>
      <c r="G1325">
        <f>VLOOKUP(A1325,Mouse_metadata!$A$2:$E$250,4,FALSE)</f>
        <v>23</v>
      </c>
      <c r="H1325">
        <f>VLOOKUP(A1325,Mouse_metadata!$A$2:$E$250,5,FALSE)</f>
        <v>26</v>
      </c>
      <c r="I1325" t="str">
        <f t="shared" si="66"/>
        <v/>
      </c>
      <c r="J1325" t="str">
        <f t="shared" si="68"/>
        <v/>
      </c>
      <c r="K1325">
        <f t="shared" si="68"/>
        <v>54.363797310000002</v>
      </c>
      <c r="L1325" t="str">
        <f t="shared" si="68"/>
        <v/>
      </c>
      <c r="M1325" t="str">
        <f t="shared" si="68"/>
        <v/>
      </c>
      <c r="N1325" t="str">
        <f t="shared" si="68"/>
        <v/>
      </c>
      <c r="O1325" t="str">
        <f t="shared" si="68"/>
        <v/>
      </c>
      <c r="P1325" t="str">
        <f t="shared" si="68"/>
        <v/>
      </c>
      <c r="Q1325" t="str">
        <f t="shared" si="68"/>
        <v/>
      </c>
      <c r="R1325" t="str">
        <f t="shared" si="68"/>
        <v/>
      </c>
    </row>
    <row r="1326" spans="1:18" hidden="1">
      <c r="A1326" t="s">
        <v>166</v>
      </c>
      <c r="B1326">
        <v>30</v>
      </c>
      <c r="C1326">
        <v>62.030593639999999</v>
      </c>
      <c r="D1326">
        <v>1</v>
      </c>
      <c r="E1326" t="str">
        <f>VLOOKUP(A1326,Mouse_metadata!$A$2:$E$250,2,FALSE)</f>
        <v>Placebo</v>
      </c>
      <c r="F1326" t="str">
        <f>VLOOKUP(A1326,Mouse_metadata!$A$2:$E$250,3,FALSE)</f>
        <v>Female</v>
      </c>
      <c r="G1326">
        <f>VLOOKUP(A1326,Mouse_metadata!$A$2:$E$250,4,FALSE)</f>
        <v>2</v>
      </c>
      <c r="H1326">
        <f>VLOOKUP(A1326,Mouse_metadata!$A$2:$E$250,5,FALSE)</f>
        <v>29</v>
      </c>
      <c r="I1326" t="str">
        <f t="shared" si="66"/>
        <v/>
      </c>
      <c r="J1326" t="str">
        <f t="shared" si="68"/>
        <v/>
      </c>
      <c r="K1326" t="str">
        <f t="shared" si="68"/>
        <v/>
      </c>
      <c r="L1326" t="str">
        <f t="shared" si="68"/>
        <v/>
      </c>
      <c r="M1326" t="str">
        <f t="shared" si="68"/>
        <v/>
      </c>
      <c r="N1326">
        <f t="shared" si="68"/>
        <v>62.030593639999999</v>
      </c>
      <c r="O1326" t="str">
        <f t="shared" si="68"/>
        <v/>
      </c>
      <c r="P1326" t="str">
        <f t="shared" si="68"/>
        <v/>
      </c>
      <c r="Q1326" t="str">
        <f t="shared" si="68"/>
        <v/>
      </c>
      <c r="R1326" t="str">
        <f t="shared" si="68"/>
        <v/>
      </c>
    </row>
    <row r="1327" spans="1:18" hidden="1">
      <c r="A1327" t="s">
        <v>83</v>
      </c>
      <c r="B1327">
        <v>30</v>
      </c>
      <c r="C1327">
        <v>45.350232419999998</v>
      </c>
      <c r="D1327">
        <v>1</v>
      </c>
      <c r="E1327" t="str">
        <f>VLOOKUP(A1327,Mouse_metadata!$A$2:$E$250,2,FALSE)</f>
        <v>Ramicane</v>
      </c>
      <c r="F1327" t="str">
        <f>VLOOKUP(A1327,Mouse_metadata!$A$2:$E$250,3,FALSE)</f>
        <v>Male</v>
      </c>
      <c r="G1327">
        <f>VLOOKUP(A1327,Mouse_metadata!$A$2:$E$250,4,FALSE)</f>
        <v>8</v>
      </c>
      <c r="H1327">
        <f>VLOOKUP(A1327,Mouse_metadata!$A$2:$E$250,5,FALSE)</f>
        <v>24</v>
      </c>
      <c r="I1327" t="str">
        <f t="shared" si="66"/>
        <v/>
      </c>
      <c r="J1327" t="str">
        <f t="shared" si="68"/>
        <v/>
      </c>
      <c r="K1327" t="str">
        <f t="shared" si="68"/>
        <v/>
      </c>
      <c r="L1327" t="str">
        <f t="shared" si="68"/>
        <v/>
      </c>
      <c r="M1327" t="str">
        <f t="shared" si="68"/>
        <v/>
      </c>
      <c r="N1327" t="str">
        <f t="shared" si="68"/>
        <v/>
      </c>
      <c r="O1327" t="str">
        <f t="shared" si="68"/>
        <v/>
      </c>
      <c r="P1327">
        <f t="shared" si="68"/>
        <v>45.350232419999998</v>
      </c>
      <c r="Q1327" t="str">
        <f t="shared" si="68"/>
        <v/>
      </c>
      <c r="R1327" t="str">
        <f t="shared" si="68"/>
        <v/>
      </c>
    </row>
    <row r="1328" spans="1:18" hidden="1">
      <c r="A1328" t="s">
        <v>97</v>
      </c>
      <c r="B1328">
        <v>30</v>
      </c>
      <c r="C1328">
        <v>60.907614809999998</v>
      </c>
      <c r="D1328">
        <v>2</v>
      </c>
      <c r="E1328" t="str">
        <f>VLOOKUP(A1328,Mouse_metadata!$A$2:$E$250,2,FALSE)</f>
        <v>Stelasyn</v>
      </c>
      <c r="F1328" t="str">
        <f>VLOOKUP(A1328,Mouse_metadata!$A$2:$E$250,3,FALSE)</f>
        <v>Female</v>
      </c>
      <c r="G1328">
        <f>VLOOKUP(A1328,Mouse_metadata!$A$2:$E$250,4,FALSE)</f>
        <v>4</v>
      </c>
      <c r="H1328">
        <f>VLOOKUP(A1328,Mouse_metadata!$A$2:$E$250,5,FALSE)</f>
        <v>26</v>
      </c>
      <c r="I1328" t="str">
        <f t="shared" si="66"/>
        <v/>
      </c>
      <c r="J1328" t="str">
        <f t="shared" si="68"/>
        <v/>
      </c>
      <c r="K1328" t="str">
        <f t="shared" si="68"/>
        <v/>
      </c>
      <c r="L1328" t="str">
        <f t="shared" si="68"/>
        <v/>
      </c>
      <c r="M1328" t="str">
        <f t="shared" si="68"/>
        <v/>
      </c>
      <c r="N1328" t="str">
        <f t="shared" si="68"/>
        <v/>
      </c>
      <c r="O1328" t="str">
        <f t="shared" si="68"/>
        <v/>
      </c>
      <c r="P1328" t="str">
        <f t="shared" si="68"/>
        <v/>
      </c>
      <c r="Q1328">
        <f t="shared" si="68"/>
        <v>60.907614809999998</v>
      </c>
      <c r="R1328" t="str">
        <f t="shared" si="68"/>
        <v/>
      </c>
    </row>
    <row r="1329" spans="1:18" hidden="1">
      <c r="A1329" t="s">
        <v>94</v>
      </c>
      <c r="B1329">
        <v>30</v>
      </c>
      <c r="C1329">
        <v>63.668966779999998</v>
      </c>
      <c r="D1329">
        <v>1</v>
      </c>
      <c r="E1329" t="str">
        <f>VLOOKUP(A1329,Mouse_metadata!$A$2:$E$250,2,FALSE)</f>
        <v>Stelasyn</v>
      </c>
      <c r="F1329" t="str">
        <f>VLOOKUP(A1329,Mouse_metadata!$A$2:$E$250,3,FALSE)</f>
        <v>Female</v>
      </c>
      <c r="G1329">
        <f>VLOOKUP(A1329,Mouse_metadata!$A$2:$E$250,4,FALSE)</f>
        <v>3</v>
      </c>
      <c r="H1329">
        <f>VLOOKUP(A1329,Mouse_metadata!$A$2:$E$250,5,FALSE)</f>
        <v>29</v>
      </c>
      <c r="I1329" t="str">
        <f t="shared" si="66"/>
        <v/>
      </c>
      <c r="J1329" t="str">
        <f t="shared" si="68"/>
        <v/>
      </c>
      <c r="K1329" t="str">
        <f t="shared" si="68"/>
        <v/>
      </c>
      <c r="L1329" t="str">
        <f t="shared" si="68"/>
        <v/>
      </c>
      <c r="M1329" t="str">
        <f t="shared" si="68"/>
        <v/>
      </c>
      <c r="N1329" t="str">
        <f t="shared" si="68"/>
        <v/>
      </c>
      <c r="O1329" t="str">
        <f t="shared" si="68"/>
        <v/>
      </c>
      <c r="P1329" t="str">
        <f t="shared" si="68"/>
        <v/>
      </c>
      <c r="Q1329">
        <f t="shared" si="68"/>
        <v>63.668966779999998</v>
      </c>
      <c r="R1329" t="str">
        <f t="shared" si="68"/>
        <v/>
      </c>
    </row>
    <row r="1330" spans="1:18" hidden="1">
      <c r="A1330" t="s">
        <v>165</v>
      </c>
      <c r="B1330">
        <v>30</v>
      </c>
      <c r="C1330">
        <v>57.704113720000002</v>
      </c>
      <c r="D1330">
        <v>3</v>
      </c>
      <c r="E1330" t="str">
        <f>VLOOKUP(A1330,Mouse_metadata!$A$2:$E$250,2,FALSE)</f>
        <v>Placebo</v>
      </c>
      <c r="F1330" t="str">
        <f>VLOOKUP(A1330,Mouse_metadata!$A$2:$E$250,3,FALSE)</f>
        <v>Female</v>
      </c>
      <c r="G1330">
        <f>VLOOKUP(A1330,Mouse_metadata!$A$2:$E$250,4,FALSE)</f>
        <v>10</v>
      </c>
      <c r="H1330">
        <f>VLOOKUP(A1330,Mouse_metadata!$A$2:$E$250,5,FALSE)</f>
        <v>30</v>
      </c>
      <c r="I1330" t="str">
        <f t="shared" si="66"/>
        <v/>
      </c>
      <c r="J1330" t="str">
        <f t="shared" si="68"/>
        <v/>
      </c>
      <c r="K1330" t="str">
        <f t="shared" si="68"/>
        <v/>
      </c>
      <c r="L1330" t="str">
        <f t="shared" si="68"/>
        <v/>
      </c>
      <c r="M1330" t="str">
        <f t="shared" si="68"/>
        <v/>
      </c>
      <c r="N1330">
        <f t="shared" si="68"/>
        <v>57.704113720000002</v>
      </c>
      <c r="O1330" t="str">
        <f t="shared" si="68"/>
        <v/>
      </c>
      <c r="P1330" t="str">
        <f t="shared" si="68"/>
        <v/>
      </c>
      <c r="Q1330" t="str">
        <f t="shared" si="68"/>
        <v/>
      </c>
      <c r="R1330" t="str">
        <f t="shared" si="68"/>
        <v/>
      </c>
    </row>
    <row r="1331" spans="1:18" hidden="1">
      <c r="A1331" t="s">
        <v>215</v>
      </c>
      <c r="B1331">
        <v>30</v>
      </c>
      <c r="C1331">
        <v>58.952829110000003</v>
      </c>
      <c r="D1331">
        <v>3</v>
      </c>
      <c r="E1331" t="str">
        <f>VLOOKUP(A1331,Mouse_metadata!$A$2:$E$250,2,FALSE)</f>
        <v>Propriva</v>
      </c>
      <c r="F1331" t="str">
        <f>VLOOKUP(A1331,Mouse_metadata!$A$2:$E$250,3,FALSE)</f>
        <v>Male</v>
      </c>
      <c r="G1331">
        <f>VLOOKUP(A1331,Mouse_metadata!$A$2:$E$250,4,FALSE)</f>
        <v>8</v>
      </c>
      <c r="H1331">
        <f>VLOOKUP(A1331,Mouse_metadata!$A$2:$E$250,5,FALSE)</f>
        <v>29</v>
      </c>
      <c r="I1331" t="str">
        <f t="shared" si="66"/>
        <v/>
      </c>
      <c r="J1331" t="str">
        <f t="shared" si="68"/>
        <v/>
      </c>
      <c r="K1331" t="str">
        <f t="shared" si="68"/>
        <v/>
      </c>
      <c r="L1331" t="str">
        <f t="shared" si="68"/>
        <v/>
      </c>
      <c r="M1331" t="str">
        <f t="shared" si="68"/>
        <v/>
      </c>
      <c r="N1331" t="str">
        <f t="shared" si="68"/>
        <v/>
      </c>
      <c r="O1331">
        <f t="shared" si="68"/>
        <v>58.952829110000003</v>
      </c>
      <c r="P1331" t="str">
        <f t="shared" si="68"/>
        <v/>
      </c>
      <c r="Q1331" t="str">
        <f t="shared" si="68"/>
        <v/>
      </c>
      <c r="R1331" t="str">
        <f t="shared" si="68"/>
        <v/>
      </c>
    </row>
    <row r="1332" spans="1:18" hidden="1">
      <c r="A1332" t="s">
        <v>168</v>
      </c>
      <c r="B1332">
        <v>30</v>
      </c>
      <c r="C1332">
        <v>60.098571839999998</v>
      </c>
      <c r="D1332">
        <v>2</v>
      </c>
      <c r="E1332" t="str">
        <f>VLOOKUP(A1332,Mouse_metadata!$A$2:$E$250,2,FALSE)</f>
        <v>Placebo</v>
      </c>
      <c r="F1332" t="str">
        <f>VLOOKUP(A1332,Mouse_metadata!$A$2:$E$250,3,FALSE)</f>
        <v>Male</v>
      </c>
      <c r="G1332">
        <f>VLOOKUP(A1332,Mouse_metadata!$A$2:$E$250,4,FALSE)</f>
        <v>9</v>
      </c>
      <c r="H1332">
        <f>VLOOKUP(A1332,Mouse_metadata!$A$2:$E$250,5,FALSE)</f>
        <v>27</v>
      </c>
      <c r="I1332" t="str">
        <f t="shared" si="66"/>
        <v/>
      </c>
      <c r="J1332" t="str">
        <f t="shared" si="68"/>
        <v/>
      </c>
      <c r="K1332" t="str">
        <f t="shared" si="68"/>
        <v/>
      </c>
      <c r="L1332" t="str">
        <f t="shared" si="68"/>
        <v/>
      </c>
      <c r="M1332" t="str">
        <f t="shared" si="68"/>
        <v/>
      </c>
      <c r="N1332">
        <f t="shared" si="68"/>
        <v>60.098571839999998</v>
      </c>
      <c r="O1332" t="str">
        <f t="shared" si="68"/>
        <v/>
      </c>
      <c r="P1332" t="str">
        <f t="shared" si="68"/>
        <v/>
      </c>
      <c r="Q1332" t="str">
        <f t="shared" si="68"/>
        <v/>
      </c>
      <c r="R1332" t="str">
        <f t="shared" si="68"/>
        <v/>
      </c>
    </row>
    <row r="1333" spans="1:18" hidden="1">
      <c r="A1333" t="s">
        <v>98</v>
      </c>
      <c r="B1333">
        <v>30</v>
      </c>
      <c r="C1333">
        <v>60.59185755</v>
      </c>
      <c r="D1333">
        <v>0</v>
      </c>
      <c r="E1333" t="str">
        <f>VLOOKUP(A1333,Mouse_metadata!$A$2:$E$250,2,FALSE)</f>
        <v>Stelasyn</v>
      </c>
      <c r="F1333" t="str">
        <f>VLOOKUP(A1333,Mouse_metadata!$A$2:$E$250,3,FALSE)</f>
        <v>Male</v>
      </c>
      <c r="G1333">
        <f>VLOOKUP(A1333,Mouse_metadata!$A$2:$E$250,4,FALSE)</f>
        <v>23</v>
      </c>
      <c r="H1333">
        <f>VLOOKUP(A1333,Mouse_metadata!$A$2:$E$250,5,FALSE)</f>
        <v>29</v>
      </c>
      <c r="I1333" t="str">
        <f t="shared" si="66"/>
        <v/>
      </c>
      <c r="J1333" t="str">
        <f t="shared" si="68"/>
        <v/>
      </c>
      <c r="K1333" t="str">
        <f t="shared" si="68"/>
        <v/>
      </c>
      <c r="L1333" t="str">
        <f t="shared" si="68"/>
        <v/>
      </c>
      <c r="M1333" t="str">
        <f t="shared" si="68"/>
        <v/>
      </c>
      <c r="N1333" t="str">
        <f t="shared" si="68"/>
        <v/>
      </c>
      <c r="O1333" t="str">
        <f t="shared" si="68"/>
        <v/>
      </c>
      <c r="P1333" t="str">
        <f t="shared" si="68"/>
        <v/>
      </c>
      <c r="Q1333">
        <f t="shared" si="68"/>
        <v>60.59185755</v>
      </c>
      <c r="R1333" t="str">
        <f t="shared" si="68"/>
        <v/>
      </c>
    </row>
    <row r="1334" spans="1:18" hidden="1">
      <c r="A1334" t="s">
        <v>206</v>
      </c>
      <c r="B1334">
        <v>30</v>
      </c>
      <c r="C1334">
        <v>53.5970382</v>
      </c>
      <c r="D1334">
        <v>2</v>
      </c>
      <c r="E1334" t="str">
        <f>VLOOKUP(A1334,Mouse_metadata!$A$2:$E$250,2,FALSE)</f>
        <v>Propriva</v>
      </c>
      <c r="F1334" t="str">
        <f>VLOOKUP(A1334,Mouse_metadata!$A$2:$E$250,3,FALSE)</f>
        <v>Male</v>
      </c>
      <c r="G1334">
        <f>VLOOKUP(A1334,Mouse_metadata!$A$2:$E$250,4,FALSE)</f>
        <v>21</v>
      </c>
      <c r="H1334">
        <f>VLOOKUP(A1334,Mouse_metadata!$A$2:$E$250,5,FALSE)</f>
        <v>26</v>
      </c>
      <c r="I1334" t="str">
        <f t="shared" si="66"/>
        <v/>
      </c>
      <c r="J1334" t="str">
        <f t="shared" si="68"/>
        <v/>
      </c>
      <c r="K1334" t="str">
        <f t="shared" si="68"/>
        <v/>
      </c>
      <c r="L1334" t="str">
        <f t="shared" si="68"/>
        <v/>
      </c>
      <c r="M1334" t="str">
        <f t="shared" si="68"/>
        <v/>
      </c>
      <c r="N1334" t="str">
        <f t="shared" si="68"/>
        <v/>
      </c>
      <c r="O1334">
        <f t="shared" si="68"/>
        <v>53.5970382</v>
      </c>
      <c r="P1334" t="str">
        <f t="shared" si="68"/>
        <v/>
      </c>
      <c r="Q1334" t="str">
        <f t="shared" si="68"/>
        <v/>
      </c>
      <c r="R1334" t="str">
        <f t="shared" si="68"/>
        <v/>
      </c>
    </row>
    <row r="1335" spans="1:18" hidden="1">
      <c r="A1335" t="s">
        <v>209</v>
      </c>
      <c r="B1335">
        <v>30</v>
      </c>
      <c r="C1335">
        <v>60.008782629999999</v>
      </c>
      <c r="D1335">
        <v>2</v>
      </c>
      <c r="E1335" t="str">
        <f>VLOOKUP(A1335,Mouse_metadata!$A$2:$E$250,2,FALSE)</f>
        <v>Propriva</v>
      </c>
      <c r="F1335" t="str">
        <f>VLOOKUP(A1335,Mouse_metadata!$A$2:$E$250,3,FALSE)</f>
        <v>Male</v>
      </c>
      <c r="G1335">
        <f>VLOOKUP(A1335,Mouse_metadata!$A$2:$E$250,4,FALSE)</f>
        <v>22</v>
      </c>
      <c r="H1335">
        <f>VLOOKUP(A1335,Mouse_metadata!$A$2:$E$250,5,FALSE)</f>
        <v>25</v>
      </c>
      <c r="I1335" t="str">
        <f t="shared" si="66"/>
        <v/>
      </c>
      <c r="J1335" t="str">
        <f t="shared" si="68"/>
        <v/>
      </c>
      <c r="K1335" t="str">
        <f t="shared" si="68"/>
        <v/>
      </c>
      <c r="L1335" t="str">
        <f t="shared" si="68"/>
        <v/>
      </c>
      <c r="M1335" t="str">
        <f t="shared" si="68"/>
        <v/>
      </c>
      <c r="N1335" t="str">
        <f t="shared" si="68"/>
        <v/>
      </c>
      <c r="O1335">
        <f t="shared" si="68"/>
        <v>60.008782629999999</v>
      </c>
      <c r="P1335" t="str">
        <f t="shared" si="68"/>
        <v/>
      </c>
      <c r="Q1335" t="str">
        <f t="shared" si="68"/>
        <v/>
      </c>
      <c r="R1335" t="str">
        <f t="shared" si="68"/>
        <v/>
      </c>
    </row>
    <row r="1336" spans="1:18" hidden="1">
      <c r="A1336" t="s">
        <v>104</v>
      </c>
      <c r="B1336">
        <v>30</v>
      </c>
      <c r="C1336">
        <v>63.743194279999997</v>
      </c>
      <c r="D1336">
        <v>2</v>
      </c>
      <c r="E1336" t="str">
        <f>VLOOKUP(A1336,Mouse_metadata!$A$2:$E$250,2,FALSE)</f>
        <v>Stelasyn</v>
      </c>
      <c r="F1336" t="str">
        <f>VLOOKUP(A1336,Mouse_metadata!$A$2:$E$250,3,FALSE)</f>
        <v>Female</v>
      </c>
      <c r="G1336">
        <f>VLOOKUP(A1336,Mouse_metadata!$A$2:$E$250,4,FALSE)</f>
        <v>1</v>
      </c>
      <c r="H1336">
        <f>VLOOKUP(A1336,Mouse_metadata!$A$2:$E$250,5,FALSE)</f>
        <v>27</v>
      </c>
      <c r="I1336" t="str">
        <f t="shared" si="66"/>
        <v/>
      </c>
      <c r="J1336" t="str">
        <f t="shared" si="68"/>
        <v/>
      </c>
      <c r="K1336" t="str">
        <f t="shared" si="68"/>
        <v/>
      </c>
      <c r="L1336" t="str">
        <f t="shared" si="68"/>
        <v/>
      </c>
      <c r="M1336" t="str">
        <f t="shared" si="68"/>
        <v/>
      </c>
      <c r="N1336" t="str">
        <f t="shared" si="68"/>
        <v/>
      </c>
      <c r="O1336" t="str">
        <f t="shared" si="68"/>
        <v/>
      </c>
      <c r="P1336" t="str">
        <f t="shared" si="68"/>
        <v/>
      </c>
      <c r="Q1336">
        <f t="shared" si="68"/>
        <v>63.743194279999997</v>
      </c>
      <c r="R1336" t="str">
        <f t="shared" si="68"/>
        <v/>
      </c>
    </row>
    <row r="1337" spans="1:18" hidden="1">
      <c r="A1337" t="s">
        <v>171</v>
      </c>
      <c r="B1337">
        <v>30</v>
      </c>
      <c r="C1337">
        <v>54.379345049999998</v>
      </c>
      <c r="D1337">
        <v>0</v>
      </c>
      <c r="E1337" t="str">
        <f>VLOOKUP(A1337,Mouse_metadata!$A$2:$E$250,2,FALSE)</f>
        <v>Propriva</v>
      </c>
      <c r="F1337" t="str">
        <f>VLOOKUP(A1337,Mouse_metadata!$A$2:$E$250,3,FALSE)</f>
        <v>Female</v>
      </c>
      <c r="G1337">
        <f>VLOOKUP(A1337,Mouse_metadata!$A$2:$E$250,4,FALSE)</f>
        <v>5</v>
      </c>
      <c r="H1337">
        <f>VLOOKUP(A1337,Mouse_metadata!$A$2:$E$250,5,FALSE)</f>
        <v>28</v>
      </c>
      <c r="I1337" t="str">
        <f t="shared" si="66"/>
        <v/>
      </c>
      <c r="J1337" t="str">
        <f t="shared" si="68"/>
        <v/>
      </c>
      <c r="K1337" t="str">
        <f t="shared" si="68"/>
        <v/>
      </c>
      <c r="L1337" t="str">
        <f t="shared" si="68"/>
        <v/>
      </c>
      <c r="M1337" t="str">
        <f t="shared" si="68"/>
        <v/>
      </c>
      <c r="N1337" t="str">
        <f t="shared" si="68"/>
        <v/>
      </c>
      <c r="O1337">
        <f t="shared" si="68"/>
        <v>54.379345049999998</v>
      </c>
      <c r="P1337" t="str">
        <f t="shared" si="68"/>
        <v/>
      </c>
      <c r="Q1337" t="str">
        <f t="shared" si="68"/>
        <v/>
      </c>
      <c r="R1337" t="str">
        <f t="shared" si="68"/>
        <v/>
      </c>
    </row>
    <row r="1338" spans="1:18" hidden="1">
      <c r="A1338" t="s">
        <v>119</v>
      </c>
      <c r="B1338">
        <v>30</v>
      </c>
      <c r="C1338">
        <v>57.823915560000003</v>
      </c>
      <c r="D1338">
        <v>2</v>
      </c>
      <c r="E1338" t="str">
        <f>VLOOKUP(A1338,Mouse_metadata!$A$2:$E$250,2,FALSE)</f>
        <v>Zoniferol</v>
      </c>
      <c r="F1338" t="str">
        <f>VLOOKUP(A1338,Mouse_metadata!$A$2:$E$250,3,FALSE)</f>
        <v>Female</v>
      </c>
      <c r="G1338">
        <f>VLOOKUP(A1338,Mouse_metadata!$A$2:$E$250,4,FALSE)</f>
        <v>11</v>
      </c>
      <c r="H1338">
        <f>VLOOKUP(A1338,Mouse_metadata!$A$2:$E$250,5,FALSE)</f>
        <v>27</v>
      </c>
      <c r="I1338" t="str">
        <f t="shared" si="66"/>
        <v/>
      </c>
      <c r="J1338" t="str">
        <f t="shared" si="68"/>
        <v/>
      </c>
      <c r="K1338" t="str">
        <f t="shared" si="68"/>
        <v/>
      </c>
      <c r="L1338" t="str">
        <f t="shared" si="68"/>
        <v/>
      </c>
      <c r="M1338" t="str">
        <f t="shared" si="68"/>
        <v/>
      </c>
      <c r="N1338" t="str">
        <f t="shared" si="68"/>
        <v/>
      </c>
      <c r="O1338" t="str">
        <f t="shared" si="68"/>
        <v/>
      </c>
      <c r="P1338" t="str">
        <f t="shared" si="68"/>
        <v/>
      </c>
      <c r="Q1338" t="str">
        <f t="shared" si="68"/>
        <v/>
      </c>
      <c r="R1338">
        <f t="shared" si="68"/>
        <v>57.823915560000003</v>
      </c>
    </row>
    <row r="1339" spans="1:18" hidden="1">
      <c r="A1339" t="s">
        <v>132</v>
      </c>
      <c r="B1339">
        <v>30</v>
      </c>
      <c r="C1339">
        <v>57.052805460000002</v>
      </c>
      <c r="D1339">
        <v>1</v>
      </c>
      <c r="E1339" t="str">
        <f>VLOOKUP(A1339,Mouse_metadata!$A$2:$E$250,2,FALSE)</f>
        <v>Zoniferol</v>
      </c>
      <c r="F1339" t="str">
        <f>VLOOKUP(A1339,Mouse_metadata!$A$2:$E$250,3,FALSE)</f>
        <v>Female</v>
      </c>
      <c r="G1339">
        <f>VLOOKUP(A1339,Mouse_metadata!$A$2:$E$250,4,FALSE)</f>
        <v>5</v>
      </c>
      <c r="H1339">
        <f>VLOOKUP(A1339,Mouse_metadata!$A$2:$E$250,5,FALSE)</f>
        <v>28</v>
      </c>
      <c r="I1339" t="str">
        <f t="shared" si="66"/>
        <v/>
      </c>
      <c r="J1339" t="str">
        <f t="shared" si="68"/>
        <v/>
      </c>
      <c r="K1339" t="str">
        <f t="shared" si="68"/>
        <v/>
      </c>
      <c r="L1339" t="str">
        <f t="shared" si="68"/>
        <v/>
      </c>
      <c r="M1339" t="str">
        <f t="shared" si="68"/>
        <v/>
      </c>
      <c r="N1339" t="str">
        <f t="shared" si="68"/>
        <v/>
      </c>
      <c r="O1339" t="str">
        <f t="shared" si="68"/>
        <v/>
      </c>
      <c r="P1339" t="str">
        <f t="shared" si="68"/>
        <v/>
      </c>
      <c r="Q1339" t="str">
        <f t="shared" si="68"/>
        <v/>
      </c>
      <c r="R1339">
        <f t="shared" si="68"/>
        <v>57.052805460000002</v>
      </c>
    </row>
    <row r="1340" spans="1:18" hidden="1">
      <c r="A1340" t="s">
        <v>49</v>
      </c>
      <c r="B1340">
        <v>30</v>
      </c>
      <c r="C1340">
        <v>61.108186000000003</v>
      </c>
      <c r="D1340">
        <v>2</v>
      </c>
      <c r="E1340" t="str">
        <f>VLOOKUP(A1340,Mouse_metadata!$A$2:$E$250,2,FALSE)</f>
        <v>Ketapril</v>
      </c>
      <c r="F1340" t="str">
        <f>VLOOKUP(A1340,Mouse_metadata!$A$2:$E$250,3,FALSE)</f>
        <v>Male</v>
      </c>
      <c r="G1340">
        <f>VLOOKUP(A1340,Mouse_metadata!$A$2:$E$250,4,FALSE)</f>
        <v>19</v>
      </c>
      <c r="H1340">
        <f>VLOOKUP(A1340,Mouse_metadata!$A$2:$E$250,5,FALSE)</f>
        <v>28</v>
      </c>
      <c r="I1340" t="str">
        <f t="shared" si="66"/>
        <v/>
      </c>
      <c r="J1340" t="str">
        <f t="shared" si="68"/>
        <v/>
      </c>
      <c r="K1340" t="str">
        <f t="shared" si="68"/>
        <v/>
      </c>
      <c r="L1340">
        <f t="shared" si="68"/>
        <v>61.108186000000003</v>
      </c>
      <c r="M1340" t="str">
        <f t="shared" si="68"/>
        <v/>
      </c>
      <c r="N1340" t="str">
        <f t="shared" si="68"/>
        <v/>
      </c>
      <c r="O1340" t="str">
        <f t="shared" si="68"/>
        <v/>
      </c>
      <c r="P1340" t="str">
        <f t="shared" si="68"/>
        <v/>
      </c>
      <c r="Q1340" t="str">
        <f t="shared" si="68"/>
        <v/>
      </c>
      <c r="R1340" t="str">
        <f t="shared" si="68"/>
        <v/>
      </c>
    </row>
    <row r="1341" spans="1:18" hidden="1">
      <c r="A1341" t="s">
        <v>67</v>
      </c>
      <c r="B1341">
        <v>30</v>
      </c>
      <c r="C1341">
        <v>38.71825638</v>
      </c>
      <c r="D1341">
        <v>2</v>
      </c>
      <c r="E1341" t="str">
        <f>VLOOKUP(A1341,Mouse_metadata!$A$2:$E$250,2,FALSE)</f>
        <v>Ramicane</v>
      </c>
      <c r="F1341" t="str">
        <f>VLOOKUP(A1341,Mouse_metadata!$A$2:$E$250,3,FALSE)</f>
        <v>Female</v>
      </c>
      <c r="G1341">
        <f>VLOOKUP(A1341,Mouse_metadata!$A$2:$E$250,4,FALSE)</f>
        <v>8</v>
      </c>
      <c r="H1341">
        <f>VLOOKUP(A1341,Mouse_metadata!$A$2:$E$250,5,FALSE)</f>
        <v>19</v>
      </c>
      <c r="I1341" t="str">
        <f t="shared" si="66"/>
        <v/>
      </c>
      <c r="J1341" t="str">
        <f t="shared" si="68"/>
        <v/>
      </c>
      <c r="K1341" t="str">
        <f t="shared" si="68"/>
        <v/>
      </c>
      <c r="L1341" t="str">
        <f t="shared" si="68"/>
        <v/>
      </c>
      <c r="M1341" t="str">
        <f t="shared" si="68"/>
        <v/>
      </c>
      <c r="N1341" t="str">
        <f t="shared" si="68"/>
        <v/>
      </c>
      <c r="O1341" t="str">
        <f t="shared" si="68"/>
        <v/>
      </c>
      <c r="P1341">
        <f t="shared" si="68"/>
        <v>38.71825638</v>
      </c>
      <c r="Q1341" t="str">
        <f t="shared" si="68"/>
        <v/>
      </c>
      <c r="R1341" t="str">
        <f t="shared" si="68"/>
        <v/>
      </c>
    </row>
    <row r="1342" spans="1:18" hidden="1">
      <c r="A1342" t="s">
        <v>230</v>
      </c>
      <c r="B1342">
        <v>30</v>
      </c>
      <c r="C1342">
        <v>32.680654590000003</v>
      </c>
      <c r="D1342">
        <v>3</v>
      </c>
      <c r="E1342" t="str">
        <f>VLOOKUP(A1342,Mouse_metadata!$A$2:$E$250,2,FALSE)</f>
        <v>Capomulin</v>
      </c>
      <c r="F1342" t="str">
        <f>VLOOKUP(A1342,Mouse_metadata!$A$2:$E$250,3,FALSE)</f>
        <v>Female</v>
      </c>
      <c r="G1342">
        <f>VLOOKUP(A1342,Mouse_metadata!$A$2:$E$250,4,FALSE)</f>
        <v>8</v>
      </c>
      <c r="H1342">
        <f>VLOOKUP(A1342,Mouse_metadata!$A$2:$E$250,5,FALSE)</f>
        <v>17</v>
      </c>
      <c r="I1342">
        <f t="shared" si="66"/>
        <v>32.680654590000003</v>
      </c>
      <c r="J1342" t="str">
        <f t="shared" si="68"/>
        <v/>
      </c>
      <c r="K1342" t="str">
        <f t="shared" si="68"/>
        <v/>
      </c>
      <c r="L1342" t="str">
        <f t="shared" si="68"/>
        <v/>
      </c>
      <c r="M1342" t="str">
        <f t="shared" si="68"/>
        <v/>
      </c>
      <c r="N1342" t="str">
        <f t="shared" si="68"/>
        <v/>
      </c>
      <c r="O1342" t="str">
        <f t="shared" si="68"/>
        <v/>
      </c>
      <c r="P1342" t="str">
        <f t="shared" si="68"/>
        <v/>
      </c>
      <c r="Q1342" t="str">
        <f t="shared" si="68"/>
        <v/>
      </c>
      <c r="R1342" t="str">
        <f t="shared" si="68"/>
        <v/>
      </c>
    </row>
    <row r="1343" spans="1:18" hidden="1">
      <c r="A1343" t="s">
        <v>131</v>
      </c>
      <c r="B1343">
        <v>30</v>
      </c>
      <c r="C1343">
        <v>54.404881760000002</v>
      </c>
      <c r="D1343">
        <v>1</v>
      </c>
      <c r="E1343" t="str">
        <f>VLOOKUP(A1343,Mouse_metadata!$A$2:$E$250,2,FALSE)</f>
        <v>Zoniferol</v>
      </c>
      <c r="F1343" t="str">
        <f>VLOOKUP(A1343,Mouse_metadata!$A$2:$E$250,3,FALSE)</f>
        <v>Male</v>
      </c>
      <c r="G1343">
        <f>VLOOKUP(A1343,Mouse_metadata!$A$2:$E$250,4,FALSE)</f>
        <v>24</v>
      </c>
      <c r="H1343">
        <f>VLOOKUP(A1343,Mouse_metadata!$A$2:$E$250,5,FALSE)</f>
        <v>28</v>
      </c>
      <c r="I1343" t="str">
        <f t="shared" si="66"/>
        <v/>
      </c>
      <c r="J1343" t="str">
        <f t="shared" si="68"/>
        <v/>
      </c>
      <c r="K1343" t="str">
        <f t="shared" si="68"/>
        <v/>
      </c>
      <c r="L1343" t="str">
        <f t="shared" si="68"/>
        <v/>
      </c>
      <c r="M1343" t="str">
        <f t="shared" si="68"/>
        <v/>
      </c>
      <c r="N1343" t="str">
        <f t="shared" si="68"/>
        <v/>
      </c>
      <c r="O1343" t="str">
        <f t="shared" si="68"/>
        <v/>
      </c>
      <c r="P1343" t="str">
        <f t="shared" si="68"/>
        <v/>
      </c>
      <c r="Q1343" t="str">
        <f t="shared" si="68"/>
        <v/>
      </c>
      <c r="R1343">
        <f t="shared" si="68"/>
        <v>54.404881760000002</v>
      </c>
    </row>
    <row r="1344" spans="1:18" hidden="1">
      <c r="A1344" t="s">
        <v>41</v>
      </c>
      <c r="B1344">
        <v>30</v>
      </c>
      <c r="C1344">
        <v>56.286749909999997</v>
      </c>
      <c r="D1344">
        <v>2</v>
      </c>
      <c r="E1344" t="str">
        <f>VLOOKUP(A1344,Mouse_metadata!$A$2:$E$250,2,FALSE)</f>
        <v>Infubinol</v>
      </c>
      <c r="F1344" t="str">
        <f>VLOOKUP(A1344,Mouse_metadata!$A$2:$E$250,3,FALSE)</f>
        <v>Female</v>
      </c>
      <c r="G1344">
        <f>VLOOKUP(A1344,Mouse_metadata!$A$2:$E$250,4,FALSE)</f>
        <v>24</v>
      </c>
      <c r="H1344">
        <f>VLOOKUP(A1344,Mouse_metadata!$A$2:$E$250,5,FALSE)</f>
        <v>25</v>
      </c>
      <c r="I1344" t="str">
        <f t="shared" si="66"/>
        <v/>
      </c>
      <c r="J1344" t="str">
        <f t="shared" si="68"/>
        <v/>
      </c>
      <c r="K1344">
        <f t="shared" si="68"/>
        <v>56.286749909999997</v>
      </c>
      <c r="L1344" t="str">
        <f t="shared" si="68"/>
        <v/>
      </c>
      <c r="M1344" t="str">
        <f t="shared" si="68"/>
        <v/>
      </c>
      <c r="N1344" t="str">
        <f t="shared" si="68"/>
        <v/>
      </c>
      <c r="O1344" t="str">
        <f t="shared" si="68"/>
        <v/>
      </c>
      <c r="P1344" t="str">
        <f t="shared" si="68"/>
        <v/>
      </c>
      <c r="Q1344" t="str">
        <f t="shared" si="68"/>
        <v/>
      </c>
      <c r="R1344" t="str">
        <f t="shared" si="68"/>
        <v/>
      </c>
    </row>
    <row r="1345" spans="1:18" hidden="1">
      <c r="A1345" t="s">
        <v>86</v>
      </c>
      <c r="B1345">
        <v>30</v>
      </c>
      <c r="C1345">
        <v>56.20104104</v>
      </c>
      <c r="D1345">
        <v>1</v>
      </c>
      <c r="E1345" t="str">
        <f>VLOOKUP(A1345,Mouse_metadata!$A$2:$E$250,2,FALSE)</f>
        <v>Stelasyn</v>
      </c>
      <c r="F1345" t="str">
        <f>VLOOKUP(A1345,Mouse_metadata!$A$2:$E$250,3,FALSE)</f>
        <v>Male</v>
      </c>
      <c r="G1345">
        <f>VLOOKUP(A1345,Mouse_metadata!$A$2:$E$250,4,FALSE)</f>
        <v>20</v>
      </c>
      <c r="H1345">
        <f>VLOOKUP(A1345,Mouse_metadata!$A$2:$E$250,5,FALSE)</f>
        <v>25</v>
      </c>
      <c r="I1345" t="str">
        <f t="shared" si="66"/>
        <v/>
      </c>
      <c r="J1345" t="str">
        <f t="shared" si="68"/>
        <v/>
      </c>
      <c r="K1345" t="str">
        <f t="shared" si="68"/>
        <v/>
      </c>
      <c r="L1345" t="str">
        <f t="shared" si="68"/>
        <v/>
      </c>
      <c r="M1345" t="str">
        <f t="shared" si="68"/>
        <v/>
      </c>
      <c r="N1345" t="str">
        <f t="shared" si="68"/>
        <v/>
      </c>
      <c r="O1345" t="str">
        <f t="shared" si="68"/>
        <v/>
      </c>
      <c r="P1345" t="str">
        <f t="shared" si="68"/>
        <v/>
      </c>
      <c r="Q1345">
        <f t="shared" si="68"/>
        <v>56.20104104</v>
      </c>
      <c r="R1345" t="str">
        <f t="shared" si="68"/>
        <v/>
      </c>
    </row>
    <row r="1346" spans="1:18" hidden="1">
      <c r="A1346" t="s">
        <v>66</v>
      </c>
      <c r="B1346">
        <v>30</v>
      </c>
      <c r="C1346">
        <v>42.786278350000003</v>
      </c>
      <c r="D1346">
        <v>0</v>
      </c>
      <c r="E1346" t="str">
        <f>VLOOKUP(A1346,Mouse_metadata!$A$2:$E$250,2,FALSE)</f>
        <v>Ramicane</v>
      </c>
      <c r="F1346" t="str">
        <f>VLOOKUP(A1346,Mouse_metadata!$A$2:$E$250,3,FALSE)</f>
        <v>Female</v>
      </c>
      <c r="G1346">
        <f>VLOOKUP(A1346,Mouse_metadata!$A$2:$E$250,4,FALSE)</f>
        <v>10</v>
      </c>
      <c r="H1346">
        <f>VLOOKUP(A1346,Mouse_metadata!$A$2:$E$250,5,FALSE)</f>
        <v>25</v>
      </c>
      <c r="I1346" t="str">
        <f t="shared" si="66"/>
        <v/>
      </c>
      <c r="J1346" t="str">
        <f t="shared" si="68"/>
        <v/>
      </c>
      <c r="K1346" t="str">
        <f t="shared" si="68"/>
        <v/>
      </c>
      <c r="L1346" t="str">
        <f t="shared" si="68"/>
        <v/>
      </c>
      <c r="M1346" t="str">
        <f t="shared" si="68"/>
        <v/>
      </c>
      <c r="N1346" t="str">
        <f t="shared" si="68"/>
        <v/>
      </c>
      <c r="O1346" t="str">
        <f t="shared" si="68"/>
        <v/>
      </c>
      <c r="P1346">
        <f t="shared" si="68"/>
        <v>42.786278350000003</v>
      </c>
      <c r="Q1346" t="str">
        <f t="shared" si="68"/>
        <v/>
      </c>
      <c r="R1346" t="str">
        <f t="shared" ref="J1346:R1375" si="69">IF($E1346=R$1,$C1346,"")</f>
        <v/>
      </c>
    </row>
    <row r="1347" spans="1:18" hidden="1">
      <c r="A1347" t="s">
        <v>146</v>
      </c>
      <c r="B1347">
        <v>30</v>
      </c>
      <c r="C1347">
        <v>55.036206249999999</v>
      </c>
      <c r="D1347">
        <v>2</v>
      </c>
      <c r="E1347" t="str">
        <f>VLOOKUP(A1347,Mouse_metadata!$A$2:$E$250,2,FALSE)</f>
        <v>Placebo</v>
      </c>
      <c r="F1347" t="str">
        <f>VLOOKUP(A1347,Mouse_metadata!$A$2:$E$250,3,FALSE)</f>
        <v>Male</v>
      </c>
      <c r="G1347">
        <f>VLOOKUP(A1347,Mouse_metadata!$A$2:$E$250,4,FALSE)</f>
        <v>17</v>
      </c>
      <c r="H1347">
        <f>VLOOKUP(A1347,Mouse_metadata!$A$2:$E$250,5,FALSE)</f>
        <v>27</v>
      </c>
      <c r="I1347" t="str">
        <f t="shared" ref="I1347:I1410" si="70">IF($E1347=I$1,$C1347,"")</f>
        <v/>
      </c>
      <c r="J1347" t="str">
        <f t="shared" si="69"/>
        <v/>
      </c>
      <c r="K1347" t="str">
        <f t="shared" si="69"/>
        <v/>
      </c>
      <c r="L1347" t="str">
        <f t="shared" si="69"/>
        <v/>
      </c>
      <c r="M1347" t="str">
        <f t="shared" si="69"/>
        <v/>
      </c>
      <c r="N1347">
        <f t="shared" si="69"/>
        <v>55.036206249999999</v>
      </c>
      <c r="O1347" t="str">
        <f t="shared" si="69"/>
        <v/>
      </c>
      <c r="P1347" t="str">
        <f t="shared" si="69"/>
        <v/>
      </c>
      <c r="Q1347" t="str">
        <f t="shared" si="69"/>
        <v/>
      </c>
      <c r="R1347" t="str">
        <f t="shared" si="69"/>
        <v/>
      </c>
    </row>
    <row r="1348" spans="1:18" hidden="1">
      <c r="A1348" t="s">
        <v>141</v>
      </c>
      <c r="B1348">
        <v>30</v>
      </c>
      <c r="C1348">
        <v>55.910161590000001</v>
      </c>
      <c r="D1348">
        <v>3</v>
      </c>
      <c r="E1348" t="str">
        <f>VLOOKUP(A1348,Mouse_metadata!$A$2:$E$250,2,FALSE)</f>
        <v>Zoniferol</v>
      </c>
      <c r="F1348" t="str">
        <f>VLOOKUP(A1348,Mouse_metadata!$A$2:$E$250,3,FALSE)</f>
        <v>Female</v>
      </c>
      <c r="G1348">
        <f>VLOOKUP(A1348,Mouse_metadata!$A$2:$E$250,4,FALSE)</f>
        <v>8</v>
      </c>
      <c r="H1348">
        <f>VLOOKUP(A1348,Mouse_metadata!$A$2:$E$250,5,FALSE)</f>
        <v>25</v>
      </c>
      <c r="I1348" t="str">
        <f t="shared" si="70"/>
        <v/>
      </c>
      <c r="J1348" t="str">
        <f t="shared" si="69"/>
        <v/>
      </c>
      <c r="K1348" t="str">
        <f t="shared" si="69"/>
        <v/>
      </c>
      <c r="L1348" t="str">
        <f t="shared" si="69"/>
        <v/>
      </c>
      <c r="M1348" t="str">
        <f t="shared" si="69"/>
        <v/>
      </c>
      <c r="N1348" t="str">
        <f t="shared" si="69"/>
        <v/>
      </c>
      <c r="O1348" t="str">
        <f t="shared" si="69"/>
        <v/>
      </c>
      <c r="P1348" t="str">
        <f t="shared" si="69"/>
        <v/>
      </c>
      <c r="Q1348" t="str">
        <f t="shared" si="69"/>
        <v/>
      </c>
      <c r="R1348">
        <f t="shared" si="69"/>
        <v>55.910161590000001</v>
      </c>
    </row>
    <row r="1349" spans="1:18" hidden="1">
      <c r="A1349" t="s">
        <v>121</v>
      </c>
      <c r="B1349">
        <v>30</v>
      </c>
      <c r="C1349">
        <v>65.893986069999997</v>
      </c>
      <c r="D1349">
        <v>1</v>
      </c>
      <c r="E1349" t="str">
        <f>VLOOKUP(A1349,Mouse_metadata!$A$2:$E$250,2,FALSE)</f>
        <v>Zoniferol</v>
      </c>
      <c r="F1349" t="str">
        <f>VLOOKUP(A1349,Mouse_metadata!$A$2:$E$250,3,FALSE)</f>
        <v>Female</v>
      </c>
      <c r="G1349">
        <f>VLOOKUP(A1349,Mouse_metadata!$A$2:$E$250,4,FALSE)</f>
        <v>20</v>
      </c>
      <c r="H1349">
        <f>VLOOKUP(A1349,Mouse_metadata!$A$2:$E$250,5,FALSE)</f>
        <v>26</v>
      </c>
      <c r="I1349" t="str">
        <f t="shared" si="70"/>
        <v/>
      </c>
      <c r="J1349" t="str">
        <f t="shared" si="69"/>
        <v/>
      </c>
      <c r="K1349" t="str">
        <f t="shared" si="69"/>
        <v/>
      </c>
      <c r="L1349" t="str">
        <f t="shared" si="69"/>
        <v/>
      </c>
      <c r="M1349" t="str">
        <f t="shared" si="69"/>
        <v/>
      </c>
      <c r="N1349" t="str">
        <f t="shared" si="69"/>
        <v/>
      </c>
      <c r="O1349" t="str">
        <f t="shared" si="69"/>
        <v/>
      </c>
      <c r="P1349" t="str">
        <f t="shared" si="69"/>
        <v/>
      </c>
      <c r="Q1349" t="str">
        <f t="shared" si="69"/>
        <v/>
      </c>
      <c r="R1349">
        <f t="shared" si="69"/>
        <v>65.893986069999997</v>
      </c>
    </row>
    <row r="1350" spans="1:18" hidden="1">
      <c r="A1350" t="s">
        <v>72</v>
      </c>
      <c r="B1350">
        <v>30</v>
      </c>
      <c r="C1350">
        <v>54.351584629999998</v>
      </c>
      <c r="D1350">
        <v>3</v>
      </c>
      <c r="E1350" t="str">
        <f>VLOOKUP(A1350,Mouse_metadata!$A$2:$E$250,2,FALSE)</f>
        <v>Stelasyn</v>
      </c>
      <c r="F1350" t="str">
        <f>VLOOKUP(A1350,Mouse_metadata!$A$2:$E$250,3,FALSE)</f>
        <v>Male</v>
      </c>
      <c r="G1350">
        <f>VLOOKUP(A1350,Mouse_metadata!$A$2:$E$250,4,FALSE)</f>
        <v>21</v>
      </c>
      <c r="H1350">
        <f>VLOOKUP(A1350,Mouse_metadata!$A$2:$E$250,5,FALSE)</f>
        <v>28</v>
      </c>
      <c r="I1350" t="str">
        <f t="shared" si="70"/>
        <v/>
      </c>
      <c r="J1350" t="str">
        <f t="shared" si="69"/>
        <v/>
      </c>
      <c r="K1350" t="str">
        <f t="shared" si="69"/>
        <v/>
      </c>
      <c r="L1350" t="str">
        <f t="shared" si="69"/>
        <v/>
      </c>
      <c r="M1350" t="str">
        <f t="shared" si="69"/>
        <v/>
      </c>
      <c r="N1350" t="str">
        <f t="shared" si="69"/>
        <v/>
      </c>
      <c r="O1350" t="str">
        <f t="shared" si="69"/>
        <v/>
      </c>
      <c r="P1350" t="str">
        <f t="shared" si="69"/>
        <v/>
      </c>
      <c r="Q1350">
        <f t="shared" si="69"/>
        <v>54.351584629999998</v>
      </c>
      <c r="R1350" t="str">
        <f t="shared" si="69"/>
        <v/>
      </c>
    </row>
    <row r="1351" spans="1:18" hidden="1">
      <c r="A1351" t="s">
        <v>61</v>
      </c>
      <c r="B1351">
        <v>30</v>
      </c>
      <c r="C1351">
        <v>56.87381654</v>
      </c>
      <c r="D1351">
        <v>2</v>
      </c>
      <c r="E1351" t="str">
        <f>VLOOKUP(A1351,Mouse_metadata!$A$2:$E$250,2,FALSE)</f>
        <v>Stelasyn</v>
      </c>
      <c r="F1351" t="str">
        <f>VLOOKUP(A1351,Mouse_metadata!$A$2:$E$250,3,FALSE)</f>
        <v>Male</v>
      </c>
      <c r="G1351">
        <f>VLOOKUP(A1351,Mouse_metadata!$A$2:$E$250,4,FALSE)</f>
        <v>14</v>
      </c>
      <c r="H1351">
        <f>VLOOKUP(A1351,Mouse_metadata!$A$2:$E$250,5,FALSE)</f>
        <v>28</v>
      </c>
      <c r="I1351" t="str">
        <f t="shared" si="70"/>
        <v/>
      </c>
      <c r="J1351" t="str">
        <f t="shared" si="69"/>
        <v/>
      </c>
      <c r="K1351" t="str">
        <f t="shared" si="69"/>
        <v/>
      </c>
      <c r="L1351" t="str">
        <f t="shared" si="69"/>
        <v/>
      </c>
      <c r="M1351" t="str">
        <f t="shared" si="69"/>
        <v/>
      </c>
      <c r="N1351" t="str">
        <f t="shared" si="69"/>
        <v/>
      </c>
      <c r="O1351" t="str">
        <f t="shared" si="69"/>
        <v/>
      </c>
      <c r="P1351" t="str">
        <f t="shared" si="69"/>
        <v/>
      </c>
      <c r="Q1351">
        <f t="shared" si="69"/>
        <v>56.87381654</v>
      </c>
      <c r="R1351" t="str">
        <f t="shared" si="69"/>
        <v/>
      </c>
    </row>
    <row r="1352" spans="1:18" hidden="1">
      <c r="A1352" t="s">
        <v>42</v>
      </c>
      <c r="B1352">
        <v>30</v>
      </c>
      <c r="C1352">
        <v>59.861241290000002</v>
      </c>
      <c r="D1352">
        <v>1</v>
      </c>
      <c r="E1352" t="str">
        <f>VLOOKUP(A1352,Mouse_metadata!$A$2:$E$250,2,FALSE)</f>
        <v>Infubinol</v>
      </c>
      <c r="F1352" t="str">
        <f>VLOOKUP(A1352,Mouse_metadata!$A$2:$E$250,3,FALSE)</f>
        <v>Female</v>
      </c>
      <c r="G1352">
        <f>VLOOKUP(A1352,Mouse_metadata!$A$2:$E$250,4,FALSE)</f>
        <v>21</v>
      </c>
      <c r="H1352">
        <f>VLOOKUP(A1352,Mouse_metadata!$A$2:$E$250,5,FALSE)</f>
        <v>25</v>
      </c>
      <c r="I1352" t="str">
        <f t="shared" si="70"/>
        <v/>
      </c>
      <c r="J1352" t="str">
        <f t="shared" si="69"/>
        <v/>
      </c>
      <c r="K1352">
        <f t="shared" si="69"/>
        <v>59.861241290000002</v>
      </c>
      <c r="L1352" t="str">
        <f t="shared" si="69"/>
        <v/>
      </c>
      <c r="M1352" t="str">
        <f t="shared" si="69"/>
        <v/>
      </c>
      <c r="N1352" t="str">
        <f t="shared" si="69"/>
        <v/>
      </c>
      <c r="O1352" t="str">
        <f t="shared" si="69"/>
        <v/>
      </c>
      <c r="P1352" t="str">
        <f t="shared" si="69"/>
        <v/>
      </c>
      <c r="Q1352" t="str">
        <f t="shared" si="69"/>
        <v/>
      </c>
      <c r="R1352" t="str">
        <f t="shared" si="69"/>
        <v/>
      </c>
    </row>
    <row r="1353" spans="1:18" hidden="1">
      <c r="A1353" t="s">
        <v>128</v>
      </c>
      <c r="B1353">
        <v>30</v>
      </c>
      <c r="C1353">
        <v>58.057252570000003</v>
      </c>
      <c r="D1353">
        <v>1</v>
      </c>
      <c r="E1353" t="str">
        <f>VLOOKUP(A1353,Mouse_metadata!$A$2:$E$250,2,FALSE)</f>
        <v>Zoniferol</v>
      </c>
      <c r="F1353" t="str">
        <f>VLOOKUP(A1353,Mouse_metadata!$A$2:$E$250,3,FALSE)</f>
        <v>Male</v>
      </c>
      <c r="G1353">
        <f>VLOOKUP(A1353,Mouse_metadata!$A$2:$E$250,4,FALSE)</f>
        <v>12</v>
      </c>
      <c r="H1353">
        <f>VLOOKUP(A1353,Mouse_metadata!$A$2:$E$250,5,FALSE)</f>
        <v>25</v>
      </c>
      <c r="I1353" t="str">
        <f t="shared" si="70"/>
        <v/>
      </c>
      <c r="J1353" t="str">
        <f t="shared" si="69"/>
        <v/>
      </c>
      <c r="K1353" t="str">
        <f t="shared" si="69"/>
        <v/>
      </c>
      <c r="L1353" t="str">
        <f t="shared" si="69"/>
        <v/>
      </c>
      <c r="M1353" t="str">
        <f t="shared" si="69"/>
        <v/>
      </c>
      <c r="N1353" t="str">
        <f t="shared" si="69"/>
        <v/>
      </c>
      <c r="O1353" t="str">
        <f t="shared" si="69"/>
        <v/>
      </c>
      <c r="P1353" t="str">
        <f t="shared" si="69"/>
        <v/>
      </c>
      <c r="Q1353" t="str">
        <f t="shared" si="69"/>
        <v/>
      </c>
      <c r="R1353">
        <f t="shared" si="69"/>
        <v>58.057252570000003</v>
      </c>
    </row>
    <row r="1354" spans="1:18" hidden="1">
      <c r="A1354" t="s">
        <v>62</v>
      </c>
      <c r="B1354">
        <v>30</v>
      </c>
      <c r="C1354">
        <v>38.342008229999998</v>
      </c>
      <c r="D1354">
        <v>2</v>
      </c>
      <c r="E1354" t="str">
        <f>VLOOKUP(A1354,Mouse_metadata!$A$2:$E$250,2,FALSE)</f>
        <v>Ramicane</v>
      </c>
      <c r="F1354" t="str">
        <f>VLOOKUP(A1354,Mouse_metadata!$A$2:$E$250,3,FALSE)</f>
        <v>Female</v>
      </c>
      <c r="G1354">
        <f>VLOOKUP(A1354,Mouse_metadata!$A$2:$E$250,4,FALSE)</f>
        <v>23</v>
      </c>
      <c r="H1354">
        <f>VLOOKUP(A1354,Mouse_metadata!$A$2:$E$250,5,FALSE)</f>
        <v>20</v>
      </c>
      <c r="I1354" t="str">
        <f t="shared" si="70"/>
        <v/>
      </c>
      <c r="J1354" t="str">
        <f t="shared" si="69"/>
        <v/>
      </c>
      <c r="K1354" t="str">
        <f t="shared" si="69"/>
        <v/>
      </c>
      <c r="L1354" t="str">
        <f t="shared" si="69"/>
        <v/>
      </c>
      <c r="M1354" t="str">
        <f t="shared" si="69"/>
        <v/>
      </c>
      <c r="N1354" t="str">
        <f t="shared" si="69"/>
        <v/>
      </c>
      <c r="O1354" t="str">
        <f t="shared" si="69"/>
        <v/>
      </c>
      <c r="P1354">
        <f t="shared" si="69"/>
        <v>38.342008229999998</v>
      </c>
      <c r="Q1354" t="str">
        <f t="shared" si="69"/>
        <v/>
      </c>
      <c r="R1354" t="str">
        <f t="shared" si="69"/>
        <v/>
      </c>
    </row>
    <row r="1355" spans="1:18" hidden="1">
      <c r="A1355" t="s">
        <v>47</v>
      </c>
      <c r="B1355">
        <v>30</v>
      </c>
      <c r="C1355">
        <v>57.990553779999999</v>
      </c>
      <c r="D1355">
        <v>1</v>
      </c>
      <c r="E1355" t="str">
        <f>VLOOKUP(A1355,Mouse_metadata!$A$2:$E$250,2,FALSE)</f>
        <v>Ketapril</v>
      </c>
      <c r="F1355" t="str">
        <f>VLOOKUP(A1355,Mouse_metadata!$A$2:$E$250,3,FALSE)</f>
        <v>Female</v>
      </c>
      <c r="G1355">
        <f>VLOOKUP(A1355,Mouse_metadata!$A$2:$E$250,4,FALSE)</f>
        <v>22</v>
      </c>
      <c r="H1355">
        <f>VLOOKUP(A1355,Mouse_metadata!$A$2:$E$250,5,FALSE)</f>
        <v>30</v>
      </c>
      <c r="I1355" t="str">
        <f t="shared" si="70"/>
        <v/>
      </c>
      <c r="J1355" t="str">
        <f t="shared" si="69"/>
        <v/>
      </c>
      <c r="K1355" t="str">
        <f t="shared" si="69"/>
        <v/>
      </c>
      <c r="L1355">
        <f t="shared" si="69"/>
        <v>57.990553779999999</v>
      </c>
      <c r="M1355" t="str">
        <f t="shared" si="69"/>
        <v/>
      </c>
      <c r="N1355" t="str">
        <f t="shared" si="69"/>
        <v/>
      </c>
      <c r="O1355" t="str">
        <f t="shared" si="69"/>
        <v/>
      </c>
      <c r="P1355" t="str">
        <f t="shared" si="69"/>
        <v/>
      </c>
      <c r="Q1355" t="str">
        <f t="shared" si="69"/>
        <v/>
      </c>
      <c r="R1355" t="str">
        <f t="shared" si="69"/>
        <v/>
      </c>
    </row>
    <row r="1356" spans="1:18" hidden="1">
      <c r="A1356" t="s">
        <v>229</v>
      </c>
      <c r="B1356">
        <v>30</v>
      </c>
      <c r="C1356">
        <v>38.044082019999998</v>
      </c>
      <c r="D1356">
        <v>1</v>
      </c>
      <c r="E1356" t="str">
        <f>VLOOKUP(A1356,Mouse_metadata!$A$2:$E$250,2,FALSE)</f>
        <v>Capomulin</v>
      </c>
      <c r="F1356" t="str">
        <f>VLOOKUP(A1356,Mouse_metadata!$A$2:$E$250,3,FALSE)</f>
        <v>Female</v>
      </c>
      <c r="G1356">
        <f>VLOOKUP(A1356,Mouse_metadata!$A$2:$E$250,4,FALSE)</f>
        <v>21</v>
      </c>
      <c r="H1356">
        <f>VLOOKUP(A1356,Mouse_metadata!$A$2:$E$250,5,FALSE)</f>
        <v>21</v>
      </c>
      <c r="I1356">
        <f t="shared" si="70"/>
        <v>38.044082019999998</v>
      </c>
      <c r="J1356" t="str">
        <f t="shared" si="69"/>
        <v/>
      </c>
      <c r="K1356" t="str">
        <f t="shared" si="69"/>
        <v/>
      </c>
      <c r="L1356" t="str">
        <f t="shared" si="69"/>
        <v/>
      </c>
      <c r="M1356" t="str">
        <f t="shared" si="69"/>
        <v/>
      </c>
      <c r="N1356" t="str">
        <f t="shared" si="69"/>
        <v/>
      </c>
      <c r="O1356" t="str">
        <f t="shared" si="69"/>
        <v/>
      </c>
      <c r="P1356" t="str">
        <f t="shared" si="69"/>
        <v/>
      </c>
      <c r="Q1356" t="str">
        <f t="shared" si="69"/>
        <v/>
      </c>
      <c r="R1356" t="str">
        <f t="shared" si="69"/>
        <v/>
      </c>
    </row>
    <row r="1357" spans="1:18" hidden="1">
      <c r="A1357" t="s">
        <v>126</v>
      </c>
      <c r="B1357">
        <v>30</v>
      </c>
      <c r="C1357">
        <v>60.153065239999997</v>
      </c>
      <c r="D1357">
        <v>1</v>
      </c>
      <c r="E1357" t="str">
        <f>VLOOKUP(A1357,Mouse_metadata!$A$2:$E$250,2,FALSE)</f>
        <v>Zoniferol</v>
      </c>
      <c r="F1357" t="str">
        <f>VLOOKUP(A1357,Mouse_metadata!$A$2:$E$250,3,FALSE)</f>
        <v>Female</v>
      </c>
      <c r="G1357">
        <f>VLOOKUP(A1357,Mouse_metadata!$A$2:$E$250,4,FALSE)</f>
        <v>16</v>
      </c>
      <c r="H1357">
        <f>VLOOKUP(A1357,Mouse_metadata!$A$2:$E$250,5,FALSE)</f>
        <v>28</v>
      </c>
      <c r="I1357" t="str">
        <f t="shared" si="70"/>
        <v/>
      </c>
      <c r="J1357" t="str">
        <f t="shared" si="69"/>
        <v/>
      </c>
      <c r="K1357" t="str">
        <f t="shared" si="69"/>
        <v/>
      </c>
      <c r="L1357" t="str">
        <f t="shared" si="69"/>
        <v/>
      </c>
      <c r="M1357" t="str">
        <f t="shared" si="69"/>
        <v/>
      </c>
      <c r="N1357" t="str">
        <f t="shared" si="69"/>
        <v/>
      </c>
      <c r="O1357" t="str">
        <f t="shared" si="69"/>
        <v/>
      </c>
      <c r="P1357" t="str">
        <f t="shared" si="69"/>
        <v/>
      </c>
      <c r="Q1357" t="str">
        <f t="shared" si="69"/>
        <v/>
      </c>
      <c r="R1357">
        <f t="shared" si="69"/>
        <v>60.153065239999997</v>
      </c>
    </row>
    <row r="1358" spans="1:18" hidden="1">
      <c r="A1358" t="s">
        <v>240</v>
      </c>
      <c r="B1358">
        <v>30</v>
      </c>
      <c r="C1358">
        <v>40.993110129999998</v>
      </c>
      <c r="D1358">
        <v>0</v>
      </c>
      <c r="E1358" t="str">
        <f>VLOOKUP(A1358,Mouse_metadata!$A$2:$E$250,2,FALSE)</f>
        <v>Capomulin</v>
      </c>
      <c r="F1358" t="str">
        <f>VLOOKUP(A1358,Mouse_metadata!$A$2:$E$250,3,FALSE)</f>
        <v>Male</v>
      </c>
      <c r="G1358">
        <f>VLOOKUP(A1358,Mouse_metadata!$A$2:$E$250,4,FALSE)</f>
        <v>24</v>
      </c>
      <c r="H1358">
        <f>VLOOKUP(A1358,Mouse_metadata!$A$2:$E$250,5,FALSE)</f>
        <v>21</v>
      </c>
      <c r="I1358">
        <f t="shared" si="70"/>
        <v>40.993110129999998</v>
      </c>
      <c r="J1358" t="str">
        <f t="shared" si="69"/>
        <v/>
      </c>
      <c r="K1358" t="str">
        <f t="shared" si="69"/>
        <v/>
      </c>
      <c r="L1358" t="str">
        <f t="shared" si="69"/>
        <v/>
      </c>
      <c r="M1358" t="str">
        <f t="shared" si="69"/>
        <v/>
      </c>
      <c r="N1358" t="str">
        <f t="shared" si="69"/>
        <v/>
      </c>
      <c r="O1358" t="str">
        <f t="shared" si="69"/>
        <v/>
      </c>
      <c r="P1358" t="str">
        <f t="shared" si="69"/>
        <v/>
      </c>
      <c r="Q1358" t="str">
        <f t="shared" si="69"/>
        <v/>
      </c>
      <c r="R1358" t="str">
        <f t="shared" si="69"/>
        <v/>
      </c>
    </row>
    <row r="1359" spans="1:18" hidden="1">
      <c r="A1359" t="s">
        <v>63</v>
      </c>
      <c r="B1359">
        <v>30</v>
      </c>
      <c r="C1359">
        <v>40.668342559999999</v>
      </c>
      <c r="D1359">
        <v>1</v>
      </c>
      <c r="E1359" t="str">
        <f>VLOOKUP(A1359,Mouse_metadata!$A$2:$E$250,2,FALSE)</f>
        <v>Ramicane</v>
      </c>
      <c r="F1359" t="str">
        <f>VLOOKUP(A1359,Mouse_metadata!$A$2:$E$250,3,FALSE)</f>
        <v>Female</v>
      </c>
      <c r="G1359">
        <f>VLOOKUP(A1359,Mouse_metadata!$A$2:$E$250,4,FALSE)</f>
        <v>18</v>
      </c>
      <c r="H1359">
        <f>VLOOKUP(A1359,Mouse_metadata!$A$2:$E$250,5,FALSE)</f>
        <v>21</v>
      </c>
      <c r="I1359" t="str">
        <f t="shared" si="70"/>
        <v/>
      </c>
      <c r="J1359" t="str">
        <f t="shared" si="69"/>
        <v/>
      </c>
      <c r="K1359" t="str">
        <f t="shared" si="69"/>
        <v/>
      </c>
      <c r="L1359" t="str">
        <f t="shared" si="69"/>
        <v/>
      </c>
      <c r="M1359" t="str">
        <f t="shared" si="69"/>
        <v/>
      </c>
      <c r="N1359" t="str">
        <f t="shared" si="69"/>
        <v/>
      </c>
      <c r="O1359" t="str">
        <f t="shared" si="69"/>
        <v/>
      </c>
      <c r="P1359">
        <f t="shared" si="69"/>
        <v>40.668342559999999</v>
      </c>
      <c r="Q1359" t="str">
        <f t="shared" si="69"/>
        <v/>
      </c>
      <c r="R1359" t="str">
        <f t="shared" si="69"/>
        <v/>
      </c>
    </row>
    <row r="1360" spans="1:18" hidden="1">
      <c r="A1360" t="s">
        <v>43</v>
      </c>
      <c r="B1360">
        <v>30</v>
      </c>
      <c r="C1360">
        <v>59.133640290000002</v>
      </c>
      <c r="D1360">
        <v>3</v>
      </c>
      <c r="E1360" t="str">
        <f>VLOOKUP(A1360,Mouse_metadata!$A$2:$E$250,2,FALSE)</f>
        <v>Infubinol</v>
      </c>
      <c r="F1360" t="str">
        <f>VLOOKUP(A1360,Mouse_metadata!$A$2:$E$250,3,FALSE)</f>
        <v>Female</v>
      </c>
      <c r="G1360">
        <f>VLOOKUP(A1360,Mouse_metadata!$A$2:$E$250,4,FALSE)</f>
        <v>23</v>
      </c>
      <c r="H1360">
        <f>VLOOKUP(A1360,Mouse_metadata!$A$2:$E$250,5,FALSE)</f>
        <v>29</v>
      </c>
      <c r="I1360" t="str">
        <f t="shared" si="70"/>
        <v/>
      </c>
      <c r="J1360" t="str">
        <f t="shared" si="69"/>
        <v/>
      </c>
      <c r="K1360">
        <f t="shared" si="69"/>
        <v>59.133640290000002</v>
      </c>
      <c r="L1360" t="str">
        <f t="shared" si="69"/>
        <v/>
      </c>
      <c r="M1360" t="str">
        <f t="shared" si="69"/>
        <v/>
      </c>
      <c r="N1360" t="str">
        <f t="shared" si="69"/>
        <v/>
      </c>
      <c r="O1360" t="str">
        <f t="shared" si="69"/>
        <v/>
      </c>
      <c r="P1360" t="str">
        <f t="shared" si="69"/>
        <v/>
      </c>
      <c r="Q1360" t="str">
        <f t="shared" si="69"/>
        <v/>
      </c>
      <c r="R1360" t="str">
        <f t="shared" si="69"/>
        <v/>
      </c>
    </row>
    <row r="1361" spans="1:18" hidden="1">
      <c r="A1361" t="s">
        <v>252</v>
      </c>
      <c r="B1361">
        <v>30</v>
      </c>
      <c r="C1361">
        <v>31.758274910000001</v>
      </c>
      <c r="D1361">
        <v>1</v>
      </c>
      <c r="E1361" t="str">
        <f>VLOOKUP(A1361,Mouse_metadata!$A$2:$E$250,2,FALSE)</f>
        <v>Capomulin</v>
      </c>
      <c r="F1361" t="str">
        <f>VLOOKUP(A1361,Mouse_metadata!$A$2:$E$250,3,FALSE)</f>
        <v>Male</v>
      </c>
      <c r="G1361">
        <f>VLOOKUP(A1361,Mouse_metadata!$A$2:$E$250,4,FALSE)</f>
        <v>22</v>
      </c>
      <c r="H1361">
        <f>VLOOKUP(A1361,Mouse_metadata!$A$2:$E$250,5,FALSE)</f>
        <v>17</v>
      </c>
      <c r="I1361">
        <f t="shared" si="70"/>
        <v>31.758274910000001</v>
      </c>
      <c r="J1361" t="str">
        <f t="shared" si="69"/>
        <v/>
      </c>
      <c r="K1361" t="str">
        <f t="shared" si="69"/>
        <v/>
      </c>
      <c r="L1361" t="str">
        <f t="shared" si="69"/>
        <v/>
      </c>
      <c r="M1361" t="str">
        <f t="shared" si="69"/>
        <v/>
      </c>
      <c r="N1361" t="str">
        <f t="shared" si="69"/>
        <v/>
      </c>
      <c r="O1361" t="str">
        <f t="shared" si="69"/>
        <v/>
      </c>
      <c r="P1361" t="str">
        <f t="shared" si="69"/>
        <v/>
      </c>
      <c r="Q1361" t="str">
        <f t="shared" si="69"/>
        <v/>
      </c>
      <c r="R1361" t="str">
        <f t="shared" si="69"/>
        <v/>
      </c>
    </row>
    <row r="1362" spans="1:18" hidden="1">
      <c r="A1362" t="s">
        <v>122</v>
      </c>
      <c r="B1362">
        <v>30</v>
      </c>
      <c r="C1362">
        <v>54.400122789999998</v>
      </c>
      <c r="D1362">
        <v>3</v>
      </c>
      <c r="E1362" t="str">
        <f>VLOOKUP(A1362,Mouse_metadata!$A$2:$E$250,2,FALSE)</f>
        <v>Zoniferol</v>
      </c>
      <c r="F1362" t="str">
        <f>VLOOKUP(A1362,Mouse_metadata!$A$2:$E$250,3,FALSE)</f>
        <v>Female</v>
      </c>
      <c r="G1362">
        <f>VLOOKUP(A1362,Mouse_metadata!$A$2:$E$250,4,FALSE)</f>
        <v>13</v>
      </c>
      <c r="H1362">
        <f>VLOOKUP(A1362,Mouse_metadata!$A$2:$E$250,5,FALSE)</f>
        <v>29</v>
      </c>
      <c r="I1362" t="str">
        <f t="shared" si="70"/>
        <v/>
      </c>
      <c r="J1362" t="str">
        <f t="shared" si="69"/>
        <v/>
      </c>
      <c r="K1362" t="str">
        <f t="shared" si="69"/>
        <v/>
      </c>
      <c r="L1362" t="str">
        <f t="shared" si="69"/>
        <v/>
      </c>
      <c r="M1362" t="str">
        <f t="shared" si="69"/>
        <v/>
      </c>
      <c r="N1362" t="str">
        <f t="shared" si="69"/>
        <v/>
      </c>
      <c r="O1362" t="str">
        <f t="shared" si="69"/>
        <v/>
      </c>
      <c r="P1362" t="str">
        <f t="shared" si="69"/>
        <v/>
      </c>
      <c r="Q1362" t="str">
        <f t="shared" si="69"/>
        <v/>
      </c>
      <c r="R1362">
        <f t="shared" si="69"/>
        <v>54.400122789999998</v>
      </c>
    </row>
    <row r="1363" spans="1:18" hidden="1">
      <c r="A1363" t="s">
        <v>46</v>
      </c>
      <c r="B1363">
        <v>30</v>
      </c>
      <c r="C1363">
        <v>57.31407239</v>
      </c>
      <c r="D1363">
        <v>0</v>
      </c>
      <c r="E1363" t="str">
        <f>VLOOKUP(A1363,Mouse_metadata!$A$2:$E$250,2,FALSE)</f>
        <v>Ketapril</v>
      </c>
      <c r="F1363" t="str">
        <f>VLOOKUP(A1363,Mouse_metadata!$A$2:$E$250,3,FALSE)</f>
        <v>Male</v>
      </c>
      <c r="G1363">
        <f>VLOOKUP(A1363,Mouse_metadata!$A$2:$E$250,4,FALSE)</f>
        <v>17</v>
      </c>
      <c r="H1363">
        <f>VLOOKUP(A1363,Mouse_metadata!$A$2:$E$250,5,FALSE)</f>
        <v>25</v>
      </c>
      <c r="I1363" t="str">
        <f t="shared" si="70"/>
        <v/>
      </c>
      <c r="J1363" t="str">
        <f t="shared" si="69"/>
        <v/>
      </c>
      <c r="K1363" t="str">
        <f t="shared" si="69"/>
        <v/>
      </c>
      <c r="L1363">
        <f t="shared" si="69"/>
        <v>57.31407239</v>
      </c>
      <c r="M1363" t="str">
        <f t="shared" si="69"/>
        <v/>
      </c>
      <c r="N1363" t="str">
        <f t="shared" si="69"/>
        <v/>
      </c>
      <c r="O1363" t="str">
        <f t="shared" si="69"/>
        <v/>
      </c>
      <c r="P1363" t="str">
        <f t="shared" si="69"/>
        <v/>
      </c>
      <c r="Q1363" t="str">
        <f t="shared" si="69"/>
        <v/>
      </c>
      <c r="R1363" t="str">
        <f t="shared" si="69"/>
        <v/>
      </c>
    </row>
    <row r="1364" spans="1:18" hidden="1">
      <c r="A1364" t="s">
        <v>124</v>
      </c>
      <c r="B1364">
        <v>30</v>
      </c>
      <c r="C1364">
        <v>57.99770642</v>
      </c>
      <c r="D1364">
        <v>3</v>
      </c>
      <c r="E1364" t="str">
        <f>VLOOKUP(A1364,Mouse_metadata!$A$2:$E$250,2,FALSE)</f>
        <v>Zoniferol</v>
      </c>
      <c r="F1364" t="str">
        <f>VLOOKUP(A1364,Mouse_metadata!$A$2:$E$250,3,FALSE)</f>
        <v>Female</v>
      </c>
      <c r="G1364">
        <f>VLOOKUP(A1364,Mouse_metadata!$A$2:$E$250,4,FALSE)</f>
        <v>14</v>
      </c>
      <c r="H1364">
        <f>VLOOKUP(A1364,Mouse_metadata!$A$2:$E$250,5,FALSE)</f>
        <v>29</v>
      </c>
      <c r="I1364" t="str">
        <f t="shared" si="70"/>
        <v/>
      </c>
      <c r="J1364" t="str">
        <f t="shared" si="69"/>
        <v/>
      </c>
      <c r="K1364" t="str">
        <f t="shared" si="69"/>
        <v/>
      </c>
      <c r="L1364" t="str">
        <f t="shared" si="69"/>
        <v/>
      </c>
      <c r="M1364" t="str">
        <f t="shared" si="69"/>
        <v/>
      </c>
      <c r="N1364" t="str">
        <f t="shared" si="69"/>
        <v/>
      </c>
      <c r="O1364" t="str">
        <f t="shared" si="69"/>
        <v/>
      </c>
      <c r="P1364" t="str">
        <f t="shared" si="69"/>
        <v/>
      </c>
      <c r="Q1364" t="str">
        <f t="shared" si="69"/>
        <v/>
      </c>
      <c r="R1364">
        <f t="shared" si="69"/>
        <v>57.99770642</v>
      </c>
    </row>
    <row r="1365" spans="1:18" hidden="1">
      <c r="A1365" t="s">
        <v>64</v>
      </c>
      <c r="B1365">
        <v>30</v>
      </c>
      <c r="C1365">
        <v>34.757240459999998</v>
      </c>
      <c r="D1365">
        <v>0</v>
      </c>
      <c r="E1365" t="str">
        <f>VLOOKUP(A1365,Mouse_metadata!$A$2:$E$250,2,FALSE)</f>
        <v>Ramicane</v>
      </c>
      <c r="F1365" t="str">
        <f>VLOOKUP(A1365,Mouse_metadata!$A$2:$E$250,3,FALSE)</f>
        <v>Female</v>
      </c>
      <c r="G1365">
        <f>VLOOKUP(A1365,Mouse_metadata!$A$2:$E$250,4,FALSE)</f>
        <v>4</v>
      </c>
      <c r="H1365">
        <f>VLOOKUP(A1365,Mouse_metadata!$A$2:$E$250,5,FALSE)</f>
        <v>17</v>
      </c>
      <c r="I1365" t="str">
        <f t="shared" si="70"/>
        <v/>
      </c>
      <c r="J1365" t="str">
        <f t="shared" si="69"/>
        <v/>
      </c>
      <c r="K1365" t="str">
        <f t="shared" si="69"/>
        <v/>
      </c>
      <c r="L1365" t="str">
        <f t="shared" si="69"/>
        <v/>
      </c>
      <c r="M1365" t="str">
        <f t="shared" si="69"/>
        <v/>
      </c>
      <c r="N1365" t="str">
        <f t="shared" si="69"/>
        <v/>
      </c>
      <c r="O1365" t="str">
        <f t="shared" si="69"/>
        <v/>
      </c>
      <c r="P1365">
        <f t="shared" si="69"/>
        <v>34.757240459999998</v>
      </c>
      <c r="Q1365" t="str">
        <f t="shared" si="69"/>
        <v/>
      </c>
      <c r="R1365" t="str">
        <f t="shared" si="69"/>
        <v/>
      </c>
    </row>
    <row r="1366" spans="1:18" hidden="1">
      <c r="A1366" t="s">
        <v>45</v>
      </c>
      <c r="B1366">
        <v>30</v>
      </c>
      <c r="C1366">
        <v>54.656548720000004</v>
      </c>
      <c r="D1366">
        <v>4</v>
      </c>
      <c r="E1366" t="str">
        <f>VLOOKUP(A1366,Mouse_metadata!$A$2:$E$250,2,FALSE)</f>
        <v>Infubinol</v>
      </c>
      <c r="F1366" t="str">
        <f>VLOOKUP(A1366,Mouse_metadata!$A$2:$E$250,3,FALSE)</f>
        <v>Female</v>
      </c>
      <c r="G1366">
        <f>VLOOKUP(A1366,Mouse_metadata!$A$2:$E$250,4,FALSE)</f>
        <v>1</v>
      </c>
      <c r="H1366">
        <f>VLOOKUP(A1366,Mouse_metadata!$A$2:$E$250,5,FALSE)</f>
        <v>30</v>
      </c>
      <c r="I1366" t="str">
        <f t="shared" si="70"/>
        <v/>
      </c>
      <c r="J1366" t="str">
        <f t="shared" si="69"/>
        <v/>
      </c>
      <c r="K1366">
        <f t="shared" si="69"/>
        <v>54.656548720000004</v>
      </c>
      <c r="L1366" t="str">
        <f t="shared" si="69"/>
        <v/>
      </c>
      <c r="M1366" t="str">
        <f t="shared" si="69"/>
        <v/>
      </c>
      <c r="N1366" t="str">
        <f t="shared" si="69"/>
        <v/>
      </c>
      <c r="O1366" t="str">
        <f t="shared" si="69"/>
        <v/>
      </c>
      <c r="P1366" t="str">
        <f t="shared" si="69"/>
        <v/>
      </c>
      <c r="Q1366" t="str">
        <f t="shared" si="69"/>
        <v/>
      </c>
      <c r="R1366" t="str">
        <f t="shared" si="69"/>
        <v/>
      </c>
    </row>
    <row r="1367" spans="1:18" hidden="1">
      <c r="A1367" t="s">
        <v>227</v>
      </c>
      <c r="B1367">
        <v>30</v>
      </c>
      <c r="C1367">
        <v>39.005554349999997</v>
      </c>
      <c r="D1367">
        <v>1</v>
      </c>
      <c r="E1367" t="str">
        <f>VLOOKUP(A1367,Mouse_metadata!$A$2:$E$250,2,FALSE)</f>
        <v>Ramicane</v>
      </c>
      <c r="F1367" t="str">
        <f>VLOOKUP(A1367,Mouse_metadata!$A$2:$E$250,3,FALSE)</f>
        <v>Female</v>
      </c>
      <c r="G1367">
        <f>VLOOKUP(A1367,Mouse_metadata!$A$2:$E$250,4,FALSE)</f>
        <v>8</v>
      </c>
      <c r="H1367">
        <f>VLOOKUP(A1367,Mouse_metadata!$A$2:$E$250,5,FALSE)</f>
        <v>20</v>
      </c>
      <c r="I1367" t="str">
        <f t="shared" si="70"/>
        <v/>
      </c>
      <c r="J1367" t="str">
        <f t="shared" si="69"/>
        <v/>
      </c>
      <c r="K1367" t="str">
        <f t="shared" si="69"/>
        <v/>
      </c>
      <c r="L1367" t="str">
        <f t="shared" si="69"/>
        <v/>
      </c>
      <c r="M1367" t="str">
        <f t="shared" si="69"/>
        <v/>
      </c>
      <c r="N1367" t="str">
        <f t="shared" si="69"/>
        <v/>
      </c>
      <c r="O1367" t="str">
        <f t="shared" si="69"/>
        <v/>
      </c>
      <c r="P1367">
        <f t="shared" si="69"/>
        <v>39.005554349999997</v>
      </c>
      <c r="Q1367" t="str">
        <f t="shared" si="69"/>
        <v/>
      </c>
      <c r="R1367" t="str">
        <f t="shared" si="69"/>
        <v/>
      </c>
    </row>
    <row r="1368" spans="1:18" hidden="1">
      <c r="A1368" t="s">
        <v>233</v>
      </c>
      <c r="B1368">
        <v>30</v>
      </c>
      <c r="C1368">
        <v>32.915291860000004</v>
      </c>
      <c r="D1368">
        <v>0</v>
      </c>
      <c r="E1368" t="str">
        <f>VLOOKUP(A1368,Mouse_metadata!$A$2:$E$250,2,FALSE)</f>
        <v>Capomulin</v>
      </c>
      <c r="F1368" t="str">
        <f>VLOOKUP(A1368,Mouse_metadata!$A$2:$E$250,3,FALSE)</f>
        <v>Female</v>
      </c>
      <c r="G1368">
        <f>VLOOKUP(A1368,Mouse_metadata!$A$2:$E$250,4,FALSE)</f>
        <v>16</v>
      </c>
      <c r="H1368">
        <f>VLOOKUP(A1368,Mouse_metadata!$A$2:$E$250,5,FALSE)</f>
        <v>15</v>
      </c>
      <c r="I1368">
        <f t="shared" si="70"/>
        <v>32.915291860000004</v>
      </c>
      <c r="J1368" t="str">
        <f t="shared" si="69"/>
        <v/>
      </c>
      <c r="K1368" t="str">
        <f t="shared" si="69"/>
        <v/>
      </c>
      <c r="L1368" t="str">
        <f t="shared" si="69"/>
        <v/>
      </c>
      <c r="M1368" t="str">
        <f t="shared" si="69"/>
        <v/>
      </c>
      <c r="N1368" t="str">
        <f t="shared" si="69"/>
        <v/>
      </c>
      <c r="O1368" t="str">
        <f t="shared" si="69"/>
        <v/>
      </c>
      <c r="P1368" t="str">
        <f t="shared" si="69"/>
        <v/>
      </c>
      <c r="Q1368" t="str">
        <f t="shared" si="69"/>
        <v/>
      </c>
      <c r="R1368" t="str">
        <f t="shared" si="69"/>
        <v/>
      </c>
    </row>
    <row r="1369" spans="1:18" hidden="1">
      <c r="A1369" t="s">
        <v>40</v>
      </c>
      <c r="B1369">
        <v>30</v>
      </c>
      <c r="C1369">
        <v>54.832628800000002</v>
      </c>
      <c r="D1369">
        <v>1</v>
      </c>
      <c r="E1369" t="str">
        <f>VLOOKUP(A1369,Mouse_metadata!$A$2:$E$250,2,FALSE)</f>
        <v>Infubinol</v>
      </c>
      <c r="F1369" t="str">
        <f>VLOOKUP(A1369,Mouse_metadata!$A$2:$E$250,3,FALSE)</f>
        <v>Male</v>
      </c>
      <c r="G1369">
        <f>VLOOKUP(A1369,Mouse_metadata!$A$2:$E$250,4,FALSE)</f>
        <v>3</v>
      </c>
      <c r="H1369">
        <f>VLOOKUP(A1369,Mouse_metadata!$A$2:$E$250,5,FALSE)</f>
        <v>25</v>
      </c>
      <c r="I1369" t="str">
        <f t="shared" si="70"/>
        <v/>
      </c>
      <c r="J1369" t="str">
        <f t="shared" si="69"/>
        <v/>
      </c>
      <c r="K1369">
        <f t="shared" si="69"/>
        <v>54.832628800000002</v>
      </c>
      <c r="L1369" t="str">
        <f t="shared" si="69"/>
        <v/>
      </c>
      <c r="M1369" t="str">
        <f t="shared" si="69"/>
        <v/>
      </c>
      <c r="N1369" t="str">
        <f t="shared" si="69"/>
        <v/>
      </c>
      <c r="O1369" t="str">
        <f t="shared" si="69"/>
        <v/>
      </c>
      <c r="P1369" t="str">
        <f t="shared" si="69"/>
        <v/>
      </c>
      <c r="Q1369" t="str">
        <f t="shared" si="69"/>
        <v/>
      </c>
      <c r="R1369" t="str">
        <f t="shared" si="69"/>
        <v/>
      </c>
    </row>
    <row r="1370" spans="1:18" hidden="1">
      <c r="A1370" t="s">
        <v>133</v>
      </c>
      <c r="B1370">
        <v>30</v>
      </c>
      <c r="C1370">
        <v>57.146143879999997</v>
      </c>
      <c r="D1370">
        <v>2</v>
      </c>
      <c r="E1370" t="str">
        <f>VLOOKUP(A1370,Mouse_metadata!$A$2:$E$250,2,FALSE)</f>
        <v>Zoniferol</v>
      </c>
      <c r="F1370" t="str">
        <f>VLOOKUP(A1370,Mouse_metadata!$A$2:$E$250,3,FALSE)</f>
        <v>Female</v>
      </c>
      <c r="G1370">
        <f>VLOOKUP(A1370,Mouse_metadata!$A$2:$E$250,4,FALSE)</f>
        <v>19</v>
      </c>
      <c r="H1370">
        <f>VLOOKUP(A1370,Mouse_metadata!$A$2:$E$250,5,FALSE)</f>
        <v>28</v>
      </c>
      <c r="I1370" t="str">
        <f t="shared" si="70"/>
        <v/>
      </c>
      <c r="J1370" t="str">
        <f t="shared" si="69"/>
        <v/>
      </c>
      <c r="K1370" t="str">
        <f t="shared" si="69"/>
        <v/>
      </c>
      <c r="L1370" t="str">
        <f t="shared" si="69"/>
        <v/>
      </c>
      <c r="M1370" t="str">
        <f t="shared" si="69"/>
        <v/>
      </c>
      <c r="N1370" t="str">
        <f t="shared" si="69"/>
        <v/>
      </c>
      <c r="O1370" t="str">
        <f t="shared" si="69"/>
        <v/>
      </c>
      <c r="P1370" t="str">
        <f t="shared" si="69"/>
        <v/>
      </c>
      <c r="Q1370" t="str">
        <f t="shared" si="69"/>
        <v/>
      </c>
      <c r="R1370">
        <f t="shared" si="69"/>
        <v>57.146143879999997</v>
      </c>
    </row>
    <row r="1371" spans="1:18" hidden="1">
      <c r="A1371" t="s">
        <v>53</v>
      </c>
      <c r="B1371">
        <v>30</v>
      </c>
      <c r="C1371">
        <v>66.330663470000005</v>
      </c>
      <c r="D1371">
        <v>1</v>
      </c>
      <c r="E1371" t="str">
        <f>VLOOKUP(A1371,Mouse_metadata!$A$2:$E$250,2,FALSE)</f>
        <v>Ketapril</v>
      </c>
      <c r="F1371" t="str">
        <f>VLOOKUP(A1371,Mouse_metadata!$A$2:$E$250,3,FALSE)</f>
        <v>Male</v>
      </c>
      <c r="G1371">
        <f>VLOOKUP(A1371,Mouse_metadata!$A$2:$E$250,4,FALSE)</f>
        <v>24</v>
      </c>
      <c r="H1371">
        <f>VLOOKUP(A1371,Mouse_metadata!$A$2:$E$250,5,FALSE)</f>
        <v>30</v>
      </c>
      <c r="I1371" t="str">
        <f t="shared" si="70"/>
        <v/>
      </c>
      <c r="J1371" t="str">
        <f t="shared" si="69"/>
        <v/>
      </c>
      <c r="K1371" t="str">
        <f t="shared" si="69"/>
        <v/>
      </c>
      <c r="L1371">
        <f t="shared" si="69"/>
        <v>66.330663470000005</v>
      </c>
      <c r="M1371" t="str">
        <f t="shared" si="69"/>
        <v/>
      </c>
      <c r="N1371" t="str">
        <f t="shared" si="69"/>
        <v/>
      </c>
      <c r="O1371" t="str">
        <f t="shared" si="69"/>
        <v/>
      </c>
      <c r="P1371" t="str">
        <f t="shared" si="69"/>
        <v/>
      </c>
      <c r="Q1371" t="str">
        <f t="shared" si="69"/>
        <v/>
      </c>
      <c r="R1371" t="str">
        <f t="shared" si="69"/>
        <v/>
      </c>
    </row>
    <row r="1372" spans="1:18" hidden="1">
      <c r="A1372" t="s">
        <v>144</v>
      </c>
      <c r="B1372">
        <v>30</v>
      </c>
      <c r="C1372">
        <v>59.916934429999998</v>
      </c>
      <c r="D1372">
        <v>3</v>
      </c>
      <c r="E1372" t="str">
        <f>VLOOKUP(A1372,Mouse_metadata!$A$2:$E$250,2,FALSE)</f>
        <v>Placebo</v>
      </c>
      <c r="F1372" t="str">
        <f>VLOOKUP(A1372,Mouse_metadata!$A$2:$E$250,3,FALSE)</f>
        <v>Male</v>
      </c>
      <c r="G1372">
        <f>VLOOKUP(A1372,Mouse_metadata!$A$2:$E$250,4,FALSE)</f>
        <v>7</v>
      </c>
      <c r="H1372">
        <f>VLOOKUP(A1372,Mouse_metadata!$A$2:$E$250,5,FALSE)</f>
        <v>28</v>
      </c>
      <c r="I1372" t="str">
        <f t="shared" si="70"/>
        <v/>
      </c>
      <c r="J1372" t="str">
        <f t="shared" si="69"/>
        <v/>
      </c>
      <c r="K1372" t="str">
        <f t="shared" si="69"/>
        <v/>
      </c>
      <c r="L1372" t="str">
        <f t="shared" si="69"/>
        <v/>
      </c>
      <c r="M1372" t="str">
        <f t="shared" si="69"/>
        <v/>
      </c>
      <c r="N1372">
        <f t="shared" si="69"/>
        <v>59.916934429999998</v>
      </c>
      <c r="O1372" t="str">
        <f t="shared" si="69"/>
        <v/>
      </c>
      <c r="P1372" t="str">
        <f t="shared" si="69"/>
        <v/>
      </c>
      <c r="Q1372" t="str">
        <f t="shared" si="69"/>
        <v/>
      </c>
      <c r="R1372" t="str">
        <f t="shared" si="69"/>
        <v/>
      </c>
    </row>
    <row r="1373" spans="1:18" hidden="1">
      <c r="A1373" t="s">
        <v>36</v>
      </c>
      <c r="B1373">
        <v>30</v>
      </c>
      <c r="C1373">
        <v>57.03186187</v>
      </c>
      <c r="D1373">
        <v>2</v>
      </c>
      <c r="E1373" t="str">
        <f>VLOOKUP(A1373,Mouse_metadata!$A$2:$E$250,2,FALSE)</f>
        <v>Infubinol</v>
      </c>
      <c r="F1373" t="str">
        <f>VLOOKUP(A1373,Mouse_metadata!$A$2:$E$250,3,FALSE)</f>
        <v>Female</v>
      </c>
      <c r="G1373">
        <f>VLOOKUP(A1373,Mouse_metadata!$A$2:$E$250,4,FALSE)</f>
        <v>6</v>
      </c>
      <c r="H1373">
        <f>VLOOKUP(A1373,Mouse_metadata!$A$2:$E$250,5,FALSE)</f>
        <v>25</v>
      </c>
      <c r="I1373" t="str">
        <f t="shared" si="70"/>
        <v/>
      </c>
      <c r="J1373" t="str">
        <f t="shared" si="69"/>
        <v/>
      </c>
      <c r="K1373">
        <f t="shared" si="69"/>
        <v>57.03186187</v>
      </c>
      <c r="L1373" t="str">
        <f t="shared" si="69"/>
        <v/>
      </c>
      <c r="M1373" t="str">
        <f t="shared" si="69"/>
        <v/>
      </c>
      <c r="N1373" t="str">
        <f t="shared" si="69"/>
        <v/>
      </c>
      <c r="O1373" t="str">
        <f t="shared" si="69"/>
        <v/>
      </c>
      <c r="P1373" t="str">
        <f t="shared" si="69"/>
        <v/>
      </c>
      <c r="Q1373" t="str">
        <f t="shared" si="69"/>
        <v/>
      </c>
      <c r="R1373" t="str">
        <f t="shared" si="69"/>
        <v/>
      </c>
    </row>
    <row r="1374" spans="1:18" hidden="1">
      <c r="A1374" t="s">
        <v>103</v>
      </c>
      <c r="B1374">
        <v>30</v>
      </c>
      <c r="C1374">
        <v>61.240505730000002</v>
      </c>
      <c r="D1374">
        <v>1</v>
      </c>
      <c r="E1374" t="str">
        <f>VLOOKUP(A1374,Mouse_metadata!$A$2:$E$250,2,FALSE)</f>
        <v>Stelasyn</v>
      </c>
      <c r="F1374" t="str">
        <f>VLOOKUP(A1374,Mouse_metadata!$A$2:$E$250,3,FALSE)</f>
        <v>Female</v>
      </c>
      <c r="G1374">
        <f>VLOOKUP(A1374,Mouse_metadata!$A$2:$E$250,4,FALSE)</f>
        <v>2</v>
      </c>
      <c r="H1374">
        <f>VLOOKUP(A1374,Mouse_metadata!$A$2:$E$250,5,FALSE)</f>
        <v>30</v>
      </c>
      <c r="I1374" t="str">
        <f t="shared" si="70"/>
        <v/>
      </c>
      <c r="J1374" t="str">
        <f t="shared" si="69"/>
        <v/>
      </c>
      <c r="K1374" t="str">
        <f t="shared" si="69"/>
        <v/>
      </c>
      <c r="L1374" t="str">
        <f t="shared" si="69"/>
        <v/>
      </c>
      <c r="M1374" t="str">
        <f t="shared" si="69"/>
        <v/>
      </c>
      <c r="N1374" t="str">
        <f t="shared" si="69"/>
        <v/>
      </c>
      <c r="O1374" t="str">
        <f t="shared" si="69"/>
        <v/>
      </c>
      <c r="P1374" t="str">
        <f t="shared" si="69"/>
        <v/>
      </c>
      <c r="Q1374">
        <f t="shared" si="69"/>
        <v>61.240505730000002</v>
      </c>
      <c r="R1374" t="str">
        <f t="shared" si="69"/>
        <v/>
      </c>
    </row>
    <row r="1375" spans="1:18" hidden="1">
      <c r="A1375" t="s">
        <v>115</v>
      </c>
      <c r="B1375">
        <v>30</v>
      </c>
      <c r="C1375">
        <v>43.339161230000002</v>
      </c>
      <c r="D1375">
        <v>1</v>
      </c>
      <c r="E1375" t="str">
        <f>VLOOKUP(A1375,Mouse_metadata!$A$2:$E$250,2,FALSE)</f>
        <v>Ramicane</v>
      </c>
      <c r="F1375" t="str">
        <f>VLOOKUP(A1375,Mouse_metadata!$A$2:$E$250,3,FALSE)</f>
        <v>Male</v>
      </c>
      <c r="G1375">
        <f>VLOOKUP(A1375,Mouse_metadata!$A$2:$E$250,4,FALSE)</f>
        <v>20</v>
      </c>
      <c r="H1375">
        <f>VLOOKUP(A1375,Mouse_metadata!$A$2:$E$250,5,FALSE)</f>
        <v>25</v>
      </c>
      <c r="I1375" t="str">
        <f t="shared" si="70"/>
        <v/>
      </c>
      <c r="J1375" t="str">
        <f t="shared" si="69"/>
        <v/>
      </c>
      <c r="K1375" t="str">
        <f t="shared" si="69"/>
        <v/>
      </c>
      <c r="L1375" t="str">
        <f t="shared" ref="J1375:R1403" si="71">IF($E1375=L$1,$C1375,"")</f>
        <v/>
      </c>
      <c r="M1375" t="str">
        <f t="shared" si="71"/>
        <v/>
      </c>
      <c r="N1375" t="str">
        <f t="shared" si="71"/>
        <v/>
      </c>
      <c r="O1375" t="str">
        <f t="shared" si="71"/>
        <v/>
      </c>
      <c r="P1375">
        <f t="shared" si="71"/>
        <v>43.339161230000002</v>
      </c>
      <c r="Q1375" t="str">
        <f t="shared" si="71"/>
        <v/>
      </c>
      <c r="R1375" t="str">
        <f t="shared" si="71"/>
        <v/>
      </c>
    </row>
    <row r="1376" spans="1:18" hidden="1">
      <c r="A1376" t="s">
        <v>70</v>
      </c>
      <c r="B1376">
        <v>30</v>
      </c>
      <c r="C1376">
        <v>31.099497530000001</v>
      </c>
      <c r="D1376">
        <v>1</v>
      </c>
      <c r="E1376" t="str">
        <f>VLOOKUP(A1376,Mouse_metadata!$A$2:$E$250,2,FALSE)</f>
        <v>Ramicane</v>
      </c>
      <c r="F1376" t="str">
        <f>VLOOKUP(A1376,Mouse_metadata!$A$2:$E$250,3,FALSE)</f>
        <v>Male</v>
      </c>
      <c r="G1376">
        <f>VLOOKUP(A1376,Mouse_metadata!$A$2:$E$250,4,FALSE)</f>
        <v>21</v>
      </c>
      <c r="H1376">
        <f>VLOOKUP(A1376,Mouse_metadata!$A$2:$E$250,5,FALSE)</f>
        <v>16</v>
      </c>
      <c r="I1376" t="str">
        <f t="shared" si="70"/>
        <v/>
      </c>
      <c r="J1376" t="str">
        <f t="shared" si="71"/>
        <v/>
      </c>
      <c r="K1376" t="str">
        <f t="shared" si="71"/>
        <v/>
      </c>
      <c r="L1376" t="str">
        <f t="shared" si="71"/>
        <v/>
      </c>
      <c r="M1376" t="str">
        <f t="shared" si="71"/>
        <v/>
      </c>
      <c r="N1376" t="str">
        <f t="shared" si="71"/>
        <v/>
      </c>
      <c r="O1376" t="str">
        <f t="shared" si="71"/>
        <v/>
      </c>
      <c r="P1376">
        <f t="shared" si="71"/>
        <v>31.099497530000001</v>
      </c>
      <c r="Q1376" t="str">
        <f t="shared" si="71"/>
        <v/>
      </c>
      <c r="R1376" t="str">
        <f t="shared" si="71"/>
        <v/>
      </c>
    </row>
    <row r="1377" spans="1:18" hidden="1">
      <c r="A1377" t="s">
        <v>142</v>
      </c>
      <c r="B1377">
        <v>30</v>
      </c>
      <c r="C1377">
        <v>55.879908960000002</v>
      </c>
      <c r="D1377">
        <v>1</v>
      </c>
      <c r="E1377" t="str">
        <f>VLOOKUP(A1377,Mouse_metadata!$A$2:$E$250,2,FALSE)</f>
        <v>Propriva</v>
      </c>
      <c r="F1377" t="str">
        <f>VLOOKUP(A1377,Mouse_metadata!$A$2:$E$250,3,FALSE)</f>
        <v>Male</v>
      </c>
      <c r="G1377">
        <f>VLOOKUP(A1377,Mouse_metadata!$A$2:$E$250,4,FALSE)</f>
        <v>7</v>
      </c>
      <c r="H1377">
        <f>VLOOKUP(A1377,Mouse_metadata!$A$2:$E$250,5,FALSE)</f>
        <v>26</v>
      </c>
      <c r="I1377" t="str">
        <f t="shared" si="70"/>
        <v/>
      </c>
      <c r="J1377" t="str">
        <f t="shared" si="71"/>
        <v/>
      </c>
      <c r="K1377" t="str">
        <f t="shared" si="71"/>
        <v/>
      </c>
      <c r="L1377" t="str">
        <f t="shared" si="71"/>
        <v/>
      </c>
      <c r="M1377" t="str">
        <f t="shared" si="71"/>
        <v/>
      </c>
      <c r="N1377" t="str">
        <f t="shared" si="71"/>
        <v/>
      </c>
      <c r="O1377">
        <f t="shared" si="71"/>
        <v>55.879908960000002</v>
      </c>
      <c r="P1377" t="str">
        <f t="shared" si="71"/>
        <v/>
      </c>
      <c r="Q1377" t="str">
        <f t="shared" si="71"/>
        <v/>
      </c>
      <c r="R1377" t="str">
        <f t="shared" si="71"/>
        <v/>
      </c>
    </row>
    <row r="1378" spans="1:18" hidden="1">
      <c r="A1378" t="s">
        <v>52</v>
      </c>
      <c r="B1378">
        <v>30</v>
      </c>
      <c r="C1378">
        <v>60.496375790000002</v>
      </c>
      <c r="D1378">
        <v>2</v>
      </c>
      <c r="E1378" t="str">
        <f>VLOOKUP(A1378,Mouse_metadata!$A$2:$E$250,2,FALSE)</f>
        <v>Ketapril</v>
      </c>
      <c r="F1378" t="str">
        <f>VLOOKUP(A1378,Mouse_metadata!$A$2:$E$250,3,FALSE)</f>
        <v>Male</v>
      </c>
      <c r="G1378">
        <f>VLOOKUP(A1378,Mouse_metadata!$A$2:$E$250,4,FALSE)</f>
        <v>18</v>
      </c>
      <c r="H1378">
        <f>VLOOKUP(A1378,Mouse_metadata!$A$2:$E$250,5,FALSE)</f>
        <v>29</v>
      </c>
      <c r="I1378" t="str">
        <f t="shared" si="70"/>
        <v/>
      </c>
      <c r="J1378" t="str">
        <f t="shared" si="71"/>
        <v/>
      </c>
      <c r="K1378" t="str">
        <f t="shared" si="71"/>
        <v/>
      </c>
      <c r="L1378">
        <f t="shared" si="71"/>
        <v>60.496375790000002</v>
      </c>
      <c r="M1378" t="str">
        <f t="shared" si="71"/>
        <v/>
      </c>
      <c r="N1378" t="str">
        <f t="shared" si="71"/>
        <v/>
      </c>
      <c r="O1378" t="str">
        <f t="shared" si="71"/>
        <v/>
      </c>
      <c r="P1378" t="str">
        <f t="shared" si="71"/>
        <v/>
      </c>
      <c r="Q1378" t="str">
        <f t="shared" si="71"/>
        <v/>
      </c>
      <c r="R1378" t="str">
        <f t="shared" si="71"/>
        <v/>
      </c>
    </row>
    <row r="1379" spans="1:18" hidden="1">
      <c r="A1379" t="s">
        <v>231</v>
      </c>
      <c r="B1379">
        <v>30</v>
      </c>
      <c r="C1379">
        <v>32.959670780000003</v>
      </c>
      <c r="D1379">
        <v>1</v>
      </c>
      <c r="E1379" t="str">
        <f>VLOOKUP(A1379,Mouse_metadata!$A$2:$E$250,2,FALSE)</f>
        <v>Capomulin</v>
      </c>
      <c r="F1379" t="str">
        <f>VLOOKUP(A1379,Mouse_metadata!$A$2:$E$250,3,FALSE)</f>
        <v>Female</v>
      </c>
      <c r="G1379">
        <f>VLOOKUP(A1379,Mouse_metadata!$A$2:$E$250,4,FALSE)</f>
        <v>3</v>
      </c>
      <c r="H1379">
        <f>VLOOKUP(A1379,Mouse_metadata!$A$2:$E$250,5,FALSE)</f>
        <v>17</v>
      </c>
      <c r="I1379">
        <f t="shared" si="70"/>
        <v>32.959670780000003</v>
      </c>
      <c r="J1379" t="str">
        <f t="shared" si="71"/>
        <v/>
      </c>
      <c r="K1379" t="str">
        <f t="shared" si="71"/>
        <v/>
      </c>
      <c r="L1379" t="str">
        <f t="shared" si="71"/>
        <v/>
      </c>
      <c r="M1379" t="str">
        <f t="shared" si="71"/>
        <v/>
      </c>
      <c r="N1379" t="str">
        <f t="shared" si="71"/>
        <v/>
      </c>
      <c r="O1379" t="str">
        <f t="shared" si="71"/>
        <v/>
      </c>
      <c r="P1379" t="str">
        <f t="shared" si="71"/>
        <v/>
      </c>
      <c r="Q1379" t="str">
        <f t="shared" si="71"/>
        <v/>
      </c>
      <c r="R1379" t="str">
        <f t="shared" si="71"/>
        <v/>
      </c>
    </row>
    <row r="1380" spans="1:18" hidden="1">
      <c r="A1380" t="s">
        <v>196</v>
      </c>
      <c r="B1380">
        <v>30</v>
      </c>
      <c r="C1380">
        <v>58.268442479999997</v>
      </c>
      <c r="D1380">
        <v>1</v>
      </c>
      <c r="E1380" t="str">
        <f>VLOOKUP(A1380,Mouse_metadata!$A$2:$E$250,2,FALSE)</f>
        <v>Infubinol</v>
      </c>
      <c r="F1380" t="str">
        <f>VLOOKUP(A1380,Mouse_metadata!$A$2:$E$250,3,FALSE)</f>
        <v>Male</v>
      </c>
      <c r="G1380">
        <f>VLOOKUP(A1380,Mouse_metadata!$A$2:$E$250,4,FALSE)</f>
        <v>3</v>
      </c>
      <c r="H1380">
        <f>VLOOKUP(A1380,Mouse_metadata!$A$2:$E$250,5,FALSE)</f>
        <v>29</v>
      </c>
      <c r="I1380" t="str">
        <f t="shared" si="70"/>
        <v/>
      </c>
      <c r="J1380" t="str">
        <f t="shared" si="71"/>
        <v/>
      </c>
      <c r="K1380">
        <f t="shared" si="71"/>
        <v>58.268442479999997</v>
      </c>
      <c r="L1380" t="str">
        <f t="shared" si="71"/>
        <v/>
      </c>
      <c r="M1380" t="str">
        <f t="shared" si="71"/>
        <v/>
      </c>
      <c r="N1380" t="str">
        <f t="shared" si="71"/>
        <v/>
      </c>
      <c r="O1380" t="str">
        <f t="shared" si="71"/>
        <v/>
      </c>
      <c r="P1380" t="str">
        <f t="shared" si="71"/>
        <v/>
      </c>
      <c r="Q1380" t="str">
        <f t="shared" si="71"/>
        <v/>
      </c>
      <c r="R1380" t="str">
        <f t="shared" si="71"/>
        <v/>
      </c>
    </row>
    <row r="1381" spans="1:18" hidden="1">
      <c r="A1381" t="s">
        <v>37</v>
      </c>
      <c r="B1381">
        <v>30</v>
      </c>
      <c r="C1381">
        <v>59.412537239999999</v>
      </c>
      <c r="D1381">
        <v>2</v>
      </c>
      <c r="E1381" t="str">
        <f>VLOOKUP(A1381,Mouse_metadata!$A$2:$E$250,2,FALSE)</f>
        <v>Infubinol</v>
      </c>
      <c r="F1381" t="str">
        <f>VLOOKUP(A1381,Mouse_metadata!$A$2:$E$250,3,FALSE)</f>
        <v>Female</v>
      </c>
      <c r="G1381">
        <f>VLOOKUP(A1381,Mouse_metadata!$A$2:$E$250,4,FALSE)</f>
        <v>17</v>
      </c>
      <c r="H1381">
        <f>VLOOKUP(A1381,Mouse_metadata!$A$2:$E$250,5,FALSE)</f>
        <v>27</v>
      </c>
      <c r="I1381" t="str">
        <f t="shared" si="70"/>
        <v/>
      </c>
      <c r="J1381" t="str">
        <f t="shared" si="71"/>
        <v/>
      </c>
      <c r="K1381">
        <f t="shared" si="71"/>
        <v>59.412537239999999</v>
      </c>
      <c r="L1381" t="str">
        <f t="shared" si="71"/>
        <v/>
      </c>
      <c r="M1381" t="str">
        <f t="shared" si="71"/>
        <v/>
      </c>
      <c r="N1381" t="str">
        <f t="shared" si="71"/>
        <v/>
      </c>
      <c r="O1381" t="str">
        <f t="shared" si="71"/>
        <v/>
      </c>
      <c r="P1381" t="str">
        <f t="shared" si="71"/>
        <v/>
      </c>
      <c r="Q1381" t="str">
        <f t="shared" si="71"/>
        <v/>
      </c>
      <c r="R1381" t="str">
        <f t="shared" si="71"/>
        <v/>
      </c>
    </row>
    <row r="1382" spans="1:18" hidden="1">
      <c r="A1382" t="s">
        <v>111</v>
      </c>
      <c r="B1382">
        <v>30</v>
      </c>
      <c r="C1382">
        <v>59.08229394</v>
      </c>
      <c r="D1382">
        <v>1</v>
      </c>
      <c r="E1382" t="str">
        <f>VLOOKUP(A1382,Mouse_metadata!$A$2:$E$250,2,FALSE)</f>
        <v>Propriva</v>
      </c>
      <c r="F1382" t="str">
        <f>VLOOKUP(A1382,Mouse_metadata!$A$2:$E$250,3,FALSE)</f>
        <v>Female</v>
      </c>
      <c r="G1382">
        <f>VLOOKUP(A1382,Mouse_metadata!$A$2:$E$250,4,FALSE)</f>
        <v>21</v>
      </c>
      <c r="H1382">
        <f>VLOOKUP(A1382,Mouse_metadata!$A$2:$E$250,5,FALSE)</f>
        <v>26</v>
      </c>
      <c r="I1382" t="str">
        <f t="shared" si="70"/>
        <v/>
      </c>
      <c r="J1382" t="str">
        <f t="shared" si="71"/>
        <v/>
      </c>
      <c r="K1382" t="str">
        <f t="shared" si="71"/>
        <v/>
      </c>
      <c r="L1382" t="str">
        <f t="shared" si="71"/>
        <v/>
      </c>
      <c r="M1382" t="str">
        <f t="shared" si="71"/>
        <v/>
      </c>
      <c r="N1382" t="str">
        <f t="shared" si="71"/>
        <v/>
      </c>
      <c r="O1382">
        <f t="shared" si="71"/>
        <v>59.08229394</v>
      </c>
      <c r="P1382" t="str">
        <f t="shared" si="71"/>
        <v/>
      </c>
      <c r="Q1382" t="str">
        <f t="shared" si="71"/>
        <v/>
      </c>
      <c r="R1382" t="str">
        <f t="shared" si="71"/>
        <v/>
      </c>
    </row>
    <row r="1383" spans="1:18" hidden="1">
      <c r="A1383" t="s">
        <v>105</v>
      </c>
      <c r="B1383">
        <v>30</v>
      </c>
      <c r="C1383">
        <v>55.455289749999999</v>
      </c>
      <c r="D1383">
        <v>2</v>
      </c>
      <c r="E1383" t="str">
        <f>VLOOKUP(A1383,Mouse_metadata!$A$2:$E$250,2,FALSE)</f>
        <v>Stelasyn</v>
      </c>
      <c r="F1383" t="str">
        <f>VLOOKUP(A1383,Mouse_metadata!$A$2:$E$250,3,FALSE)</f>
        <v>Male</v>
      </c>
      <c r="G1383">
        <f>VLOOKUP(A1383,Mouse_metadata!$A$2:$E$250,4,FALSE)</f>
        <v>21</v>
      </c>
      <c r="H1383">
        <f>VLOOKUP(A1383,Mouse_metadata!$A$2:$E$250,5,FALSE)</f>
        <v>27</v>
      </c>
      <c r="I1383" t="str">
        <f t="shared" si="70"/>
        <v/>
      </c>
      <c r="J1383" t="str">
        <f t="shared" si="71"/>
        <v/>
      </c>
      <c r="K1383" t="str">
        <f t="shared" si="71"/>
        <v/>
      </c>
      <c r="L1383" t="str">
        <f t="shared" si="71"/>
        <v/>
      </c>
      <c r="M1383" t="str">
        <f t="shared" si="71"/>
        <v/>
      </c>
      <c r="N1383" t="str">
        <f t="shared" si="71"/>
        <v/>
      </c>
      <c r="O1383" t="str">
        <f t="shared" si="71"/>
        <v/>
      </c>
      <c r="P1383" t="str">
        <f t="shared" si="71"/>
        <v/>
      </c>
      <c r="Q1383">
        <f t="shared" si="71"/>
        <v>55.455289749999999</v>
      </c>
      <c r="R1383" t="str">
        <f t="shared" si="71"/>
        <v/>
      </c>
    </row>
    <row r="1384" spans="1:18" hidden="1">
      <c r="A1384" t="s">
        <v>147</v>
      </c>
      <c r="B1384">
        <v>30</v>
      </c>
      <c r="C1384">
        <v>64.958091780000004</v>
      </c>
      <c r="D1384">
        <v>3</v>
      </c>
      <c r="E1384" t="str">
        <f>VLOOKUP(A1384,Mouse_metadata!$A$2:$E$250,2,FALSE)</f>
        <v>Placebo</v>
      </c>
      <c r="F1384" t="str">
        <f>VLOOKUP(A1384,Mouse_metadata!$A$2:$E$250,3,FALSE)</f>
        <v>Female</v>
      </c>
      <c r="G1384">
        <f>VLOOKUP(A1384,Mouse_metadata!$A$2:$E$250,4,FALSE)</f>
        <v>17</v>
      </c>
      <c r="H1384">
        <f>VLOOKUP(A1384,Mouse_metadata!$A$2:$E$250,5,FALSE)</f>
        <v>29</v>
      </c>
      <c r="I1384" t="str">
        <f t="shared" si="70"/>
        <v/>
      </c>
      <c r="J1384" t="str">
        <f t="shared" si="71"/>
        <v/>
      </c>
      <c r="K1384" t="str">
        <f t="shared" si="71"/>
        <v/>
      </c>
      <c r="L1384" t="str">
        <f t="shared" si="71"/>
        <v/>
      </c>
      <c r="M1384" t="str">
        <f t="shared" si="71"/>
        <v/>
      </c>
      <c r="N1384">
        <f t="shared" si="71"/>
        <v>64.958091780000004</v>
      </c>
      <c r="O1384" t="str">
        <f t="shared" si="71"/>
        <v/>
      </c>
      <c r="P1384" t="str">
        <f t="shared" si="71"/>
        <v/>
      </c>
      <c r="Q1384" t="str">
        <f t="shared" si="71"/>
        <v/>
      </c>
      <c r="R1384" t="str">
        <f t="shared" si="71"/>
        <v/>
      </c>
    </row>
    <row r="1385" spans="1:18" hidden="1">
      <c r="A1385" t="s">
        <v>102</v>
      </c>
      <c r="B1385">
        <v>30</v>
      </c>
      <c r="C1385">
        <v>60.720635909999999</v>
      </c>
      <c r="D1385">
        <v>3</v>
      </c>
      <c r="E1385" t="str">
        <f>VLOOKUP(A1385,Mouse_metadata!$A$2:$E$250,2,FALSE)</f>
        <v>Stelasyn</v>
      </c>
      <c r="F1385" t="str">
        <f>VLOOKUP(A1385,Mouse_metadata!$A$2:$E$250,3,FALSE)</f>
        <v>Female</v>
      </c>
      <c r="G1385">
        <f>VLOOKUP(A1385,Mouse_metadata!$A$2:$E$250,4,FALSE)</f>
        <v>14</v>
      </c>
      <c r="H1385">
        <f>VLOOKUP(A1385,Mouse_metadata!$A$2:$E$250,5,FALSE)</f>
        <v>30</v>
      </c>
      <c r="I1385" t="str">
        <f t="shared" si="70"/>
        <v/>
      </c>
      <c r="J1385" t="str">
        <f t="shared" si="71"/>
        <v/>
      </c>
      <c r="K1385" t="str">
        <f t="shared" si="71"/>
        <v/>
      </c>
      <c r="L1385" t="str">
        <f t="shared" si="71"/>
        <v/>
      </c>
      <c r="M1385" t="str">
        <f t="shared" si="71"/>
        <v/>
      </c>
      <c r="N1385" t="str">
        <f t="shared" si="71"/>
        <v/>
      </c>
      <c r="O1385" t="str">
        <f t="shared" si="71"/>
        <v/>
      </c>
      <c r="P1385" t="str">
        <f t="shared" si="71"/>
        <v/>
      </c>
      <c r="Q1385">
        <f t="shared" si="71"/>
        <v>60.720635909999999</v>
      </c>
      <c r="R1385" t="str">
        <f t="shared" si="71"/>
        <v/>
      </c>
    </row>
    <row r="1386" spans="1:18" hidden="1">
      <c r="A1386" t="s">
        <v>107</v>
      </c>
      <c r="B1386">
        <v>30</v>
      </c>
      <c r="C1386">
        <v>56.339104319999997</v>
      </c>
      <c r="D1386">
        <v>1</v>
      </c>
      <c r="E1386" t="str">
        <f>VLOOKUP(A1386,Mouse_metadata!$A$2:$E$250,2,FALSE)</f>
        <v>Stelasyn</v>
      </c>
      <c r="F1386" t="str">
        <f>VLOOKUP(A1386,Mouse_metadata!$A$2:$E$250,3,FALSE)</f>
        <v>Male</v>
      </c>
      <c r="G1386">
        <f>VLOOKUP(A1386,Mouse_metadata!$A$2:$E$250,4,FALSE)</f>
        <v>20</v>
      </c>
      <c r="H1386">
        <f>VLOOKUP(A1386,Mouse_metadata!$A$2:$E$250,5,FALSE)</f>
        <v>29</v>
      </c>
      <c r="I1386" t="str">
        <f t="shared" si="70"/>
        <v/>
      </c>
      <c r="J1386" t="str">
        <f t="shared" si="71"/>
        <v/>
      </c>
      <c r="K1386" t="str">
        <f t="shared" si="71"/>
        <v/>
      </c>
      <c r="L1386" t="str">
        <f t="shared" si="71"/>
        <v/>
      </c>
      <c r="M1386" t="str">
        <f t="shared" si="71"/>
        <v/>
      </c>
      <c r="N1386" t="str">
        <f t="shared" si="71"/>
        <v/>
      </c>
      <c r="O1386" t="str">
        <f t="shared" si="71"/>
        <v/>
      </c>
      <c r="P1386" t="str">
        <f t="shared" si="71"/>
        <v/>
      </c>
      <c r="Q1386">
        <f t="shared" si="71"/>
        <v>56.339104319999997</v>
      </c>
      <c r="R1386" t="str">
        <f t="shared" si="71"/>
        <v/>
      </c>
    </row>
    <row r="1387" spans="1:18" hidden="1">
      <c r="A1387" t="s">
        <v>143</v>
      </c>
      <c r="B1387">
        <v>30</v>
      </c>
      <c r="C1387">
        <v>57.419743889999999</v>
      </c>
      <c r="D1387">
        <v>3</v>
      </c>
      <c r="E1387" t="str">
        <f>VLOOKUP(A1387,Mouse_metadata!$A$2:$E$250,2,FALSE)</f>
        <v>Zoniferol</v>
      </c>
      <c r="F1387" t="str">
        <f>VLOOKUP(A1387,Mouse_metadata!$A$2:$E$250,3,FALSE)</f>
        <v>Female</v>
      </c>
      <c r="G1387">
        <f>VLOOKUP(A1387,Mouse_metadata!$A$2:$E$250,4,FALSE)</f>
        <v>10</v>
      </c>
      <c r="H1387">
        <f>VLOOKUP(A1387,Mouse_metadata!$A$2:$E$250,5,FALSE)</f>
        <v>29</v>
      </c>
      <c r="I1387" t="str">
        <f t="shared" si="70"/>
        <v/>
      </c>
      <c r="J1387" t="str">
        <f t="shared" si="71"/>
        <v/>
      </c>
      <c r="K1387" t="str">
        <f t="shared" si="71"/>
        <v/>
      </c>
      <c r="L1387" t="str">
        <f t="shared" si="71"/>
        <v/>
      </c>
      <c r="M1387" t="str">
        <f t="shared" si="71"/>
        <v/>
      </c>
      <c r="N1387" t="str">
        <f t="shared" si="71"/>
        <v/>
      </c>
      <c r="O1387" t="str">
        <f t="shared" si="71"/>
        <v/>
      </c>
      <c r="P1387" t="str">
        <f t="shared" si="71"/>
        <v/>
      </c>
      <c r="Q1387" t="str">
        <f t="shared" si="71"/>
        <v/>
      </c>
      <c r="R1387">
        <f t="shared" si="71"/>
        <v>57.419743889999999</v>
      </c>
    </row>
    <row r="1388" spans="1:18" hidden="1">
      <c r="A1388" t="s">
        <v>108</v>
      </c>
      <c r="B1388">
        <v>30</v>
      </c>
      <c r="C1388">
        <v>59.275822679999997</v>
      </c>
      <c r="D1388">
        <v>0</v>
      </c>
      <c r="E1388" t="str">
        <f>VLOOKUP(A1388,Mouse_metadata!$A$2:$E$250,2,FALSE)</f>
        <v>Stelasyn</v>
      </c>
      <c r="F1388" t="str">
        <f>VLOOKUP(A1388,Mouse_metadata!$A$2:$E$250,3,FALSE)</f>
        <v>Male</v>
      </c>
      <c r="G1388">
        <f>VLOOKUP(A1388,Mouse_metadata!$A$2:$E$250,4,FALSE)</f>
        <v>8</v>
      </c>
      <c r="H1388">
        <f>VLOOKUP(A1388,Mouse_metadata!$A$2:$E$250,5,FALSE)</f>
        <v>29</v>
      </c>
      <c r="I1388" t="str">
        <f t="shared" si="70"/>
        <v/>
      </c>
      <c r="J1388" t="str">
        <f t="shared" si="71"/>
        <v/>
      </c>
      <c r="K1388" t="str">
        <f t="shared" si="71"/>
        <v/>
      </c>
      <c r="L1388" t="str">
        <f t="shared" si="71"/>
        <v/>
      </c>
      <c r="M1388" t="str">
        <f t="shared" si="71"/>
        <v/>
      </c>
      <c r="N1388" t="str">
        <f t="shared" si="71"/>
        <v/>
      </c>
      <c r="O1388" t="str">
        <f t="shared" si="71"/>
        <v/>
      </c>
      <c r="P1388" t="str">
        <f t="shared" si="71"/>
        <v/>
      </c>
      <c r="Q1388">
        <f t="shared" si="71"/>
        <v>59.275822679999997</v>
      </c>
      <c r="R1388" t="str">
        <f t="shared" si="71"/>
        <v/>
      </c>
    </row>
    <row r="1389" spans="1:18" hidden="1">
      <c r="A1389" t="s">
        <v>38</v>
      </c>
      <c r="B1389">
        <v>30</v>
      </c>
      <c r="C1389">
        <v>59.747077079999997</v>
      </c>
      <c r="D1389">
        <v>2</v>
      </c>
      <c r="E1389" t="str">
        <f>VLOOKUP(A1389,Mouse_metadata!$A$2:$E$250,2,FALSE)</f>
        <v>Infubinol</v>
      </c>
      <c r="F1389" t="str">
        <f>VLOOKUP(A1389,Mouse_metadata!$A$2:$E$250,3,FALSE)</f>
        <v>Female</v>
      </c>
      <c r="G1389">
        <f>VLOOKUP(A1389,Mouse_metadata!$A$2:$E$250,4,FALSE)</f>
        <v>20</v>
      </c>
      <c r="H1389">
        <f>VLOOKUP(A1389,Mouse_metadata!$A$2:$E$250,5,FALSE)</f>
        <v>30</v>
      </c>
      <c r="I1389" t="str">
        <f t="shared" si="70"/>
        <v/>
      </c>
      <c r="J1389" t="str">
        <f t="shared" si="71"/>
        <v/>
      </c>
      <c r="K1389">
        <f t="shared" si="71"/>
        <v>59.747077079999997</v>
      </c>
      <c r="L1389" t="str">
        <f t="shared" si="71"/>
        <v/>
      </c>
      <c r="M1389" t="str">
        <f t="shared" si="71"/>
        <v/>
      </c>
      <c r="N1389" t="str">
        <f t="shared" si="71"/>
        <v/>
      </c>
      <c r="O1389" t="str">
        <f t="shared" si="71"/>
        <v/>
      </c>
      <c r="P1389" t="str">
        <f t="shared" si="71"/>
        <v/>
      </c>
      <c r="Q1389" t="str">
        <f t="shared" si="71"/>
        <v/>
      </c>
      <c r="R1389" t="str">
        <f t="shared" si="71"/>
        <v/>
      </c>
    </row>
    <row r="1390" spans="1:18" hidden="1">
      <c r="A1390" t="s">
        <v>136</v>
      </c>
      <c r="B1390">
        <v>30</v>
      </c>
      <c r="C1390">
        <v>59.3643535</v>
      </c>
      <c r="D1390">
        <v>1</v>
      </c>
      <c r="E1390" t="str">
        <f>VLOOKUP(A1390,Mouse_metadata!$A$2:$E$250,2,FALSE)</f>
        <v>Zoniferol</v>
      </c>
      <c r="F1390" t="str">
        <f>VLOOKUP(A1390,Mouse_metadata!$A$2:$E$250,3,FALSE)</f>
        <v>Female</v>
      </c>
      <c r="G1390">
        <f>VLOOKUP(A1390,Mouse_metadata!$A$2:$E$250,4,FALSE)</f>
        <v>2</v>
      </c>
      <c r="H1390">
        <f>VLOOKUP(A1390,Mouse_metadata!$A$2:$E$250,5,FALSE)</f>
        <v>28</v>
      </c>
      <c r="I1390" t="str">
        <f t="shared" si="70"/>
        <v/>
      </c>
      <c r="J1390" t="str">
        <f t="shared" si="71"/>
        <v/>
      </c>
      <c r="K1390" t="str">
        <f t="shared" si="71"/>
        <v/>
      </c>
      <c r="L1390" t="str">
        <f t="shared" si="71"/>
        <v/>
      </c>
      <c r="M1390" t="str">
        <f t="shared" si="71"/>
        <v/>
      </c>
      <c r="N1390" t="str">
        <f t="shared" si="71"/>
        <v/>
      </c>
      <c r="O1390" t="str">
        <f t="shared" si="71"/>
        <v/>
      </c>
      <c r="P1390" t="str">
        <f t="shared" si="71"/>
        <v/>
      </c>
      <c r="Q1390" t="str">
        <f t="shared" si="71"/>
        <v/>
      </c>
      <c r="R1390">
        <f t="shared" si="71"/>
        <v>59.3643535</v>
      </c>
    </row>
    <row r="1391" spans="1:18" hidden="1">
      <c r="A1391" t="s">
        <v>51</v>
      </c>
      <c r="B1391">
        <v>30</v>
      </c>
      <c r="C1391">
        <v>57.76995952</v>
      </c>
      <c r="D1391">
        <v>1</v>
      </c>
      <c r="E1391" t="str">
        <f>VLOOKUP(A1391,Mouse_metadata!$A$2:$E$250,2,FALSE)</f>
        <v>Ketapril</v>
      </c>
      <c r="F1391" t="str">
        <f>VLOOKUP(A1391,Mouse_metadata!$A$2:$E$250,3,FALSE)</f>
        <v>Female</v>
      </c>
      <c r="G1391">
        <f>VLOOKUP(A1391,Mouse_metadata!$A$2:$E$250,4,FALSE)</f>
        <v>11</v>
      </c>
      <c r="H1391">
        <f>VLOOKUP(A1391,Mouse_metadata!$A$2:$E$250,5,FALSE)</f>
        <v>29</v>
      </c>
      <c r="I1391" t="str">
        <f t="shared" si="70"/>
        <v/>
      </c>
      <c r="J1391" t="str">
        <f t="shared" si="71"/>
        <v/>
      </c>
      <c r="K1391" t="str">
        <f t="shared" si="71"/>
        <v/>
      </c>
      <c r="L1391">
        <f t="shared" si="71"/>
        <v>57.76995952</v>
      </c>
      <c r="M1391" t="str">
        <f t="shared" si="71"/>
        <v/>
      </c>
      <c r="N1391" t="str">
        <f t="shared" si="71"/>
        <v/>
      </c>
      <c r="O1391" t="str">
        <f t="shared" si="71"/>
        <v/>
      </c>
      <c r="P1391" t="str">
        <f t="shared" si="71"/>
        <v/>
      </c>
      <c r="Q1391" t="str">
        <f t="shared" si="71"/>
        <v/>
      </c>
      <c r="R1391" t="str">
        <f t="shared" si="71"/>
        <v/>
      </c>
    </row>
    <row r="1392" spans="1:18" hidden="1">
      <c r="A1392" t="s">
        <v>246</v>
      </c>
      <c r="B1392">
        <v>30</v>
      </c>
      <c r="C1392">
        <v>39.352792010000002</v>
      </c>
      <c r="D1392">
        <v>1</v>
      </c>
      <c r="E1392" t="str">
        <f>VLOOKUP(A1392,Mouse_metadata!$A$2:$E$250,2,FALSE)</f>
        <v>Capomulin</v>
      </c>
      <c r="F1392" t="str">
        <f>VLOOKUP(A1392,Mouse_metadata!$A$2:$E$250,3,FALSE)</f>
        <v>Male</v>
      </c>
      <c r="G1392">
        <f>VLOOKUP(A1392,Mouse_metadata!$A$2:$E$250,4,FALSE)</f>
        <v>17</v>
      </c>
      <c r="H1392">
        <f>VLOOKUP(A1392,Mouse_metadata!$A$2:$E$250,5,FALSE)</f>
        <v>19</v>
      </c>
      <c r="I1392">
        <f t="shared" si="70"/>
        <v>39.352792010000002</v>
      </c>
      <c r="J1392" t="str">
        <f t="shared" si="71"/>
        <v/>
      </c>
      <c r="K1392" t="str">
        <f t="shared" si="71"/>
        <v/>
      </c>
      <c r="L1392" t="str">
        <f t="shared" si="71"/>
        <v/>
      </c>
      <c r="M1392" t="str">
        <f t="shared" si="71"/>
        <v/>
      </c>
      <c r="N1392" t="str">
        <f t="shared" si="71"/>
        <v/>
      </c>
      <c r="O1392" t="str">
        <f t="shared" si="71"/>
        <v/>
      </c>
      <c r="P1392" t="str">
        <f t="shared" si="71"/>
        <v/>
      </c>
      <c r="Q1392" t="str">
        <f t="shared" si="71"/>
        <v/>
      </c>
      <c r="R1392" t="str">
        <f t="shared" si="71"/>
        <v/>
      </c>
    </row>
    <row r="1393" spans="1:18" hidden="1">
      <c r="A1393" t="s">
        <v>68</v>
      </c>
      <c r="B1393">
        <v>30</v>
      </c>
      <c r="C1393">
        <v>34.671781070000002</v>
      </c>
      <c r="D1393">
        <v>1</v>
      </c>
      <c r="E1393" t="str">
        <f>VLOOKUP(A1393,Mouse_metadata!$A$2:$E$250,2,FALSE)</f>
        <v>Ramicane</v>
      </c>
      <c r="F1393" t="str">
        <f>VLOOKUP(A1393,Mouse_metadata!$A$2:$E$250,3,FALSE)</f>
        <v>Male</v>
      </c>
      <c r="G1393">
        <f>VLOOKUP(A1393,Mouse_metadata!$A$2:$E$250,4,FALSE)</f>
        <v>8</v>
      </c>
      <c r="H1393">
        <f>VLOOKUP(A1393,Mouse_metadata!$A$2:$E$250,5,FALSE)</f>
        <v>19</v>
      </c>
      <c r="I1393" t="str">
        <f t="shared" si="70"/>
        <v/>
      </c>
      <c r="J1393" t="str">
        <f t="shared" si="71"/>
        <v/>
      </c>
      <c r="K1393" t="str">
        <f t="shared" si="71"/>
        <v/>
      </c>
      <c r="L1393" t="str">
        <f t="shared" si="71"/>
        <v/>
      </c>
      <c r="M1393" t="str">
        <f t="shared" si="71"/>
        <v/>
      </c>
      <c r="N1393" t="str">
        <f t="shared" si="71"/>
        <v/>
      </c>
      <c r="O1393" t="str">
        <f t="shared" si="71"/>
        <v/>
      </c>
      <c r="P1393">
        <f t="shared" si="71"/>
        <v>34.671781070000002</v>
      </c>
      <c r="Q1393" t="str">
        <f t="shared" si="71"/>
        <v/>
      </c>
      <c r="R1393" t="str">
        <f t="shared" si="71"/>
        <v/>
      </c>
    </row>
    <row r="1394" spans="1:18" hidden="1">
      <c r="A1394" t="s">
        <v>245</v>
      </c>
      <c r="B1394">
        <v>30</v>
      </c>
      <c r="C1394">
        <v>42.874460560000003</v>
      </c>
      <c r="D1394">
        <v>1</v>
      </c>
      <c r="E1394" t="str">
        <f>VLOOKUP(A1394,Mouse_metadata!$A$2:$E$250,2,FALSE)</f>
        <v>Capomulin</v>
      </c>
      <c r="F1394" t="str">
        <f>VLOOKUP(A1394,Mouse_metadata!$A$2:$E$250,3,FALSE)</f>
        <v>Male</v>
      </c>
      <c r="G1394">
        <f>VLOOKUP(A1394,Mouse_metadata!$A$2:$E$250,4,FALSE)</f>
        <v>3</v>
      </c>
      <c r="H1394">
        <f>VLOOKUP(A1394,Mouse_metadata!$A$2:$E$250,5,FALSE)</f>
        <v>19</v>
      </c>
      <c r="I1394">
        <f t="shared" si="70"/>
        <v>42.874460560000003</v>
      </c>
      <c r="J1394" t="str">
        <f t="shared" si="71"/>
        <v/>
      </c>
      <c r="K1394" t="str">
        <f t="shared" si="71"/>
        <v/>
      </c>
      <c r="L1394" t="str">
        <f t="shared" si="71"/>
        <v/>
      </c>
      <c r="M1394" t="str">
        <f t="shared" si="71"/>
        <v/>
      </c>
      <c r="N1394" t="str">
        <f t="shared" si="71"/>
        <v/>
      </c>
      <c r="O1394" t="str">
        <f t="shared" si="71"/>
        <v/>
      </c>
      <c r="P1394" t="str">
        <f t="shared" si="71"/>
        <v/>
      </c>
      <c r="Q1394" t="str">
        <f t="shared" si="71"/>
        <v/>
      </c>
      <c r="R1394" t="str">
        <f t="shared" si="71"/>
        <v/>
      </c>
    </row>
    <row r="1395" spans="1:18" hidden="1">
      <c r="A1395" t="s">
        <v>135</v>
      </c>
      <c r="B1395">
        <v>30</v>
      </c>
      <c r="C1395">
        <v>52.747717680000001</v>
      </c>
      <c r="D1395">
        <v>3</v>
      </c>
      <c r="E1395" t="str">
        <f>VLOOKUP(A1395,Mouse_metadata!$A$2:$E$250,2,FALSE)</f>
        <v>Zoniferol</v>
      </c>
      <c r="F1395" t="str">
        <f>VLOOKUP(A1395,Mouse_metadata!$A$2:$E$250,3,FALSE)</f>
        <v>Male</v>
      </c>
      <c r="G1395">
        <f>VLOOKUP(A1395,Mouse_metadata!$A$2:$E$250,4,FALSE)</f>
        <v>14</v>
      </c>
      <c r="H1395">
        <f>VLOOKUP(A1395,Mouse_metadata!$A$2:$E$250,5,FALSE)</f>
        <v>27</v>
      </c>
      <c r="I1395" t="str">
        <f t="shared" si="70"/>
        <v/>
      </c>
      <c r="J1395" t="str">
        <f t="shared" si="71"/>
        <v/>
      </c>
      <c r="K1395" t="str">
        <f t="shared" si="71"/>
        <v/>
      </c>
      <c r="L1395" t="str">
        <f t="shared" si="71"/>
        <v/>
      </c>
      <c r="M1395" t="str">
        <f t="shared" si="71"/>
        <v/>
      </c>
      <c r="N1395" t="str">
        <f t="shared" si="71"/>
        <v/>
      </c>
      <c r="O1395" t="str">
        <f t="shared" si="71"/>
        <v/>
      </c>
      <c r="P1395" t="str">
        <f t="shared" si="71"/>
        <v/>
      </c>
      <c r="Q1395" t="str">
        <f t="shared" si="71"/>
        <v/>
      </c>
      <c r="R1395">
        <f t="shared" si="71"/>
        <v>52.747717680000001</v>
      </c>
    </row>
    <row r="1396" spans="1:18" hidden="1">
      <c r="A1396" t="s">
        <v>109</v>
      </c>
      <c r="B1396">
        <v>30</v>
      </c>
      <c r="C1396">
        <v>53.401667379999999</v>
      </c>
      <c r="D1396">
        <v>1</v>
      </c>
      <c r="E1396" t="str">
        <f>VLOOKUP(A1396,Mouse_metadata!$A$2:$E$250,2,FALSE)</f>
        <v>Stelasyn</v>
      </c>
      <c r="F1396" t="str">
        <f>VLOOKUP(A1396,Mouse_metadata!$A$2:$E$250,3,FALSE)</f>
        <v>Female</v>
      </c>
      <c r="G1396">
        <f>VLOOKUP(A1396,Mouse_metadata!$A$2:$E$250,4,FALSE)</f>
        <v>23</v>
      </c>
      <c r="H1396">
        <f>VLOOKUP(A1396,Mouse_metadata!$A$2:$E$250,5,FALSE)</f>
        <v>27</v>
      </c>
      <c r="I1396" t="str">
        <f t="shared" si="70"/>
        <v/>
      </c>
      <c r="J1396" t="str">
        <f t="shared" si="71"/>
        <v/>
      </c>
      <c r="K1396" t="str">
        <f t="shared" si="71"/>
        <v/>
      </c>
      <c r="L1396" t="str">
        <f t="shared" si="71"/>
        <v/>
      </c>
      <c r="M1396" t="str">
        <f t="shared" si="71"/>
        <v/>
      </c>
      <c r="N1396" t="str">
        <f t="shared" si="71"/>
        <v/>
      </c>
      <c r="O1396" t="str">
        <f t="shared" si="71"/>
        <v/>
      </c>
      <c r="P1396" t="str">
        <f t="shared" si="71"/>
        <v/>
      </c>
      <c r="Q1396">
        <f t="shared" si="71"/>
        <v>53.401667379999999</v>
      </c>
      <c r="R1396" t="str">
        <f t="shared" si="71"/>
        <v/>
      </c>
    </row>
    <row r="1397" spans="1:18" hidden="1">
      <c r="A1397" t="s">
        <v>39</v>
      </c>
      <c r="B1397">
        <v>30</v>
      </c>
      <c r="C1397">
        <v>59.24061511</v>
      </c>
      <c r="D1397">
        <v>2</v>
      </c>
      <c r="E1397" t="str">
        <f>VLOOKUP(A1397,Mouse_metadata!$A$2:$E$250,2,FALSE)</f>
        <v>Infubinol</v>
      </c>
      <c r="F1397" t="str">
        <f>VLOOKUP(A1397,Mouse_metadata!$A$2:$E$250,3,FALSE)</f>
        <v>Female</v>
      </c>
      <c r="G1397">
        <f>VLOOKUP(A1397,Mouse_metadata!$A$2:$E$250,4,FALSE)</f>
        <v>23</v>
      </c>
      <c r="H1397">
        <f>VLOOKUP(A1397,Mouse_metadata!$A$2:$E$250,5,FALSE)</f>
        <v>29</v>
      </c>
      <c r="I1397" t="str">
        <f t="shared" si="70"/>
        <v/>
      </c>
      <c r="J1397" t="str">
        <f t="shared" si="71"/>
        <v/>
      </c>
      <c r="K1397">
        <f t="shared" si="71"/>
        <v>59.24061511</v>
      </c>
      <c r="L1397" t="str">
        <f t="shared" si="71"/>
        <v/>
      </c>
      <c r="M1397" t="str">
        <f t="shared" si="71"/>
        <v/>
      </c>
      <c r="N1397" t="str">
        <f t="shared" si="71"/>
        <v/>
      </c>
      <c r="O1397" t="str">
        <f t="shared" si="71"/>
        <v/>
      </c>
      <c r="P1397" t="str">
        <f t="shared" si="71"/>
        <v/>
      </c>
      <c r="Q1397" t="str">
        <f t="shared" si="71"/>
        <v/>
      </c>
      <c r="R1397" t="str">
        <f t="shared" si="71"/>
        <v/>
      </c>
    </row>
    <row r="1398" spans="1:18" hidden="1">
      <c r="A1398" t="s">
        <v>50</v>
      </c>
      <c r="B1398">
        <v>30</v>
      </c>
      <c r="C1398">
        <v>55.341341569999997</v>
      </c>
      <c r="D1398">
        <v>0</v>
      </c>
      <c r="E1398" t="str">
        <f>VLOOKUP(A1398,Mouse_metadata!$A$2:$E$250,2,FALSE)</f>
        <v>Ketapril</v>
      </c>
      <c r="F1398" t="str">
        <f>VLOOKUP(A1398,Mouse_metadata!$A$2:$E$250,3,FALSE)</f>
        <v>Male</v>
      </c>
      <c r="G1398">
        <f>VLOOKUP(A1398,Mouse_metadata!$A$2:$E$250,4,FALSE)</f>
        <v>18</v>
      </c>
      <c r="H1398">
        <f>VLOOKUP(A1398,Mouse_metadata!$A$2:$E$250,5,FALSE)</f>
        <v>27</v>
      </c>
      <c r="I1398" t="str">
        <f t="shared" si="70"/>
        <v/>
      </c>
      <c r="J1398" t="str">
        <f t="shared" si="71"/>
        <v/>
      </c>
      <c r="K1398" t="str">
        <f t="shared" si="71"/>
        <v/>
      </c>
      <c r="L1398">
        <f t="shared" si="71"/>
        <v>55.341341569999997</v>
      </c>
      <c r="M1398" t="str">
        <f t="shared" si="71"/>
        <v/>
      </c>
      <c r="N1398" t="str">
        <f t="shared" si="71"/>
        <v/>
      </c>
      <c r="O1398" t="str">
        <f t="shared" si="71"/>
        <v/>
      </c>
      <c r="P1398" t="str">
        <f t="shared" si="71"/>
        <v/>
      </c>
      <c r="Q1398" t="str">
        <f t="shared" si="71"/>
        <v/>
      </c>
      <c r="R1398" t="str">
        <f t="shared" si="71"/>
        <v/>
      </c>
    </row>
    <row r="1399" spans="1:18" hidden="1">
      <c r="A1399" t="s">
        <v>134</v>
      </c>
      <c r="B1399">
        <v>30</v>
      </c>
      <c r="C1399">
        <v>60.413709079999997</v>
      </c>
      <c r="D1399">
        <v>1</v>
      </c>
      <c r="E1399" t="str">
        <f>VLOOKUP(A1399,Mouse_metadata!$A$2:$E$250,2,FALSE)</f>
        <v>Zoniferol</v>
      </c>
      <c r="F1399" t="str">
        <f>VLOOKUP(A1399,Mouse_metadata!$A$2:$E$250,3,FALSE)</f>
        <v>Male</v>
      </c>
      <c r="G1399">
        <f>VLOOKUP(A1399,Mouse_metadata!$A$2:$E$250,4,FALSE)</f>
        <v>5</v>
      </c>
      <c r="H1399">
        <f>VLOOKUP(A1399,Mouse_metadata!$A$2:$E$250,5,FALSE)</f>
        <v>30</v>
      </c>
      <c r="I1399" t="str">
        <f t="shared" si="70"/>
        <v/>
      </c>
      <c r="J1399" t="str">
        <f t="shared" si="71"/>
        <v/>
      </c>
      <c r="K1399" t="str">
        <f t="shared" si="71"/>
        <v/>
      </c>
      <c r="L1399" t="str">
        <f t="shared" si="71"/>
        <v/>
      </c>
      <c r="M1399" t="str">
        <f t="shared" si="71"/>
        <v/>
      </c>
      <c r="N1399" t="str">
        <f t="shared" si="71"/>
        <v/>
      </c>
      <c r="O1399" t="str">
        <f t="shared" si="71"/>
        <v/>
      </c>
      <c r="P1399" t="str">
        <f t="shared" si="71"/>
        <v/>
      </c>
      <c r="Q1399" t="str">
        <f t="shared" si="71"/>
        <v/>
      </c>
      <c r="R1399">
        <f t="shared" si="71"/>
        <v>60.413709079999997</v>
      </c>
    </row>
    <row r="1400" spans="1:18" hidden="1">
      <c r="A1400" t="s">
        <v>110</v>
      </c>
      <c r="B1400">
        <v>30</v>
      </c>
      <c r="C1400">
        <v>67.712509879999999</v>
      </c>
      <c r="D1400">
        <v>1</v>
      </c>
      <c r="E1400" t="str">
        <f>VLOOKUP(A1400,Mouse_metadata!$A$2:$E$250,2,FALSE)</f>
        <v>Stelasyn</v>
      </c>
      <c r="F1400" t="str">
        <f>VLOOKUP(A1400,Mouse_metadata!$A$2:$E$250,3,FALSE)</f>
        <v>Female</v>
      </c>
      <c r="G1400">
        <f>VLOOKUP(A1400,Mouse_metadata!$A$2:$E$250,4,FALSE)</f>
        <v>22</v>
      </c>
      <c r="H1400">
        <f>VLOOKUP(A1400,Mouse_metadata!$A$2:$E$250,5,FALSE)</f>
        <v>28</v>
      </c>
      <c r="I1400" t="str">
        <f t="shared" si="70"/>
        <v/>
      </c>
      <c r="J1400" t="str">
        <f t="shared" si="71"/>
        <v/>
      </c>
      <c r="K1400" t="str">
        <f t="shared" si="71"/>
        <v/>
      </c>
      <c r="L1400" t="str">
        <f t="shared" si="71"/>
        <v/>
      </c>
      <c r="M1400" t="str">
        <f t="shared" si="71"/>
        <v/>
      </c>
      <c r="N1400" t="str">
        <f t="shared" si="71"/>
        <v/>
      </c>
      <c r="O1400" t="str">
        <f t="shared" si="71"/>
        <v/>
      </c>
      <c r="P1400" t="str">
        <f t="shared" si="71"/>
        <v/>
      </c>
      <c r="Q1400">
        <f t="shared" si="71"/>
        <v>67.712509879999999</v>
      </c>
      <c r="R1400" t="str">
        <f t="shared" si="71"/>
        <v/>
      </c>
    </row>
    <row r="1401" spans="1:18" hidden="1">
      <c r="A1401" t="s">
        <v>138</v>
      </c>
      <c r="B1401">
        <v>30</v>
      </c>
      <c r="C1401">
        <v>56.917398380000002</v>
      </c>
      <c r="D1401">
        <v>3</v>
      </c>
      <c r="E1401" t="str">
        <f>VLOOKUP(A1401,Mouse_metadata!$A$2:$E$250,2,FALSE)</f>
        <v>Zoniferol</v>
      </c>
      <c r="F1401" t="str">
        <f>VLOOKUP(A1401,Mouse_metadata!$A$2:$E$250,3,FALSE)</f>
        <v>Male</v>
      </c>
      <c r="G1401">
        <f>VLOOKUP(A1401,Mouse_metadata!$A$2:$E$250,4,FALSE)</f>
        <v>15</v>
      </c>
      <c r="H1401">
        <f>VLOOKUP(A1401,Mouse_metadata!$A$2:$E$250,5,FALSE)</f>
        <v>29</v>
      </c>
      <c r="I1401" t="str">
        <f t="shared" si="70"/>
        <v/>
      </c>
      <c r="J1401" t="str">
        <f t="shared" si="71"/>
        <v/>
      </c>
      <c r="K1401" t="str">
        <f t="shared" si="71"/>
        <v/>
      </c>
      <c r="L1401" t="str">
        <f t="shared" si="71"/>
        <v/>
      </c>
      <c r="M1401" t="str">
        <f t="shared" si="71"/>
        <v/>
      </c>
      <c r="N1401" t="str">
        <f t="shared" si="71"/>
        <v/>
      </c>
      <c r="O1401" t="str">
        <f t="shared" si="71"/>
        <v/>
      </c>
      <c r="P1401" t="str">
        <f t="shared" si="71"/>
        <v/>
      </c>
      <c r="Q1401" t="str">
        <f t="shared" si="71"/>
        <v/>
      </c>
      <c r="R1401">
        <f t="shared" si="71"/>
        <v>56.917398380000002</v>
      </c>
    </row>
    <row r="1402" spans="1:18" hidden="1">
      <c r="A1402" t="s">
        <v>4</v>
      </c>
      <c r="B1402">
        <v>30</v>
      </c>
      <c r="C1402">
        <v>40.605334859999999</v>
      </c>
      <c r="D1402">
        <v>1</v>
      </c>
      <c r="E1402" t="str">
        <f>VLOOKUP(A1402,Mouse_metadata!$A$2:$E$250,2,FALSE)</f>
        <v>Capomulin</v>
      </c>
      <c r="F1402" t="str">
        <f>VLOOKUP(A1402,Mouse_metadata!$A$2:$E$250,3,FALSE)</f>
        <v>Female</v>
      </c>
      <c r="G1402">
        <f>VLOOKUP(A1402,Mouse_metadata!$A$2:$E$250,4,FALSE)</f>
        <v>9</v>
      </c>
      <c r="H1402">
        <f>VLOOKUP(A1402,Mouse_metadata!$A$2:$E$250,5,FALSE)</f>
        <v>22</v>
      </c>
      <c r="I1402">
        <f t="shared" si="70"/>
        <v>40.605334859999999</v>
      </c>
      <c r="J1402" t="str">
        <f t="shared" si="71"/>
        <v/>
      </c>
      <c r="K1402" t="str">
        <f t="shared" si="71"/>
        <v/>
      </c>
      <c r="L1402" t="str">
        <f t="shared" si="71"/>
        <v/>
      </c>
      <c r="M1402" t="str">
        <f t="shared" si="71"/>
        <v/>
      </c>
      <c r="N1402" t="str">
        <f t="shared" si="71"/>
        <v/>
      </c>
      <c r="O1402" t="str">
        <f t="shared" si="71"/>
        <v/>
      </c>
      <c r="P1402" t="str">
        <f t="shared" si="71"/>
        <v/>
      </c>
      <c r="Q1402" t="str">
        <f t="shared" si="71"/>
        <v/>
      </c>
      <c r="R1402" t="str">
        <f t="shared" si="71"/>
        <v/>
      </c>
    </row>
    <row r="1403" spans="1:18" hidden="1">
      <c r="A1403" t="s">
        <v>95</v>
      </c>
      <c r="B1403">
        <v>30</v>
      </c>
      <c r="C1403">
        <v>63.44068627</v>
      </c>
      <c r="D1403">
        <v>1</v>
      </c>
      <c r="E1403" t="str">
        <f>VLOOKUP(A1403,Mouse_metadata!$A$2:$E$250,2,FALSE)</f>
        <v>Stelasyn</v>
      </c>
      <c r="F1403" t="str">
        <f>VLOOKUP(A1403,Mouse_metadata!$A$2:$E$250,3,FALSE)</f>
        <v>Female</v>
      </c>
      <c r="G1403">
        <f>VLOOKUP(A1403,Mouse_metadata!$A$2:$E$250,4,FALSE)</f>
        <v>16</v>
      </c>
      <c r="H1403">
        <f>VLOOKUP(A1403,Mouse_metadata!$A$2:$E$250,5,FALSE)</f>
        <v>29</v>
      </c>
      <c r="I1403" t="str">
        <f t="shared" si="70"/>
        <v/>
      </c>
      <c r="J1403" t="str">
        <f t="shared" si="71"/>
        <v/>
      </c>
      <c r="K1403" t="str">
        <f t="shared" si="71"/>
        <v/>
      </c>
      <c r="L1403" t="str">
        <f t="shared" si="71"/>
        <v/>
      </c>
      <c r="M1403" t="str">
        <f t="shared" si="71"/>
        <v/>
      </c>
      <c r="N1403" t="str">
        <f t="shared" si="71"/>
        <v/>
      </c>
      <c r="O1403" t="str">
        <f t="shared" ref="J1403:R1431" si="72">IF($E1403=O$1,$C1403,"")</f>
        <v/>
      </c>
      <c r="P1403" t="str">
        <f t="shared" si="72"/>
        <v/>
      </c>
      <c r="Q1403">
        <f t="shared" si="72"/>
        <v>63.44068627</v>
      </c>
      <c r="R1403" t="str">
        <f t="shared" si="72"/>
        <v/>
      </c>
    </row>
    <row r="1404" spans="1:18" hidden="1">
      <c r="A1404" t="s">
        <v>58</v>
      </c>
      <c r="B1404">
        <v>30</v>
      </c>
      <c r="C1404">
        <v>60.341818719999999</v>
      </c>
      <c r="D1404">
        <v>1</v>
      </c>
      <c r="E1404" t="str">
        <f>VLOOKUP(A1404,Mouse_metadata!$A$2:$E$250,2,FALSE)</f>
        <v>Naftisol</v>
      </c>
      <c r="F1404" t="str">
        <f>VLOOKUP(A1404,Mouse_metadata!$A$2:$E$250,3,FALSE)</f>
        <v>Male</v>
      </c>
      <c r="G1404">
        <f>VLOOKUP(A1404,Mouse_metadata!$A$2:$E$250,4,FALSE)</f>
        <v>21</v>
      </c>
      <c r="H1404">
        <f>VLOOKUP(A1404,Mouse_metadata!$A$2:$E$250,5,FALSE)</f>
        <v>25</v>
      </c>
      <c r="I1404" t="str">
        <f t="shared" si="70"/>
        <v/>
      </c>
      <c r="J1404" t="str">
        <f t="shared" si="72"/>
        <v/>
      </c>
      <c r="K1404" t="str">
        <f t="shared" si="72"/>
        <v/>
      </c>
      <c r="L1404" t="str">
        <f t="shared" si="72"/>
        <v/>
      </c>
      <c r="M1404">
        <f t="shared" si="72"/>
        <v>60.341818719999999</v>
      </c>
      <c r="N1404" t="str">
        <f t="shared" si="72"/>
        <v/>
      </c>
      <c r="O1404" t="str">
        <f t="shared" si="72"/>
        <v/>
      </c>
      <c r="P1404" t="str">
        <f t="shared" si="72"/>
        <v/>
      </c>
      <c r="Q1404" t="str">
        <f t="shared" si="72"/>
        <v/>
      </c>
      <c r="R1404" t="str">
        <f t="shared" si="72"/>
        <v/>
      </c>
    </row>
    <row r="1405" spans="1:18" hidden="1">
      <c r="A1405" t="s">
        <v>250</v>
      </c>
      <c r="B1405">
        <v>30</v>
      </c>
      <c r="C1405">
        <v>38.212479389999999</v>
      </c>
      <c r="D1405">
        <v>1</v>
      </c>
      <c r="E1405" t="str">
        <f>VLOOKUP(A1405,Mouse_metadata!$A$2:$E$250,2,FALSE)</f>
        <v>Capomulin</v>
      </c>
      <c r="F1405" t="str">
        <f>VLOOKUP(A1405,Mouse_metadata!$A$2:$E$250,3,FALSE)</f>
        <v>Female</v>
      </c>
      <c r="G1405">
        <f>VLOOKUP(A1405,Mouse_metadata!$A$2:$E$250,4,FALSE)</f>
        <v>3</v>
      </c>
      <c r="H1405">
        <f>VLOOKUP(A1405,Mouse_metadata!$A$2:$E$250,5,FALSE)</f>
        <v>19</v>
      </c>
      <c r="I1405">
        <f t="shared" si="70"/>
        <v>38.212479389999999</v>
      </c>
      <c r="J1405" t="str">
        <f t="shared" si="72"/>
        <v/>
      </c>
      <c r="K1405" t="str">
        <f t="shared" si="72"/>
        <v/>
      </c>
      <c r="L1405" t="str">
        <f t="shared" si="72"/>
        <v/>
      </c>
      <c r="M1405" t="str">
        <f t="shared" si="72"/>
        <v/>
      </c>
      <c r="N1405" t="str">
        <f t="shared" si="72"/>
        <v/>
      </c>
      <c r="O1405" t="str">
        <f t="shared" si="72"/>
        <v/>
      </c>
      <c r="P1405" t="str">
        <f t="shared" si="72"/>
        <v/>
      </c>
      <c r="Q1405" t="str">
        <f t="shared" si="72"/>
        <v/>
      </c>
      <c r="R1405" t="str">
        <f t="shared" si="72"/>
        <v/>
      </c>
    </row>
    <row r="1406" spans="1:18" hidden="1">
      <c r="A1406" t="s">
        <v>27</v>
      </c>
      <c r="B1406">
        <v>30</v>
      </c>
      <c r="C1406">
        <v>59.333772019999998</v>
      </c>
      <c r="D1406">
        <v>3</v>
      </c>
      <c r="E1406" t="str">
        <f>VLOOKUP(A1406,Mouse_metadata!$A$2:$E$250,2,FALSE)</f>
        <v>Naftisol</v>
      </c>
      <c r="F1406" t="str">
        <f>VLOOKUP(A1406,Mouse_metadata!$A$2:$E$250,3,FALSE)</f>
        <v>Female</v>
      </c>
      <c r="G1406">
        <f>VLOOKUP(A1406,Mouse_metadata!$A$2:$E$250,4,FALSE)</f>
        <v>2</v>
      </c>
      <c r="H1406">
        <f>VLOOKUP(A1406,Mouse_metadata!$A$2:$E$250,5,FALSE)</f>
        <v>27</v>
      </c>
      <c r="I1406" t="str">
        <f t="shared" si="70"/>
        <v/>
      </c>
      <c r="J1406" t="str">
        <f t="shared" si="72"/>
        <v/>
      </c>
      <c r="K1406" t="str">
        <f t="shared" si="72"/>
        <v/>
      </c>
      <c r="L1406" t="str">
        <f t="shared" si="72"/>
        <v/>
      </c>
      <c r="M1406">
        <f t="shared" si="72"/>
        <v>59.333772019999998</v>
      </c>
      <c r="N1406" t="str">
        <f t="shared" si="72"/>
        <v/>
      </c>
      <c r="O1406" t="str">
        <f t="shared" si="72"/>
        <v/>
      </c>
      <c r="P1406" t="str">
        <f t="shared" si="72"/>
        <v/>
      </c>
      <c r="Q1406" t="str">
        <f t="shared" si="72"/>
        <v/>
      </c>
      <c r="R1406" t="str">
        <f t="shared" si="72"/>
        <v/>
      </c>
    </row>
    <row r="1407" spans="1:18" hidden="1">
      <c r="A1407" t="s">
        <v>178</v>
      </c>
      <c r="B1407">
        <v>30</v>
      </c>
      <c r="C1407">
        <v>55.742828690000003</v>
      </c>
      <c r="D1407">
        <v>1</v>
      </c>
      <c r="E1407" t="str">
        <f>VLOOKUP(A1407,Mouse_metadata!$A$2:$E$250,2,FALSE)</f>
        <v>Ceftamin</v>
      </c>
      <c r="F1407" t="str">
        <f>VLOOKUP(A1407,Mouse_metadata!$A$2:$E$250,3,FALSE)</f>
        <v>Female</v>
      </c>
      <c r="G1407">
        <f>VLOOKUP(A1407,Mouse_metadata!$A$2:$E$250,4,FALSE)</f>
        <v>12</v>
      </c>
      <c r="H1407">
        <f>VLOOKUP(A1407,Mouse_metadata!$A$2:$E$250,5,FALSE)</f>
        <v>25</v>
      </c>
      <c r="I1407" t="str">
        <f t="shared" si="70"/>
        <v/>
      </c>
      <c r="J1407">
        <f t="shared" si="72"/>
        <v>55.742828690000003</v>
      </c>
      <c r="K1407" t="str">
        <f t="shared" si="72"/>
        <v/>
      </c>
      <c r="L1407" t="str">
        <f t="shared" si="72"/>
        <v/>
      </c>
      <c r="M1407" t="str">
        <f t="shared" si="72"/>
        <v/>
      </c>
      <c r="N1407" t="str">
        <f t="shared" si="72"/>
        <v/>
      </c>
      <c r="O1407" t="str">
        <f t="shared" si="72"/>
        <v/>
      </c>
      <c r="P1407" t="str">
        <f t="shared" si="72"/>
        <v/>
      </c>
      <c r="Q1407" t="str">
        <f t="shared" si="72"/>
        <v/>
      </c>
      <c r="R1407" t="str">
        <f t="shared" si="72"/>
        <v/>
      </c>
    </row>
    <row r="1408" spans="1:18" hidden="1">
      <c r="A1408" t="s">
        <v>81</v>
      </c>
      <c r="B1408">
        <v>30</v>
      </c>
      <c r="C1408">
        <v>33.817757999999998</v>
      </c>
      <c r="D1408">
        <v>0</v>
      </c>
      <c r="E1408" t="str">
        <f>VLOOKUP(A1408,Mouse_metadata!$A$2:$E$250,2,FALSE)</f>
        <v>Ramicane</v>
      </c>
      <c r="F1408" t="str">
        <f>VLOOKUP(A1408,Mouse_metadata!$A$2:$E$250,3,FALSE)</f>
        <v>Male</v>
      </c>
      <c r="G1408">
        <f>VLOOKUP(A1408,Mouse_metadata!$A$2:$E$250,4,FALSE)</f>
        <v>4</v>
      </c>
      <c r="H1408">
        <f>VLOOKUP(A1408,Mouse_metadata!$A$2:$E$250,5,FALSE)</f>
        <v>17</v>
      </c>
      <c r="I1408" t="str">
        <f t="shared" si="70"/>
        <v/>
      </c>
      <c r="J1408" t="str">
        <f t="shared" si="72"/>
        <v/>
      </c>
      <c r="K1408" t="str">
        <f t="shared" si="72"/>
        <v/>
      </c>
      <c r="L1408" t="str">
        <f t="shared" si="72"/>
        <v/>
      </c>
      <c r="M1408" t="str">
        <f t="shared" si="72"/>
        <v/>
      </c>
      <c r="N1408" t="str">
        <f t="shared" si="72"/>
        <v/>
      </c>
      <c r="O1408" t="str">
        <f t="shared" si="72"/>
        <v/>
      </c>
      <c r="P1408">
        <f t="shared" si="72"/>
        <v>33.817757999999998</v>
      </c>
      <c r="Q1408" t="str">
        <f t="shared" si="72"/>
        <v/>
      </c>
      <c r="R1408" t="str">
        <f t="shared" si="72"/>
        <v/>
      </c>
    </row>
    <row r="1409" spans="1:18" hidden="1">
      <c r="A1409" t="s">
        <v>19</v>
      </c>
      <c r="B1409">
        <v>30</v>
      </c>
      <c r="C1409">
        <v>65.841012739999996</v>
      </c>
      <c r="D1409">
        <v>3</v>
      </c>
      <c r="E1409" t="str">
        <f>VLOOKUP(A1409,Mouse_metadata!$A$2:$E$250,2,FALSE)</f>
        <v>Naftisol</v>
      </c>
      <c r="F1409" t="str">
        <f>VLOOKUP(A1409,Mouse_metadata!$A$2:$E$250,3,FALSE)</f>
        <v>Male</v>
      </c>
      <c r="G1409">
        <f>VLOOKUP(A1409,Mouse_metadata!$A$2:$E$250,4,FALSE)</f>
        <v>9</v>
      </c>
      <c r="H1409">
        <f>VLOOKUP(A1409,Mouse_metadata!$A$2:$E$250,5,FALSE)</f>
        <v>30</v>
      </c>
      <c r="I1409" t="str">
        <f t="shared" si="70"/>
        <v/>
      </c>
      <c r="J1409" t="str">
        <f t="shared" si="72"/>
        <v/>
      </c>
      <c r="K1409" t="str">
        <f t="shared" si="72"/>
        <v/>
      </c>
      <c r="L1409" t="str">
        <f t="shared" si="72"/>
        <v/>
      </c>
      <c r="M1409">
        <f t="shared" si="72"/>
        <v>65.841012739999996</v>
      </c>
      <c r="N1409" t="str">
        <f t="shared" si="72"/>
        <v/>
      </c>
      <c r="O1409" t="str">
        <f t="shared" si="72"/>
        <v/>
      </c>
      <c r="P1409" t="str">
        <f t="shared" si="72"/>
        <v/>
      </c>
      <c r="Q1409" t="str">
        <f t="shared" si="72"/>
        <v/>
      </c>
      <c r="R1409" t="str">
        <f t="shared" si="72"/>
        <v/>
      </c>
    </row>
    <row r="1410" spans="1:18" hidden="1">
      <c r="A1410" t="s">
        <v>186</v>
      </c>
      <c r="B1410">
        <v>30</v>
      </c>
      <c r="C1410">
        <v>56.767158209999998</v>
      </c>
      <c r="D1410">
        <v>2</v>
      </c>
      <c r="E1410" t="str">
        <f>VLOOKUP(A1410,Mouse_metadata!$A$2:$E$250,2,FALSE)</f>
        <v>Ceftamin</v>
      </c>
      <c r="F1410" t="str">
        <f>VLOOKUP(A1410,Mouse_metadata!$A$2:$E$250,3,FALSE)</f>
        <v>Male</v>
      </c>
      <c r="G1410">
        <f>VLOOKUP(A1410,Mouse_metadata!$A$2:$E$250,4,FALSE)</f>
        <v>24</v>
      </c>
      <c r="H1410">
        <f>VLOOKUP(A1410,Mouse_metadata!$A$2:$E$250,5,FALSE)</f>
        <v>25</v>
      </c>
      <c r="I1410" t="str">
        <f t="shared" si="70"/>
        <v/>
      </c>
      <c r="J1410">
        <f t="shared" si="72"/>
        <v>56.767158209999998</v>
      </c>
      <c r="K1410" t="str">
        <f t="shared" si="72"/>
        <v/>
      </c>
      <c r="L1410" t="str">
        <f t="shared" si="72"/>
        <v/>
      </c>
      <c r="M1410" t="str">
        <f t="shared" si="72"/>
        <v/>
      </c>
      <c r="N1410" t="str">
        <f t="shared" si="72"/>
        <v/>
      </c>
      <c r="O1410" t="str">
        <f t="shared" si="72"/>
        <v/>
      </c>
      <c r="P1410" t="str">
        <f t="shared" si="72"/>
        <v/>
      </c>
      <c r="Q1410" t="str">
        <f t="shared" si="72"/>
        <v/>
      </c>
      <c r="R1410" t="str">
        <f t="shared" si="72"/>
        <v/>
      </c>
    </row>
    <row r="1411" spans="1:18" hidden="1">
      <c r="A1411" t="s">
        <v>23</v>
      </c>
      <c r="B1411">
        <v>30</v>
      </c>
      <c r="C1411">
        <v>56.653215000000003</v>
      </c>
      <c r="D1411">
        <v>1</v>
      </c>
      <c r="E1411" t="str">
        <f>VLOOKUP(A1411,Mouse_metadata!$A$2:$E$250,2,FALSE)</f>
        <v>Naftisol</v>
      </c>
      <c r="F1411" t="str">
        <f>VLOOKUP(A1411,Mouse_metadata!$A$2:$E$250,3,FALSE)</f>
        <v>Female</v>
      </c>
      <c r="G1411">
        <f>VLOOKUP(A1411,Mouse_metadata!$A$2:$E$250,4,FALSE)</f>
        <v>18</v>
      </c>
      <c r="H1411">
        <f>VLOOKUP(A1411,Mouse_metadata!$A$2:$E$250,5,FALSE)</f>
        <v>27</v>
      </c>
      <c r="I1411" t="str">
        <f t="shared" ref="I1411:I1474" si="73">IF($E1411=I$1,$C1411,"")</f>
        <v/>
      </c>
      <c r="J1411" t="str">
        <f t="shared" si="72"/>
        <v/>
      </c>
      <c r="K1411" t="str">
        <f t="shared" si="72"/>
        <v/>
      </c>
      <c r="L1411" t="str">
        <f t="shared" si="72"/>
        <v/>
      </c>
      <c r="M1411">
        <f t="shared" si="72"/>
        <v>56.653215000000003</v>
      </c>
      <c r="N1411" t="str">
        <f t="shared" si="72"/>
        <v/>
      </c>
      <c r="O1411" t="str">
        <f t="shared" si="72"/>
        <v/>
      </c>
      <c r="P1411" t="str">
        <f t="shared" si="72"/>
        <v/>
      </c>
      <c r="Q1411" t="str">
        <f t="shared" si="72"/>
        <v/>
      </c>
      <c r="R1411" t="str">
        <f t="shared" si="72"/>
        <v/>
      </c>
    </row>
    <row r="1412" spans="1:18" hidden="1">
      <c r="A1412" t="s">
        <v>223</v>
      </c>
      <c r="B1412">
        <v>30</v>
      </c>
      <c r="C1412">
        <v>54.503001220000002</v>
      </c>
      <c r="D1412">
        <v>3</v>
      </c>
      <c r="E1412" t="str">
        <f>VLOOKUP(A1412,Mouse_metadata!$A$2:$E$250,2,FALSE)</f>
        <v>Ceftamin</v>
      </c>
      <c r="F1412" t="str">
        <f>VLOOKUP(A1412,Mouse_metadata!$A$2:$E$250,3,FALSE)</f>
        <v>Male</v>
      </c>
      <c r="G1412">
        <f>VLOOKUP(A1412,Mouse_metadata!$A$2:$E$250,4,FALSE)</f>
        <v>2</v>
      </c>
      <c r="H1412">
        <f>VLOOKUP(A1412,Mouse_metadata!$A$2:$E$250,5,FALSE)</f>
        <v>28</v>
      </c>
      <c r="I1412" t="str">
        <f t="shared" si="73"/>
        <v/>
      </c>
      <c r="J1412">
        <f t="shared" si="72"/>
        <v>54.503001220000002</v>
      </c>
      <c r="K1412" t="str">
        <f t="shared" si="72"/>
        <v/>
      </c>
      <c r="L1412" t="str">
        <f t="shared" si="72"/>
        <v/>
      </c>
      <c r="M1412" t="str">
        <f t="shared" si="72"/>
        <v/>
      </c>
      <c r="N1412" t="str">
        <f t="shared" si="72"/>
        <v/>
      </c>
      <c r="O1412" t="str">
        <f t="shared" si="72"/>
        <v/>
      </c>
      <c r="P1412" t="str">
        <f t="shared" si="72"/>
        <v/>
      </c>
      <c r="Q1412" t="str">
        <f t="shared" si="72"/>
        <v/>
      </c>
      <c r="R1412" t="str">
        <f t="shared" si="72"/>
        <v/>
      </c>
    </row>
    <row r="1413" spans="1:18" hidden="1">
      <c r="A1413" t="s">
        <v>30</v>
      </c>
      <c r="B1413">
        <v>30</v>
      </c>
      <c r="C1413">
        <v>64.234594700000002</v>
      </c>
      <c r="D1413">
        <v>2</v>
      </c>
      <c r="E1413" t="str">
        <f>VLOOKUP(A1413,Mouse_metadata!$A$2:$E$250,2,FALSE)</f>
        <v>Naftisol</v>
      </c>
      <c r="F1413" t="str">
        <f>VLOOKUP(A1413,Mouse_metadata!$A$2:$E$250,3,FALSE)</f>
        <v>Female</v>
      </c>
      <c r="G1413">
        <f>VLOOKUP(A1413,Mouse_metadata!$A$2:$E$250,4,FALSE)</f>
        <v>2</v>
      </c>
      <c r="H1413">
        <f>VLOOKUP(A1413,Mouse_metadata!$A$2:$E$250,5,FALSE)</f>
        <v>25</v>
      </c>
      <c r="I1413" t="str">
        <f t="shared" si="73"/>
        <v/>
      </c>
      <c r="J1413" t="str">
        <f t="shared" si="72"/>
        <v/>
      </c>
      <c r="K1413" t="str">
        <f t="shared" si="72"/>
        <v/>
      </c>
      <c r="L1413" t="str">
        <f t="shared" si="72"/>
        <v/>
      </c>
      <c r="M1413">
        <f t="shared" si="72"/>
        <v>64.234594700000002</v>
      </c>
      <c r="N1413" t="str">
        <f t="shared" si="72"/>
        <v/>
      </c>
      <c r="O1413" t="str">
        <f t="shared" si="72"/>
        <v/>
      </c>
      <c r="P1413" t="str">
        <f t="shared" si="72"/>
        <v/>
      </c>
      <c r="Q1413" t="str">
        <f t="shared" si="72"/>
        <v/>
      </c>
      <c r="R1413" t="str">
        <f t="shared" si="72"/>
        <v/>
      </c>
    </row>
    <row r="1414" spans="1:18" hidden="1">
      <c r="A1414" t="s">
        <v>242</v>
      </c>
      <c r="B1414">
        <v>30</v>
      </c>
      <c r="C1414">
        <v>41.680791110000001</v>
      </c>
      <c r="D1414">
        <v>1</v>
      </c>
      <c r="E1414" t="str">
        <f>VLOOKUP(A1414,Mouse_metadata!$A$2:$E$250,2,FALSE)</f>
        <v>Capomulin</v>
      </c>
      <c r="F1414" t="str">
        <f>VLOOKUP(A1414,Mouse_metadata!$A$2:$E$250,3,FALSE)</f>
        <v>Male</v>
      </c>
      <c r="G1414">
        <f>VLOOKUP(A1414,Mouse_metadata!$A$2:$E$250,4,FALSE)</f>
        <v>12</v>
      </c>
      <c r="H1414">
        <f>VLOOKUP(A1414,Mouse_metadata!$A$2:$E$250,5,FALSE)</f>
        <v>25</v>
      </c>
      <c r="I1414">
        <f t="shared" si="73"/>
        <v>41.680791110000001</v>
      </c>
      <c r="J1414" t="str">
        <f t="shared" si="72"/>
        <v/>
      </c>
      <c r="K1414" t="str">
        <f t="shared" si="72"/>
        <v/>
      </c>
      <c r="L1414" t="str">
        <f t="shared" si="72"/>
        <v/>
      </c>
      <c r="M1414" t="str">
        <f t="shared" si="72"/>
        <v/>
      </c>
      <c r="N1414" t="str">
        <f t="shared" si="72"/>
        <v/>
      </c>
      <c r="O1414" t="str">
        <f t="shared" si="72"/>
        <v/>
      </c>
      <c r="P1414" t="str">
        <f t="shared" si="72"/>
        <v/>
      </c>
      <c r="Q1414" t="str">
        <f t="shared" si="72"/>
        <v/>
      </c>
      <c r="R1414" t="str">
        <f t="shared" si="72"/>
        <v/>
      </c>
    </row>
    <row r="1415" spans="1:18" hidden="1">
      <c r="A1415" t="s">
        <v>163</v>
      </c>
      <c r="B1415">
        <v>30</v>
      </c>
      <c r="C1415">
        <v>52.813115179999997</v>
      </c>
      <c r="D1415">
        <v>4</v>
      </c>
      <c r="E1415" t="str">
        <f>VLOOKUP(A1415,Mouse_metadata!$A$2:$E$250,2,FALSE)</f>
        <v>Placebo</v>
      </c>
      <c r="F1415" t="str">
        <f>VLOOKUP(A1415,Mouse_metadata!$A$2:$E$250,3,FALSE)</f>
        <v>Female</v>
      </c>
      <c r="G1415">
        <f>VLOOKUP(A1415,Mouse_metadata!$A$2:$E$250,4,FALSE)</f>
        <v>21</v>
      </c>
      <c r="H1415">
        <f>VLOOKUP(A1415,Mouse_metadata!$A$2:$E$250,5,FALSE)</f>
        <v>30</v>
      </c>
      <c r="I1415" t="str">
        <f t="shared" si="73"/>
        <v/>
      </c>
      <c r="J1415" t="str">
        <f t="shared" si="72"/>
        <v/>
      </c>
      <c r="K1415" t="str">
        <f t="shared" si="72"/>
        <v/>
      </c>
      <c r="L1415" t="str">
        <f t="shared" si="72"/>
        <v/>
      </c>
      <c r="M1415" t="str">
        <f t="shared" si="72"/>
        <v/>
      </c>
      <c r="N1415">
        <f t="shared" si="72"/>
        <v>52.813115179999997</v>
      </c>
      <c r="O1415" t="str">
        <f t="shared" si="72"/>
        <v/>
      </c>
      <c r="P1415" t="str">
        <f t="shared" si="72"/>
        <v/>
      </c>
      <c r="Q1415" t="str">
        <f t="shared" si="72"/>
        <v/>
      </c>
      <c r="R1415" t="str">
        <f t="shared" si="72"/>
        <v/>
      </c>
    </row>
    <row r="1416" spans="1:18" hidden="1">
      <c r="A1416" t="s">
        <v>234</v>
      </c>
      <c r="B1416">
        <v>30</v>
      </c>
      <c r="C1416">
        <v>44.708054730000001</v>
      </c>
      <c r="D1416">
        <v>2</v>
      </c>
      <c r="E1416" t="str">
        <f>VLOOKUP(A1416,Mouse_metadata!$A$2:$E$250,2,FALSE)</f>
        <v>Capomulin</v>
      </c>
      <c r="F1416" t="str">
        <f>VLOOKUP(A1416,Mouse_metadata!$A$2:$E$250,3,FALSE)</f>
        <v>Male</v>
      </c>
      <c r="G1416">
        <f>VLOOKUP(A1416,Mouse_metadata!$A$2:$E$250,4,FALSE)</f>
        <v>17</v>
      </c>
      <c r="H1416">
        <f>VLOOKUP(A1416,Mouse_metadata!$A$2:$E$250,5,FALSE)</f>
        <v>21</v>
      </c>
      <c r="I1416">
        <f t="shared" si="73"/>
        <v>44.708054730000001</v>
      </c>
      <c r="J1416" t="str">
        <f t="shared" si="72"/>
        <v/>
      </c>
      <c r="K1416" t="str">
        <f t="shared" si="72"/>
        <v/>
      </c>
      <c r="L1416" t="str">
        <f t="shared" si="72"/>
        <v/>
      </c>
      <c r="M1416" t="str">
        <f t="shared" si="72"/>
        <v/>
      </c>
      <c r="N1416" t="str">
        <f t="shared" si="72"/>
        <v/>
      </c>
      <c r="O1416" t="str">
        <f t="shared" si="72"/>
        <v/>
      </c>
      <c r="P1416" t="str">
        <f t="shared" si="72"/>
        <v/>
      </c>
      <c r="Q1416" t="str">
        <f t="shared" si="72"/>
        <v/>
      </c>
      <c r="R1416" t="str">
        <f t="shared" si="72"/>
        <v/>
      </c>
    </row>
    <row r="1417" spans="1:18" hidden="1">
      <c r="A1417" t="s">
        <v>199</v>
      </c>
      <c r="B1417">
        <v>30</v>
      </c>
      <c r="C1417">
        <v>54.44471317</v>
      </c>
      <c r="D1417">
        <v>2</v>
      </c>
      <c r="E1417" t="str">
        <f>VLOOKUP(A1417,Mouse_metadata!$A$2:$E$250,2,FALSE)</f>
        <v>Ceftamin</v>
      </c>
      <c r="F1417" t="str">
        <f>VLOOKUP(A1417,Mouse_metadata!$A$2:$E$250,3,FALSE)</f>
        <v>Female</v>
      </c>
      <c r="G1417">
        <f>VLOOKUP(A1417,Mouse_metadata!$A$2:$E$250,4,FALSE)</f>
        <v>20</v>
      </c>
      <c r="H1417">
        <f>VLOOKUP(A1417,Mouse_metadata!$A$2:$E$250,5,FALSE)</f>
        <v>28</v>
      </c>
      <c r="I1417" t="str">
        <f t="shared" si="73"/>
        <v/>
      </c>
      <c r="J1417">
        <f t="shared" si="72"/>
        <v>54.44471317</v>
      </c>
      <c r="K1417" t="str">
        <f t="shared" si="72"/>
        <v/>
      </c>
      <c r="L1417" t="str">
        <f t="shared" si="72"/>
        <v/>
      </c>
      <c r="M1417" t="str">
        <f t="shared" si="72"/>
        <v/>
      </c>
      <c r="N1417" t="str">
        <f t="shared" si="72"/>
        <v/>
      </c>
      <c r="O1417" t="str">
        <f t="shared" si="72"/>
        <v/>
      </c>
      <c r="P1417" t="str">
        <f t="shared" si="72"/>
        <v/>
      </c>
      <c r="Q1417" t="str">
        <f t="shared" si="72"/>
        <v/>
      </c>
      <c r="R1417" t="str">
        <f t="shared" si="72"/>
        <v/>
      </c>
    </row>
    <row r="1418" spans="1:18" hidden="1">
      <c r="A1418" t="s">
        <v>6</v>
      </c>
      <c r="B1418">
        <v>30</v>
      </c>
      <c r="C1418">
        <v>69.160519820000005</v>
      </c>
      <c r="D1418">
        <v>0</v>
      </c>
      <c r="E1418" t="str">
        <f>VLOOKUP(A1418,Mouse_metadata!$A$2:$E$250,2,FALSE)</f>
        <v>Ketapril</v>
      </c>
      <c r="F1418" t="str">
        <f>VLOOKUP(A1418,Mouse_metadata!$A$2:$E$250,3,FALSE)</f>
        <v>Female</v>
      </c>
      <c r="G1418">
        <f>VLOOKUP(A1418,Mouse_metadata!$A$2:$E$250,4,FALSE)</f>
        <v>2</v>
      </c>
      <c r="H1418">
        <f>VLOOKUP(A1418,Mouse_metadata!$A$2:$E$250,5,FALSE)</f>
        <v>29</v>
      </c>
      <c r="I1418" t="str">
        <f t="shared" si="73"/>
        <v/>
      </c>
      <c r="J1418" t="str">
        <f t="shared" si="72"/>
        <v/>
      </c>
      <c r="K1418" t="str">
        <f t="shared" si="72"/>
        <v/>
      </c>
      <c r="L1418">
        <f t="shared" si="72"/>
        <v>69.160519820000005</v>
      </c>
      <c r="M1418" t="str">
        <f t="shared" si="72"/>
        <v/>
      </c>
      <c r="N1418" t="str">
        <f t="shared" si="72"/>
        <v/>
      </c>
      <c r="O1418" t="str">
        <f t="shared" si="72"/>
        <v/>
      </c>
      <c r="P1418" t="str">
        <f t="shared" si="72"/>
        <v/>
      </c>
      <c r="Q1418" t="str">
        <f t="shared" si="72"/>
        <v/>
      </c>
      <c r="R1418" t="str">
        <f t="shared" si="72"/>
        <v/>
      </c>
    </row>
    <row r="1419" spans="1:18" hidden="1">
      <c r="A1419" t="s">
        <v>82</v>
      </c>
      <c r="B1419">
        <v>30</v>
      </c>
      <c r="C1419">
        <v>35.474022349999998</v>
      </c>
      <c r="D1419">
        <v>0</v>
      </c>
      <c r="E1419" t="str">
        <f>VLOOKUP(A1419,Mouse_metadata!$A$2:$E$250,2,FALSE)</f>
        <v>Ramicane</v>
      </c>
      <c r="F1419" t="str">
        <f>VLOOKUP(A1419,Mouse_metadata!$A$2:$E$250,3,FALSE)</f>
        <v>Male</v>
      </c>
      <c r="G1419">
        <f>VLOOKUP(A1419,Mouse_metadata!$A$2:$E$250,4,FALSE)</f>
        <v>1</v>
      </c>
      <c r="H1419">
        <f>VLOOKUP(A1419,Mouse_metadata!$A$2:$E$250,5,FALSE)</f>
        <v>17</v>
      </c>
      <c r="I1419" t="str">
        <f t="shared" si="73"/>
        <v/>
      </c>
      <c r="J1419" t="str">
        <f t="shared" si="72"/>
        <v/>
      </c>
      <c r="K1419" t="str">
        <f t="shared" si="72"/>
        <v/>
      </c>
      <c r="L1419" t="str">
        <f t="shared" si="72"/>
        <v/>
      </c>
      <c r="M1419" t="str">
        <f t="shared" si="72"/>
        <v/>
      </c>
      <c r="N1419" t="str">
        <f t="shared" si="72"/>
        <v/>
      </c>
      <c r="O1419" t="str">
        <f t="shared" si="72"/>
        <v/>
      </c>
      <c r="P1419">
        <f t="shared" si="72"/>
        <v>35.474022349999998</v>
      </c>
      <c r="Q1419" t="str">
        <f t="shared" si="72"/>
        <v/>
      </c>
      <c r="R1419" t="str">
        <f t="shared" si="72"/>
        <v/>
      </c>
    </row>
    <row r="1420" spans="1:18" hidden="1">
      <c r="A1420" t="s">
        <v>179</v>
      </c>
      <c r="B1420">
        <v>30</v>
      </c>
      <c r="C1420">
        <v>58.093604460000002</v>
      </c>
      <c r="D1420">
        <v>1</v>
      </c>
      <c r="E1420" t="str">
        <f>VLOOKUP(A1420,Mouse_metadata!$A$2:$E$250,2,FALSE)</f>
        <v>Ceftamin</v>
      </c>
      <c r="F1420" t="str">
        <f>VLOOKUP(A1420,Mouse_metadata!$A$2:$E$250,3,FALSE)</f>
        <v>Female</v>
      </c>
      <c r="G1420">
        <f>VLOOKUP(A1420,Mouse_metadata!$A$2:$E$250,4,FALSE)</f>
        <v>7</v>
      </c>
      <c r="H1420">
        <f>VLOOKUP(A1420,Mouse_metadata!$A$2:$E$250,5,FALSE)</f>
        <v>28</v>
      </c>
      <c r="I1420" t="str">
        <f t="shared" si="73"/>
        <v/>
      </c>
      <c r="J1420">
        <f t="shared" si="72"/>
        <v>58.093604460000002</v>
      </c>
      <c r="K1420" t="str">
        <f t="shared" si="72"/>
        <v/>
      </c>
      <c r="L1420" t="str">
        <f t="shared" si="72"/>
        <v/>
      </c>
      <c r="M1420" t="str">
        <f t="shared" si="72"/>
        <v/>
      </c>
      <c r="N1420" t="str">
        <f t="shared" si="72"/>
        <v/>
      </c>
      <c r="O1420" t="str">
        <f t="shared" si="72"/>
        <v/>
      </c>
      <c r="P1420" t="str">
        <f t="shared" si="72"/>
        <v/>
      </c>
      <c r="Q1420" t="str">
        <f t="shared" si="72"/>
        <v/>
      </c>
      <c r="R1420" t="str">
        <f t="shared" si="72"/>
        <v/>
      </c>
    </row>
    <row r="1421" spans="1:18" hidden="1">
      <c r="A1421" t="s">
        <v>78</v>
      </c>
      <c r="B1421">
        <v>30</v>
      </c>
      <c r="C1421">
        <v>47.622816360000002</v>
      </c>
      <c r="D1421">
        <v>2</v>
      </c>
      <c r="E1421" t="str">
        <f>VLOOKUP(A1421,Mouse_metadata!$A$2:$E$250,2,FALSE)</f>
        <v>Ramicane</v>
      </c>
      <c r="F1421" t="str">
        <f>VLOOKUP(A1421,Mouse_metadata!$A$2:$E$250,3,FALSE)</f>
        <v>Male</v>
      </c>
      <c r="G1421">
        <f>VLOOKUP(A1421,Mouse_metadata!$A$2:$E$250,4,FALSE)</f>
        <v>18</v>
      </c>
      <c r="H1421">
        <f>VLOOKUP(A1421,Mouse_metadata!$A$2:$E$250,5,FALSE)</f>
        <v>25</v>
      </c>
      <c r="I1421" t="str">
        <f t="shared" si="73"/>
        <v/>
      </c>
      <c r="J1421" t="str">
        <f t="shared" si="72"/>
        <v/>
      </c>
      <c r="K1421" t="str">
        <f t="shared" si="72"/>
        <v/>
      </c>
      <c r="L1421" t="str">
        <f t="shared" si="72"/>
        <v/>
      </c>
      <c r="M1421" t="str">
        <f t="shared" si="72"/>
        <v/>
      </c>
      <c r="N1421" t="str">
        <f t="shared" si="72"/>
        <v/>
      </c>
      <c r="O1421" t="str">
        <f t="shared" si="72"/>
        <v/>
      </c>
      <c r="P1421">
        <f t="shared" si="72"/>
        <v>47.622816360000002</v>
      </c>
      <c r="Q1421" t="str">
        <f t="shared" si="72"/>
        <v/>
      </c>
      <c r="R1421" t="str">
        <f t="shared" si="72"/>
        <v/>
      </c>
    </row>
    <row r="1422" spans="1:18" hidden="1">
      <c r="A1422" t="s">
        <v>221</v>
      </c>
      <c r="B1422">
        <v>30</v>
      </c>
      <c r="C1422">
        <v>56.406421729999998</v>
      </c>
      <c r="D1422">
        <v>0</v>
      </c>
      <c r="E1422" t="str">
        <f>VLOOKUP(A1422,Mouse_metadata!$A$2:$E$250,2,FALSE)</f>
        <v>Ceftamin</v>
      </c>
      <c r="F1422" t="str">
        <f>VLOOKUP(A1422,Mouse_metadata!$A$2:$E$250,3,FALSE)</f>
        <v>Female</v>
      </c>
      <c r="G1422">
        <f>VLOOKUP(A1422,Mouse_metadata!$A$2:$E$250,4,FALSE)</f>
        <v>11</v>
      </c>
      <c r="H1422">
        <f>VLOOKUP(A1422,Mouse_metadata!$A$2:$E$250,5,FALSE)</f>
        <v>26</v>
      </c>
      <c r="I1422" t="str">
        <f t="shared" si="73"/>
        <v/>
      </c>
      <c r="J1422">
        <f t="shared" si="72"/>
        <v>56.406421729999998</v>
      </c>
      <c r="K1422" t="str">
        <f t="shared" si="72"/>
        <v/>
      </c>
      <c r="L1422" t="str">
        <f t="shared" si="72"/>
        <v/>
      </c>
      <c r="M1422" t="str">
        <f t="shared" si="72"/>
        <v/>
      </c>
      <c r="N1422" t="str">
        <f t="shared" si="72"/>
        <v/>
      </c>
      <c r="O1422" t="str">
        <f t="shared" si="72"/>
        <v/>
      </c>
      <c r="P1422" t="str">
        <f t="shared" si="72"/>
        <v/>
      </c>
      <c r="Q1422" t="str">
        <f t="shared" si="72"/>
        <v/>
      </c>
      <c r="R1422" t="str">
        <f t="shared" si="72"/>
        <v/>
      </c>
    </row>
    <row r="1423" spans="1:18" hidden="1">
      <c r="A1423" t="s">
        <v>183</v>
      </c>
      <c r="B1423">
        <v>30</v>
      </c>
      <c r="C1423">
        <v>56.803061210000003</v>
      </c>
      <c r="D1423">
        <v>3</v>
      </c>
      <c r="E1423" t="str">
        <f>VLOOKUP(A1423,Mouse_metadata!$A$2:$E$250,2,FALSE)</f>
        <v>Ceftamin</v>
      </c>
      <c r="F1423" t="str">
        <f>VLOOKUP(A1423,Mouse_metadata!$A$2:$E$250,3,FALSE)</f>
        <v>Female</v>
      </c>
      <c r="G1423">
        <f>VLOOKUP(A1423,Mouse_metadata!$A$2:$E$250,4,FALSE)</f>
        <v>24</v>
      </c>
      <c r="H1423">
        <f>VLOOKUP(A1423,Mouse_metadata!$A$2:$E$250,5,FALSE)</f>
        <v>30</v>
      </c>
      <c r="I1423" t="str">
        <f t="shared" si="73"/>
        <v/>
      </c>
      <c r="J1423">
        <f t="shared" si="72"/>
        <v>56.803061210000003</v>
      </c>
      <c r="K1423" t="str">
        <f t="shared" si="72"/>
        <v/>
      </c>
      <c r="L1423" t="str">
        <f t="shared" si="72"/>
        <v/>
      </c>
      <c r="M1423" t="str">
        <f t="shared" si="72"/>
        <v/>
      </c>
      <c r="N1423" t="str">
        <f t="shared" si="72"/>
        <v/>
      </c>
      <c r="O1423" t="str">
        <f t="shared" si="72"/>
        <v/>
      </c>
      <c r="P1423" t="str">
        <f t="shared" si="72"/>
        <v/>
      </c>
      <c r="Q1423" t="str">
        <f t="shared" si="72"/>
        <v/>
      </c>
      <c r="R1423" t="str">
        <f t="shared" si="72"/>
        <v/>
      </c>
    </row>
    <row r="1424" spans="1:18" hidden="1">
      <c r="A1424" t="s">
        <v>11</v>
      </c>
      <c r="B1424">
        <v>30</v>
      </c>
      <c r="C1424">
        <v>59.632560519999998</v>
      </c>
      <c r="D1424">
        <v>3</v>
      </c>
      <c r="E1424" t="str">
        <f>VLOOKUP(A1424,Mouse_metadata!$A$2:$E$250,2,FALSE)</f>
        <v>Ketapril</v>
      </c>
      <c r="F1424" t="str">
        <f>VLOOKUP(A1424,Mouse_metadata!$A$2:$E$250,3,FALSE)</f>
        <v>Male</v>
      </c>
      <c r="G1424">
        <f>VLOOKUP(A1424,Mouse_metadata!$A$2:$E$250,4,FALSE)</f>
        <v>19</v>
      </c>
      <c r="H1424">
        <f>VLOOKUP(A1424,Mouse_metadata!$A$2:$E$250,5,FALSE)</f>
        <v>30</v>
      </c>
      <c r="I1424" t="str">
        <f t="shared" si="73"/>
        <v/>
      </c>
      <c r="J1424" t="str">
        <f t="shared" si="72"/>
        <v/>
      </c>
      <c r="K1424" t="str">
        <f t="shared" si="72"/>
        <v/>
      </c>
      <c r="L1424">
        <f t="shared" si="72"/>
        <v>59.632560519999998</v>
      </c>
      <c r="M1424" t="str">
        <f t="shared" si="72"/>
        <v/>
      </c>
      <c r="N1424" t="str">
        <f t="shared" si="72"/>
        <v/>
      </c>
      <c r="O1424" t="str">
        <f t="shared" si="72"/>
        <v/>
      </c>
      <c r="P1424" t="str">
        <f t="shared" si="72"/>
        <v/>
      </c>
      <c r="Q1424" t="str">
        <f t="shared" si="72"/>
        <v/>
      </c>
      <c r="R1424" t="str">
        <f t="shared" si="72"/>
        <v/>
      </c>
    </row>
    <row r="1425" spans="1:18" hidden="1">
      <c r="A1425" t="s">
        <v>65</v>
      </c>
      <c r="B1425">
        <v>30</v>
      </c>
      <c r="C1425">
        <v>39.130737240000002</v>
      </c>
      <c r="D1425">
        <v>1</v>
      </c>
      <c r="E1425" t="str">
        <f>VLOOKUP(A1425,Mouse_metadata!$A$2:$E$250,2,FALSE)</f>
        <v>Ramicane</v>
      </c>
      <c r="F1425" t="str">
        <f>VLOOKUP(A1425,Mouse_metadata!$A$2:$E$250,3,FALSE)</f>
        <v>Male</v>
      </c>
      <c r="G1425">
        <f>VLOOKUP(A1425,Mouse_metadata!$A$2:$E$250,4,FALSE)</f>
        <v>3</v>
      </c>
      <c r="H1425">
        <f>VLOOKUP(A1425,Mouse_metadata!$A$2:$E$250,5,FALSE)</f>
        <v>22</v>
      </c>
      <c r="I1425" t="str">
        <f t="shared" si="73"/>
        <v/>
      </c>
      <c r="J1425" t="str">
        <f t="shared" si="72"/>
        <v/>
      </c>
      <c r="K1425" t="str">
        <f t="shared" si="72"/>
        <v/>
      </c>
      <c r="L1425" t="str">
        <f t="shared" si="72"/>
        <v/>
      </c>
      <c r="M1425" t="str">
        <f t="shared" si="72"/>
        <v/>
      </c>
      <c r="N1425" t="str">
        <f t="shared" si="72"/>
        <v/>
      </c>
      <c r="O1425" t="str">
        <f t="shared" si="72"/>
        <v/>
      </c>
      <c r="P1425">
        <f t="shared" si="72"/>
        <v>39.130737240000002</v>
      </c>
      <c r="Q1425" t="str">
        <f t="shared" si="72"/>
        <v/>
      </c>
      <c r="R1425" t="str">
        <f t="shared" si="72"/>
        <v/>
      </c>
    </row>
    <row r="1426" spans="1:18" hidden="1">
      <c r="A1426" t="s">
        <v>175</v>
      </c>
      <c r="B1426">
        <v>30</v>
      </c>
      <c r="C1426">
        <v>56.319065369999997</v>
      </c>
      <c r="D1426">
        <v>1</v>
      </c>
      <c r="E1426" t="str">
        <f>VLOOKUP(A1426,Mouse_metadata!$A$2:$E$250,2,FALSE)</f>
        <v>Ceftamin</v>
      </c>
      <c r="F1426" t="str">
        <f>VLOOKUP(A1426,Mouse_metadata!$A$2:$E$250,3,FALSE)</f>
        <v>Female</v>
      </c>
      <c r="G1426">
        <f>VLOOKUP(A1426,Mouse_metadata!$A$2:$E$250,4,FALSE)</f>
        <v>4</v>
      </c>
      <c r="H1426">
        <f>VLOOKUP(A1426,Mouse_metadata!$A$2:$E$250,5,FALSE)</f>
        <v>30</v>
      </c>
      <c r="I1426" t="str">
        <f t="shared" si="73"/>
        <v/>
      </c>
      <c r="J1426">
        <f t="shared" si="72"/>
        <v>56.319065369999997</v>
      </c>
      <c r="K1426" t="str">
        <f t="shared" si="72"/>
        <v/>
      </c>
      <c r="L1426" t="str">
        <f t="shared" si="72"/>
        <v/>
      </c>
      <c r="M1426" t="str">
        <f t="shared" si="72"/>
        <v/>
      </c>
      <c r="N1426" t="str">
        <f t="shared" si="72"/>
        <v/>
      </c>
      <c r="O1426" t="str">
        <f t="shared" si="72"/>
        <v/>
      </c>
      <c r="P1426" t="str">
        <f t="shared" si="72"/>
        <v/>
      </c>
      <c r="Q1426" t="str">
        <f t="shared" si="72"/>
        <v/>
      </c>
      <c r="R1426" t="str">
        <f t="shared" si="72"/>
        <v/>
      </c>
    </row>
    <row r="1427" spans="1:18" hidden="1">
      <c r="A1427" t="s">
        <v>10</v>
      </c>
      <c r="B1427">
        <v>30</v>
      </c>
      <c r="C1427">
        <v>67.10453665</v>
      </c>
      <c r="D1427">
        <v>4</v>
      </c>
      <c r="E1427" t="str">
        <f>VLOOKUP(A1427,Mouse_metadata!$A$2:$E$250,2,FALSE)</f>
        <v>Ketapril</v>
      </c>
      <c r="F1427" t="str">
        <f>VLOOKUP(A1427,Mouse_metadata!$A$2:$E$250,3,FALSE)</f>
        <v>Male</v>
      </c>
      <c r="G1427">
        <f>VLOOKUP(A1427,Mouse_metadata!$A$2:$E$250,4,FALSE)</f>
        <v>8</v>
      </c>
      <c r="H1427">
        <f>VLOOKUP(A1427,Mouse_metadata!$A$2:$E$250,5,FALSE)</f>
        <v>28</v>
      </c>
      <c r="I1427" t="str">
        <f t="shared" si="73"/>
        <v/>
      </c>
      <c r="J1427" t="str">
        <f t="shared" si="72"/>
        <v/>
      </c>
      <c r="K1427" t="str">
        <f t="shared" si="72"/>
        <v/>
      </c>
      <c r="L1427">
        <f t="shared" si="72"/>
        <v>67.10453665</v>
      </c>
      <c r="M1427" t="str">
        <f t="shared" si="72"/>
        <v/>
      </c>
      <c r="N1427" t="str">
        <f t="shared" si="72"/>
        <v/>
      </c>
      <c r="O1427" t="str">
        <f t="shared" si="72"/>
        <v/>
      </c>
      <c r="P1427" t="str">
        <f t="shared" si="72"/>
        <v/>
      </c>
      <c r="Q1427" t="str">
        <f t="shared" si="72"/>
        <v/>
      </c>
      <c r="R1427" t="str">
        <f t="shared" si="72"/>
        <v/>
      </c>
    </row>
    <row r="1428" spans="1:18" hidden="1">
      <c r="A1428" t="s">
        <v>22</v>
      </c>
      <c r="B1428">
        <v>30</v>
      </c>
      <c r="C1428">
        <v>55.039019850000003</v>
      </c>
      <c r="D1428">
        <v>3</v>
      </c>
      <c r="E1428" t="str">
        <f>VLOOKUP(A1428,Mouse_metadata!$A$2:$E$250,2,FALSE)</f>
        <v>Naftisol</v>
      </c>
      <c r="F1428" t="str">
        <f>VLOOKUP(A1428,Mouse_metadata!$A$2:$E$250,3,FALSE)</f>
        <v>Male</v>
      </c>
      <c r="G1428">
        <f>VLOOKUP(A1428,Mouse_metadata!$A$2:$E$250,4,FALSE)</f>
        <v>9</v>
      </c>
      <c r="H1428">
        <f>VLOOKUP(A1428,Mouse_metadata!$A$2:$E$250,5,FALSE)</f>
        <v>26</v>
      </c>
      <c r="I1428" t="str">
        <f t="shared" si="73"/>
        <v/>
      </c>
      <c r="J1428" t="str">
        <f t="shared" si="72"/>
        <v/>
      </c>
      <c r="K1428" t="str">
        <f t="shared" si="72"/>
        <v/>
      </c>
      <c r="L1428" t="str">
        <f t="shared" si="72"/>
        <v/>
      </c>
      <c r="M1428">
        <f t="shared" si="72"/>
        <v>55.039019850000003</v>
      </c>
      <c r="N1428" t="str">
        <f t="shared" si="72"/>
        <v/>
      </c>
      <c r="O1428" t="str">
        <f t="shared" si="72"/>
        <v/>
      </c>
      <c r="P1428" t="str">
        <f t="shared" si="72"/>
        <v/>
      </c>
      <c r="Q1428" t="str">
        <f t="shared" si="72"/>
        <v/>
      </c>
      <c r="R1428" t="str">
        <f t="shared" si="72"/>
        <v/>
      </c>
    </row>
    <row r="1429" spans="1:18" hidden="1">
      <c r="A1429" t="s">
        <v>161</v>
      </c>
      <c r="B1429">
        <v>30</v>
      </c>
      <c r="C1429">
        <v>52.6488935</v>
      </c>
      <c r="D1429">
        <v>2</v>
      </c>
      <c r="E1429" t="str">
        <f>VLOOKUP(A1429,Mouse_metadata!$A$2:$E$250,2,FALSE)</f>
        <v>Placebo</v>
      </c>
      <c r="F1429" t="str">
        <f>VLOOKUP(A1429,Mouse_metadata!$A$2:$E$250,3,FALSE)</f>
        <v>Male</v>
      </c>
      <c r="G1429">
        <f>VLOOKUP(A1429,Mouse_metadata!$A$2:$E$250,4,FALSE)</f>
        <v>5</v>
      </c>
      <c r="H1429">
        <f>VLOOKUP(A1429,Mouse_metadata!$A$2:$E$250,5,FALSE)</f>
        <v>30</v>
      </c>
      <c r="I1429" t="str">
        <f t="shared" si="73"/>
        <v/>
      </c>
      <c r="J1429" t="str">
        <f t="shared" si="72"/>
        <v/>
      </c>
      <c r="K1429" t="str">
        <f t="shared" si="72"/>
        <v/>
      </c>
      <c r="L1429" t="str">
        <f t="shared" si="72"/>
        <v/>
      </c>
      <c r="M1429" t="str">
        <f t="shared" si="72"/>
        <v/>
      </c>
      <c r="N1429">
        <f t="shared" si="72"/>
        <v>52.6488935</v>
      </c>
      <c r="O1429" t="str">
        <f t="shared" si="72"/>
        <v/>
      </c>
      <c r="P1429" t="str">
        <f t="shared" si="72"/>
        <v/>
      </c>
      <c r="Q1429" t="str">
        <f t="shared" si="72"/>
        <v/>
      </c>
      <c r="R1429" t="str">
        <f t="shared" si="72"/>
        <v/>
      </c>
    </row>
    <row r="1430" spans="1:18" hidden="1">
      <c r="A1430" t="s">
        <v>76</v>
      </c>
      <c r="B1430">
        <v>30</v>
      </c>
      <c r="C1430">
        <v>34.952582839999998</v>
      </c>
      <c r="D1430">
        <v>1</v>
      </c>
      <c r="E1430" t="str">
        <f>VLOOKUP(A1430,Mouse_metadata!$A$2:$E$250,2,FALSE)</f>
        <v>Ramicane</v>
      </c>
      <c r="F1430" t="str">
        <f>VLOOKUP(A1430,Mouse_metadata!$A$2:$E$250,3,FALSE)</f>
        <v>Male</v>
      </c>
      <c r="G1430">
        <f>VLOOKUP(A1430,Mouse_metadata!$A$2:$E$250,4,FALSE)</f>
        <v>11</v>
      </c>
      <c r="H1430">
        <f>VLOOKUP(A1430,Mouse_metadata!$A$2:$E$250,5,FALSE)</f>
        <v>16</v>
      </c>
      <c r="I1430" t="str">
        <f t="shared" si="73"/>
        <v/>
      </c>
      <c r="J1430" t="str">
        <f t="shared" si="72"/>
        <v/>
      </c>
      <c r="K1430" t="str">
        <f t="shared" si="72"/>
        <v/>
      </c>
      <c r="L1430" t="str">
        <f t="shared" si="72"/>
        <v/>
      </c>
      <c r="M1430" t="str">
        <f t="shared" si="72"/>
        <v/>
      </c>
      <c r="N1430" t="str">
        <f t="shared" si="72"/>
        <v/>
      </c>
      <c r="O1430" t="str">
        <f t="shared" si="72"/>
        <v/>
      </c>
      <c r="P1430">
        <f t="shared" si="72"/>
        <v>34.952582839999998</v>
      </c>
      <c r="Q1430" t="str">
        <f t="shared" si="72"/>
        <v/>
      </c>
      <c r="R1430" t="str">
        <f t="shared" si="72"/>
        <v/>
      </c>
    </row>
    <row r="1431" spans="1:18" hidden="1">
      <c r="A1431" t="s">
        <v>191</v>
      </c>
      <c r="B1431">
        <v>30</v>
      </c>
      <c r="C1431">
        <v>60.165180460000002</v>
      </c>
      <c r="D1431">
        <v>0</v>
      </c>
      <c r="E1431" t="str">
        <f>VLOOKUP(A1431,Mouse_metadata!$A$2:$E$250,2,FALSE)</f>
        <v>Infubinol</v>
      </c>
      <c r="F1431" t="str">
        <f>VLOOKUP(A1431,Mouse_metadata!$A$2:$E$250,3,FALSE)</f>
        <v>Male</v>
      </c>
      <c r="G1431">
        <f>VLOOKUP(A1431,Mouse_metadata!$A$2:$E$250,4,FALSE)</f>
        <v>18</v>
      </c>
      <c r="H1431">
        <f>VLOOKUP(A1431,Mouse_metadata!$A$2:$E$250,5,FALSE)</f>
        <v>25</v>
      </c>
      <c r="I1431" t="str">
        <f t="shared" si="73"/>
        <v/>
      </c>
      <c r="J1431" t="str">
        <f t="shared" si="72"/>
        <v/>
      </c>
      <c r="K1431">
        <f t="shared" si="72"/>
        <v>60.165180460000002</v>
      </c>
      <c r="L1431" t="str">
        <f t="shared" si="72"/>
        <v/>
      </c>
      <c r="M1431" t="str">
        <f t="shared" si="72"/>
        <v/>
      </c>
      <c r="N1431" t="str">
        <f t="shared" si="72"/>
        <v/>
      </c>
      <c r="O1431" t="str">
        <f t="shared" si="72"/>
        <v/>
      </c>
      <c r="P1431" t="str">
        <f t="shared" si="72"/>
        <v/>
      </c>
      <c r="Q1431" t="str">
        <f t="shared" si="72"/>
        <v/>
      </c>
      <c r="R1431" t="str">
        <f t="shared" ref="J1431:R1460" si="74">IF($E1431=R$1,$C1431,"")</f>
        <v/>
      </c>
    </row>
    <row r="1432" spans="1:18" hidden="1">
      <c r="A1432" t="s">
        <v>153</v>
      </c>
      <c r="B1432">
        <v>30</v>
      </c>
      <c r="C1432">
        <v>62.464385149999998</v>
      </c>
      <c r="D1432">
        <v>2</v>
      </c>
      <c r="E1432" t="str">
        <f>VLOOKUP(A1432,Mouse_metadata!$A$2:$E$250,2,FALSE)</f>
        <v>Placebo</v>
      </c>
      <c r="F1432" t="str">
        <f>VLOOKUP(A1432,Mouse_metadata!$A$2:$E$250,3,FALSE)</f>
        <v>Male</v>
      </c>
      <c r="G1432">
        <f>VLOOKUP(A1432,Mouse_metadata!$A$2:$E$250,4,FALSE)</f>
        <v>1</v>
      </c>
      <c r="H1432">
        <f>VLOOKUP(A1432,Mouse_metadata!$A$2:$E$250,5,FALSE)</f>
        <v>30</v>
      </c>
      <c r="I1432" t="str">
        <f t="shared" si="73"/>
        <v/>
      </c>
      <c r="J1432" t="str">
        <f t="shared" si="74"/>
        <v/>
      </c>
      <c r="K1432" t="str">
        <f t="shared" si="74"/>
        <v/>
      </c>
      <c r="L1432" t="str">
        <f t="shared" si="74"/>
        <v/>
      </c>
      <c r="M1432" t="str">
        <f t="shared" si="74"/>
        <v/>
      </c>
      <c r="N1432">
        <f t="shared" si="74"/>
        <v>62.464385149999998</v>
      </c>
      <c r="O1432" t="str">
        <f t="shared" si="74"/>
        <v/>
      </c>
      <c r="P1432" t="str">
        <f t="shared" si="74"/>
        <v/>
      </c>
      <c r="Q1432" t="str">
        <f t="shared" si="74"/>
        <v/>
      </c>
      <c r="R1432" t="str">
        <f t="shared" si="74"/>
        <v/>
      </c>
    </row>
    <row r="1433" spans="1:18" hidden="1">
      <c r="A1433" t="s">
        <v>159</v>
      </c>
      <c r="B1433">
        <v>30</v>
      </c>
      <c r="C1433">
        <v>68.217069739999999</v>
      </c>
      <c r="D1433">
        <v>4</v>
      </c>
      <c r="E1433" t="str">
        <f>VLOOKUP(A1433,Mouse_metadata!$A$2:$E$250,2,FALSE)</f>
        <v>Placebo</v>
      </c>
      <c r="F1433" t="str">
        <f>VLOOKUP(A1433,Mouse_metadata!$A$2:$E$250,3,FALSE)</f>
        <v>Female</v>
      </c>
      <c r="G1433">
        <f>VLOOKUP(A1433,Mouse_metadata!$A$2:$E$250,4,FALSE)</f>
        <v>20</v>
      </c>
      <c r="H1433">
        <f>VLOOKUP(A1433,Mouse_metadata!$A$2:$E$250,5,FALSE)</f>
        <v>26</v>
      </c>
      <c r="I1433" t="str">
        <f t="shared" si="73"/>
        <v/>
      </c>
      <c r="J1433" t="str">
        <f t="shared" si="74"/>
        <v/>
      </c>
      <c r="K1433" t="str">
        <f t="shared" si="74"/>
        <v/>
      </c>
      <c r="L1433" t="str">
        <f t="shared" si="74"/>
        <v/>
      </c>
      <c r="M1433" t="str">
        <f t="shared" si="74"/>
        <v/>
      </c>
      <c r="N1433">
        <f t="shared" si="74"/>
        <v>68.217069739999999</v>
      </c>
      <c r="O1433" t="str">
        <f t="shared" si="74"/>
        <v/>
      </c>
      <c r="P1433" t="str">
        <f t="shared" si="74"/>
        <v/>
      </c>
      <c r="Q1433" t="str">
        <f t="shared" si="74"/>
        <v/>
      </c>
      <c r="R1433" t="str">
        <f t="shared" si="74"/>
        <v/>
      </c>
    </row>
    <row r="1434" spans="1:18" hidden="1">
      <c r="A1434" t="s">
        <v>21</v>
      </c>
      <c r="B1434">
        <v>30</v>
      </c>
      <c r="C1434">
        <v>54.688215360000001</v>
      </c>
      <c r="D1434">
        <v>2</v>
      </c>
      <c r="E1434" t="str">
        <f>VLOOKUP(A1434,Mouse_metadata!$A$2:$E$250,2,FALSE)</f>
        <v>Naftisol</v>
      </c>
      <c r="F1434" t="str">
        <f>VLOOKUP(A1434,Mouse_metadata!$A$2:$E$250,3,FALSE)</f>
        <v>Male</v>
      </c>
      <c r="G1434">
        <f>VLOOKUP(A1434,Mouse_metadata!$A$2:$E$250,4,FALSE)</f>
        <v>7</v>
      </c>
      <c r="H1434">
        <f>VLOOKUP(A1434,Mouse_metadata!$A$2:$E$250,5,FALSE)</f>
        <v>30</v>
      </c>
      <c r="I1434" t="str">
        <f t="shared" si="73"/>
        <v/>
      </c>
      <c r="J1434" t="str">
        <f t="shared" si="74"/>
        <v/>
      </c>
      <c r="K1434" t="str">
        <f t="shared" si="74"/>
        <v/>
      </c>
      <c r="L1434" t="str">
        <f t="shared" si="74"/>
        <v/>
      </c>
      <c r="M1434">
        <f t="shared" si="74"/>
        <v>54.688215360000001</v>
      </c>
      <c r="N1434" t="str">
        <f t="shared" si="74"/>
        <v/>
      </c>
      <c r="O1434" t="str">
        <f t="shared" si="74"/>
        <v/>
      </c>
      <c r="P1434" t="str">
        <f t="shared" si="74"/>
        <v/>
      </c>
      <c r="Q1434" t="str">
        <f t="shared" si="74"/>
        <v/>
      </c>
      <c r="R1434" t="str">
        <f t="shared" si="74"/>
        <v/>
      </c>
    </row>
    <row r="1435" spans="1:18" hidden="1">
      <c r="A1435" t="s">
        <v>200</v>
      </c>
      <c r="B1435">
        <v>30</v>
      </c>
      <c r="C1435">
        <v>55.492826020000003</v>
      </c>
      <c r="D1435">
        <v>3</v>
      </c>
      <c r="E1435" t="str">
        <f>VLOOKUP(A1435,Mouse_metadata!$A$2:$E$250,2,FALSE)</f>
        <v>Ceftamin</v>
      </c>
      <c r="F1435" t="str">
        <f>VLOOKUP(A1435,Mouse_metadata!$A$2:$E$250,3,FALSE)</f>
        <v>Female</v>
      </c>
      <c r="G1435">
        <f>VLOOKUP(A1435,Mouse_metadata!$A$2:$E$250,4,FALSE)</f>
        <v>19</v>
      </c>
      <c r="H1435">
        <f>VLOOKUP(A1435,Mouse_metadata!$A$2:$E$250,5,FALSE)</f>
        <v>28</v>
      </c>
      <c r="I1435" t="str">
        <f t="shared" si="73"/>
        <v/>
      </c>
      <c r="J1435">
        <f t="shared" si="74"/>
        <v>55.492826020000003</v>
      </c>
      <c r="K1435" t="str">
        <f t="shared" si="74"/>
        <v/>
      </c>
      <c r="L1435" t="str">
        <f t="shared" si="74"/>
        <v/>
      </c>
      <c r="M1435" t="str">
        <f t="shared" si="74"/>
        <v/>
      </c>
      <c r="N1435" t="str">
        <f t="shared" si="74"/>
        <v/>
      </c>
      <c r="O1435" t="str">
        <f t="shared" si="74"/>
        <v/>
      </c>
      <c r="P1435" t="str">
        <f t="shared" si="74"/>
        <v/>
      </c>
      <c r="Q1435" t="str">
        <f t="shared" si="74"/>
        <v/>
      </c>
      <c r="R1435" t="str">
        <f t="shared" si="74"/>
        <v/>
      </c>
    </row>
    <row r="1436" spans="1:18" hidden="1">
      <c r="A1436" t="s">
        <v>8</v>
      </c>
      <c r="B1436">
        <v>30</v>
      </c>
      <c r="C1436">
        <v>56.098998199999997</v>
      </c>
      <c r="D1436">
        <v>1</v>
      </c>
      <c r="E1436" t="str">
        <f>VLOOKUP(A1436,Mouse_metadata!$A$2:$E$250,2,FALSE)</f>
        <v>Ketapril</v>
      </c>
      <c r="F1436" t="str">
        <f>VLOOKUP(A1436,Mouse_metadata!$A$2:$E$250,3,FALSE)</f>
        <v>Male</v>
      </c>
      <c r="G1436">
        <f>VLOOKUP(A1436,Mouse_metadata!$A$2:$E$250,4,FALSE)</f>
        <v>21</v>
      </c>
      <c r="H1436">
        <f>VLOOKUP(A1436,Mouse_metadata!$A$2:$E$250,5,FALSE)</f>
        <v>25</v>
      </c>
      <c r="I1436" t="str">
        <f t="shared" si="73"/>
        <v/>
      </c>
      <c r="J1436" t="str">
        <f t="shared" si="74"/>
        <v/>
      </c>
      <c r="K1436" t="str">
        <f t="shared" si="74"/>
        <v/>
      </c>
      <c r="L1436">
        <f t="shared" si="74"/>
        <v>56.098998199999997</v>
      </c>
      <c r="M1436" t="str">
        <f t="shared" si="74"/>
        <v/>
      </c>
      <c r="N1436" t="str">
        <f t="shared" si="74"/>
        <v/>
      </c>
      <c r="O1436" t="str">
        <f t="shared" si="74"/>
        <v/>
      </c>
      <c r="P1436" t="str">
        <f t="shared" si="74"/>
        <v/>
      </c>
      <c r="Q1436" t="str">
        <f t="shared" si="74"/>
        <v/>
      </c>
      <c r="R1436" t="str">
        <f t="shared" si="74"/>
        <v/>
      </c>
    </row>
    <row r="1437" spans="1:18" hidden="1">
      <c r="A1437" t="s">
        <v>177</v>
      </c>
      <c r="B1437">
        <v>30</v>
      </c>
      <c r="C1437">
        <v>57.918381320000002</v>
      </c>
      <c r="D1437">
        <v>3</v>
      </c>
      <c r="E1437" t="str">
        <f>VLOOKUP(A1437,Mouse_metadata!$A$2:$E$250,2,FALSE)</f>
        <v>Ceftamin</v>
      </c>
      <c r="F1437" t="str">
        <f>VLOOKUP(A1437,Mouse_metadata!$A$2:$E$250,3,FALSE)</f>
        <v>Male</v>
      </c>
      <c r="G1437">
        <f>VLOOKUP(A1437,Mouse_metadata!$A$2:$E$250,4,FALSE)</f>
        <v>24</v>
      </c>
      <c r="H1437">
        <f>VLOOKUP(A1437,Mouse_metadata!$A$2:$E$250,5,FALSE)</f>
        <v>26</v>
      </c>
      <c r="I1437" t="str">
        <f t="shared" si="73"/>
        <v/>
      </c>
      <c r="J1437">
        <f t="shared" si="74"/>
        <v>57.918381320000002</v>
      </c>
      <c r="K1437" t="str">
        <f t="shared" si="74"/>
        <v/>
      </c>
      <c r="L1437" t="str">
        <f t="shared" si="74"/>
        <v/>
      </c>
      <c r="M1437" t="str">
        <f t="shared" si="74"/>
        <v/>
      </c>
      <c r="N1437" t="str">
        <f t="shared" si="74"/>
        <v/>
      </c>
      <c r="O1437" t="str">
        <f t="shared" si="74"/>
        <v/>
      </c>
      <c r="P1437" t="str">
        <f t="shared" si="74"/>
        <v/>
      </c>
      <c r="Q1437" t="str">
        <f t="shared" si="74"/>
        <v/>
      </c>
      <c r="R1437" t="str">
        <f t="shared" si="74"/>
        <v/>
      </c>
    </row>
    <row r="1438" spans="1:18" hidden="1">
      <c r="A1438" t="s">
        <v>28</v>
      </c>
      <c r="B1438">
        <v>30</v>
      </c>
      <c r="C1438">
        <v>60.07237198</v>
      </c>
      <c r="D1438">
        <v>0</v>
      </c>
      <c r="E1438" t="str">
        <f>VLOOKUP(A1438,Mouse_metadata!$A$2:$E$250,2,FALSE)</f>
        <v>Naftisol</v>
      </c>
      <c r="F1438" t="str">
        <f>VLOOKUP(A1438,Mouse_metadata!$A$2:$E$250,3,FALSE)</f>
        <v>Female</v>
      </c>
      <c r="G1438">
        <f>VLOOKUP(A1438,Mouse_metadata!$A$2:$E$250,4,FALSE)</f>
        <v>12</v>
      </c>
      <c r="H1438">
        <f>VLOOKUP(A1438,Mouse_metadata!$A$2:$E$250,5,FALSE)</f>
        <v>28</v>
      </c>
      <c r="I1438" t="str">
        <f t="shared" si="73"/>
        <v/>
      </c>
      <c r="J1438" t="str">
        <f t="shared" si="74"/>
        <v/>
      </c>
      <c r="K1438" t="str">
        <f t="shared" si="74"/>
        <v/>
      </c>
      <c r="L1438" t="str">
        <f t="shared" si="74"/>
        <v/>
      </c>
      <c r="M1438">
        <f t="shared" si="74"/>
        <v>60.07237198</v>
      </c>
      <c r="N1438" t="str">
        <f t="shared" si="74"/>
        <v/>
      </c>
      <c r="O1438" t="str">
        <f t="shared" si="74"/>
        <v/>
      </c>
      <c r="P1438" t="str">
        <f t="shared" si="74"/>
        <v/>
      </c>
      <c r="Q1438" t="str">
        <f t="shared" si="74"/>
        <v/>
      </c>
      <c r="R1438" t="str">
        <f t="shared" si="74"/>
        <v/>
      </c>
    </row>
    <row r="1439" spans="1:18" hidden="1">
      <c r="A1439" t="s">
        <v>152</v>
      </c>
      <c r="B1439">
        <v>30</v>
      </c>
      <c r="C1439">
        <v>60.255924499999999</v>
      </c>
      <c r="D1439">
        <v>3</v>
      </c>
      <c r="E1439" t="str">
        <f>VLOOKUP(A1439,Mouse_metadata!$A$2:$E$250,2,FALSE)</f>
        <v>Placebo</v>
      </c>
      <c r="F1439" t="str">
        <f>VLOOKUP(A1439,Mouse_metadata!$A$2:$E$250,3,FALSE)</f>
        <v>Female</v>
      </c>
      <c r="G1439">
        <f>VLOOKUP(A1439,Mouse_metadata!$A$2:$E$250,4,FALSE)</f>
        <v>13</v>
      </c>
      <c r="H1439">
        <f>VLOOKUP(A1439,Mouse_metadata!$A$2:$E$250,5,FALSE)</f>
        <v>26</v>
      </c>
      <c r="I1439" t="str">
        <f t="shared" si="73"/>
        <v/>
      </c>
      <c r="J1439" t="str">
        <f t="shared" si="74"/>
        <v/>
      </c>
      <c r="K1439" t="str">
        <f t="shared" si="74"/>
        <v/>
      </c>
      <c r="L1439" t="str">
        <f t="shared" si="74"/>
        <v/>
      </c>
      <c r="M1439" t="str">
        <f t="shared" si="74"/>
        <v/>
      </c>
      <c r="N1439">
        <f t="shared" si="74"/>
        <v>60.255924499999999</v>
      </c>
      <c r="O1439" t="str">
        <f t="shared" si="74"/>
        <v/>
      </c>
      <c r="P1439" t="str">
        <f t="shared" si="74"/>
        <v/>
      </c>
      <c r="Q1439" t="str">
        <f t="shared" si="74"/>
        <v/>
      </c>
      <c r="R1439" t="str">
        <f t="shared" si="74"/>
        <v/>
      </c>
    </row>
    <row r="1440" spans="1:18" hidden="1">
      <c r="A1440" t="s">
        <v>25</v>
      </c>
      <c r="B1440">
        <v>30</v>
      </c>
      <c r="C1440">
        <v>66.599545149999997</v>
      </c>
      <c r="D1440">
        <v>3</v>
      </c>
      <c r="E1440" t="str">
        <f>VLOOKUP(A1440,Mouse_metadata!$A$2:$E$250,2,FALSE)</f>
        <v>Naftisol</v>
      </c>
      <c r="F1440" t="str">
        <f>VLOOKUP(A1440,Mouse_metadata!$A$2:$E$250,3,FALSE)</f>
        <v>Female</v>
      </c>
      <c r="G1440">
        <f>VLOOKUP(A1440,Mouse_metadata!$A$2:$E$250,4,FALSE)</f>
        <v>8</v>
      </c>
      <c r="H1440">
        <f>VLOOKUP(A1440,Mouse_metadata!$A$2:$E$250,5,FALSE)</f>
        <v>26</v>
      </c>
      <c r="I1440" t="str">
        <f t="shared" si="73"/>
        <v/>
      </c>
      <c r="J1440" t="str">
        <f t="shared" si="74"/>
        <v/>
      </c>
      <c r="K1440" t="str">
        <f t="shared" si="74"/>
        <v/>
      </c>
      <c r="L1440" t="str">
        <f t="shared" si="74"/>
        <v/>
      </c>
      <c r="M1440">
        <f t="shared" si="74"/>
        <v>66.599545149999997</v>
      </c>
      <c r="N1440" t="str">
        <f t="shared" si="74"/>
        <v/>
      </c>
      <c r="O1440" t="str">
        <f t="shared" si="74"/>
        <v/>
      </c>
      <c r="P1440" t="str">
        <f t="shared" si="74"/>
        <v/>
      </c>
      <c r="Q1440" t="str">
        <f t="shared" si="74"/>
        <v/>
      </c>
      <c r="R1440" t="str">
        <f t="shared" si="74"/>
        <v/>
      </c>
    </row>
    <row r="1441" spans="1:18" hidden="1">
      <c r="A1441" t="s">
        <v>224</v>
      </c>
      <c r="B1441">
        <v>30</v>
      </c>
      <c r="C1441">
        <v>54.952225849999998</v>
      </c>
      <c r="D1441">
        <v>1</v>
      </c>
      <c r="E1441" t="str">
        <f>VLOOKUP(A1441,Mouse_metadata!$A$2:$E$250,2,FALSE)</f>
        <v>Ceftamin</v>
      </c>
      <c r="F1441" t="str">
        <f>VLOOKUP(A1441,Mouse_metadata!$A$2:$E$250,3,FALSE)</f>
        <v>Male</v>
      </c>
      <c r="G1441">
        <f>VLOOKUP(A1441,Mouse_metadata!$A$2:$E$250,4,FALSE)</f>
        <v>6</v>
      </c>
      <c r="H1441">
        <f>VLOOKUP(A1441,Mouse_metadata!$A$2:$E$250,5,FALSE)</f>
        <v>26</v>
      </c>
      <c r="I1441" t="str">
        <f t="shared" si="73"/>
        <v/>
      </c>
      <c r="J1441">
        <f t="shared" si="74"/>
        <v>54.952225849999998</v>
      </c>
      <c r="K1441" t="str">
        <f t="shared" si="74"/>
        <v/>
      </c>
      <c r="L1441" t="str">
        <f t="shared" si="74"/>
        <v/>
      </c>
      <c r="M1441" t="str">
        <f t="shared" si="74"/>
        <v/>
      </c>
      <c r="N1441" t="str">
        <f t="shared" si="74"/>
        <v/>
      </c>
      <c r="O1441" t="str">
        <f t="shared" si="74"/>
        <v/>
      </c>
      <c r="P1441" t="str">
        <f t="shared" si="74"/>
        <v/>
      </c>
      <c r="Q1441" t="str">
        <f t="shared" si="74"/>
        <v/>
      </c>
      <c r="R1441" t="str">
        <f t="shared" si="74"/>
        <v/>
      </c>
    </row>
    <row r="1442" spans="1:18" hidden="1">
      <c r="A1442" t="s">
        <v>248</v>
      </c>
      <c r="B1442">
        <v>30</v>
      </c>
      <c r="C1442">
        <v>32.868916169999999</v>
      </c>
      <c r="D1442">
        <v>0</v>
      </c>
      <c r="E1442" t="str">
        <f>VLOOKUP(A1442,Mouse_metadata!$A$2:$E$250,2,FALSE)</f>
        <v>Capomulin</v>
      </c>
      <c r="F1442" t="str">
        <f>VLOOKUP(A1442,Mouse_metadata!$A$2:$E$250,3,FALSE)</f>
        <v>Female</v>
      </c>
      <c r="G1442">
        <f>VLOOKUP(A1442,Mouse_metadata!$A$2:$E$250,4,FALSE)</f>
        <v>20</v>
      </c>
      <c r="H1442">
        <f>VLOOKUP(A1442,Mouse_metadata!$A$2:$E$250,5,FALSE)</f>
        <v>17</v>
      </c>
      <c r="I1442">
        <f t="shared" si="73"/>
        <v>32.868916169999999</v>
      </c>
      <c r="J1442" t="str">
        <f t="shared" si="74"/>
        <v/>
      </c>
      <c r="K1442" t="str">
        <f t="shared" si="74"/>
        <v/>
      </c>
      <c r="L1442" t="str">
        <f t="shared" si="74"/>
        <v/>
      </c>
      <c r="M1442" t="str">
        <f t="shared" si="74"/>
        <v/>
      </c>
      <c r="N1442" t="str">
        <f t="shared" si="74"/>
        <v/>
      </c>
      <c r="O1442" t="str">
        <f t="shared" si="74"/>
        <v/>
      </c>
      <c r="P1442" t="str">
        <f t="shared" si="74"/>
        <v/>
      </c>
      <c r="Q1442" t="str">
        <f t="shared" si="74"/>
        <v/>
      </c>
      <c r="R1442" t="str">
        <f t="shared" si="74"/>
        <v/>
      </c>
    </row>
    <row r="1443" spans="1:18" hidden="1">
      <c r="A1443" t="s">
        <v>238</v>
      </c>
      <c r="B1443">
        <v>30</v>
      </c>
      <c r="C1443">
        <v>43.013681140000003</v>
      </c>
      <c r="D1443">
        <v>1</v>
      </c>
      <c r="E1443" t="str">
        <f>VLOOKUP(A1443,Mouse_metadata!$A$2:$E$250,2,FALSE)</f>
        <v>Capomulin</v>
      </c>
      <c r="F1443" t="str">
        <f>VLOOKUP(A1443,Mouse_metadata!$A$2:$E$250,3,FALSE)</f>
        <v>Female</v>
      </c>
      <c r="G1443">
        <f>VLOOKUP(A1443,Mouse_metadata!$A$2:$E$250,4,FALSE)</f>
        <v>7</v>
      </c>
      <c r="H1443">
        <f>VLOOKUP(A1443,Mouse_metadata!$A$2:$E$250,5,FALSE)</f>
        <v>23</v>
      </c>
      <c r="I1443">
        <f t="shared" si="73"/>
        <v>43.013681140000003</v>
      </c>
      <c r="J1443" t="str">
        <f t="shared" si="74"/>
        <v/>
      </c>
      <c r="K1443" t="str">
        <f t="shared" si="74"/>
        <v/>
      </c>
      <c r="L1443" t="str">
        <f t="shared" si="74"/>
        <v/>
      </c>
      <c r="M1443" t="str">
        <f t="shared" si="74"/>
        <v/>
      </c>
      <c r="N1443" t="str">
        <f t="shared" si="74"/>
        <v/>
      </c>
      <c r="O1443" t="str">
        <f t="shared" si="74"/>
        <v/>
      </c>
      <c r="P1443" t="str">
        <f t="shared" si="74"/>
        <v/>
      </c>
      <c r="Q1443" t="str">
        <f t="shared" si="74"/>
        <v/>
      </c>
      <c r="R1443" t="str">
        <f t="shared" si="74"/>
        <v/>
      </c>
    </row>
    <row r="1444" spans="1:18" hidden="1">
      <c r="A1444" t="s">
        <v>182</v>
      </c>
      <c r="B1444">
        <v>30</v>
      </c>
      <c r="C1444">
        <v>55.329099360000001</v>
      </c>
      <c r="D1444">
        <v>2</v>
      </c>
      <c r="E1444" t="str">
        <f>VLOOKUP(A1444,Mouse_metadata!$A$2:$E$250,2,FALSE)</f>
        <v>Ceftamin</v>
      </c>
      <c r="F1444" t="str">
        <f>VLOOKUP(A1444,Mouse_metadata!$A$2:$E$250,3,FALSE)</f>
        <v>Male</v>
      </c>
      <c r="G1444">
        <f>VLOOKUP(A1444,Mouse_metadata!$A$2:$E$250,4,FALSE)</f>
        <v>18</v>
      </c>
      <c r="H1444">
        <f>VLOOKUP(A1444,Mouse_metadata!$A$2:$E$250,5,FALSE)</f>
        <v>26</v>
      </c>
      <c r="I1444" t="str">
        <f t="shared" si="73"/>
        <v/>
      </c>
      <c r="J1444">
        <f t="shared" si="74"/>
        <v>55.329099360000001</v>
      </c>
      <c r="K1444" t="str">
        <f t="shared" si="74"/>
        <v/>
      </c>
      <c r="L1444" t="str">
        <f t="shared" si="74"/>
        <v/>
      </c>
      <c r="M1444" t="str">
        <f t="shared" si="74"/>
        <v/>
      </c>
      <c r="N1444" t="str">
        <f t="shared" si="74"/>
        <v/>
      </c>
      <c r="O1444" t="str">
        <f t="shared" si="74"/>
        <v/>
      </c>
      <c r="P1444" t="str">
        <f t="shared" si="74"/>
        <v/>
      </c>
      <c r="Q1444" t="str">
        <f t="shared" si="74"/>
        <v/>
      </c>
      <c r="R1444" t="str">
        <f t="shared" si="74"/>
        <v/>
      </c>
    </row>
    <row r="1445" spans="1:18" hidden="1">
      <c r="A1445" t="s">
        <v>79</v>
      </c>
      <c r="B1445">
        <v>30</v>
      </c>
      <c r="C1445">
        <v>37.969933650000002</v>
      </c>
      <c r="D1445">
        <v>0</v>
      </c>
      <c r="E1445" t="str">
        <f>VLOOKUP(A1445,Mouse_metadata!$A$2:$E$250,2,FALSE)</f>
        <v>Ramicane</v>
      </c>
      <c r="F1445" t="str">
        <f>VLOOKUP(A1445,Mouse_metadata!$A$2:$E$250,3,FALSE)</f>
        <v>Male</v>
      </c>
      <c r="G1445">
        <f>VLOOKUP(A1445,Mouse_metadata!$A$2:$E$250,4,FALSE)</f>
        <v>18</v>
      </c>
      <c r="H1445">
        <f>VLOOKUP(A1445,Mouse_metadata!$A$2:$E$250,5,FALSE)</f>
        <v>16</v>
      </c>
      <c r="I1445" t="str">
        <f t="shared" si="73"/>
        <v/>
      </c>
      <c r="J1445" t="str">
        <f t="shared" si="74"/>
        <v/>
      </c>
      <c r="K1445" t="str">
        <f t="shared" si="74"/>
        <v/>
      </c>
      <c r="L1445" t="str">
        <f t="shared" si="74"/>
        <v/>
      </c>
      <c r="M1445" t="str">
        <f t="shared" si="74"/>
        <v/>
      </c>
      <c r="N1445" t="str">
        <f t="shared" si="74"/>
        <v/>
      </c>
      <c r="O1445" t="str">
        <f t="shared" si="74"/>
        <v/>
      </c>
      <c r="P1445">
        <f t="shared" si="74"/>
        <v>37.969933650000002</v>
      </c>
      <c r="Q1445" t="str">
        <f t="shared" si="74"/>
        <v/>
      </c>
      <c r="R1445" t="str">
        <f t="shared" si="74"/>
        <v/>
      </c>
    </row>
    <row r="1446" spans="1:18" hidden="1">
      <c r="A1446" t="s">
        <v>173</v>
      </c>
      <c r="B1446">
        <v>30</v>
      </c>
      <c r="C1446">
        <v>55.44515483</v>
      </c>
      <c r="D1446">
        <v>2</v>
      </c>
      <c r="E1446" t="str">
        <f>VLOOKUP(A1446,Mouse_metadata!$A$2:$E$250,2,FALSE)</f>
        <v>Ceftamin</v>
      </c>
      <c r="F1446" t="str">
        <f>VLOOKUP(A1446,Mouse_metadata!$A$2:$E$250,3,FALSE)</f>
        <v>Male</v>
      </c>
      <c r="G1446">
        <f>VLOOKUP(A1446,Mouse_metadata!$A$2:$E$250,4,FALSE)</f>
        <v>3</v>
      </c>
      <c r="H1446">
        <f>VLOOKUP(A1446,Mouse_metadata!$A$2:$E$250,5,FALSE)</f>
        <v>29</v>
      </c>
      <c r="I1446" t="str">
        <f t="shared" si="73"/>
        <v/>
      </c>
      <c r="J1446">
        <f t="shared" si="74"/>
        <v>55.44515483</v>
      </c>
      <c r="K1446" t="str">
        <f t="shared" si="74"/>
        <v/>
      </c>
      <c r="L1446" t="str">
        <f t="shared" si="74"/>
        <v/>
      </c>
      <c r="M1446" t="str">
        <f t="shared" si="74"/>
        <v/>
      </c>
      <c r="N1446" t="str">
        <f t="shared" si="74"/>
        <v/>
      </c>
      <c r="O1446" t="str">
        <f t="shared" si="74"/>
        <v/>
      </c>
      <c r="P1446" t="str">
        <f t="shared" si="74"/>
        <v/>
      </c>
      <c r="Q1446" t="str">
        <f t="shared" si="74"/>
        <v/>
      </c>
      <c r="R1446" t="str">
        <f t="shared" si="74"/>
        <v/>
      </c>
    </row>
    <row r="1447" spans="1:18" hidden="1">
      <c r="A1447" t="s">
        <v>198</v>
      </c>
      <c r="B1447">
        <v>30</v>
      </c>
      <c r="C1447">
        <v>59.989509759999997</v>
      </c>
      <c r="D1447">
        <v>1</v>
      </c>
      <c r="E1447" t="str">
        <f>VLOOKUP(A1447,Mouse_metadata!$A$2:$E$250,2,FALSE)</f>
        <v>Ceftamin</v>
      </c>
      <c r="F1447" t="str">
        <f>VLOOKUP(A1447,Mouse_metadata!$A$2:$E$250,3,FALSE)</f>
        <v>Male</v>
      </c>
      <c r="G1447">
        <f>VLOOKUP(A1447,Mouse_metadata!$A$2:$E$250,4,FALSE)</f>
        <v>15</v>
      </c>
      <c r="H1447">
        <f>VLOOKUP(A1447,Mouse_metadata!$A$2:$E$250,5,FALSE)</f>
        <v>28</v>
      </c>
      <c r="I1447" t="str">
        <f t="shared" si="73"/>
        <v/>
      </c>
      <c r="J1447">
        <f t="shared" si="74"/>
        <v>59.989509759999997</v>
      </c>
      <c r="K1447" t="str">
        <f t="shared" si="74"/>
        <v/>
      </c>
      <c r="L1447" t="str">
        <f t="shared" si="74"/>
        <v/>
      </c>
      <c r="M1447" t="str">
        <f t="shared" si="74"/>
        <v/>
      </c>
      <c r="N1447" t="str">
        <f t="shared" si="74"/>
        <v/>
      </c>
      <c r="O1447" t="str">
        <f t="shared" si="74"/>
        <v/>
      </c>
      <c r="P1447" t="str">
        <f t="shared" si="74"/>
        <v/>
      </c>
      <c r="Q1447" t="str">
        <f t="shared" si="74"/>
        <v/>
      </c>
      <c r="R1447" t="str">
        <f t="shared" si="74"/>
        <v/>
      </c>
    </row>
    <row r="1448" spans="1:18" hidden="1">
      <c r="A1448" t="s">
        <v>164</v>
      </c>
      <c r="B1448">
        <v>30</v>
      </c>
      <c r="C1448">
        <v>67.197871860000006</v>
      </c>
      <c r="D1448">
        <v>0</v>
      </c>
      <c r="E1448" t="str">
        <f>VLOOKUP(A1448,Mouse_metadata!$A$2:$E$250,2,FALSE)</f>
        <v>Placebo</v>
      </c>
      <c r="F1448" t="str">
        <f>VLOOKUP(A1448,Mouse_metadata!$A$2:$E$250,3,FALSE)</f>
        <v>Female</v>
      </c>
      <c r="G1448">
        <f>VLOOKUP(A1448,Mouse_metadata!$A$2:$E$250,4,FALSE)</f>
        <v>6</v>
      </c>
      <c r="H1448">
        <f>VLOOKUP(A1448,Mouse_metadata!$A$2:$E$250,5,FALSE)</f>
        <v>28</v>
      </c>
      <c r="I1448" t="str">
        <f t="shared" si="73"/>
        <v/>
      </c>
      <c r="J1448" t="str">
        <f t="shared" si="74"/>
        <v/>
      </c>
      <c r="K1448" t="str">
        <f t="shared" si="74"/>
        <v/>
      </c>
      <c r="L1448" t="str">
        <f t="shared" si="74"/>
        <v/>
      </c>
      <c r="M1448" t="str">
        <f t="shared" si="74"/>
        <v/>
      </c>
      <c r="N1448">
        <f t="shared" si="74"/>
        <v>67.197871860000006</v>
      </c>
      <c r="O1448" t="str">
        <f t="shared" si="74"/>
        <v/>
      </c>
      <c r="P1448" t="str">
        <f t="shared" si="74"/>
        <v/>
      </c>
      <c r="Q1448" t="str">
        <f t="shared" si="74"/>
        <v/>
      </c>
      <c r="R1448" t="str">
        <f t="shared" si="74"/>
        <v/>
      </c>
    </row>
    <row r="1449" spans="1:18" hidden="1">
      <c r="A1449" t="s">
        <v>9</v>
      </c>
      <c r="B1449">
        <v>30</v>
      </c>
      <c r="C1449">
        <v>63.599609540000003</v>
      </c>
      <c r="D1449">
        <v>1</v>
      </c>
      <c r="E1449" t="str">
        <f>VLOOKUP(A1449,Mouse_metadata!$A$2:$E$250,2,FALSE)</f>
        <v>Ketapril</v>
      </c>
      <c r="F1449" t="str">
        <f>VLOOKUP(A1449,Mouse_metadata!$A$2:$E$250,3,FALSE)</f>
        <v>Male</v>
      </c>
      <c r="G1449">
        <f>VLOOKUP(A1449,Mouse_metadata!$A$2:$E$250,4,FALSE)</f>
        <v>13</v>
      </c>
      <c r="H1449">
        <f>VLOOKUP(A1449,Mouse_metadata!$A$2:$E$250,5,FALSE)</f>
        <v>30</v>
      </c>
      <c r="I1449" t="str">
        <f t="shared" si="73"/>
        <v/>
      </c>
      <c r="J1449" t="str">
        <f t="shared" si="74"/>
        <v/>
      </c>
      <c r="K1449" t="str">
        <f t="shared" si="74"/>
        <v/>
      </c>
      <c r="L1449">
        <f t="shared" si="74"/>
        <v>63.599609540000003</v>
      </c>
      <c r="M1449" t="str">
        <f t="shared" si="74"/>
        <v/>
      </c>
      <c r="N1449" t="str">
        <f t="shared" si="74"/>
        <v/>
      </c>
      <c r="O1449" t="str">
        <f t="shared" si="74"/>
        <v/>
      </c>
      <c r="P1449" t="str">
        <f t="shared" si="74"/>
        <v/>
      </c>
      <c r="Q1449" t="str">
        <f t="shared" si="74"/>
        <v/>
      </c>
      <c r="R1449" t="str">
        <f t="shared" si="74"/>
        <v/>
      </c>
    </row>
    <row r="1450" spans="1:18" hidden="1">
      <c r="A1450" t="s">
        <v>235</v>
      </c>
      <c r="B1450">
        <v>30</v>
      </c>
      <c r="C1450">
        <v>43.571703229999997</v>
      </c>
      <c r="D1450">
        <v>1</v>
      </c>
      <c r="E1450" t="str">
        <f>VLOOKUP(A1450,Mouse_metadata!$A$2:$E$250,2,FALSE)</f>
        <v>Capomulin</v>
      </c>
      <c r="F1450" t="str">
        <f>VLOOKUP(A1450,Mouse_metadata!$A$2:$E$250,3,FALSE)</f>
        <v>Female</v>
      </c>
      <c r="G1450">
        <f>VLOOKUP(A1450,Mouse_metadata!$A$2:$E$250,4,FALSE)</f>
        <v>1</v>
      </c>
      <c r="H1450">
        <f>VLOOKUP(A1450,Mouse_metadata!$A$2:$E$250,5,FALSE)</f>
        <v>23</v>
      </c>
      <c r="I1450">
        <f t="shared" si="73"/>
        <v>43.571703229999997</v>
      </c>
      <c r="J1450" t="str">
        <f t="shared" si="74"/>
        <v/>
      </c>
      <c r="K1450" t="str">
        <f t="shared" si="74"/>
        <v/>
      </c>
      <c r="L1450" t="str">
        <f t="shared" si="74"/>
        <v/>
      </c>
      <c r="M1450" t="str">
        <f t="shared" si="74"/>
        <v/>
      </c>
      <c r="N1450" t="str">
        <f t="shared" si="74"/>
        <v/>
      </c>
      <c r="O1450" t="str">
        <f t="shared" si="74"/>
        <v/>
      </c>
      <c r="P1450" t="str">
        <f t="shared" si="74"/>
        <v/>
      </c>
      <c r="Q1450" t="str">
        <f t="shared" si="74"/>
        <v/>
      </c>
      <c r="R1450" t="str">
        <f t="shared" si="74"/>
        <v/>
      </c>
    </row>
    <row r="1451" spans="1:18" hidden="1">
      <c r="A1451" t="s">
        <v>218</v>
      </c>
      <c r="B1451">
        <v>30</v>
      </c>
      <c r="C1451">
        <v>62.743643079999998</v>
      </c>
      <c r="D1451">
        <v>3</v>
      </c>
      <c r="E1451" t="str">
        <f>VLOOKUP(A1451,Mouse_metadata!$A$2:$E$250,2,FALSE)</f>
        <v>Propriva</v>
      </c>
      <c r="F1451" t="str">
        <f>VLOOKUP(A1451,Mouse_metadata!$A$2:$E$250,3,FALSE)</f>
        <v>Female</v>
      </c>
      <c r="G1451">
        <f>VLOOKUP(A1451,Mouse_metadata!$A$2:$E$250,4,FALSE)</f>
        <v>10</v>
      </c>
      <c r="H1451">
        <f>VLOOKUP(A1451,Mouse_metadata!$A$2:$E$250,5,FALSE)</f>
        <v>30</v>
      </c>
      <c r="I1451" t="str">
        <f t="shared" si="73"/>
        <v/>
      </c>
      <c r="J1451" t="str">
        <f t="shared" si="74"/>
        <v/>
      </c>
      <c r="K1451" t="str">
        <f t="shared" si="74"/>
        <v/>
      </c>
      <c r="L1451" t="str">
        <f t="shared" si="74"/>
        <v/>
      </c>
      <c r="M1451" t="str">
        <f t="shared" si="74"/>
        <v/>
      </c>
      <c r="N1451" t="str">
        <f t="shared" si="74"/>
        <v/>
      </c>
      <c r="O1451">
        <f t="shared" si="74"/>
        <v>62.743643079999998</v>
      </c>
      <c r="P1451" t="str">
        <f t="shared" si="74"/>
        <v/>
      </c>
      <c r="Q1451" t="str">
        <f t="shared" si="74"/>
        <v/>
      </c>
      <c r="R1451" t="str">
        <f t="shared" si="74"/>
        <v/>
      </c>
    </row>
    <row r="1452" spans="1:18" hidden="1">
      <c r="A1452" t="s">
        <v>15</v>
      </c>
      <c r="B1452">
        <v>30</v>
      </c>
      <c r="C1452">
        <v>61.190386629999999</v>
      </c>
      <c r="D1452">
        <v>1</v>
      </c>
      <c r="E1452" t="str">
        <f>VLOOKUP(A1452,Mouse_metadata!$A$2:$E$250,2,FALSE)</f>
        <v>Naftisol</v>
      </c>
      <c r="F1452" t="str">
        <f>VLOOKUP(A1452,Mouse_metadata!$A$2:$E$250,3,FALSE)</f>
        <v>Male</v>
      </c>
      <c r="G1452">
        <f>VLOOKUP(A1452,Mouse_metadata!$A$2:$E$250,4,FALSE)</f>
        <v>20</v>
      </c>
      <c r="H1452">
        <f>VLOOKUP(A1452,Mouse_metadata!$A$2:$E$250,5,FALSE)</f>
        <v>26</v>
      </c>
      <c r="I1452" t="str">
        <f t="shared" si="73"/>
        <v/>
      </c>
      <c r="J1452" t="str">
        <f t="shared" si="74"/>
        <v/>
      </c>
      <c r="K1452" t="str">
        <f t="shared" si="74"/>
        <v/>
      </c>
      <c r="L1452" t="str">
        <f t="shared" si="74"/>
        <v/>
      </c>
      <c r="M1452">
        <f t="shared" si="74"/>
        <v>61.190386629999999</v>
      </c>
      <c r="N1452" t="str">
        <f t="shared" si="74"/>
        <v/>
      </c>
      <c r="O1452" t="str">
        <f t="shared" si="74"/>
        <v/>
      </c>
      <c r="P1452" t="str">
        <f t="shared" si="74"/>
        <v/>
      </c>
      <c r="Q1452" t="str">
        <f t="shared" si="74"/>
        <v/>
      </c>
      <c r="R1452" t="str">
        <f t="shared" si="74"/>
        <v/>
      </c>
    </row>
    <row r="1453" spans="1:18" hidden="1">
      <c r="A1453" t="s">
        <v>241</v>
      </c>
      <c r="B1453">
        <v>30</v>
      </c>
      <c r="C1453">
        <v>35.578779869999998</v>
      </c>
      <c r="D1453">
        <v>1</v>
      </c>
      <c r="E1453" t="str">
        <f>VLOOKUP(A1453,Mouse_metadata!$A$2:$E$250,2,FALSE)</f>
        <v>Capomulin</v>
      </c>
      <c r="F1453" t="str">
        <f>VLOOKUP(A1453,Mouse_metadata!$A$2:$E$250,3,FALSE)</f>
        <v>Female</v>
      </c>
      <c r="G1453">
        <f>VLOOKUP(A1453,Mouse_metadata!$A$2:$E$250,4,FALSE)</f>
        <v>23</v>
      </c>
      <c r="H1453">
        <f>VLOOKUP(A1453,Mouse_metadata!$A$2:$E$250,5,FALSE)</f>
        <v>20</v>
      </c>
      <c r="I1453">
        <f t="shared" si="73"/>
        <v>35.578779869999998</v>
      </c>
      <c r="J1453" t="str">
        <f t="shared" si="74"/>
        <v/>
      </c>
      <c r="K1453" t="str">
        <f t="shared" si="74"/>
        <v/>
      </c>
      <c r="L1453" t="str">
        <f t="shared" si="74"/>
        <v/>
      </c>
      <c r="M1453" t="str">
        <f t="shared" si="74"/>
        <v/>
      </c>
      <c r="N1453" t="str">
        <f t="shared" si="74"/>
        <v/>
      </c>
      <c r="O1453" t="str">
        <f t="shared" si="74"/>
        <v/>
      </c>
      <c r="P1453" t="str">
        <f t="shared" si="74"/>
        <v/>
      </c>
      <c r="Q1453" t="str">
        <f t="shared" si="74"/>
        <v/>
      </c>
      <c r="R1453" t="str">
        <f t="shared" si="74"/>
        <v/>
      </c>
    </row>
    <row r="1454" spans="1:18" hidden="1">
      <c r="A1454" t="s">
        <v>89</v>
      </c>
      <c r="B1454">
        <v>30</v>
      </c>
      <c r="C1454">
        <v>59.7896359</v>
      </c>
      <c r="D1454">
        <v>2</v>
      </c>
      <c r="E1454" t="str">
        <f>VLOOKUP(A1454,Mouse_metadata!$A$2:$E$250,2,FALSE)</f>
        <v>Naftisol</v>
      </c>
      <c r="F1454" t="str">
        <f>VLOOKUP(A1454,Mouse_metadata!$A$2:$E$250,3,FALSE)</f>
        <v>Female</v>
      </c>
      <c r="G1454">
        <f>VLOOKUP(A1454,Mouse_metadata!$A$2:$E$250,4,FALSE)</f>
        <v>13</v>
      </c>
      <c r="H1454">
        <f>VLOOKUP(A1454,Mouse_metadata!$A$2:$E$250,5,FALSE)</f>
        <v>29</v>
      </c>
      <c r="I1454" t="str">
        <f t="shared" si="73"/>
        <v/>
      </c>
      <c r="J1454" t="str">
        <f t="shared" si="74"/>
        <v/>
      </c>
      <c r="K1454" t="str">
        <f t="shared" si="74"/>
        <v/>
      </c>
      <c r="L1454" t="str">
        <f t="shared" si="74"/>
        <v/>
      </c>
      <c r="M1454">
        <f t="shared" si="74"/>
        <v>59.7896359</v>
      </c>
      <c r="N1454" t="str">
        <f t="shared" si="74"/>
        <v/>
      </c>
      <c r="O1454" t="str">
        <f t="shared" si="74"/>
        <v/>
      </c>
      <c r="P1454" t="str">
        <f t="shared" si="74"/>
        <v/>
      </c>
      <c r="Q1454" t="str">
        <f t="shared" si="74"/>
        <v/>
      </c>
      <c r="R1454" t="str">
        <f t="shared" si="74"/>
        <v/>
      </c>
    </row>
    <row r="1455" spans="1:18" hidden="1">
      <c r="A1455" t="s">
        <v>154</v>
      </c>
      <c r="B1455">
        <v>30</v>
      </c>
      <c r="C1455">
        <v>59.005902069999998</v>
      </c>
      <c r="D1455">
        <v>1</v>
      </c>
      <c r="E1455" t="str">
        <f>VLOOKUP(A1455,Mouse_metadata!$A$2:$E$250,2,FALSE)</f>
        <v>Placebo</v>
      </c>
      <c r="F1455" t="str">
        <f>VLOOKUP(A1455,Mouse_metadata!$A$2:$E$250,3,FALSE)</f>
        <v>Male</v>
      </c>
      <c r="G1455">
        <f>VLOOKUP(A1455,Mouse_metadata!$A$2:$E$250,4,FALSE)</f>
        <v>12</v>
      </c>
      <c r="H1455">
        <f>VLOOKUP(A1455,Mouse_metadata!$A$2:$E$250,5,FALSE)</f>
        <v>27</v>
      </c>
      <c r="I1455" t="str">
        <f t="shared" si="73"/>
        <v/>
      </c>
      <c r="J1455" t="str">
        <f t="shared" si="74"/>
        <v/>
      </c>
      <c r="K1455" t="str">
        <f t="shared" si="74"/>
        <v/>
      </c>
      <c r="L1455" t="str">
        <f t="shared" si="74"/>
        <v/>
      </c>
      <c r="M1455" t="str">
        <f t="shared" si="74"/>
        <v/>
      </c>
      <c r="N1455">
        <f t="shared" si="74"/>
        <v>59.005902069999998</v>
      </c>
      <c r="O1455" t="str">
        <f t="shared" si="74"/>
        <v/>
      </c>
      <c r="P1455" t="str">
        <f t="shared" si="74"/>
        <v/>
      </c>
      <c r="Q1455" t="str">
        <f t="shared" si="74"/>
        <v/>
      </c>
      <c r="R1455" t="str">
        <f t="shared" si="74"/>
        <v/>
      </c>
    </row>
    <row r="1456" spans="1:18" hidden="1">
      <c r="A1456" t="s">
        <v>195</v>
      </c>
      <c r="B1456">
        <v>30</v>
      </c>
      <c r="C1456">
        <v>57.992797430000003</v>
      </c>
      <c r="D1456">
        <v>1</v>
      </c>
      <c r="E1456" t="str">
        <f>VLOOKUP(A1456,Mouse_metadata!$A$2:$E$250,2,FALSE)</f>
        <v>Infubinol</v>
      </c>
      <c r="F1456" t="str">
        <f>VLOOKUP(A1456,Mouse_metadata!$A$2:$E$250,3,FALSE)</f>
        <v>Male</v>
      </c>
      <c r="G1456">
        <f>VLOOKUP(A1456,Mouse_metadata!$A$2:$E$250,4,FALSE)</f>
        <v>23</v>
      </c>
      <c r="H1456">
        <f>VLOOKUP(A1456,Mouse_metadata!$A$2:$E$250,5,FALSE)</f>
        <v>26</v>
      </c>
      <c r="I1456" t="str">
        <f t="shared" si="73"/>
        <v/>
      </c>
      <c r="J1456" t="str">
        <f t="shared" si="74"/>
        <v/>
      </c>
      <c r="K1456">
        <f t="shared" si="74"/>
        <v>57.992797430000003</v>
      </c>
      <c r="L1456" t="str">
        <f t="shared" si="74"/>
        <v/>
      </c>
      <c r="M1456" t="str">
        <f t="shared" si="74"/>
        <v/>
      </c>
      <c r="N1456" t="str">
        <f t="shared" si="74"/>
        <v/>
      </c>
      <c r="O1456" t="str">
        <f t="shared" si="74"/>
        <v/>
      </c>
      <c r="P1456" t="str">
        <f t="shared" si="74"/>
        <v/>
      </c>
      <c r="Q1456" t="str">
        <f t="shared" si="74"/>
        <v/>
      </c>
      <c r="R1456" t="str">
        <f t="shared" si="74"/>
        <v/>
      </c>
    </row>
    <row r="1457" spans="1:18" hidden="1">
      <c r="A1457" t="s">
        <v>31</v>
      </c>
      <c r="B1457">
        <v>30</v>
      </c>
      <c r="C1457">
        <v>63.469441549999999</v>
      </c>
      <c r="D1457">
        <v>4</v>
      </c>
      <c r="E1457" t="str">
        <f>VLOOKUP(A1457,Mouse_metadata!$A$2:$E$250,2,FALSE)</f>
        <v>Ketapril</v>
      </c>
      <c r="F1457" t="str">
        <f>VLOOKUP(A1457,Mouse_metadata!$A$2:$E$250,3,FALSE)</f>
        <v>Male</v>
      </c>
      <c r="G1457">
        <f>VLOOKUP(A1457,Mouse_metadata!$A$2:$E$250,4,FALSE)</f>
        <v>22</v>
      </c>
      <c r="H1457">
        <f>VLOOKUP(A1457,Mouse_metadata!$A$2:$E$250,5,FALSE)</f>
        <v>29</v>
      </c>
      <c r="I1457" t="str">
        <f t="shared" si="73"/>
        <v/>
      </c>
      <c r="J1457" t="str">
        <f t="shared" si="74"/>
        <v/>
      </c>
      <c r="K1457" t="str">
        <f t="shared" si="74"/>
        <v/>
      </c>
      <c r="L1457">
        <f t="shared" si="74"/>
        <v>63.469441549999999</v>
      </c>
      <c r="M1457" t="str">
        <f t="shared" si="74"/>
        <v/>
      </c>
      <c r="N1457" t="str">
        <f t="shared" si="74"/>
        <v/>
      </c>
      <c r="O1457" t="str">
        <f t="shared" si="74"/>
        <v/>
      </c>
      <c r="P1457" t="str">
        <f t="shared" si="74"/>
        <v/>
      </c>
      <c r="Q1457" t="str">
        <f t="shared" si="74"/>
        <v/>
      </c>
      <c r="R1457" t="str">
        <f t="shared" si="74"/>
        <v/>
      </c>
    </row>
    <row r="1458" spans="1:18" hidden="1">
      <c r="A1458" t="s">
        <v>181</v>
      </c>
      <c r="B1458">
        <v>30</v>
      </c>
      <c r="C1458">
        <v>61.071948859999999</v>
      </c>
      <c r="D1458">
        <v>3</v>
      </c>
      <c r="E1458" t="str">
        <f>VLOOKUP(A1458,Mouse_metadata!$A$2:$E$250,2,FALSE)</f>
        <v>Ceftamin</v>
      </c>
      <c r="F1458" t="str">
        <f>VLOOKUP(A1458,Mouse_metadata!$A$2:$E$250,3,FALSE)</f>
        <v>Female</v>
      </c>
      <c r="G1458">
        <f>VLOOKUP(A1458,Mouse_metadata!$A$2:$E$250,4,FALSE)</f>
        <v>6</v>
      </c>
      <c r="H1458">
        <f>VLOOKUP(A1458,Mouse_metadata!$A$2:$E$250,5,FALSE)</f>
        <v>27</v>
      </c>
      <c r="I1458" t="str">
        <f t="shared" si="73"/>
        <v/>
      </c>
      <c r="J1458">
        <f t="shared" si="74"/>
        <v>61.071948859999999</v>
      </c>
      <c r="K1458" t="str">
        <f t="shared" si="74"/>
        <v/>
      </c>
      <c r="L1458" t="str">
        <f t="shared" si="74"/>
        <v/>
      </c>
      <c r="M1458" t="str">
        <f t="shared" si="74"/>
        <v/>
      </c>
      <c r="N1458" t="str">
        <f t="shared" si="74"/>
        <v/>
      </c>
      <c r="O1458" t="str">
        <f t="shared" si="74"/>
        <v/>
      </c>
      <c r="P1458" t="str">
        <f t="shared" si="74"/>
        <v/>
      </c>
      <c r="Q1458" t="str">
        <f t="shared" si="74"/>
        <v/>
      </c>
      <c r="R1458" t="str">
        <f t="shared" si="74"/>
        <v/>
      </c>
    </row>
    <row r="1459" spans="1:18" hidden="1">
      <c r="A1459" t="s">
        <v>217</v>
      </c>
      <c r="B1459">
        <v>30</v>
      </c>
      <c r="C1459">
        <v>59.653524529999999</v>
      </c>
      <c r="D1459">
        <v>1</v>
      </c>
      <c r="E1459" t="str">
        <f>VLOOKUP(A1459,Mouse_metadata!$A$2:$E$250,2,FALSE)</f>
        <v>Propriva</v>
      </c>
      <c r="F1459" t="str">
        <f>VLOOKUP(A1459,Mouse_metadata!$A$2:$E$250,3,FALSE)</f>
        <v>Female</v>
      </c>
      <c r="G1459">
        <f>VLOOKUP(A1459,Mouse_metadata!$A$2:$E$250,4,FALSE)</f>
        <v>4</v>
      </c>
      <c r="H1459">
        <f>VLOOKUP(A1459,Mouse_metadata!$A$2:$E$250,5,FALSE)</f>
        <v>25</v>
      </c>
      <c r="I1459" t="str">
        <f t="shared" si="73"/>
        <v/>
      </c>
      <c r="J1459" t="str">
        <f t="shared" si="74"/>
        <v/>
      </c>
      <c r="K1459" t="str">
        <f t="shared" si="74"/>
        <v/>
      </c>
      <c r="L1459" t="str">
        <f t="shared" si="74"/>
        <v/>
      </c>
      <c r="M1459" t="str">
        <f t="shared" si="74"/>
        <v/>
      </c>
      <c r="N1459" t="str">
        <f t="shared" si="74"/>
        <v/>
      </c>
      <c r="O1459">
        <f t="shared" si="74"/>
        <v>59.653524529999999</v>
      </c>
      <c r="P1459" t="str">
        <f t="shared" si="74"/>
        <v/>
      </c>
      <c r="Q1459" t="str">
        <f t="shared" si="74"/>
        <v/>
      </c>
      <c r="R1459" t="str">
        <f t="shared" si="74"/>
        <v/>
      </c>
    </row>
    <row r="1460" spans="1:18" hidden="1">
      <c r="A1460" t="s">
        <v>75</v>
      </c>
      <c r="B1460">
        <v>30</v>
      </c>
      <c r="C1460">
        <v>34.71147302</v>
      </c>
      <c r="D1460">
        <v>1</v>
      </c>
      <c r="E1460" t="str">
        <f>VLOOKUP(A1460,Mouse_metadata!$A$2:$E$250,2,FALSE)</f>
        <v>Ramicane</v>
      </c>
      <c r="F1460" t="str">
        <f>VLOOKUP(A1460,Mouse_metadata!$A$2:$E$250,3,FALSE)</f>
        <v>Male</v>
      </c>
      <c r="G1460">
        <f>VLOOKUP(A1460,Mouse_metadata!$A$2:$E$250,4,FALSE)</f>
        <v>10</v>
      </c>
      <c r="H1460">
        <f>VLOOKUP(A1460,Mouse_metadata!$A$2:$E$250,5,FALSE)</f>
        <v>18</v>
      </c>
      <c r="I1460" t="str">
        <f t="shared" si="73"/>
        <v/>
      </c>
      <c r="J1460" t="str">
        <f t="shared" si="74"/>
        <v/>
      </c>
      <c r="K1460" t="str">
        <f t="shared" si="74"/>
        <v/>
      </c>
      <c r="L1460" t="str">
        <f t="shared" ref="J1460:R1488" si="75">IF($E1460=L$1,$C1460,"")</f>
        <v/>
      </c>
      <c r="M1460" t="str">
        <f t="shared" si="75"/>
        <v/>
      </c>
      <c r="N1460" t="str">
        <f t="shared" si="75"/>
        <v/>
      </c>
      <c r="O1460" t="str">
        <f t="shared" si="75"/>
        <v/>
      </c>
      <c r="P1460">
        <f t="shared" si="75"/>
        <v>34.71147302</v>
      </c>
      <c r="Q1460" t="str">
        <f t="shared" si="75"/>
        <v/>
      </c>
      <c r="R1460" t="str">
        <f t="shared" si="75"/>
        <v/>
      </c>
    </row>
    <row r="1461" spans="1:18" hidden="1">
      <c r="A1461" t="s">
        <v>160</v>
      </c>
      <c r="B1461">
        <v>30</v>
      </c>
      <c r="C1461">
        <v>59.374614520000002</v>
      </c>
      <c r="D1461">
        <v>1</v>
      </c>
      <c r="E1461" t="str">
        <f>VLOOKUP(A1461,Mouse_metadata!$A$2:$E$250,2,FALSE)</f>
        <v>Placebo</v>
      </c>
      <c r="F1461" t="str">
        <f>VLOOKUP(A1461,Mouse_metadata!$A$2:$E$250,3,FALSE)</f>
        <v>Female</v>
      </c>
      <c r="G1461">
        <f>VLOOKUP(A1461,Mouse_metadata!$A$2:$E$250,4,FALSE)</f>
        <v>3</v>
      </c>
      <c r="H1461">
        <f>VLOOKUP(A1461,Mouse_metadata!$A$2:$E$250,5,FALSE)</f>
        <v>25</v>
      </c>
      <c r="I1461" t="str">
        <f t="shared" si="73"/>
        <v/>
      </c>
      <c r="J1461" t="str">
        <f t="shared" si="75"/>
        <v/>
      </c>
      <c r="K1461" t="str">
        <f t="shared" si="75"/>
        <v/>
      </c>
      <c r="L1461" t="str">
        <f t="shared" si="75"/>
        <v/>
      </c>
      <c r="M1461" t="str">
        <f t="shared" si="75"/>
        <v/>
      </c>
      <c r="N1461">
        <f t="shared" si="75"/>
        <v>59.374614520000002</v>
      </c>
      <c r="O1461" t="str">
        <f t="shared" si="75"/>
        <v/>
      </c>
      <c r="P1461" t="str">
        <f t="shared" si="75"/>
        <v/>
      </c>
      <c r="Q1461" t="str">
        <f t="shared" si="75"/>
        <v/>
      </c>
      <c r="R1461" t="str">
        <f t="shared" si="75"/>
        <v/>
      </c>
    </row>
    <row r="1462" spans="1:18" hidden="1">
      <c r="A1462" t="s">
        <v>180</v>
      </c>
      <c r="B1462">
        <v>30</v>
      </c>
      <c r="C1462">
        <v>59.0332753</v>
      </c>
      <c r="D1462">
        <v>3</v>
      </c>
      <c r="E1462" t="str">
        <f>VLOOKUP(A1462,Mouse_metadata!$A$2:$E$250,2,FALSE)</f>
        <v>Ceftamin</v>
      </c>
      <c r="F1462" t="str">
        <f>VLOOKUP(A1462,Mouse_metadata!$A$2:$E$250,3,FALSE)</f>
        <v>Male</v>
      </c>
      <c r="G1462">
        <f>VLOOKUP(A1462,Mouse_metadata!$A$2:$E$250,4,FALSE)</f>
        <v>23</v>
      </c>
      <c r="H1462">
        <f>VLOOKUP(A1462,Mouse_metadata!$A$2:$E$250,5,FALSE)</f>
        <v>26</v>
      </c>
      <c r="I1462" t="str">
        <f t="shared" si="73"/>
        <v/>
      </c>
      <c r="J1462">
        <f t="shared" si="75"/>
        <v>59.0332753</v>
      </c>
      <c r="K1462" t="str">
        <f t="shared" si="75"/>
        <v/>
      </c>
      <c r="L1462" t="str">
        <f t="shared" si="75"/>
        <v/>
      </c>
      <c r="M1462" t="str">
        <f t="shared" si="75"/>
        <v/>
      </c>
      <c r="N1462" t="str">
        <f t="shared" si="75"/>
        <v/>
      </c>
      <c r="O1462" t="str">
        <f t="shared" si="75"/>
        <v/>
      </c>
      <c r="P1462" t="str">
        <f t="shared" si="75"/>
        <v/>
      </c>
      <c r="Q1462" t="str">
        <f t="shared" si="75"/>
        <v/>
      </c>
      <c r="R1462" t="str">
        <f t="shared" si="75"/>
        <v/>
      </c>
    </row>
    <row r="1463" spans="1:18" hidden="1">
      <c r="A1463" t="s">
        <v>77</v>
      </c>
      <c r="B1463">
        <v>30</v>
      </c>
      <c r="C1463">
        <v>36.947709809999999</v>
      </c>
      <c r="D1463">
        <v>1</v>
      </c>
      <c r="E1463" t="str">
        <f>VLOOKUP(A1463,Mouse_metadata!$A$2:$E$250,2,FALSE)</f>
        <v>Ramicane</v>
      </c>
      <c r="F1463" t="str">
        <f>VLOOKUP(A1463,Mouse_metadata!$A$2:$E$250,3,FALSE)</f>
        <v>Male</v>
      </c>
      <c r="G1463">
        <f>VLOOKUP(A1463,Mouse_metadata!$A$2:$E$250,4,FALSE)</f>
        <v>13</v>
      </c>
      <c r="H1463">
        <f>VLOOKUP(A1463,Mouse_metadata!$A$2:$E$250,5,FALSE)</f>
        <v>21</v>
      </c>
      <c r="I1463" t="str">
        <f t="shared" si="73"/>
        <v/>
      </c>
      <c r="J1463" t="str">
        <f t="shared" si="75"/>
        <v/>
      </c>
      <c r="K1463" t="str">
        <f t="shared" si="75"/>
        <v/>
      </c>
      <c r="L1463" t="str">
        <f t="shared" si="75"/>
        <v/>
      </c>
      <c r="M1463" t="str">
        <f t="shared" si="75"/>
        <v/>
      </c>
      <c r="N1463" t="str">
        <f t="shared" si="75"/>
        <v/>
      </c>
      <c r="O1463" t="str">
        <f t="shared" si="75"/>
        <v/>
      </c>
      <c r="P1463">
        <f t="shared" si="75"/>
        <v>36.947709809999999</v>
      </c>
      <c r="Q1463" t="str">
        <f t="shared" si="75"/>
        <v/>
      </c>
      <c r="R1463" t="str">
        <f t="shared" si="75"/>
        <v/>
      </c>
    </row>
    <row r="1464" spans="1:18" hidden="1">
      <c r="A1464" t="s">
        <v>60</v>
      </c>
      <c r="B1464">
        <v>30</v>
      </c>
      <c r="C1464">
        <v>58.158694230000002</v>
      </c>
      <c r="D1464">
        <v>3</v>
      </c>
      <c r="E1464" t="str">
        <f>VLOOKUP(A1464,Mouse_metadata!$A$2:$E$250,2,FALSE)</f>
        <v>Naftisol</v>
      </c>
      <c r="F1464" t="str">
        <f>VLOOKUP(A1464,Mouse_metadata!$A$2:$E$250,3,FALSE)</f>
        <v>Female</v>
      </c>
      <c r="G1464">
        <f>VLOOKUP(A1464,Mouse_metadata!$A$2:$E$250,4,FALSE)</f>
        <v>21</v>
      </c>
      <c r="H1464">
        <f>VLOOKUP(A1464,Mouse_metadata!$A$2:$E$250,5,FALSE)</f>
        <v>27</v>
      </c>
      <c r="I1464" t="str">
        <f t="shared" si="73"/>
        <v/>
      </c>
      <c r="J1464" t="str">
        <f t="shared" si="75"/>
        <v/>
      </c>
      <c r="K1464" t="str">
        <f t="shared" si="75"/>
        <v/>
      </c>
      <c r="L1464" t="str">
        <f t="shared" si="75"/>
        <v/>
      </c>
      <c r="M1464">
        <f t="shared" si="75"/>
        <v>58.158694230000002</v>
      </c>
      <c r="N1464" t="str">
        <f t="shared" si="75"/>
        <v/>
      </c>
      <c r="O1464" t="str">
        <f t="shared" si="75"/>
        <v/>
      </c>
      <c r="P1464" t="str">
        <f t="shared" si="75"/>
        <v/>
      </c>
      <c r="Q1464" t="str">
        <f t="shared" si="75"/>
        <v/>
      </c>
      <c r="R1464" t="str">
        <f t="shared" si="75"/>
        <v/>
      </c>
    </row>
    <row r="1465" spans="1:18" hidden="1">
      <c r="A1465" t="s">
        <v>188</v>
      </c>
      <c r="B1465">
        <v>30</v>
      </c>
      <c r="C1465">
        <v>55.453855189999999</v>
      </c>
      <c r="D1465">
        <v>1</v>
      </c>
      <c r="E1465" t="str">
        <f>VLOOKUP(A1465,Mouse_metadata!$A$2:$E$250,2,FALSE)</f>
        <v>Infubinol</v>
      </c>
      <c r="F1465" t="str">
        <f>VLOOKUP(A1465,Mouse_metadata!$A$2:$E$250,3,FALSE)</f>
        <v>Male</v>
      </c>
      <c r="G1465">
        <f>VLOOKUP(A1465,Mouse_metadata!$A$2:$E$250,4,FALSE)</f>
        <v>8</v>
      </c>
      <c r="H1465">
        <f>VLOOKUP(A1465,Mouse_metadata!$A$2:$E$250,5,FALSE)</f>
        <v>30</v>
      </c>
      <c r="I1465" t="str">
        <f t="shared" si="73"/>
        <v/>
      </c>
      <c r="J1465" t="str">
        <f t="shared" si="75"/>
        <v/>
      </c>
      <c r="K1465">
        <f t="shared" si="75"/>
        <v>55.453855189999999</v>
      </c>
      <c r="L1465" t="str">
        <f t="shared" si="75"/>
        <v/>
      </c>
      <c r="M1465" t="str">
        <f t="shared" si="75"/>
        <v/>
      </c>
      <c r="N1465" t="str">
        <f t="shared" si="75"/>
        <v/>
      </c>
      <c r="O1465" t="str">
        <f t="shared" si="75"/>
        <v/>
      </c>
      <c r="P1465" t="str">
        <f t="shared" si="75"/>
        <v/>
      </c>
      <c r="Q1465" t="str">
        <f t="shared" si="75"/>
        <v/>
      </c>
      <c r="R1465" t="str">
        <f t="shared" si="75"/>
        <v/>
      </c>
    </row>
    <row r="1466" spans="1:18" hidden="1">
      <c r="A1466" t="s">
        <v>243</v>
      </c>
      <c r="B1466">
        <v>30</v>
      </c>
      <c r="C1466">
        <v>35.726023140000002</v>
      </c>
      <c r="D1466">
        <v>2</v>
      </c>
      <c r="E1466" t="str">
        <f>VLOOKUP(A1466,Mouse_metadata!$A$2:$E$250,2,FALSE)</f>
        <v>Capomulin</v>
      </c>
      <c r="F1466" t="str">
        <f>VLOOKUP(A1466,Mouse_metadata!$A$2:$E$250,3,FALSE)</f>
        <v>Male</v>
      </c>
      <c r="G1466">
        <f>VLOOKUP(A1466,Mouse_metadata!$A$2:$E$250,4,FALSE)</f>
        <v>17</v>
      </c>
      <c r="H1466">
        <f>VLOOKUP(A1466,Mouse_metadata!$A$2:$E$250,5,FALSE)</f>
        <v>17</v>
      </c>
      <c r="I1466">
        <f t="shared" si="73"/>
        <v>35.726023140000002</v>
      </c>
      <c r="J1466" t="str">
        <f t="shared" si="75"/>
        <v/>
      </c>
      <c r="K1466" t="str">
        <f t="shared" si="75"/>
        <v/>
      </c>
      <c r="L1466" t="str">
        <f t="shared" si="75"/>
        <v/>
      </c>
      <c r="M1466" t="str">
        <f t="shared" si="75"/>
        <v/>
      </c>
      <c r="N1466" t="str">
        <f t="shared" si="75"/>
        <v/>
      </c>
      <c r="O1466" t="str">
        <f t="shared" si="75"/>
        <v/>
      </c>
      <c r="P1466" t="str">
        <f t="shared" si="75"/>
        <v/>
      </c>
      <c r="Q1466" t="str">
        <f t="shared" si="75"/>
        <v/>
      </c>
      <c r="R1466" t="str">
        <f t="shared" si="75"/>
        <v/>
      </c>
    </row>
    <row r="1467" spans="1:18" hidden="1">
      <c r="A1467" t="s">
        <v>16</v>
      </c>
      <c r="B1467">
        <v>30</v>
      </c>
      <c r="C1467">
        <v>58.582676339999999</v>
      </c>
      <c r="D1467">
        <v>4</v>
      </c>
      <c r="E1467" t="str">
        <f>VLOOKUP(A1467,Mouse_metadata!$A$2:$E$250,2,FALSE)</f>
        <v>Ketapril</v>
      </c>
      <c r="F1467" t="str">
        <f>VLOOKUP(A1467,Mouse_metadata!$A$2:$E$250,3,FALSE)</f>
        <v>Female</v>
      </c>
      <c r="G1467">
        <f>VLOOKUP(A1467,Mouse_metadata!$A$2:$E$250,4,FALSE)</f>
        <v>7</v>
      </c>
      <c r="H1467">
        <f>VLOOKUP(A1467,Mouse_metadata!$A$2:$E$250,5,FALSE)</f>
        <v>25</v>
      </c>
      <c r="I1467" t="str">
        <f t="shared" si="73"/>
        <v/>
      </c>
      <c r="J1467" t="str">
        <f t="shared" si="75"/>
        <v/>
      </c>
      <c r="K1467" t="str">
        <f t="shared" si="75"/>
        <v/>
      </c>
      <c r="L1467">
        <f t="shared" si="75"/>
        <v>58.582676339999999</v>
      </c>
      <c r="M1467" t="str">
        <f t="shared" si="75"/>
        <v/>
      </c>
      <c r="N1467" t="str">
        <f t="shared" si="75"/>
        <v/>
      </c>
      <c r="O1467" t="str">
        <f t="shared" si="75"/>
        <v/>
      </c>
      <c r="P1467" t="str">
        <f t="shared" si="75"/>
        <v/>
      </c>
      <c r="Q1467" t="str">
        <f t="shared" si="75"/>
        <v/>
      </c>
      <c r="R1467" t="str">
        <f t="shared" si="75"/>
        <v/>
      </c>
    </row>
    <row r="1468" spans="1:18" hidden="1">
      <c r="A1468" t="s">
        <v>219</v>
      </c>
      <c r="B1468">
        <v>30</v>
      </c>
      <c r="C1468">
        <v>60.753924599999998</v>
      </c>
      <c r="D1468">
        <v>2</v>
      </c>
      <c r="E1468" t="str">
        <f>VLOOKUP(A1468,Mouse_metadata!$A$2:$E$250,2,FALSE)</f>
        <v>Propriva</v>
      </c>
      <c r="F1468" t="str">
        <f>VLOOKUP(A1468,Mouse_metadata!$A$2:$E$250,3,FALSE)</f>
        <v>Female</v>
      </c>
      <c r="G1468">
        <f>VLOOKUP(A1468,Mouse_metadata!$A$2:$E$250,4,FALSE)</f>
        <v>4</v>
      </c>
      <c r="H1468">
        <f>VLOOKUP(A1468,Mouse_metadata!$A$2:$E$250,5,FALSE)</f>
        <v>26</v>
      </c>
      <c r="I1468" t="str">
        <f t="shared" si="73"/>
        <v/>
      </c>
      <c r="J1468" t="str">
        <f t="shared" si="75"/>
        <v/>
      </c>
      <c r="K1468" t="str">
        <f t="shared" si="75"/>
        <v/>
      </c>
      <c r="L1468" t="str">
        <f t="shared" si="75"/>
        <v/>
      </c>
      <c r="M1468" t="str">
        <f t="shared" si="75"/>
        <v/>
      </c>
      <c r="N1468" t="str">
        <f t="shared" si="75"/>
        <v/>
      </c>
      <c r="O1468">
        <f t="shared" si="75"/>
        <v>60.753924599999998</v>
      </c>
      <c r="P1468" t="str">
        <f t="shared" si="75"/>
        <v/>
      </c>
      <c r="Q1468" t="str">
        <f t="shared" si="75"/>
        <v/>
      </c>
      <c r="R1468" t="str">
        <f t="shared" si="75"/>
        <v/>
      </c>
    </row>
    <row r="1469" spans="1:18" hidden="1">
      <c r="A1469" t="s">
        <v>227</v>
      </c>
      <c r="B1469">
        <v>35</v>
      </c>
      <c r="C1469">
        <v>39.769552099999999</v>
      </c>
      <c r="D1469">
        <v>2</v>
      </c>
      <c r="E1469" t="str">
        <f>VLOOKUP(A1469,Mouse_metadata!$A$2:$E$250,2,FALSE)</f>
        <v>Ramicane</v>
      </c>
      <c r="F1469" t="str">
        <f>VLOOKUP(A1469,Mouse_metadata!$A$2:$E$250,3,FALSE)</f>
        <v>Female</v>
      </c>
      <c r="G1469">
        <f>VLOOKUP(A1469,Mouse_metadata!$A$2:$E$250,4,FALSE)</f>
        <v>8</v>
      </c>
      <c r="H1469">
        <f>VLOOKUP(A1469,Mouse_metadata!$A$2:$E$250,5,FALSE)</f>
        <v>20</v>
      </c>
      <c r="I1469" t="str">
        <f t="shared" si="73"/>
        <v/>
      </c>
      <c r="J1469" t="str">
        <f t="shared" si="75"/>
        <v/>
      </c>
      <c r="K1469" t="str">
        <f t="shared" si="75"/>
        <v/>
      </c>
      <c r="L1469" t="str">
        <f t="shared" si="75"/>
        <v/>
      </c>
      <c r="M1469" t="str">
        <f t="shared" si="75"/>
        <v/>
      </c>
      <c r="N1469" t="str">
        <f t="shared" si="75"/>
        <v/>
      </c>
      <c r="O1469" t="str">
        <f t="shared" si="75"/>
        <v/>
      </c>
      <c r="P1469">
        <f t="shared" si="75"/>
        <v>39.769552099999999</v>
      </c>
      <c r="Q1469" t="str">
        <f t="shared" si="75"/>
        <v/>
      </c>
      <c r="R1469" t="str">
        <f t="shared" si="75"/>
        <v/>
      </c>
    </row>
    <row r="1470" spans="1:18" hidden="1">
      <c r="A1470" t="s">
        <v>246</v>
      </c>
      <c r="B1470">
        <v>35</v>
      </c>
      <c r="C1470">
        <v>37.682766639999997</v>
      </c>
      <c r="D1470">
        <v>1</v>
      </c>
      <c r="E1470" t="str">
        <f>VLOOKUP(A1470,Mouse_metadata!$A$2:$E$250,2,FALSE)</f>
        <v>Capomulin</v>
      </c>
      <c r="F1470" t="str">
        <f>VLOOKUP(A1470,Mouse_metadata!$A$2:$E$250,3,FALSE)</f>
        <v>Male</v>
      </c>
      <c r="G1470">
        <f>VLOOKUP(A1470,Mouse_metadata!$A$2:$E$250,4,FALSE)</f>
        <v>17</v>
      </c>
      <c r="H1470">
        <f>VLOOKUP(A1470,Mouse_metadata!$A$2:$E$250,5,FALSE)</f>
        <v>19</v>
      </c>
      <c r="I1470">
        <f t="shared" si="73"/>
        <v>37.682766639999997</v>
      </c>
      <c r="J1470" t="str">
        <f t="shared" si="75"/>
        <v/>
      </c>
      <c r="K1470" t="str">
        <f t="shared" si="75"/>
        <v/>
      </c>
      <c r="L1470" t="str">
        <f t="shared" si="75"/>
        <v/>
      </c>
      <c r="M1470" t="str">
        <f t="shared" si="75"/>
        <v/>
      </c>
      <c r="N1470" t="str">
        <f t="shared" si="75"/>
        <v/>
      </c>
      <c r="O1470" t="str">
        <f t="shared" si="75"/>
        <v/>
      </c>
      <c r="P1470" t="str">
        <f t="shared" si="75"/>
        <v/>
      </c>
      <c r="Q1470" t="str">
        <f t="shared" si="75"/>
        <v/>
      </c>
      <c r="R1470" t="str">
        <f t="shared" si="75"/>
        <v/>
      </c>
    </row>
    <row r="1471" spans="1:18" hidden="1">
      <c r="A1471" t="s">
        <v>40</v>
      </c>
      <c r="B1471">
        <v>35</v>
      </c>
      <c r="C1471">
        <v>55.62942846</v>
      </c>
      <c r="D1471">
        <v>1</v>
      </c>
      <c r="E1471" t="str">
        <f>VLOOKUP(A1471,Mouse_metadata!$A$2:$E$250,2,FALSE)</f>
        <v>Infubinol</v>
      </c>
      <c r="F1471" t="str">
        <f>VLOOKUP(A1471,Mouse_metadata!$A$2:$E$250,3,FALSE)</f>
        <v>Male</v>
      </c>
      <c r="G1471">
        <f>VLOOKUP(A1471,Mouse_metadata!$A$2:$E$250,4,FALSE)</f>
        <v>3</v>
      </c>
      <c r="H1471">
        <f>VLOOKUP(A1471,Mouse_metadata!$A$2:$E$250,5,FALSE)</f>
        <v>25</v>
      </c>
      <c r="I1471" t="str">
        <f t="shared" si="73"/>
        <v/>
      </c>
      <c r="J1471" t="str">
        <f t="shared" si="75"/>
        <v/>
      </c>
      <c r="K1471">
        <f t="shared" si="75"/>
        <v>55.62942846</v>
      </c>
      <c r="L1471" t="str">
        <f t="shared" si="75"/>
        <v/>
      </c>
      <c r="M1471" t="str">
        <f t="shared" si="75"/>
        <v/>
      </c>
      <c r="N1471" t="str">
        <f t="shared" si="75"/>
        <v/>
      </c>
      <c r="O1471" t="str">
        <f t="shared" si="75"/>
        <v/>
      </c>
      <c r="P1471" t="str">
        <f t="shared" si="75"/>
        <v/>
      </c>
      <c r="Q1471" t="str">
        <f t="shared" si="75"/>
        <v/>
      </c>
      <c r="R1471" t="str">
        <f t="shared" si="75"/>
        <v/>
      </c>
    </row>
    <row r="1472" spans="1:18" hidden="1">
      <c r="A1472" t="s">
        <v>77</v>
      </c>
      <c r="B1472">
        <v>35</v>
      </c>
      <c r="C1472">
        <v>37.624710260000001</v>
      </c>
      <c r="D1472">
        <v>1</v>
      </c>
      <c r="E1472" t="str">
        <f>VLOOKUP(A1472,Mouse_metadata!$A$2:$E$250,2,FALSE)</f>
        <v>Ramicane</v>
      </c>
      <c r="F1472" t="str">
        <f>VLOOKUP(A1472,Mouse_metadata!$A$2:$E$250,3,FALSE)</f>
        <v>Male</v>
      </c>
      <c r="G1472">
        <f>VLOOKUP(A1472,Mouse_metadata!$A$2:$E$250,4,FALSE)</f>
        <v>13</v>
      </c>
      <c r="H1472">
        <f>VLOOKUP(A1472,Mouse_metadata!$A$2:$E$250,5,FALSE)</f>
        <v>21</v>
      </c>
      <c r="I1472" t="str">
        <f t="shared" si="73"/>
        <v/>
      </c>
      <c r="J1472" t="str">
        <f t="shared" si="75"/>
        <v/>
      </c>
      <c r="K1472" t="str">
        <f t="shared" si="75"/>
        <v/>
      </c>
      <c r="L1472" t="str">
        <f t="shared" si="75"/>
        <v/>
      </c>
      <c r="M1472" t="str">
        <f t="shared" si="75"/>
        <v/>
      </c>
      <c r="N1472" t="str">
        <f t="shared" si="75"/>
        <v/>
      </c>
      <c r="O1472" t="str">
        <f t="shared" si="75"/>
        <v/>
      </c>
      <c r="P1472">
        <f t="shared" si="75"/>
        <v>37.624710260000001</v>
      </c>
      <c r="Q1472" t="str">
        <f t="shared" si="75"/>
        <v/>
      </c>
      <c r="R1472" t="str">
        <f t="shared" si="75"/>
        <v/>
      </c>
    </row>
    <row r="1473" spans="1:18" hidden="1">
      <c r="A1473" t="s">
        <v>10</v>
      </c>
      <c r="B1473">
        <v>35</v>
      </c>
      <c r="C1473">
        <v>67.873776750000005</v>
      </c>
      <c r="D1473">
        <v>4</v>
      </c>
      <c r="E1473" t="str">
        <f>VLOOKUP(A1473,Mouse_metadata!$A$2:$E$250,2,FALSE)</f>
        <v>Ketapril</v>
      </c>
      <c r="F1473" t="str">
        <f>VLOOKUP(A1473,Mouse_metadata!$A$2:$E$250,3,FALSE)</f>
        <v>Male</v>
      </c>
      <c r="G1473">
        <f>VLOOKUP(A1473,Mouse_metadata!$A$2:$E$250,4,FALSE)</f>
        <v>8</v>
      </c>
      <c r="H1473">
        <f>VLOOKUP(A1473,Mouse_metadata!$A$2:$E$250,5,FALSE)</f>
        <v>28</v>
      </c>
      <c r="I1473" t="str">
        <f t="shared" si="73"/>
        <v/>
      </c>
      <c r="J1473" t="str">
        <f t="shared" si="75"/>
        <v/>
      </c>
      <c r="K1473" t="str">
        <f t="shared" si="75"/>
        <v/>
      </c>
      <c r="L1473">
        <f t="shared" si="75"/>
        <v>67.873776750000005</v>
      </c>
      <c r="M1473" t="str">
        <f t="shared" si="75"/>
        <v/>
      </c>
      <c r="N1473" t="str">
        <f t="shared" si="75"/>
        <v/>
      </c>
      <c r="O1473" t="str">
        <f t="shared" si="75"/>
        <v/>
      </c>
      <c r="P1473" t="str">
        <f t="shared" si="75"/>
        <v/>
      </c>
      <c r="Q1473" t="str">
        <f t="shared" si="75"/>
        <v/>
      </c>
      <c r="R1473" t="str">
        <f t="shared" si="75"/>
        <v/>
      </c>
    </row>
    <row r="1474" spans="1:18" hidden="1">
      <c r="A1474" t="s">
        <v>38</v>
      </c>
      <c r="B1474">
        <v>35</v>
      </c>
      <c r="C1474">
        <v>60.541561590000001</v>
      </c>
      <c r="D1474">
        <v>2</v>
      </c>
      <c r="E1474" t="str">
        <f>VLOOKUP(A1474,Mouse_metadata!$A$2:$E$250,2,FALSE)</f>
        <v>Infubinol</v>
      </c>
      <c r="F1474" t="str">
        <f>VLOOKUP(A1474,Mouse_metadata!$A$2:$E$250,3,FALSE)</f>
        <v>Female</v>
      </c>
      <c r="G1474">
        <f>VLOOKUP(A1474,Mouse_metadata!$A$2:$E$250,4,FALSE)</f>
        <v>20</v>
      </c>
      <c r="H1474">
        <f>VLOOKUP(A1474,Mouse_metadata!$A$2:$E$250,5,FALSE)</f>
        <v>30</v>
      </c>
      <c r="I1474" t="str">
        <f t="shared" si="73"/>
        <v/>
      </c>
      <c r="J1474" t="str">
        <f t="shared" si="75"/>
        <v/>
      </c>
      <c r="K1474">
        <f t="shared" si="75"/>
        <v>60.541561590000001</v>
      </c>
      <c r="L1474" t="str">
        <f t="shared" si="75"/>
        <v/>
      </c>
      <c r="M1474" t="str">
        <f t="shared" si="75"/>
        <v/>
      </c>
      <c r="N1474" t="str">
        <f t="shared" si="75"/>
        <v/>
      </c>
      <c r="O1474" t="str">
        <f t="shared" si="75"/>
        <v/>
      </c>
      <c r="P1474" t="str">
        <f t="shared" si="75"/>
        <v/>
      </c>
      <c r="Q1474" t="str">
        <f t="shared" si="75"/>
        <v/>
      </c>
      <c r="R1474" t="str">
        <f t="shared" si="75"/>
        <v/>
      </c>
    </row>
    <row r="1475" spans="1:18" hidden="1">
      <c r="A1475" t="s">
        <v>173</v>
      </c>
      <c r="B1475">
        <v>35</v>
      </c>
      <c r="C1475">
        <v>56.796566650000003</v>
      </c>
      <c r="D1475">
        <v>2</v>
      </c>
      <c r="E1475" t="str">
        <f>VLOOKUP(A1475,Mouse_metadata!$A$2:$E$250,2,FALSE)</f>
        <v>Ceftamin</v>
      </c>
      <c r="F1475" t="str">
        <f>VLOOKUP(A1475,Mouse_metadata!$A$2:$E$250,3,FALSE)</f>
        <v>Male</v>
      </c>
      <c r="G1475">
        <f>VLOOKUP(A1475,Mouse_metadata!$A$2:$E$250,4,FALSE)</f>
        <v>3</v>
      </c>
      <c r="H1475">
        <f>VLOOKUP(A1475,Mouse_metadata!$A$2:$E$250,5,FALSE)</f>
        <v>29</v>
      </c>
      <c r="I1475" t="str">
        <f t="shared" ref="I1475:I1538" si="76">IF($E1475=I$1,$C1475,"")</f>
        <v/>
      </c>
      <c r="J1475">
        <f t="shared" si="75"/>
        <v>56.796566650000003</v>
      </c>
      <c r="K1475" t="str">
        <f t="shared" si="75"/>
        <v/>
      </c>
      <c r="L1475" t="str">
        <f t="shared" si="75"/>
        <v/>
      </c>
      <c r="M1475" t="str">
        <f t="shared" si="75"/>
        <v/>
      </c>
      <c r="N1475" t="str">
        <f t="shared" si="75"/>
        <v/>
      </c>
      <c r="O1475" t="str">
        <f t="shared" si="75"/>
        <v/>
      </c>
      <c r="P1475" t="str">
        <f t="shared" si="75"/>
        <v/>
      </c>
      <c r="Q1475" t="str">
        <f t="shared" si="75"/>
        <v/>
      </c>
      <c r="R1475" t="str">
        <f t="shared" si="75"/>
        <v/>
      </c>
    </row>
    <row r="1476" spans="1:18" hidden="1">
      <c r="A1476" t="s">
        <v>109</v>
      </c>
      <c r="B1476">
        <v>35</v>
      </c>
      <c r="C1476">
        <v>56.813976459999999</v>
      </c>
      <c r="D1476">
        <v>1</v>
      </c>
      <c r="E1476" t="str">
        <f>VLOOKUP(A1476,Mouse_metadata!$A$2:$E$250,2,FALSE)</f>
        <v>Stelasyn</v>
      </c>
      <c r="F1476" t="str">
        <f>VLOOKUP(A1476,Mouse_metadata!$A$2:$E$250,3,FALSE)</f>
        <v>Female</v>
      </c>
      <c r="G1476">
        <f>VLOOKUP(A1476,Mouse_metadata!$A$2:$E$250,4,FALSE)</f>
        <v>23</v>
      </c>
      <c r="H1476">
        <f>VLOOKUP(A1476,Mouse_metadata!$A$2:$E$250,5,FALSE)</f>
        <v>27</v>
      </c>
      <c r="I1476" t="str">
        <f t="shared" si="76"/>
        <v/>
      </c>
      <c r="J1476" t="str">
        <f t="shared" si="75"/>
        <v/>
      </c>
      <c r="K1476" t="str">
        <f t="shared" si="75"/>
        <v/>
      </c>
      <c r="L1476" t="str">
        <f t="shared" si="75"/>
        <v/>
      </c>
      <c r="M1476" t="str">
        <f t="shared" si="75"/>
        <v/>
      </c>
      <c r="N1476" t="str">
        <f t="shared" si="75"/>
        <v/>
      </c>
      <c r="O1476" t="str">
        <f t="shared" si="75"/>
        <v/>
      </c>
      <c r="P1476" t="str">
        <f t="shared" si="75"/>
        <v/>
      </c>
      <c r="Q1476">
        <f t="shared" si="75"/>
        <v>56.813976459999999</v>
      </c>
      <c r="R1476" t="str">
        <f t="shared" si="75"/>
        <v/>
      </c>
    </row>
    <row r="1477" spans="1:18" hidden="1">
      <c r="A1477" t="s">
        <v>25</v>
      </c>
      <c r="B1477">
        <v>35</v>
      </c>
      <c r="C1477">
        <v>69.125701730000003</v>
      </c>
      <c r="D1477">
        <v>3</v>
      </c>
      <c r="E1477" t="str">
        <f>VLOOKUP(A1477,Mouse_metadata!$A$2:$E$250,2,FALSE)</f>
        <v>Naftisol</v>
      </c>
      <c r="F1477" t="str">
        <f>VLOOKUP(A1477,Mouse_metadata!$A$2:$E$250,3,FALSE)</f>
        <v>Female</v>
      </c>
      <c r="G1477">
        <f>VLOOKUP(A1477,Mouse_metadata!$A$2:$E$250,4,FALSE)</f>
        <v>8</v>
      </c>
      <c r="H1477">
        <f>VLOOKUP(A1477,Mouse_metadata!$A$2:$E$250,5,FALSE)</f>
        <v>26</v>
      </c>
      <c r="I1477" t="str">
        <f t="shared" si="76"/>
        <v/>
      </c>
      <c r="J1477" t="str">
        <f t="shared" si="75"/>
        <v/>
      </c>
      <c r="K1477" t="str">
        <f t="shared" si="75"/>
        <v/>
      </c>
      <c r="L1477" t="str">
        <f t="shared" si="75"/>
        <v/>
      </c>
      <c r="M1477">
        <f t="shared" si="75"/>
        <v>69.125701730000003</v>
      </c>
      <c r="N1477" t="str">
        <f t="shared" si="75"/>
        <v/>
      </c>
      <c r="O1477" t="str">
        <f t="shared" si="75"/>
        <v/>
      </c>
      <c r="P1477" t="str">
        <f t="shared" si="75"/>
        <v/>
      </c>
      <c r="Q1477" t="str">
        <f t="shared" si="75"/>
        <v/>
      </c>
      <c r="R1477" t="str">
        <f t="shared" si="75"/>
        <v/>
      </c>
    </row>
    <row r="1478" spans="1:18" hidden="1">
      <c r="A1478" t="s">
        <v>175</v>
      </c>
      <c r="B1478">
        <v>35</v>
      </c>
      <c r="C1478">
        <v>57.600797739999997</v>
      </c>
      <c r="D1478">
        <v>1</v>
      </c>
      <c r="E1478" t="str">
        <f>VLOOKUP(A1478,Mouse_metadata!$A$2:$E$250,2,FALSE)</f>
        <v>Ceftamin</v>
      </c>
      <c r="F1478" t="str">
        <f>VLOOKUP(A1478,Mouse_metadata!$A$2:$E$250,3,FALSE)</f>
        <v>Female</v>
      </c>
      <c r="G1478">
        <f>VLOOKUP(A1478,Mouse_metadata!$A$2:$E$250,4,FALSE)</f>
        <v>4</v>
      </c>
      <c r="H1478">
        <f>VLOOKUP(A1478,Mouse_metadata!$A$2:$E$250,5,FALSE)</f>
        <v>30</v>
      </c>
      <c r="I1478" t="str">
        <f t="shared" si="76"/>
        <v/>
      </c>
      <c r="J1478">
        <f t="shared" si="75"/>
        <v>57.600797739999997</v>
      </c>
      <c r="K1478" t="str">
        <f t="shared" si="75"/>
        <v/>
      </c>
      <c r="L1478" t="str">
        <f t="shared" si="75"/>
        <v/>
      </c>
      <c r="M1478" t="str">
        <f t="shared" si="75"/>
        <v/>
      </c>
      <c r="N1478" t="str">
        <f t="shared" si="75"/>
        <v/>
      </c>
      <c r="O1478" t="str">
        <f t="shared" si="75"/>
        <v/>
      </c>
      <c r="P1478" t="str">
        <f t="shared" si="75"/>
        <v/>
      </c>
      <c r="Q1478" t="str">
        <f t="shared" si="75"/>
        <v/>
      </c>
      <c r="R1478" t="str">
        <f t="shared" si="75"/>
        <v/>
      </c>
    </row>
    <row r="1479" spans="1:18" hidden="1">
      <c r="A1479" t="s">
        <v>110</v>
      </c>
      <c r="B1479">
        <v>35</v>
      </c>
      <c r="C1479">
        <v>68.689917350000002</v>
      </c>
      <c r="D1479">
        <v>1</v>
      </c>
      <c r="E1479" t="str">
        <f>VLOOKUP(A1479,Mouse_metadata!$A$2:$E$250,2,FALSE)</f>
        <v>Stelasyn</v>
      </c>
      <c r="F1479" t="str">
        <f>VLOOKUP(A1479,Mouse_metadata!$A$2:$E$250,3,FALSE)</f>
        <v>Female</v>
      </c>
      <c r="G1479">
        <f>VLOOKUP(A1479,Mouse_metadata!$A$2:$E$250,4,FALSE)</f>
        <v>22</v>
      </c>
      <c r="H1479">
        <f>VLOOKUP(A1479,Mouse_metadata!$A$2:$E$250,5,FALSE)</f>
        <v>28</v>
      </c>
      <c r="I1479" t="str">
        <f t="shared" si="76"/>
        <v/>
      </c>
      <c r="J1479" t="str">
        <f t="shared" si="75"/>
        <v/>
      </c>
      <c r="K1479" t="str">
        <f t="shared" si="75"/>
        <v/>
      </c>
      <c r="L1479" t="str">
        <f t="shared" si="75"/>
        <v/>
      </c>
      <c r="M1479" t="str">
        <f t="shared" si="75"/>
        <v/>
      </c>
      <c r="N1479" t="str">
        <f t="shared" si="75"/>
        <v/>
      </c>
      <c r="O1479" t="str">
        <f t="shared" si="75"/>
        <v/>
      </c>
      <c r="P1479" t="str">
        <f t="shared" si="75"/>
        <v/>
      </c>
      <c r="Q1479">
        <f t="shared" si="75"/>
        <v>68.689917350000002</v>
      </c>
      <c r="R1479" t="str">
        <f t="shared" si="75"/>
        <v/>
      </c>
    </row>
    <row r="1480" spans="1:18" hidden="1">
      <c r="A1480" t="s">
        <v>160</v>
      </c>
      <c r="B1480">
        <v>35</v>
      </c>
      <c r="C1480">
        <v>61.888026779999997</v>
      </c>
      <c r="D1480">
        <v>1</v>
      </c>
      <c r="E1480" t="str">
        <f>VLOOKUP(A1480,Mouse_metadata!$A$2:$E$250,2,FALSE)</f>
        <v>Placebo</v>
      </c>
      <c r="F1480" t="str">
        <f>VLOOKUP(A1480,Mouse_metadata!$A$2:$E$250,3,FALSE)</f>
        <v>Female</v>
      </c>
      <c r="G1480">
        <f>VLOOKUP(A1480,Mouse_metadata!$A$2:$E$250,4,FALSE)</f>
        <v>3</v>
      </c>
      <c r="H1480">
        <f>VLOOKUP(A1480,Mouse_metadata!$A$2:$E$250,5,FALSE)</f>
        <v>25</v>
      </c>
      <c r="I1480" t="str">
        <f t="shared" si="76"/>
        <v/>
      </c>
      <c r="J1480" t="str">
        <f t="shared" si="75"/>
        <v/>
      </c>
      <c r="K1480" t="str">
        <f t="shared" si="75"/>
        <v/>
      </c>
      <c r="L1480" t="str">
        <f t="shared" si="75"/>
        <v/>
      </c>
      <c r="M1480" t="str">
        <f t="shared" si="75"/>
        <v/>
      </c>
      <c r="N1480">
        <f t="shared" si="75"/>
        <v>61.888026779999997</v>
      </c>
      <c r="O1480" t="str">
        <f t="shared" si="75"/>
        <v/>
      </c>
      <c r="P1480" t="str">
        <f t="shared" si="75"/>
        <v/>
      </c>
      <c r="Q1480" t="str">
        <f t="shared" si="75"/>
        <v/>
      </c>
      <c r="R1480" t="str">
        <f t="shared" si="75"/>
        <v/>
      </c>
    </row>
    <row r="1481" spans="1:18" hidden="1">
      <c r="A1481" t="s">
        <v>231</v>
      </c>
      <c r="B1481">
        <v>35</v>
      </c>
      <c r="C1481">
        <v>28.32853059</v>
      </c>
      <c r="D1481">
        <v>1</v>
      </c>
      <c r="E1481" t="str">
        <f>VLOOKUP(A1481,Mouse_metadata!$A$2:$E$250,2,FALSE)</f>
        <v>Capomulin</v>
      </c>
      <c r="F1481" t="str">
        <f>VLOOKUP(A1481,Mouse_metadata!$A$2:$E$250,3,FALSE)</f>
        <v>Female</v>
      </c>
      <c r="G1481">
        <f>VLOOKUP(A1481,Mouse_metadata!$A$2:$E$250,4,FALSE)</f>
        <v>3</v>
      </c>
      <c r="H1481">
        <f>VLOOKUP(A1481,Mouse_metadata!$A$2:$E$250,5,FALSE)</f>
        <v>17</v>
      </c>
      <c r="I1481">
        <f t="shared" si="76"/>
        <v>28.32853059</v>
      </c>
      <c r="J1481" t="str">
        <f t="shared" si="75"/>
        <v/>
      </c>
      <c r="K1481" t="str">
        <f t="shared" si="75"/>
        <v/>
      </c>
      <c r="L1481" t="str">
        <f t="shared" si="75"/>
        <v/>
      </c>
      <c r="M1481" t="str">
        <f t="shared" si="75"/>
        <v/>
      </c>
      <c r="N1481" t="str">
        <f t="shared" si="75"/>
        <v/>
      </c>
      <c r="O1481" t="str">
        <f t="shared" si="75"/>
        <v/>
      </c>
      <c r="P1481" t="str">
        <f t="shared" si="75"/>
        <v/>
      </c>
      <c r="Q1481" t="str">
        <f t="shared" si="75"/>
        <v/>
      </c>
      <c r="R1481" t="str">
        <f t="shared" si="75"/>
        <v/>
      </c>
    </row>
    <row r="1482" spans="1:18" hidden="1">
      <c r="A1482" t="s">
        <v>135</v>
      </c>
      <c r="B1482">
        <v>35</v>
      </c>
      <c r="C1482">
        <v>54.810812509999998</v>
      </c>
      <c r="D1482">
        <v>3</v>
      </c>
      <c r="E1482" t="str">
        <f>VLOOKUP(A1482,Mouse_metadata!$A$2:$E$250,2,FALSE)</f>
        <v>Zoniferol</v>
      </c>
      <c r="F1482" t="str">
        <f>VLOOKUP(A1482,Mouse_metadata!$A$2:$E$250,3,FALSE)</f>
        <v>Male</v>
      </c>
      <c r="G1482">
        <f>VLOOKUP(A1482,Mouse_metadata!$A$2:$E$250,4,FALSE)</f>
        <v>14</v>
      </c>
      <c r="H1482">
        <f>VLOOKUP(A1482,Mouse_metadata!$A$2:$E$250,5,FALSE)</f>
        <v>27</v>
      </c>
      <c r="I1482" t="str">
        <f t="shared" si="76"/>
        <v/>
      </c>
      <c r="J1482" t="str">
        <f t="shared" si="75"/>
        <v/>
      </c>
      <c r="K1482" t="str">
        <f t="shared" si="75"/>
        <v/>
      </c>
      <c r="L1482" t="str">
        <f t="shared" si="75"/>
        <v/>
      </c>
      <c r="M1482" t="str">
        <f t="shared" si="75"/>
        <v/>
      </c>
      <c r="N1482" t="str">
        <f t="shared" si="75"/>
        <v/>
      </c>
      <c r="O1482" t="str">
        <f t="shared" si="75"/>
        <v/>
      </c>
      <c r="P1482" t="str">
        <f t="shared" si="75"/>
        <v/>
      </c>
      <c r="Q1482" t="str">
        <f t="shared" si="75"/>
        <v/>
      </c>
      <c r="R1482">
        <f t="shared" si="75"/>
        <v>54.810812509999998</v>
      </c>
    </row>
    <row r="1483" spans="1:18" hidden="1">
      <c r="A1483" t="s">
        <v>51</v>
      </c>
      <c r="B1483">
        <v>35</v>
      </c>
      <c r="C1483">
        <v>60.242219310000003</v>
      </c>
      <c r="D1483">
        <v>1</v>
      </c>
      <c r="E1483" t="str">
        <f>VLOOKUP(A1483,Mouse_metadata!$A$2:$E$250,2,FALSE)</f>
        <v>Ketapril</v>
      </c>
      <c r="F1483" t="str">
        <f>VLOOKUP(A1483,Mouse_metadata!$A$2:$E$250,3,FALSE)</f>
        <v>Female</v>
      </c>
      <c r="G1483">
        <f>VLOOKUP(A1483,Mouse_metadata!$A$2:$E$250,4,FALSE)</f>
        <v>11</v>
      </c>
      <c r="H1483">
        <f>VLOOKUP(A1483,Mouse_metadata!$A$2:$E$250,5,FALSE)</f>
        <v>29</v>
      </c>
      <c r="I1483" t="str">
        <f t="shared" si="76"/>
        <v/>
      </c>
      <c r="J1483" t="str">
        <f t="shared" si="75"/>
        <v/>
      </c>
      <c r="K1483" t="str">
        <f t="shared" si="75"/>
        <v/>
      </c>
      <c r="L1483">
        <f t="shared" si="75"/>
        <v>60.242219310000003</v>
      </c>
      <c r="M1483" t="str">
        <f t="shared" si="75"/>
        <v/>
      </c>
      <c r="N1483" t="str">
        <f t="shared" si="75"/>
        <v/>
      </c>
      <c r="O1483" t="str">
        <f t="shared" si="75"/>
        <v/>
      </c>
      <c r="P1483" t="str">
        <f t="shared" si="75"/>
        <v/>
      </c>
      <c r="Q1483" t="str">
        <f t="shared" si="75"/>
        <v/>
      </c>
      <c r="R1483" t="str">
        <f t="shared" si="75"/>
        <v/>
      </c>
    </row>
    <row r="1484" spans="1:18" hidden="1">
      <c r="A1484" t="s">
        <v>50</v>
      </c>
      <c r="B1484">
        <v>35</v>
      </c>
      <c r="C1484">
        <v>56.479112569999998</v>
      </c>
      <c r="D1484">
        <v>0</v>
      </c>
      <c r="E1484" t="str">
        <f>VLOOKUP(A1484,Mouse_metadata!$A$2:$E$250,2,FALSE)</f>
        <v>Ketapril</v>
      </c>
      <c r="F1484" t="str">
        <f>VLOOKUP(A1484,Mouse_metadata!$A$2:$E$250,3,FALSE)</f>
        <v>Male</v>
      </c>
      <c r="G1484">
        <f>VLOOKUP(A1484,Mouse_metadata!$A$2:$E$250,4,FALSE)</f>
        <v>18</v>
      </c>
      <c r="H1484">
        <f>VLOOKUP(A1484,Mouse_metadata!$A$2:$E$250,5,FALSE)</f>
        <v>27</v>
      </c>
      <c r="I1484" t="str">
        <f t="shared" si="76"/>
        <v/>
      </c>
      <c r="J1484" t="str">
        <f t="shared" si="75"/>
        <v/>
      </c>
      <c r="K1484" t="str">
        <f t="shared" si="75"/>
        <v/>
      </c>
      <c r="L1484">
        <f t="shared" si="75"/>
        <v>56.479112569999998</v>
      </c>
      <c r="M1484" t="str">
        <f t="shared" si="75"/>
        <v/>
      </c>
      <c r="N1484" t="str">
        <f t="shared" si="75"/>
        <v/>
      </c>
      <c r="O1484" t="str">
        <f t="shared" si="75"/>
        <v/>
      </c>
      <c r="P1484" t="str">
        <f t="shared" si="75"/>
        <v/>
      </c>
      <c r="Q1484" t="str">
        <f t="shared" si="75"/>
        <v/>
      </c>
      <c r="R1484" t="str">
        <f t="shared" si="75"/>
        <v/>
      </c>
    </row>
    <row r="1485" spans="1:18" hidden="1">
      <c r="A1485" t="s">
        <v>9</v>
      </c>
      <c r="B1485">
        <v>35</v>
      </c>
      <c r="C1485">
        <v>67.211270099999993</v>
      </c>
      <c r="D1485">
        <v>2</v>
      </c>
      <c r="E1485" t="str">
        <f>VLOOKUP(A1485,Mouse_metadata!$A$2:$E$250,2,FALSE)</f>
        <v>Ketapril</v>
      </c>
      <c r="F1485" t="str">
        <f>VLOOKUP(A1485,Mouse_metadata!$A$2:$E$250,3,FALSE)</f>
        <v>Male</v>
      </c>
      <c r="G1485">
        <f>VLOOKUP(A1485,Mouse_metadata!$A$2:$E$250,4,FALSE)</f>
        <v>13</v>
      </c>
      <c r="H1485">
        <f>VLOOKUP(A1485,Mouse_metadata!$A$2:$E$250,5,FALSE)</f>
        <v>30</v>
      </c>
      <c r="I1485" t="str">
        <f t="shared" si="76"/>
        <v/>
      </c>
      <c r="J1485" t="str">
        <f t="shared" si="75"/>
        <v/>
      </c>
      <c r="K1485" t="str">
        <f t="shared" si="75"/>
        <v/>
      </c>
      <c r="L1485">
        <f t="shared" si="75"/>
        <v>67.211270099999993</v>
      </c>
      <c r="M1485" t="str">
        <f t="shared" si="75"/>
        <v/>
      </c>
      <c r="N1485" t="str">
        <f t="shared" si="75"/>
        <v/>
      </c>
      <c r="O1485" t="str">
        <f t="shared" si="75"/>
        <v/>
      </c>
      <c r="P1485" t="str">
        <f t="shared" si="75"/>
        <v/>
      </c>
      <c r="Q1485" t="str">
        <f t="shared" si="75"/>
        <v/>
      </c>
      <c r="R1485" t="str">
        <f t="shared" si="75"/>
        <v/>
      </c>
    </row>
    <row r="1486" spans="1:18" hidden="1">
      <c r="A1486" t="s">
        <v>68</v>
      </c>
      <c r="B1486">
        <v>35</v>
      </c>
      <c r="C1486">
        <v>35.115589800000002</v>
      </c>
      <c r="D1486">
        <v>1</v>
      </c>
      <c r="E1486" t="str">
        <f>VLOOKUP(A1486,Mouse_metadata!$A$2:$E$250,2,FALSE)</f>
        <v>Ramicane</v>
      </c>
      <c r="F1486" t="str">
        <f>VLOOKUP(A1486,Mouse_metadata!$A$2:$E$250,3,FALSE)</f>
        <v>Male</v>
      </c>
      <c r="G1486">
        <f>VLOOKUP(A1486,Mouse_metadata!$A$2:$E$250,4,FALSE)</f>
        <v>8</v>
      </c>
      <c r="H1486">
        <f>VLOOKUP(A1486,Mouse_metadata!$A$2:$E$250,5,FALSE)</f>
        <v>19</v>
      </c>
      <c r="I1486" t="str">
        <f t="shared" si="76"/>
        <v/>
      </c>
      <c r="J1486" t="str">
        <f t="shared" si="75"/>
        <v/>
      </c>
      <c r="K1486" t="str">
        <f t="shared" si="75"/>
        <v/>
      </c>
      <c r="L1486" t="str">
        <f t="shared" si="75"/>
        <v/>
      </c>
      <c r="M1486" t="str">
        <f t="shared" si="75"/>
        <v/>
      </c>
      <c r="N1486" t="str">
        <f t="shared" si="75"/>
        <v/>
      </c>
      <c r="O1486" t="str">
        <f t="shared" si="75"/>
        <v/>
      </c>
      <c r="P1486">
        <f t="shared" si="75"/>
        <v>35.115589800000002</v>
      </c>
      <c r="Q1486" t="str">
        <f t="shared" si="75"/>
        <v/>
      </c>
      <c r="R1486" t="str">
        <f t="shared" si="75"/>
        <v/>
      </c>
    </row>
    <row r="1487" spans="1:18" hidden="1">
      <c r="A1487" t="s">
        <v>39</v>
      </c>
      <c r="B1487">
        <v>35</v>
      </c>
      <c r="C1487">
        <v>62.11727887</v>
      </c>
      <c r="D1487">
        <v>2</v>
      </c>
      <c r="E1487" t="str">
        <f>VLOOKUP(A1487,Mouse_metadata!$A$2:$E$250,2,FALSE)</f>
        <v>Infubinol</v>
      </c>
      <c r="F1487" t="str">
        <f>VLOOKUP(A1487,Mouse_metadata!$A$2:$E$250,3,FALSE)</f>
        <v>Female</v>
      </c>
      <c r="G1487">
        <f>VLOOKUP(A1487,Mouse_metadata!$A$2:$E$250,4,FALSE)</f>
        <v>23</v>
      </c>
      <c r="H1487">
        <f>VLOOKUP(A1487,Mouse_metadata!$A$2:$E$250,5,FALSE)</f>
        <v>29</v>
      </c>
      <c r="I1487" t="str">
        <f t="shared" si="76"/>
        <v/>
      </c>
      <c r="J1487" t="str">
        <f t="shared" si="75"/>
        <v/>
      </c>
      <c r="K1487">
        <f t="shared" si="75"/>
        <v>62.11727887</v>
      </c>
      <c r="L1487" t="str">
        <f t="shared" si="75"/>
        <v/>
      </c>
      <c r="M1487" t="str">
        <f t="shared" si="75"/>
        <v/>
      </c>
      <c r="N1487" t="str">
        <f t="shared" si="75"/>
        <v/>
      </c>
      <c r="O1487" t="str">
        <f t="shared" si="75"/>
        <v/>
      </c>
      <c r="P1487" t="str">
        <f t="shared" si="75"/>
        <v/>
      </c>
      <c r="Q1487" t="str">
        <f t="shared" si="75"/>
        <v/>
      </c>
      <c r="R1487" t="str">
        <f t="shared" si="75"/>
        <v/>
      </c>
    </row>
    <row r="1488" spans="1:18" hidden="1">
      <c r="A1488" t="s">
        <v>153</v>
      </c>
      <c r="B1488">
        <v>35</v>
      </c>
      <c r="C1488">
        <v>66.949121360000007</v>
      </c>
      <c r="D1488">
        <v>3</v>
      </c>
      <c r="E1488" t="str">
        <f>VLOOKUP(A1488,Mouse_metadata!$A$2:$E$250,2,FALSE)</f>
        <v>Placebo</v>
      </c>
      <c r="F1488" t="str">
        <f>VLOOKUP(A1488,Mouse_metadata!$A$2:$E$250,3,FALSE)</f>
        <v>Male</v>
      </c>
      <c r="G1488">
        <f>VLOOKUP(A1488,Mouse_metadata!$A$2:$E$250,4,FALSE)</f>
        <v>1</v>
      </c>
      <c r="H1488">
        <f>VLOOKUP(A1488,Mouse_metadata!$A$2:$E$250,5,FALSE)</f>
        <v>30</v>
      </c>
      <c r="I1488" t="str">
        <f t="shared" si="76"/>
        <v/>
      </c>
      <c r="J1488" t="str">
        <f t="shared" si="75"/>
        <v/>
      </c>
      <c r="K1488" t="str">
        <f t="shared" si="75"/>
        <v/>
      </c>
      <c r="L1488" t="str">
        <f t="shared" si="75"/>
        <v/>
      </c>
      <c r="M1488" t="str">
        <f t="shared" si="75"/>
        <v/>
      </c>
      <c r="N1488">
        <f t="shared" si="75"/>
        <v>66.949121360000007</v>
      </c>
      <c r="O1488" t="str">
        <f t="shared" ref="J1488:R1516" si="77">IF($E1488=O$1,$C1488,"")</f>
        <v/>
      </c>
      <c r="P1488" t="str">
        <f t="shared" si="77"/>
        <v/>
      </c>
      <c r="Q1488" t="str">
        <f t="shared" si="77"/>
        <v/>
      </c>
      <c r="R1488" t="str">
        <f t="shared" si="77"/>
        <v/>
      </c>
    </row>
    <row r="1489" spans="1:18" hidden="1">
      <c r="A1489" t="s">
        <v>186</v>
      </c>
      <c r="B1489">
        <v>35</v>
      </c>
      <c r="C1489">
        <v>58.339140950000001</v>
      </c>
      <c r="D1489">
        <v>2</v>
      </c>
      <c r="E1489" t="str">
        <f>VLOOKUP(A1489,Mouse_metadata!$A$2:$E$250,2,FALSE)</f>
        <v>Ceftamin</v>
      </c>
      <c r="F1489" t="str">
        <f>VLOOKUP(A1489,Mouse_metadata!$A$2:$E$250,3,FALSE)</f>
        <v>Male</v>
      </c>
      <c r="G1489">
        <f>VLOOKUP(A1489,Mouse_metadata!$A$2:$E$250,4,FALSE)</f>
        <v>24</v>
      </c>
      <c r="H1489">
        <f>VLOOKUP(A1489,Mouse_metadata!$A$2:$E$250,5,FALSE)</f>
        <v>25</v>
      </c>
      <c r="I1489" t="str">
        <f t="shared" si="76"/>
        <v/>
      </c>
      <c r="J1489">
        <f t="shared" si="77"/>
        <v>58.339140950000001</v>
      </c>
      <c r="K1489" t="str">
        <f t="shared" si="77"/>
        <v/>
      </c>
      <c r="L1489" t="str">
        <f t="shared" si="77"/>
        <v/>
      </c>
      <c r="M1489" t="str">
        <f t="shared" si="77"/>
        <v/>
      </c>
      <c r="N1489" t="str">
        <f t="shared" si="77"/>
        <v/>
      </c>
      <c r="O1489" t="str">
        <f t="shared" si="77"/>
        <v/>
      </c>
      <c r="P1489" t="str">
        <f t="shared" si="77"/>
        <v/>
      </c>
      <c r="Q1489" t="str">
        <f t="shared" si="77"/>
        <v/>
      </c>
      <c r="R1489" t="str">
        <f t="shared" si="77"/>
        <v/>
      </c>
    </row>
    <row r="1490" spans="1:18" hidden="1">
      <c r="A1490" t="s">
        <v>136</v>
      </c>
      <c r="B1490">
        <v>35</v>
      </c>
      <c r="C1490">
        <v>60.838660590000003</v>
      </c>
      <c r="D1490">
        <v>1</v>
      </c>
      <c r="E1490" t="str">
        <f>VLOOKUP(A1490,Mouse_metadata!$A$2:$E$250,2,FALSE)</f>
        <v>Zoniferol</v>
      </c>
      <c r="F1490" t="str">
        <f>VLOOKUP(A1490,Mouse_metadata!$A$2:$E$250,3,FALSE)</f>
        <v>Female</v>
      </c>
      <c r="G1490">
        <f>VLOOKUP(A1490,Mouse_metadata!$A$2:$E$250,4,FALSE)</f>
        <v>2</v>
      </c>
      <c r="H1490">
        <f>VLOOKUP(A1490,Mouse_metadata!$A$2:$E$250,5,FALSE)</f>
        <v>28</v>
      </c>
      <c r="I1490" t="str">
        <f t="shared" si="76"/>
        <v/>
      </c>
      <c r="J1490" t="str">
        <f t="shared" si="77"/>
        <v/>
      </c>
      <c r="K1490" t="str">
        <f t="shared" si="77"/>
        <v/>
      </c>
      <c r="L1490" t="str">
        <f t="shared" si="77"/>
        <v/>
      </c>
      <c r="M1490" t="str">
        <f t="shared" si="77"/>
        <v/>
      </c>
      <c r="N1490" t="str">
        <f t="shared" si="77"/>
        <v/>
      </c>
      <c r="O1490" t="str">
        <f t="shared" si="77"/>
        <v/>
      </c>
      <c r="P1490" t="str">
        <f t="shared" si="77"/>
        <v/>
      </c>
      <c r="Q1490" t="str">
        <f t="shared" si="77"/>
        <v/>
      </c>
      <c r="R1490">
        <f t="shared" si="77"/>
        <v>60.838660590000003</v>
      </c>
    </row>
    <row r="1491" spans="1:18" hidden="1">
      <c r="A1491" t="s">
        <v>23</v>
      </c>
      <c r="B1491">
        <v>35</v>
      </c>
      <c r="C1491">
        <v>61.462603540000003</v>
      </c>
      <c r="D1491">
        <v>1</v>
      </c>
      <c r="E1491" t="str">
        <f>VLOOKUP(A1491,Mouse_metadata!$A$2:$E$250,2,FALSE)</f>
        <v>Naftisol</v>
      </c>
      <c r="F1491" t="str">
        <f>VLOOKUP(A1491,Mouse_metadata!$A$2:$E$250,3,FALSE)</f>
        <v>Female</v>
      </c>
      <c r="G1491">
        <f>VLOOKUP(A1491,Mouse_metadata!$A$2:$E$250,4,FALSE)</f>
        <v>18</v>
      </c>
      <c r="H1491">
        <f>VLOOKUP(A1491,Mouse_metadata!$A$2:$E$250,5,FALSE)</f>
        <v>27</v>
      </c>
      <c r="I1491" t="str">
        <f t="shared" si="76"/>
        <v/>
      </c>
      <c r="J1491" t="str">
        <f t="shared" si="77"/>
        <v/>
      </c>
      <c r="K1491" t="str">
        <f t="shared" si="77"/>
        <v/>
      </c>
      <c r="L1491" t="str">
        <f t="shared" si="77"/>
        <v/>
      </c>
      <c r="M1491">
        <f t="shared" si="77"/>
        <v>61.462603540000003</v>
      </c>
      <c r="N1491" t="str">
        <f t="shared" si="77"/>
        <v/>
      </c>
      <c r="O1491" t="str">
        <f t="shared" si="77"/>
        <v/>
      </c>
      <c r="P1491" t="str">
        <f t="shared" si="77"/>
        <v/>
      </c>
      <c r="Q1491" t="str">
        <f t="shared" si="77"/>
        <v/>
      </c>
      <c r="R1491" t="str">
        <f t="shared" si="77"/>
        <v/>
      </c>
    </row>
    <row r="1492" spans="1:18" hidden="1">
      <c r="A1492" t="s">
        <v>108</v>
      </c>
      <c r="B1492">
        <v>35</v>
      </c>
      <c r="C1492">
        <v>63.75698964</v>
      </c>
      <c r="D1492">
        <v>0</v>
      </c>
      <c r="E1492" t="str">
        <f>VLOOKUP(A1492,Mouse_metadata!$A$2:$E$250,2,FALSE)</f>
        <v>Stelasyn</v>
      </c>
      <c r="F1492" t="str">
        <f>VLOOKUP(A1492,Mouse_metadata!$A$2:$E$250,3,FALSE)</f>
        <v>Male</v>
      </c>
      <c r="G1492">
        <f>VLOOKUP(A1492,Mouse_metadata!$A$2:$E$250,4,FALSE)</f>
        <v>8</v>
      </c>
      <c r="H1492">
        <f>VLOOKUP(A1492,Mouse_metadata!$A$2:$E$250,5,FALSE)</f>
        <v>29</v>
      </c>
      <c r="I1492" t="str">
        <f t="shared" si="76"/>
        <v/>
      </c>
      <c r="J1492" t="str">
        <f t="shared" si="77"/>
        <v/>
      </c>
      <c r="K1492" t="str">
        <f t="shared" si="77"/>
        <v/>
      </c>
      <c r="L1492" t="str">
        <f t="shared" si="77"/>
        <v/>
      </c>
      <c r="M1492" t="str">
        <f t="shared" si="77"/>
        <v/>
      </c>
      <c r="N1492" t="str">
        <f t="shared" si="77"/>
        <v/>
      </c>
      <c r="O1492" t="str">
        <f t="shared" si="77"/>
        <v/>
      </c>
      <c r="P1492" t="str">
        <f t="shared" si="77"/>
        <v/>
      </c>
      <c r="Q1492">
        <f t="shared" si="77"/>
        <v>63.75698964</v>
      </c>
      <c r="R1492" t="str">
        <f t="shared" si="77"/>
        <v/>
      </c>
    </row>
    <row r="1493" spans="1:18" hidden="1">
      <c r="A1493" t="s">
        <v>83</v>
      </c>
      <c r="B1493">
        <v>35</v>
      </c>
      <c r="C1493">
        <v>43.22027636</v>
      </c>
      <c r="D1493">
        <v>1</v>
      </c>
      <c r="E1493" t="str">
        <f>VLOOKUP(A1493,Mouse_metadata!$A$2:$E$250,2,FALSE)</f>
        <v>Ramicane</v>
      </c>
      <c r="F1493" t="str">
        <f>VLOOKUP(A1493,Mouse_metadata!$A$2:$E$250,3,FALSE)</f>
        <v>Male</v>
      </c>
      <c r="G1493">
        <f>VLOOKUP(A1493,Mouse_metadata!$A$2:$E$250,4,FALSE)</f>
        <v>8</v>
      </c>
      <c r="H1493">
        <f>VLOOKUP(A1493,Mouse_metadata!$A$2:$E$250,5,FALSE)</f>
        <v>24</v>
      </c>
      <c r="I1493" t="str">
        <f t="shared" si="76"/>
        <v/>
      </c>
      <c r="J1493" t="str">
        <f t="shared" si="77"/>
        <v/>
      </c>
      <c r="K1493" t="str">
        <f t="shared" si="77"/>
        <v/>
      </c>
      <c r="L1493" t="str">
        <f t="shared" si="77"/>
        <v/>
      </c>
      <c r="M1493" t="str">
        <f t="shared" si="77"/>
        <v/>
      </c>
      <c r="N1493" t="str">
        <f t="shared" si="77"/>
        <v/>
      </c>
      <c r="O1493" t="str">
        <f t="shared" si="77"/>
        <v/>
      </c>
      <c r="P1493">
        <f t="shared" si="77"/>
        <v>43.22027636</v>
      </c>
      <c r="Q1493" t="str">
        <f t="shared" si="77"/>
        <v/>
      </c>
      <c r="R1493" t="str">
        <f t="shared" si="77"/>
        <v/>
      </c>
    </row>
    <row r="1494" spans="1:18" hidden="1">
      <c r="A1494" t="s">
        <v>41</v>
      </c>
      <c r="B1494">
        <v>35</v>
      </c>
      <c r="C1494">
        <v>58.628398779999998</v>
      </c>
      <c r="D1494">
        <v>3</v>
      </c>
      <c r="E1494" t="str">
        <f>VLOOKUP(A1494,Mouse_metadata!$A$2:$E$250,2,FALSE)</f>
        <v>Infubinol</v>
      </c>
      <c r="F1494" t="str">
        <f>VLOOKUP(A1494,Mouse_metadata!$A$2:$E$250,3,FALSE)</f>
        <v>Female</v>
      </c>
      <c r="G1494">
        <f>VLOOKUP(A1494,Mouse_metadata!$A$2:$E$250,4,FALSE)</f>
        <v>24</v>
      </c>
      <c r="H1494">
        <f>VLOOKUP(A1494,Mouse_metadata!$A$2:$E$250,5,FALSE)</f>
        <v>25</v>
      </c>
      <c r="I1494" t="str">
        <f t="shared" si="76"/>
        <v/>
      </c>
      <c r="J1494" t="str">
        <f t="shared" si="77"/>
        <v/>
      </c>
      <c r="K1494">
        <f t="shared" si="77"/>
        <v>58.628398779999998</v>
      </c>
      <c r="L1494" t="str">
        <f t="shared" si="77"/>
        <v/>
      </c>
      <c r="M1494" t="str">
        <f t="shared" si="77"/>
        <v/>
      </c>
      <c r="N1494" t="str">
        <f t="shared" si="77"/>
        <v/>
      </c>
      <c r="O1494" t="str">
        <f t="shared" si="77"/>
        <v/>
      </c>
      <c r="P1494" t="str">
        <f t="shared" si="77"/>
        <v/>
      </c>
      <c r="Q1494" t="str">
        <f t="shared" si="77"/>
        <v/>
      </c>
      <c r="R1494" t="str">
        <f t="shared" si="77"/>
        <v/>
      </c>
    </row>
    <row r="1495" spans="1:18" hidden="1">
      <c r="A1495" t="s">
        <v>119</v>
      </c>
      <c r="B1495">
        <v>35</v>
      </c>
      <c r="C1495">
        <v>61.07479506</v>
      </c>
      <c r="D1495">
        <v>2</v>
      </c>
      <c r="E1495" t="str">
        <f>VLOOKUP(A1495,Mouse_metadata!$A$2:$E$250,2,FALSE)</f>
        <v>Zoniferol</v>
      </c>
      <c r="F1495" t="str">
        <f>VLOOKUP(A1495,Mouse_metadata!$A$2:$E$250,3,FALSE)</f>
        <v>Female</v>
      </c>
      <c r="G1495">
        <f>VLOOKUP(A1495,Mouse_metadata!$A$2:$E$250,4,FALSE)</f>
        <v>11</v>
      </c>
      <c r="H1495">
        <f>VLOOKUP(A1495,Mouse_metadata!$A$2:$E$250,5,FALSE)</f>
        <v>27</v>
      </c>
      <c r="I1495" t="str">
        <f t="shared" si="76"/>
        <v/>
      </c>
      <c r="J1495" t="str">
        <f t="shared" si="77"/>
        <v/>
      </c>
      <c r="K1495" t="str">
        <f t="shared" si="77"/>
        <v/>
      </c>
      <c r="L1495" t="str">
        <f t="shared" si="77"/>
        <v/>
      </c>
      <c r="M1495" t="str">
        <f t="shared" si="77"/>
        <v/>
      </c>
      <c r="N1495" t="str">
        <f t="shared" si="77"/>
        <v/>
      </c>
      <c r="O1495" t="str">
        <f t="shared" si="77"/>
        <v/>
      </c>
      <c r="P1495" t="str">
        <f t="shared" si="77"/>
        <v/>
      </c>
      <c r="Q1495" t="str">
        <f t="shared" si="77"/>
        <v/>
      </c>
      <c r="R1495">
        <f t="shared" si="77"/>
        <v>61.07479506</v>
      </c>
    </row>
    <row r="1496" spans="1:18" hidden="1">
      <c r="A1496" t="s">
        <v>240</v>
      </c>
      <c r="B1496">
        <v>35</v>
      </c>
      <c r="C1496">
        <v>41.66491577</v>
      </c>
      <c r="D1496">
        <v>1</v>
      </c>
      <c r="E1496" t="str">
        <f>VLOOKUP(A1496,Mouse_metadata!$A$2:$E$250,2,FALSE)</f>
        <v>Capomulin</v>
      </c>
      <c r="F1496" t="str">
        <f>VLOOKUP(A1496,Mouse_metadata!$A$2:$E$250,3,FALSE)</f>
        <v>Male</v>
      </c>
      <c r="G1496">
        <f>VLOOKUP(A1496,Mouse_metadata!$A$2:$E$250,4,FALSE)</f>
        <v>24</v>
      </c>
      <c r="H1496">
        <f>VLOOKUP(A1496,Mouse_metadata!$A$2:$E$250,5,FALSE)</f>
        <v>21</v>
      </c>
      <c r="I1496">
        <f t="shared" si="76"/>
        <v>41.66491577</v>
      </c>
      <c r="J1496" t="str">
        <f t="shared" si="77"/>
        <v/>
      </c>
      <c r="K1496" t="str">
        <f t="shared" si="77"/>
        <v/>
      </c>
      <c r="L1496" t="str">
        <f t="shared" si="77"/>
        <v/>
      </c>
      <c r="M1496" t="str">
        <f t="shared" si="77"/>
        <v/>
      </c>
      <c r="N1496" t="str">
        <f t="shared" si="77"/>
        <v/>
      </c>
      <c r="O1496" t="str">
        <f t="shared" si="77"/>
        <v/>
      </c>
      <c r="P1496" t="str">
        <f t="shared" si="77"/>
        <v/>
      </c>
      <c r="Q1496" t="str">
        <f t="shared" si="77"/>
        <v/>
      </c>
      <c r="R1496" t="str">
        <f t="shared" si="77"/>
        <v/>
      </c>
    </row>
    <row r="1497" spans="1:18" hidden="1">
      <c r="A1497" t="s">
        <v>182</v>
      </c>
      <c r="B1497">
        <v>35</v>
      </c>
      <c r="C1497">
        <v>56.474128710000002</v>
      </c>
      <c r="D1497">
        <v>2</v>
      </c>
      <c r="E1497" t="str">
        <f>VLOOKUP(A1497,Mouse_metadata!$A$2:$E$250,2,FALSE)</f>
        <v>Ceftamin</v>
      </c>
      <c r="F1497" t="str">
        <f>VLOOKUP(A1497,Mouse_metadata!$A$2:$E$250,3,FALSE)</f>
        <v>Male</v>
      </c>
      <c r="G1497">
        <f>VLOOKUP(A1497,Mouse_metadata!$A$2:$E$250,4,FALSE)</f>
        <v>18</v>
      </c>
      <c r="H1497">
        <f>VLOOKUP(A1497,Mouse_metadata!$A$2:$E$250,5,FALSE)</f>
        <v>26</v>
      </c>
      <c r="I1497" t="str">
        <f t="shared" si="76"/>
        <v/>
      </c>
      <c r="J1497">
        <f t="shared" si="77"/>
        <v>56.474128710000002</v>
      </c>
      <c r="K1497" t="str">
        <f t="shared" si="77"/>
        <v/>
      </c>
      <c r="L1497" t="str">
        <f t="shared" si="77"/>
        <v/>
      </c>
      <c r="M1497" t="str">
        <f t="shared" si="77"/>
        <v/>
      </c>
      <c r="N1497" t="str">
        <f t="shared" si="77"/>
        <v/>
      </c>
      <c r="O1497" t="str">
        <f t="shared" si="77"/>
        <v/>
      </c>
      <c r="P1497" t="str">
        <f t="shared" si="77"/>
        <v/>
      </c>
      <c r="Q1497" t="str">
        <f t="shared" si="77"/>
        <v/>
      </c>
      <c r="R1497" t="str">
        <f t="shared" si="77"/>
        <v/>
      </c>
    </row>
    <row r="1498" spans="1:18" hidden="1">
      <c r="A1498" t="s">
        <v>47</v>
      </c>
      <c r="B1498">
        <v>35</v>
      </c>
      <c r="C1498">
        <v>63.189431839999997</v>
      </c>
      <c r="D1498">
        <v>1</v>
      </c>
      <c r="E1498" t="str">
        <f>VLOOKUP(A1498,Mouse_metadata!$A$2:$E$250,2,FALSE)</f>
        <v>Ketapril</v>
      </c>
      <c r="F1498" t="str">
        <f>VLOOKUP(A1498,Mouse_metadata!$A$2:$E$250,3,FALSE)</f>
        <v>Female</v>
      </c>
      <c r="G1498">
        <f>VLOOKUP(A1498,Mouse_metadata!$A$2:$E$250,4,FALSE)</f>
        <v>22</v>
      </c>
      <c r="H1498">
        <f>VLOOKUP(A1498,Mouse_metadata!$A$2:$E$250,5,FALSE)</f>
        <v>30</v>
      </c>
      <c r="I1498" t="str">
        <f t="shared" si="76"/>
        <v/>
      </c>
      <c r="J1498" t="str">
        <f t="shared" si="77"/>
        <v/>
      </c>
      <c r="K1498" t="str">
        <f t="shared" si="77"/>
        <v/>
      </c>
      <c r="L1498">
        <f t="shared" si="77"/>
        <v>63.189431839999997</v>
      </c>
      <c r="M1498" t="str">
        <f t="shared" si="77"/>
        <v/>
      </c>
      <c r="N1498" t="str">
        <f t="shared" si="77"/>
        <v/>
      </c>
      <c r="O1498" t="str">
        <f t="shared" si="77"/>
        <v/>
      </c>
      <c r="P1498" t="str">
        <f t="shared" si="77"/>
        <v/>
      </c>
      <c r="Q1498" t="str">
        <f t="shared" si="77"/>
        <v/>
      </c>
      <c r="R1498" t="str">
        <f t="shared" si="77"/>
        <v/>
      </c>
    </row>
    <row r="1499" spans="1:18" hidden="1">
      <c r="A1499" t="s">
        <v>229</v>
      </c>
      <c r="B1499">
        <v>35</v>
      </c>
      <c r="C1499">
        <v>38.753265480000003</v>
      </c>
      <c r="D1499">
        <v>1</v>
      </c>
      <c r="E1499" t="str">
        <f>VLOOKUP(A1499,Mouse_metadata!$A$2:$E$250,2,FALSE)</f>
        <v>Capomulin</v>
      </c>
      <c r="F1499" t="str">
        <f>VLOOKUP(A1499,Mouse_metadata!$A$2:$E$250,3,FALSE)</f>
        <v>Female</v>
      </c>
      <c r="G1499">
        <f>VLOOKUP(A1499,Mouse_metadata!$A$2:$E$250,4,FALSE)</f>
        <v>21</v>
      </c>
      <c r="H1499">
        <f>VLOOKUP(A1499,Mouse_metadata!$A$2:$E$250,5,FALSE)</f>
        <v>21</v>
      </c>
      <c r="I1499">
        <f t="shared" si="76"/>
        <v>38.753265480000003</v>
      </c>
      <c r="J1499" t="str">
        <f t="shared" si="77"/>
        <v/>
      </c>
      <c r="K1499" t="str">
        <f t="shared" si="77"/>
        <v/>
      </c>
      <c r="L1499" t="str">
        <f t="shared" si="77"/>
        <v/>
      </c>
      <c r="M1499" t="str">
        <f t="shared" si="77"/>
        <v/>
      </c>
      <c r="N1499" t="str">
        <f t="shared" si="77"/>
        <v/>
      </c>
      <c r="O1499" t="str">
        <f t="shared" si="77"/>
        <v/>
      </c>
      <c r="P1499" t="str">
        <f t="shared" si="77"/>
        <v/>
      </c>
      <c r="Q1499" t="str">
        <f t="shared" si="77"/>
        <v/>
      </c>
      <c r="R1499" t="str">
        <f t="shared" si="77"/>
        <v/>
      </c>
    </row>
    <row r="1500" spans="1:18" hidden="1">
      <c r="A1500" t="s">
        <v>63</v>
      </c>
      <c r="B1500">
        <v>35</v>
      </c>
      <c r="C1500">
        <v>36.561652289999998</v>
      </c>
      <c r="D1500">
        <v>2</v>
      </c>
      <c r="E1500" t="str">
        <f>VLOOKUP(A1500,Mouse_metadata!$A$2:$E$250,2,FALSE)</f>
        <v>Ramicane</v>
      </c>
      <c r="F1500" t="str">
        <f>VLOOKUP(A1500,Mouse_metadata!$A$2:$E$250,3,FALSE)</f>
        <v>Female</v>
      </c>
      <c r="G1500">
        <f>VLOOKUP(A1500,Mouse_metadata!$A$2:$E$250,4,FALSE)</f>
        <v>18</v>
      </c>
      <c r="H1500">
        <f>VLOOKUP(A1500,Mouse_metadata!$A$2:$E$250,5,FALSE)</f>
        <v>21</v>
      </c>
      <c r="I1500" t="str">
        <f t="shared" si="76"/>
        <v/>
      </c>
      <c r="J1500" t="str">
        <f t="shared" si="77"/>
        <v/>
      </c>
      <c r="K1500" t="str">
        <f t="shared" si="77"/>
        <v/>
      </c>
      <c r="L1500" t="str">
        <f t="shared" si="77"/>
        <v/>
      </c>
      <c r="M1500" t="str">
        <f t="shared" si="77"/>
        <v/>
      </c>
      <c r="N1500" t="str">
        <f t="shared" si="77"/>
        <v/>
      </c>
      <c r="O1500" t="str">
        <f t="shared" si="77"/>
        <v/>
      </c>
      <c r="P1500">
        <f t="shared" si="77"/>
        <v>36.561652289999998</v>
      </c>
      <c r="Q1500" t="str">
        <f t="shared" si="77"/>
        <v/>
      </c>
      <c r="R1500" t="str">
        <f t="shared" si="77"/>
        <v/>
      </c>
    </row>
    <row r="1501" spans="1:18" hidden="1">
      <c r="A1501" t="s">
        <v>234</v>
      </c>
      <c r="B1501">
        <v>35</v>
      </c>
      <c r="C1501">
        <v>40.207288499999997</v>
      </c>
      <c r="D1501">
        <v>2</v>
      </c>
      <c r="E1501" t="str">
        <f>VLOOKUP(A1501,Mouse_metadata!$A$2:$E$250,2,FALSE)</f>
        <v>Capomulin</v>
      </c>
      <c r="F1501" t="str">
        <f>VLOOKUP(A1501,Mouse_metadata!$A$2:$E$250,3,FALSE)</f>
        <v>Male</v>
      </c>
      <c r="G1501">
        <f>VLOOKUP(A1501,Mouse_metadata!$A$2:$E$250,4,FALSE)</f>
        <v>17</v>
      </c>
      <c r="H1501">
        <f>VLOOKUP(A1501,Mouse_metadata!$A$2:$E$250,5,FALSE)</f>
        <v>21</v>
      </c>
      <c r="I1501">
        <f t="shared" si="76"/>
        <v>40.207288499999997</v>
      </c>
      <c r="J1501" t="str">
        <f t="shared" si="77"/>
        <v/>
      </c>
      <c r="K1501" t="str">
        <f t="shared" si="77"/>
        <v/>
      </c>
      <c r="L1501" t="str">
        <f t="shared" si="77"/>
        <v/>
      </c>
      <c r="M1501" t="str">
        <f t="shared" si="77"/>
        <v/>
      </c>
      <c r="N1501" t="str">
        <f t="shared" si="77"/>
        <v/>
      </c>
      <c r="O1501" t="str">
        <f t="shared" si="77"/>
        <v/>
      </c>
      <c r="P1501" t="str">
        <f t="shared" si="77"/>
        <v/>
      </c>
      <c r="Q1501" t="str">
        <f t="shared" si="77"/>
        <v/>
      </c>
      <c r="R1501" t="str">
        <f t="shared" si="77"/>
        <v/>
      </c>
    </row>
    <row r="1502" spans="1:18" hidden="1">
      <c r="A1502" t="s">
        <v>79</v>
      </c>
      <c r="B1502">
        <v>35</v>
      </c>
      <c r="C1502">
        <v>38.627535809999998</v>
      </c>
      <c r="D1502">
        <v>1</v>
      </c>
      <c r="E1502" t="str">
        <f>VLOOKUP(A1502,Mouse_metadata!$A$2:$E$250,2,FALSE)</f>
        <v>Ramicane</v>
      </c>
      <c r="F1502" t="str">
        <f>VLOOKUP(A1502,Mouse_metadata!$A$2:$E$250,3,FALSE)</f>
        <v>Male</v>
      </c>
      <c r="G1502">
        <f>VLOOKUP(A1502,Mouse_metadata!$A$2:$E$250,4,FALSE)</f>
        <v>18</v>
      </c>
      <c r="H1502">
        <f>VLOOKUP(A1502,Mouse_metadata!$A$2:$E$250,5,FALSE)</f>
        <v>16</v>
      </c>
      <c r="I1502" t="str">
        <f t="shared" si="76"/>
        <v/>
      </c>
      <c r="J1502" t="str">
        <f t="shared" si="77"/>
        <v/>
      </c>
      <c r="K1502" t="str">
        <f t="shared" si="77"/>
        <v/>
      </c>
      <c r="L1502" t="str">
        <f t="shared" si="77"/>
        <v/>
      </c>
      <c r="M1502" t="str">
        <f t="shared" si="77"/>
        <v/>
      </c>
      <c r="N1502" t="str">
        <f t="shared" si="77"/>
        <v/>
      </c>
      <c r="O1502" t="str">
        <f t="shared" si="77"/>
        <v/>
      </c>
      <c r="P1502">
        <f t="shared" si="77"/>
        <v>38.627535809999998</v>
      </c>
      <c r="Q1502" t="str">
        <f t="shared" si="77"/>
        <v/>
      </c>
      <c r="R1502" t="str">
        <f t="shared" si="77"/>
        <v/>
      </c>
    </row>
    <row r="1503" spans="1:18" hidden="1">
      <c r="A1503" t="s">
        <v>126</v>
      </c>
      <c r="B1503">
        <v>35</v>
      </c>
      <c r="C1503">
        <v>63.686445030000002</v>
      </c>
      <c r="D1503">
        <v>2</v>
      </c>
      <c r="E1503" t="str">
        <f>VLOOKUP(A1503,Mouse_metadata!$A$2:$E$250,2,FALSE)</f>
        <v>Zoniferol</v>
      </c>
      <c r="F1503" t="str">
        <f>VLOOKUP(A1503,Mouse_metadata!$A$2:$E$250,3,FALSE)</f>
        <v>Female</v>
      </c>
      <c r="G1503">
        <f>VLOOKUP(A1503,Mouse_metadata!$A$2:$E$250,4,FALSE)</f>
        <v>16</v>
      </c>
      <c r="H1503">
        <f>VLOOKUP(A1503,Mouse_metadata!$A$2:$E$250,5,FALSE)</f>
        <v>28</v>
      </c>
      <c r="I1503" t="str">
        <f t="shared" si="76"/>
        <v/>
      </c>
      <c r="J1503" t="str">
        <f t="shared" si="77"/>
        <v/>
      </c>
      <c r="K1503" t="str">
        <f t="shared" si="77"/>
        <v/>
      </c>
      <c r="L1503" t="str">
        <f t="shared" si="77"/>
        <v/>
      </c>
      <c r="M1503" t="str">
        <f t="shared" si="77"/>
        <v/>
      </c>
      <c r="N1503" t="str">
        <f t="shared" si="77"/>
        <v/>
      </c>
      <c r="O1503" t="str">
        <f t="shared" si="77"/>
        <v/>
      </c>
      <c r="P1503" t="str">
        <f t="shared" si="77"/>
        <v/>
      </c>
      <c r="Q1503" t="str">
        <f t="shared" si="77"/>
        <v/>
      </c>
      <c r="R1503">
        <f t="shared" si="77"/>
        <v>63.686445030000002</v>
      </c>
    </row>
    <row r="1504" spans="1:18" hidden="1">
      <c r="A1504" t="s">
        <v>43</v>
      </c>
      <c r="B1504">
        <v>35</v>
      </c>
      <c r="C1504">
        <v>64.925420369999998</v>
      </c>
      <c r="D1504">
        <v>3</v>
      </c>
      <c r="E1504" t="str">
        <f>VLOOKUP(A1504,Mouse_metadata!$A$2:$E$250,2,FALSE)</f>
        <v>Infubinol</v>
      </c>
      <c r="F1504" t="str">
        <f>VLOOKUP(A1504,Mouse_metadata!$A$2:$E$250,3,FALSE)</f>
        <v>Female</v>
      </c>
      <c r="G1504">
        <f>VLOOKUP(A1504,Mouse_metadata!$A$2:$E$250,4,FALSE)</f>
        <v>23</v>
      </c>
      <c r="H1504">
        <f>VLOOKUP(A1504,Mouse_metadata!$A$2:$E$250,5,FALSE)</f>
        <v>29</v>
      </c>
      <c r="I1504" t="str">
        <f t="shared" si="76"/>
        <v/>
      </c>
      <c r="J1504" t="str">
        <f t="shared" si="77"/>
        <v/>
      </c>
      <c r="K1504">
        <f t="shared" si="77"/>
        <v>64.925420369999998</v>
      </c>
      <c r="L1504" t="str">
        <f t="shared" si="77"/>
        <v/>
      </c>
      <c r="M1504" t="str">
        <f t="shared" si="77"/>
        <v/>
      </c>
      <c r="N1504" t="str">
        <f t="shared" si="77"/>
        <v/>
      </c>
      <c r="O1504" t="str">
        <f t="shared" si="77"/>
        <v/>
      </c>
      <c r="P1504" t="str">
        <f t="shared" si="77"/>
        <v/>
      </c>
      <c r="Q1504" t="str">
        <f t="shared" si="77"/>
        <v/>
      </c>
      <c r="R1504" t="str">
        <f t="shared" si="77"/>
        <v/>
      </c>
    </row>
    <row r="1505" spans="1:18" hidden="1">
      <c r="A1505" t="s">
        <v>180</v>
      </c>
      <c r="B1505">
        <v>35</v>
      </c>
      <c r="C1505">
        <v>61.15313991</v>
      </c>
      <c r="D1505">
        <v>3</v>
      </c>
      <c r="E1505" t="str">
        <f>VLOOKUP(A1505,Mouse_metadata!$A$2:$E$250,2,FALSE)</f>
        <v>Ceftamin</v>
      </c>
      <c r="F1505" t="str">
        <f>VLOOKUP(A1505,Mouse_metadata!$A$2:$E$250,3,FALSE)</f>
        <v>Male</v>
      </c>
      <c r="G1505">
        <f>VLOOKUP(A1505,Mouse_metadata!$A$2:$E$250,4,FALSE)</f>
        <v>23</v>
      </c>
      <c r="H1505">
        <f>VLOOKUP(A1505,Mouse_metadata!$A$2:$E$250,5,FALSE)</f>
        <v>26</v>
      </c>
      <c r="I1505" t="str">
        <f t="shared" si="76"/>
        <v/>
      </c>
      <c r="J1505">
        <f t="shared" si="77"/>
        <v>61.15313991</v>
      </c>
      <c r="K1505" t="str">
        <f t="shared" si="77"/>
        <v/>
      </c>
      <c r="L1505" t="str">
        <f t="shared" si="77"/>
        <v/>
      </c>
      <c r="M1505" t="str">
        <f t="shared" si="77"/>
        <v/>
      </c>
      <c r="N1505" t="str">
        <f t="shared" si="77"/>
        <v/>
      </c>
      <c r="O1505" t="str">
        <f t="shared" si="77"/>
        <v/>
      </c>
      <c r="P1505" t="str">
        <f t="shared" si="77"/>
        <v/>
      </c>
      <c r="Q1505" t="str">
        <f t="shared" si="77"/>
        <v/>
      </c>
      <c r="R1505" t="str">
        <f t="shared" si="77"/>
        <v/>
      </c>
    </row>
    <row r="1506" spans="1:18" hidden="1">
      <c r="A1506" t="s">
        <v>81</v>
      </c>
      <c r="B1506">
        <v>35</v>
      </c>
      <c r="C1506">
        <v>34.487522040000002</v>
      </c>
      <c r="D1506">
        <v>1</v>
      </c>
      <c r="E1506" t="str">
        <f>VLOOKUP(A1506,Mouse_metadata!$A$2:$E$250,2,FALSE)</f>
        <v>Ramicane</v>
      </c>
      <c r="F1506" t="str">
        <f>VLOOKUP(A1506,Mouse_metadata!$A$2:$E$250,3,FALSE)</f>
        <v>Male</v>
      </c>
      <c r="G1506">
        <f>VLOOKUP(A1506,Mouse_metadata!$A$2:$E$250,4,FALSE)</f>
        <v>4</v>
      </c>
      <c r="H1506">
        <f>VLOOKUP(A1506,Mouse_metadata!$A$2:$E$250,5,FALSE)</f>
        <v>17</v>
      </c>
      <c r="I1506" t="str">
        <f t="shared" si="76"/>
        <v/>
      </c>
      <c r="J1506" t="str">
        <f t="shared" si="77"/>
        <v/>
      </c>
      <c r="K1506" t="str">
        <f t="shared" si="77"/>
        <v/>
      </c>
      <c r="L1506" t="str">
        <f t="shared" si="77"/>
        <v/>
      </c>
      <c r="M1506" t="str">
        <f t="shared" si="77"/>
        <v/>
      </c>
      <c r="N1506" t="str">
        <f t="shared" si="77"/>
        <v/>
      </c>
      <c r="O1506" t="str">
        <f t="shared" si="77"/>
        <v/>
      </c>
      <c r="P1506">
        <f t="shared" si="77"/>
        <v>34.487522040000002</v>
      </c>
      <c r="Q1506" t="str">
        <f t="shared" si="77"/>
        <v/>
      </c>
      <c r="R1506" t="str">
        <f t="shared" si="77"/>
        <v/>
      </c>
    </row>
    <row r="1507" spans="1:18" hidden="1">
      <c r="A1507" t="s">
        <v>241</v>
      </c>
      <c r="B1507">
        <v>35</v>
      </c>
      <c r="C1507">
        <v>36.175952690000003</v>
      </c>
      <c r="D1507">
        <v>1</v>
      </c>
      <c r="E1507" t="str">
        <f>VLOOKUP(A1507,Mouse_metadata!$A$2:$E$250,2,FALSE)</f>
        <v>Capomulin</v>
      </c>
      <c r="F1507" t="str">
        <f>VLOOKUP(A1507,Mouse_metadata!$A$2:$E$250,3,FALSE)</f>
        <v>Female</v>
      </c>
      <c r="G1507">
        <f>VLOOKUP(A1507,Mouse_metadata!$A$2:$E$250,4,FALSE)</f>
        <v>23</v>
      </c>
      <c r="H1507">
        <f>VLOOKUP(A1507,Mouse_metadata!$A$2:$E$250,5,FALSE)</f>
        <v>20</v>
      </c>
      <c r="I1507">
        <f t="shared" si="76"/>
        <v>36.175952690000003</v>
      </c>
      <c r="J1507" t="str">
        <f t="shared" si="77"/>
        <v/>
      </c>
      <c r="K1507" t="str">
        <f t="shared" si="77"/>
        <v/>
      </c>
      <c r="L1507" t="str">
        <f t="shared" si="77"/>
        <v/>
      </c>
      <c r="M1507" t="str">
        <f t="shared" si="77"/>
        <v/>
      </c>
      <c r="N1507" t="str">
        <f t="shared" si="77"/>
        <v/>
      </c>
      <c r="O1507" t="str">
        <f t="shared" si="77"/>
        <v/>
      </c>
      <c r="P1507" t="str">
        <f t="shared" si="77"/>
        <v/>
      </c>
      <c r="Q1507" t="str">
        <f t="shared" si="77"/>
        <v/>
      </c>
      <c r="R1507" t="str">
        <f t="shared" si="77"/>
        <v/>
      </c>
    </row>
    <row r="1508" spans="1:18" hidden="1">
      <c r="A1508" t="s">
        <v>122</v>
      </c>
      <c r="B1508">
        <v>35</v>
      </c>
      <c r="C1508">
        <v>55.362662380000003</v>
      </c>
      <c r="D1508">
        <v>4</v>
      </c>
      <c r="E1508" t="str">
        <f>VLOOKUP(A1508,Mouse_metadata!$A$2:$E$250,2,FALSE)</f>
        <v>Zoniferol</v>
      </c>
      <c r="F1508" t="str">
        <f>VLOOKUP(A1508,Mouse_metadata!$A$2:$E$250,3,FALSE)</f>
        <v>Female</v>
      </c>
      <c r="G1508">
        <f>VLOOKUP(A1508,Mouse_metadata!$A$2:$E$250,4,FALSE)</f>
        <v>13</v>
      </c>
      <c r="H1508">
        <f>VLOOKUP(A1508,Mouse_metadata!$A$2:$E$250,5,FALSE)</f>
        <v>29</v>
      </c>
      <c r="I1508" t="str">
        <f t="shared" si="76"/>
        <v/>
      </c>
      <c r="J1508" t="str">
        <f t="shared" si="77"/>
        <v/>
      </c>
      <c r="K1508" t="str">
        <f t="shared" si="77"/>
        <v/>
      </c>
      <c r="L1508" t="str">
        <f t="shared" si="77"/>
        <v/>
      </c>
      <c r="M1508" t="str">
        <f t="shared" si="77"/>
        <v/>
      </c>
      <c r="N1508" t="str">
        <f t="shared" si="77"/>
        <v/>
      </c>
      <c r="O1508" t="str">
        <f t="shared" si="77"/>
        <v/>
      </c>
      <c r="P1508" t="str">
        <f t="shared" si="77"/>
        <v/>
      </c>
      <c r="Q1508" t="str">
        <f t="shared" si="77"/>
        <v/>
      </c>
      <c r="R1508">
        <f t="shared" si="77"/>
        <v>55.362662380000003</v>
      </c>
    </row>
    <row r="1509" spans="1:18" hidden="1">
      <c r="A1509" t="s">
        <v>154</v>
      </c>
      <c r="B1509">
        <v>35</v>
      </c>
      <c r="C1509">
        <v>59.887654750000003</v>
      </c>
      <c r="D1509">
        <v>1</v>
      </c>
      <c r="E1509" t="str">
        <f>VLOOKUP(A1509,Mouse_metadata!$A$2:$E$250,2,FALSE)</f>
        <v>Placebo</v>
      </c>
      <c r="F1509" t="str">
        <f>VLOOKUP(A1509,Mouse_metadata!$A$2:$E$250,3,FALSE)</f>
        <v>Male</v>
      </c>
      <c r="G1509">
        <f>VLOOKUP(A1509,Mouse_metadata!$A$2:$E$250,4,FALSE)</f>
        <v>12</v>
      </c>
      <c r="H1509">
        <f>VLOOKUP(A1509,Mouse_metadata!$A$2:$E$250,5,FALSE)</f>
        <v>27</v>
      </c>
      <c r="I1509" t="str">
        <f t="shared" si="76"/>
        <v/>
      </c>
      <c r="J1509" t="str">
        <f t="shared" si="77"/>
        <v/>
      </c>
      <c r="K1509" t="str">
        <f t="shared" si="77"/>
        <v/>
      </c>
      <c r="L1509" t="str">
        <f t="shared" si="77"/>
        <v/>
      </c>
      <c r="M1509" t="str">
        <f t="shared" si="77"/>
        <v/>
      </c>
      <c r="N1509">
        <f t="shared" si="77"/>
        <v>59.887654750000003</v>
      </c>
      <c r="O1509" t="str">
        <f t="shared" si="77"/>
        <v/>
      </c>
      <c r="P1509" t="str">
        <f t="shared" si="77"/>
        <v/>
      </c>
      <c r="Q1509" t="str">
        <f t="shared" si="77"/>
        <v/>
      </c>
      <c r="R1509" t="str">
        <f t="shared" si="77"/>
        <v/>
      </c>
    </row>
    <row r="1510" spans="1:18" hidden="1">
      <c r="A1510" t="s">
        <v>124</v>
      </c>
      <c r="B1510">
        <v>35</v>
      </c>
      <c r="C1510">
        <v>60.384519779999998</v>
      </c>
      <c r="D1510">
        <v>4</v>
      </c>
      <c r="E1510" t="str">
        <f>VLOOKUP(A1510,Mouse_metadata!$A$2:$E$250,2,FALSE)</f>
        <v>Zoniferol</v>
      </c>
      <c r="F1510" t="str">
        <f>VLOOKUP(A1510,Mouse_metadata!$A$2:$E$250,3,FALSE)</f>
        <v>Female</v>
      </c>
      <c r="G1510">
        <f>VLOOKUP(A1510,Mouse_metadata!$A$2:$E$250,4,FALSE)</f>
        <v>14</v>
      </c>
      <c r="H1510">
        <f>VLOOKUP(A1510,Mouse_metadata!$A$2:$E$250,5,FALSE)</f>
        <v>29</v>
      </c>
      <c r="I1510" t="str">
        <f t="shared" si="76"/>
        <v/>
      </c>
      <c r="J1510" t="str">
        <f t="shared" si="77"/>
        <v/>
      </c>
      <c r="K1510" t="str">
        <f t="shared" si="77"/>
        <v/>
      </c>
      <c r="L1510" t="str">
        <f t="shared" si="77"/>
        <v/>
      </c>
      <c r="M1510" t="str">
        <f t="shared" si="77"/>
        <v/>
      </c>
      <c r="N1510" t="str">
        <f t="shared" si="77"/>
        <v/>
      </c>
      <c r="O1510" t="str">
        <f t="shared" si="77"/>
        <v/>
      </c>
      <c r="P1510" t="str">
        <f t="shared" si="77"/>
        <v/>
      </c>
      <c r="Q1510" t="str">
        <f t="shared" si="77"/>
        <v/>
      </c>
      <c r="R1510">
        <f t="shared" si="77"/>
        <v>60.384519779999998</v>
      </c>
    </row>
    <row r="1511" spans="1:18" hidden="1">
      <c r="A1511" t="s">
        <v>46</v>
      </c>
      <c r="B1511">
        <v>35</v>
      </c>
      <c r="C1511">
        <v>58.089028370000001</v>
      </c>
      <c r="D1511">
        <v>1</v>
      </c>
      <c r="E1511" t="str">
        <f>VLOOKUP(A1511,Mouse_metadata!$A$2:$E$250,2,FALSE)</f>
        <v>Ketapril</v>
      </c>
      <c r="F1511" t="str">
        <f>VLOOKUP(A1511,Mouse_metadata!$A$2:$E$250,3,FALSE)</f>
        <v>Male</v>
      </c>
      <c r="G1511">
        <f>VLOOKUP(A1511,Mouse_metadata!$A$2:$E$250,4,FALSE)</f>
        <v>17</v>
      </c>
      <c r="H1511">
        <f>VLOOKUP(A1511,Mouse_metadata!$A$2:$E$250,5,FALSE)</f>
        <v>25</v>
      </c>
      <c r="I1511" t="str">
        <f t="shared" si="76"/>
        <v/>
      </c>
      <c r="J1511" t="str">
        <f t="shared" si="77"/>
        <v/>
      </c>
      <c r="K1511" t="str">
        <f t="shared" si="77"/>
        <v/>
      </c>
      <c r="L1511">
        <f t="shared" si="77"/>
        <v>58.089028370000001</v>
      </c>
      <c r="M1511" t="str">
        <f t="shared" si="77"/>
        <v/>
      </c>
      <c r="N1511" t="str">
        <f t="shared" si="77"/>
        <v/>
      </c>
      <c r="O1511" t="str">
        <f t="shared" si="77"/>
        <v/>
      </c>
      <c r="P1511" t="str">
        <f t="shared" si="77"/>
        <v/>
      </c>
      <c r="Q1511" t="str">
        <f t="shared" si="77"/>
        <v/>
      </c>
      <c r="R1511" t="str">
        <f t="shared" si="77"/>
        <v/>
      </c>
    </row>
    <row r="1512" spans="1:18" hidden="1">
      <c r="A1512" t="s">
        <v>64</v>
      </c>
      <c r="B1512">
        <v>35</v>
      </c>
      <c r="C1512">
        <v>35.170148429999998</v>
      </c>
      <c r="D1512">
        <v>0</v>
      </c>
      <c r="E1512" t="str">
        <f>VLOOKUP(A1512,Mouse_metadata!$A$2:$E$250,2,FALSE)</f>
        <v>Ramicane</v>
      </c>
      <c r="F1512" t="str">
        <f>VLOOKUP(A1512,Mouse_metadata!$A$2:$E$250,3,FALSE)</f>
        <v>Female</v>
      </c>
      <c r="G1512">
        <f>VLOOKUP(A1512,Mouse_metadata!$A$2:$E$250,4,FALSE)</f>
        <v>4</v>
      </c>
      <c r="H1512">
        <f>VLOOKUP(A1512,Mouse_metadata!$A$2:$E$250,5,FALSE)</f>
        <v>17</v>
      </c>
      <c r="I1512" t="str">
        <f t="shared" si="76"/>
        <v/>
      </c>
      <c r="J1512" t="str">
        <f t="shared" si="77"/>
        <v/>
      </c>
      <c r="K1512" t="str">
        <f t="shared" si="77"/>
        <v/>
      </c>
      <c r="L1512" t="str">
        <f t="shared" si="77"/>
        <v/>
      </c>
      <c r="M1512" t="str">
        <f t="shared" si="77"/>
        <v/>
      </c>
      <c r="N1512" t="str">
        <f t="shared" si="77"/>
        <v/>
      </c>
      <c r="O1512" t="str">
        <f t="shared" si="77"/>
        <v/>
      </c>
      <c r="P1512">
        <f t="shared" si="77"/>
        <v>35.170148429999998</v>
      </c>
      <c r="Q1512" t="str">
        <f t="shared" si="77"/>
        <v/>
      </c>
      <c r="R1512" t="str">
        <f t="shared" si="77"/>
        <v/>
      </c>
    </row>
    <row r="1513" spans="1:18" hidden="1">
      <c r="A1513" t="s">
        <v>181</v>
      </c>
      <c r="B1513">
        <v>35</v>
      </c>
      <c r="C1513">
        <v>63.430632209999999</v>
      </c>
      <c r="D1513">
        <v>3</v>
      </c>
      <c r="E1513" t="str">
        <f>VLOOKUP(A1513,Mouse_metadata!$A$2:$E$250,2,FALSE)</f>
        <v>Ceftamin</v>
      </c>
      <c r="F1513" t="str">
        <f>VLOOKUP(A1513,Mouse_metadata!$A$2:$E$250,3,FALSE)</f>
        <v>Female</v>
      </c>
      <c r="G1513">
        <f>VLOOKUP(A1513,Mouse_metadata!$A$2:$E$250,4,FALSE)</f>
        <v>6</v>
      </c>
      <c r="H1513">
        <f>VLOOKUP(A1513,Mouse_metadata!$A$2:$E$250,5,FALSE)</f>
        <v>27</v>
      </c>
      <c r="I1513" t="str">
        <f t="shared" si="76"/>
        <v/>
      </c>
      <c r="J1513">
        <f t="shared" si="77"/>
        <v>63.430632209999999</v>
      </c>
      <c r="K1513" t="str">
        <f t="shared" si="77"/>
        <v/>
      </c>
      <c r="L1513" t="str">
        <f t="shared" si="77"/>
        <v/>
      </c>
      <c r="M1513" t="str">
        <f t="shared" si="77"/>
        <v/>
      </c>
      <c r="N1513" t="str">
        <f t="shared" si="77"/>
        <v/>
      </c>
      <c r="O1513" t="str">
        <f t="shared" si="77"/>
        <v/>
      </c>
      <c r="P1513" t="str">
        <f t="shared" si="77"/>
        <v/>
      </c>
      <c r="Q1513" t="str">
        <f t="shared" si="77"/>
        <v/>
      </c>
      <c r="R1513" t="str">
        <f t="shared" si="77"/>
        <v/>
      </c>
    </row>
    <row r="1514" spans="1:18" hidden="1">
      <c r="A1514" t="s">
        <v>252</v>
      </c>
      <c r="B1514">
        <v>35</v>
      </c>
      <c r="C1514">
        <v>30.83435704</v>
      </c>
      <c r="D1514">
        <v>1</v>
      </c>
      <c r="E1514" t="str">
        <f>VLOOKUP(A1514,Mouse_metadata!$A$2:$E$250,2,FALSE)</f>
        <v>Capomulin</v>
      </c>
      <c r="F1514" t="str">
        <f>VLOOKUP(A1514,Mouse_metadata!$A$2:$E$250,3,FALSE)</f>
        <v>Male</v>
      </c>
      <c r="G1514">
        <f>VLOOKUP(A1514,Mouse_metadata!$A$2:$E$250,4,FALSE)</f>
        <v>22</v>
      </c>
      <c r="H1514">
        <f>VLOOKUP(A1514,Mouse_metadata!$A$2:$E$250,5,FALSE)</f>
        <v>17</v>
      </c>
      <c r="I1514">
        <f t="shared" si="76"/>
        <v>30.83435704</v>
      </c>
      <c r="J1514" t="str">
        <f t="shared" si="77"/>
        <v/>
      </c>
      <c r="K1514" t="str">
        <f t="shared" si="77"/>
        <v/>
      </c>
      <c r="L1514" t="str">
        <f t="shared" si="77"/>
        <v/>
      </c>
      <c r="M1514" t="str">
        <f t="shared" si="77"/>
        <v/>
      </c>
      <c r="N1514" t="str">
        <f t="shared" si="77"/>
        <v/>
      </c>
      <c r="O1514" t="str">
        <f t="shared" si="77"/>
        <v/>
      </c>
      <c r="P1514" t="str">
        <f t="shared" si="77"/>
        <v/>
      </c>
      <c r="Q1514" t="str">
        <f t="shared" si="77"/>
        <v/>
      </c>
      <c r="R1514" t="str">
        <f t="shared" si="77"/>
        <v/>
      </c>
    </row>
    <row r="1515" spans="1:18" hidden="1">
      <c r="A1515" t="s">
        <v>66</v>
      </c>
      <c r="B1515">
        <v>35</v>
      </c>
      <c r="C1515">
        <v>41.73595083</v>
      </c>
      <c r="D1515">
        <v>0</v>
      </c>
      <c r="E1515" t="str">
        <f>VLOOKUP(A1515,Mouse_metadata!$A$2:$E$250,2,FALSE)</f>
        <v>Ramicane</v>
      </c>
      <c r="F1515" t="str">
        <f>VLOOKUP(A1515,Mouse_metadata!$A$2:$E$250,3,FALSE)</f>
        <v>Female</v>
      </c>
      <c r="G1515">
        <f>VLOOKUP(A1515,Mouse_metadata!$A$2:$E$250,4,FALSE)</f>
        <v>10</v>
      </c>
      <c r="H1515">
        <f>VLOOKUP(A1515,Mouse_metadata!$A$2:$E$250,5,FALSE)</f>
        <v>25</v>
      </c>
      <c r="I1515" t="str">
        <f t="shared" si="76"/>
        <v/>
      </c>
      <c r="J1515" t="str">
        <f t="shared" si="77"/>
        <v/>
      </c>
      <c r="K1515" t="str">
        <f t="shared" si="77"/>
        <v/>
      </c>
      <c r="L1515" t="str">
        <f t="shared" si="77"/>
        <v/>
      </c>
      <c r="M1515" t="str">
        <f t="shared" si="77"/>
        <v/>
      </c>
      <c r="N1515" t="str">
        <f t="shared" si="77"/>
        <v/>
      </c>
      <c r="O1515" t="str">
        <f t="shared" si="77"/>
        <v/>
      </c>
      <c r="P1515">
        <f t="shared" si="77"/>
        <v>41.73595083</v>
      </c>
      <c r="Q1515" t="str">
        <f t="shared" si="77"/>
        <v/>
      </c>
      <c r="R1515" t="str">
        <f t="shared" si="77"/>
        <v/>
      </c>
    </row>
    <row r="1516" spans="1:18" hidden="1">
      <c r="A1516" t="s">
        <v>128</v>
      </c>
      <c r="B1516">
        <v>35</v>
      </c>
      <c r="C1516">
        <v>63.125659300000002</v>
      </c>
      <c r="D1516">
        <v>1</v>
      </c>
      <c r="E1516" t="str">
        <f>VLOOKUP(A1516,Mouse_metadata!$A$2:$E$250,2,FALSE)</f>
        <v>Zoniferol</v>
      </c>
      <c r="F1516" t="str">
        <f>VLOOKUP(A1516,Mouse_metadata!$A$2:$E$250,3,FALSE)</f>
        <v>Male</v>
      </c>
      <c r="G1516">
        <f>VLOOKUP(A1516,Mouse_metadata!$A$2:$E$250,4,FALSE)</f>
        <v>12</v>
      </c>
      <c r="H1516">
        <f>VLOOKUP(A1516,Mouse_metadata!$A$2:$E$250,5,FALSE)</f>
        <v>25</v>
      </c>
      <c r="I1516" t="str">
        <f t="shared" si="76"/>
        <v/>
      </c>
      <c r="J1516" t="str">
        <f t="shared" si="77"/>
        <v/>
      </c>
      <c r="K1516" t="str">
        <f t="shared" si="77"/>
        <v/>
      </c>
      <c r="L1516" t="str">
        <f t="shared" si="77"/>
        <v/>
      </c>
      <c r="M1516" t="str">
        <f t="shared" si="77"/>
        <v/>
      </c>
      <c r="N1516" t="str">
        <f t="shared" si="77"/>
        <v/>
      </c>
      <c r="O1516" t="str">
        <f t="shared" si="77"/>
        <v/>
      </c>
      <c r="P1516" t="str">
        <f t="shared" si="77"/>
        <v/>
      </c>
      <c r="Q1516" t="str">
        <f t="shared" si="77"/>
        <v/>
      </c>
      <c r="R1516">
        <f t="shared" ref="J1516:R1545" si="78">IF($E1516=R$1,$C1516,"")</f>
        <v>63.125659300000002</v>
      </c>
    </row>
    <row r="1517" spans="1:18" hidden="1">
      <c r="A1517" t="s">
        <v>179</v>
      </c>
      <c r="B1517">
        <v>35</v>
      </c>
      <c r="C1517">
        <v>61.40599916</v>
      </c>
      <c r="D1517">
        <v>1</v>
      </c>
      <c r="E1517" t="str">
        <f>VLOOKUP(A1517,Mouse_metadata!$A$2:$E$250,2,FALSE)</f>
        <v>Ceftamin</v>
      </c>
      <c r="F1517" t="str">
        <f>VLOOKUP(A1517,Mouse_metadata!$A$2:$E$250,3,FALSE)</f>
        <v>Female</v>
      </c>
      <c r="G1517">
        <f>VLOOKUP(A1517,Mouse_metadata!$A$2:$E$250,4,FALSE)</f>
        <v>7</v>
      </c>
      <c r="H1517">
        <f>VLOOKUP(A1517,Mouse_metadata!$A$2:$E$250,5,FALSE)</f>
        <v>28</v>
      </c>
      <c r="I1517" t="str">
        <f t="shared" si="76"/>
        <v/>
      </c>
      <c r="J1517">
        <f t="shared" si="78"/>
        <v>61.40599916</v>
      </c>
      <c r="K1517" t="str">
        <f t="shared" si="78"/>
        <v/>
      </c>
      <c r="L1517" t="str">
        <f t="shared" si="78"/>
        <v/>
      </c>
      <c r="M1517" t="str">
        <f t="shared" si="78"/>
        <v/>
      </c>
      <c r="N1517" t="str">
        <f t="shared" si="78"/>
        <v/>
      </c>
      <c r="O1517" t="str">
        <f t="shared" si="78"/>
        <v/>
      </c>
      <c r="P1517" t="str">
        <f t="shared" si="78"/>
        <v/>
      </c>
      <c r="Q1517" t="str">
        <f t="shared" si="78"/>
        <v/>
      </c>
      <c r="R1517" t="str">
        <f t="shared" si="78"/>
        <v/>
      </c>
    </row>
    <row r="1518" spans="1:18" hidden="1">
      <c r="A1518" t="s">
        <v>42</v>
      </c>
      <c r="B1518">
        <v>35</v>
      </c>
      <c r="C1518">
        <v>60.903884550000001</v>
      </c>
      <c r="D1518">
        <v>1</v>
      </c>
      <c r="E1518" t="str">
        <f>VLOOKUP(A1518,Mouse_metadata!$A$2:$E$250,2,FALSE)</f>
        <v>Infubinol</v>
      </c>
      <c r="F1518" t="str">
        <f>VLOOKUP(A1518,Mouse_metadata!$A$2:$E$250,3,FALSE)</f>
        <v>Female</v>
      </c>
      <c r="G1518">
        <f>VLOOKUP(A1518,Mouse_metadata!$A$2:$E$250,4,FALSE)</f>
        <v>21</v>
      </c>
      <c r="H1518">
        <f>VLOOKUP(A1518,Mouse_metadata!$A$2:$E$250,5,FALSE)</f>
        <v>25</v>
      </c>
      <c r="I1518" t="str">
        <f t="shared" si="76"/>
        <v/>
      </c>
      <c r="J1518" t="str">
        <f t="shared" si="78"/>
        <v/>
      </c>
      <c r="K1518">
        <f t="shared" si="78"/>
        <v>60.903884550000001</v>
      </c>
      <c r="L1518" t="str">
        <f t="shared" si="78"/>
        <v/>
      </c>
      <c r="M1518" t="str">
        <f t="shared" si="78"/>
        <v/>
      </c>
      <c r="N1518" t="str">
        <f t="shared" si="78"/>
        <v/>
      </c>
      <c r="O1518" t="str">
        <f t="shared" si="78"/>
        <v/>
      </c>
      <c r="P1518" t="str">
        <f t="shared" si="78"/>
        <v/>
      </c>
      <c r="Q1518" t="str">
        <f t="shared" si="78"/>
        <v/>
      </c>
      <c r="R1518" t="str">
        <f t="shared" si="78"/>
        <v/>
      </c>
    </row>
    <row r="1519" spans="1:18" hidden="1">
      <c r="A1519" t="s">
        <v>233</v>
      </c>
      <c r="B1519">
        <v>35</v>
      </c>
      <c r="C1519">
        <v>30.206824879999999</v>
      </c>
      <c r="D1519">
        <v>0</v>
      </c>
      <c r="E1519" t="str">
        <f>VLOOKUP(A1519,Mouse_metadata!$A$2:$E$250,2,FALSE)</f>
        <v>Capomulin</v>
      </c>
      <c r="F1519" t="str">
        <f>VLOOKUP(A1519,Mouse_metadata!$A$2:$E$250,3,FALSE)</f>
        <v>Female</v>
      </c>
      <c r="G1519">
        <f>VLOOKUP(A1519,Mouse_metadata!$A$2:$E$250,4,FALSE)</f>
        <v>16</v>
      </c>
      <c r="H1519">
        <f>VLOOKUP(A1519,Mouse_metadata!$A$2:$E$250,5,FALSE)</f>
        <v>15</v>
      </c>
      <c r="I1519">
        <f t="shared" si="76"/>
        <v>30.206824879999999</v>
      </c>
      <c r="J1519" t="str">
        <f t="shared" si="78"/>
        <v/>
      </c>
      <c r="K1519" t="str">
        <f t="shared" si="78"/>
        <v/>
      </c>
      <c r="L1519" t="str">
        <f t="shared" si="78"/>
        <v/>
      </c>
      <c r="M1519" t="str">
        <f t="shared" si="78"/>
        <v/>
      </c>
      <c r="N1519" t="str">
        <f t="shared" si="78"/>
        <v/>
      </c>
      <c r="O1519" t="str">
        <f t="shared" si="78"/>
        <v/>
      </c>
      <c r="P1519" t="str">
        <f t="shared" si="78"/>
        <v/>
      </c>
      <c r="Q1519" t="str">
        <f t="shared" si="78"/>
        <v/>
      </c>
      <c r="R1519" t="str">
        <f t="shared" si="78"/>
        <v/>
      </c>
    </row>
    <row r="1520" spans="1:18" hidden="1">
      <c r="A1520" t="s">
        <v>22</v>
      </c>
      <c r="B1520">
        <v>35</v>
      </c>
      <c r="C1520">
        <v>57.122419260000001</v>
      </c>
      <c r="D1520">
        <v>4</v>
      </c>
      <c r="E1520" t="str">
        <f>VLOOKUP(A1520,Mouse_metadata!$A$2:$E$250,2,FALSE)</f>
        <v>Naftisol</v>
      </c>
      <c r="F1520" t="str">
        <f>VLOOKUP(A1520,Mouse_metadata!$A$2:$E$250,3,FALSE)</f>
        <v>Male</v>
      </c>
      <c r="G1520">
        <f>VLOOKUP(A1520,Mouse_metadata!$A$2:$E$250,4,FALSE)</f>
        <v>9</v>
      </c>
      <c r="H1520">
        <f>VLOOKUP(A1520,Mouse_metadata!$A$2:$E$250,5,FALSE)</f>
        <v>26</v>
      </c>
      <c r="I1520" t="str">
        <f t="shared" si="76"/>
        <v/>
      </c>
      <c r="J1520" t="str">
        <f t="shared" si="78"/>
        <v/>
      </c>
      <c r="K1520" t="str">
        <f t="shared" si="78"/>
        <v/>
      </c>
      <c r="L1520" t="str">
        <f t="shared" si="78"/>
        <v/>
      </c>
      <c r="M1520">
        <f t="shared" si="78"/>
        <v>57.122419260000001</v>
      </c>
      <c r="N1520" t="str">
        <f t="shared" si="78"/>
        <v/>
      </c>
      <c r="O1520" t="str">
        <f t="shared" si="78"/>
        <v/>
      </c>
      <c r="P1520" t="str">
        <f t="shared" si="78"/>
        <v/>
      </c>
      <c r="Q1520" t="str">
        <f t="shared" si="78"/>
        <v/>
      </c>
      <c r="R1520" t="str">
        <f t="shared" si="78"/>
        <v/>
      </c>
    </row>
    <row r="1521" spans="1:18" hidden="1">
      <c r="A1521" t="s">
        <v>159</v>
      </c>
      <c r="B1521">
        <v>35</v>
      </c>
      <c r="C1521">
        <v>69.085094150000003</v>
      </c>
      <c r="D1521">
        <v>4</v>
      </c>
      <c r="E1521" t="str">
        <f>VLOOKUP(A1521,Mouse_metadata!$A$2:$E$250,2,FALSE)</f>
        <v>Placebo</v>
      </c>
      <c r="F1521" t="str">
        <f>VLOOKUP(A1521,Mouse_metadata!$A$2:$E$250,3,FALSE)</f>
        <v>Female</v>
      </c>
      <c r="G1521">
        <f>VLOOKUP(A1521,Mouse_metadata!$A$2:$E$250,4,FALSE)</f>
        <v>20</v>
      </c>
      <c r="H1521">
        <f>VLOOKUP(A1521,Mouse_metadata!$A$2:$E$250,5,FALSE)</f>
        <v>26</v>
      </c>
      <c r="I1521" t="str">
        <f t="shared" si="76"/>
        <v/>
      </c>
      <c r="J1521" t="str">
        <f t="shared" si="78"/>
        <v/>
      </c>
      <c r="K1521" t="str">
        <f t="shared" si="78"/>
        <v/>
      </c>
      <c r="L1521" t="str">
        <f t="shared" si="78"/>
        <v/>
      </c>
      <c r="M1521" t="str">
        <f t="shared" si="78"/>
        <v/>
      </c>
      <c r="N1521">
        <f t="shared" si="78"/>
        <v>69.085094150000003</v>
      </c>
      <c r="O1521" t="str">
        <f t="shared" si="78"/>
        <v/>
      </c>
      <c r="P1521" t="str">
        <f t="shared" si="78"/>
        <v/>
      </c>
      <c r="Q1521" t="str">
        <f t="shared" si="78"/>
        <v/>
      </c>
      <c r="R1521" t="str">
        <f t="shared" si="78"/>
        <v/>
      </c>
    </row>
    <row r="1522" spans="1:18" hidden="1">
      <c r="A1522" t="s">
        <v>132</v>
      </c>
      <c r="B1522">
        <v>35</v>
      </c>
      <c r="C1522">
        <v>57.630781949999999</v>
      </c>
      <c r="D1522">
        <v>1</v>
      </c>
      <c r="E1522" t="str">
        <f>VLOOKUP(A1522,Mouse_metadata!$A$2:$E$250,2,FALSE)</f>
        <v>Zoniferol</v>
      </c>
      <c r="F1522" t="str">
        <f>VLOOKUP(A1522,Mouse_metadata!$A$2:$E$250,3,FALSE)</f>
        <v>Female</v>
      </c>
      <c r="G1522">
        <f>VLOOKUP(A1522,Mouse_metadata!$A$2:$E$250,4,FALSE)</f>
        <v>5</v>
      </c>
      <c r="H1522">
        <f>VLOOKUP(A1522,Mouse_metadata!$A$2:$E$250,5,FALSE)</f>
        <v>28</v>
      </c>
      <c r="I1522" t="str">
        <f t="shared" si="76"/>
        <v/>
      </c>
      <c r="J1522" t="str">
        <f t="shared" si="78"/>
        <v/>
      </c>
      <c r="K1522" t="str">
        <f t="shared" si="78"/>
        <v/>
      </c>
      <c r="L1522" t="str">
        <f t="shared" si="78"/>
        <v/>
      </c>
      <c r="M1522" t="str">
        <f t="shared" si="78"/>
        <v/>
      </c>
      <c r="N1522" t="str">
        <f t="shared" si="78"/>
        <v/>
      </c>
      <c r="O1522" t="str">
        <f t="shared" si="78"/>
        <v/>
      </c>
      <c r="P1522" t="str">
        <f t="shared" si="78"/>
        <v/>
      </c>
      <c r="Q1522" t="str">
        <f t="shared" si="78"/>
        <v/>
      </c>
      <c r="R1522">
        <f t="shared" si="78"/>
        <v>57.630781949999999</v>
      </c>
    </row>
    <row r="1523" spans="1:18" hidden="1">
      <c r="A1523" t="s">
        <v>11</v>
      </c>
      <c r="B1523">
        <v>35</v>
      </c>
      <c r="C1523">
        <v>60.356294320000003</v>
      </c>
      <c r="D1523">
        <v>3</v>
      </c>
      <c r="E1523" t="str">
        <f>VLOOKUP(A1523,Mouse_metadata!$A$2:$E$250,2,FALSE)</f>
        <v>Ketapril</v>
      </c>
      <c r="F1523" t="str">
        <f>VLOOKUP(A1523,Mouse_metadata!$A$2:$E$250,3,FALSE)</f>
        <v>Male</v>
      </c>
      <c r="G1523">
        <f>VLOOKUP(A1523,Mouse_metadata!$A$2:$E$250,4,FALSE)</f>
        <v>19</v>
      </c>
      <c r="H1523">
        <f>VLOOKUP(A1523,Mouse_metadata!$A$2:$E$250,5,FALSE)</f>
        <v>30</v>
      </c>
      <c r="I1523" t="str">
        <f t="shared" si="76"/>
        <v/>
      </c>
      <c r="J1523" t="str">
        <f t="shared" si="78"/>
        <v/>
      </c>
      <c r="K1523" t="str">
        <f t="shared" si="78"/>
        <v/>
      </c>
      <c r="L1523">
        <f t="shared" si="78"/>
        <v>60.356294320000003</v>
      </c>
      <c r="M1523" t="str">
        <f t="shared" si="78"/>
        <v/>
      </c>
      <c r="N1523" t="str">
        <f t="shared" si="78"/>
        <v/>
      </c>
      <c r="O1523" t="str">
        <f t="shared" si="78"/>
        <v/>
      </c>
      <c r="P1523" t="str">
        <f t="shared" si="78"/>
        <v/>
      </c>
      <c r="Q1523" t="str">
        <f t="shared" si="78"/>
        <v/>
      </c>
      <c r="R1523" t="str">
        <f t="shared" si="78"/>
        <v/>
      </c>
    </row>
    <row r="1524" spans="1:18" hidden="1">
      <c r="A1524" t="s">
        <v>21</v>
      </c>
      <c r="B1524">
        <v>35</v>
      </c>
      <c r="C1524">
        <v>59.217000149999997</v>
      </c>
      <c r="D1524">
        <v>2</v>
      </c>
      <c r="E1524" t="str">
        <f>VLOOKUP(A1524,Mouse_metadata!$A$2:$E$250,2,FALSE)</f>
        <v>Naftisol</v>
      </c>
      <c r="F1524" t="str">
        <f>VLOOKUP(A1524,Mouse_metadata!$A$2:$E$250,3,FALSE)</f>
        <v>Male</v>
      </c>
      <c r="G1524">
        <f>VLOOKUP(A1524,Mouse_metadata!$A$2:$E$250,4,FALSE)</f>
        <v>7</v>
      </c>
      <c r="H1524">
        <f>VLOOKUP(A1524,Mouse_metadata!$A$2:$E$250,5,FALSE)</f>
        <v>30</v>
      </c>
      <c r="I1524" t="str">
        <f t="shared" si="76"/>
        <v/>
      </c>
      <c r="J1524" t="str">
        <f t="shared" si="78"/>
        <v/>
      </c>
      <c r="K1524" t="str">
        <f t="shared" si="78"/>
        <v/>
      </c>
      <c r="L1524" t="str">
        <f t="shared" si="78"/>
        <v/>
      </c>
      <c r="M1524">
        <f t="shared" si="78"/>
        <v>59.217000149999997</v>
      </c>
      <c r="N1524" t="str">
        <f t="shared" si="78"/>
        <v/>
      </c>
      <c r="O1524" t="str">
        <f t="shared" si="78"/>
        <v/>
      </c>
      <c r="P1524" t="str">
        <f t="shared" si="78"/>
        <v/>
      </c>
      <c r="Q1524" t="str">
        <f t="shared" si="78"/>
        <v/>
      </c>
      <c r="R1524" t="str">
        <f t="shared" si="78"/>
        <v/>
      </c>
    </row>
    <row r="1525" spans="1:18" hidden="1">
      <c r="A1525" t="s">
        <v>248</v>
      </c>
      <c r="B1525">
        <v>35</v>
      </c>
      <c r="C1525">
        <v>33.515670630000002</v>
      </c>
      <c r="D1525">
        <v>0</v>
      </c>
      <c r="E1525" t="str">
        <f>VLOOKUP(A1525,Mouse_metadata!$A$2:$E$250,2,FALSE)</f>
        <v>Capomulin</v>
      </c>
      <c r="F1525" t="str">
        <f>VLOOKUP(A1525,Mouse_metadata!$A$2:$E$250,3,FALSE)</f>
        <v>Female</v>
      </c>
      <c r="G1525">
        <f>VLOOKUP(A1525,Mouse_metadata!$A$2:$E$250,4,FALSE)</f>
        <v>20</v>
      </c>
      <c r="H1525">
        <f>VLOOKUP(A1525,Mouse_metadata!$A$2:$E$250,5,FALSE)</f>
        <v>17</v>
      </c>
      <c r="I1525">
        <f t="shared" si="76"/>
        <v>33.515670630000002</v>
      </c>
      <c r="J1525" t="str">
        <f t="shared" si="78"/>
        <v/>
      </c>
      <c r="K1525" t="str">
        <f t="shared" si="78"/>
        <v/>
      </c>
      <c r="L1525" t="str">
        <f t="shared" si="78"/>
        <v/>
      </c>
      <c r="M1525" t="str">
        <f t="shared" si="78"/>
        <v/>
      </c>
      <c r="N1525" t="str">
        <f t="shared" si="78"/>
        <v/>
      </c>
      <c r="O1525" t="str">
        <f t="shared" si="78"/>
        <v/>
      </c>
      <c r="P1525" t="str">
        <f t="shared" si="78"/>
        <v/>
      </c>
      <c r="Q1525" t="str">
        <f t="shared" si="78"/>
        <v/>
      </c>
      <c r="R1525" t="str">
        <f t="shared" si="78"/>
        <v/>
      </c>
    </row>
    <row r="1526" spans="1:18" hidden="1">
      <c r="A1526" t="s">
        <v>67</v>
      </c>
      <c r="B1526">
        <v>35</v>
      </c>
      <c r="C1526">
        <v>37.708529419999998</v>
      </c>
      <c r="D1526">
        <v>2</v>
      </c>
      <c r="E1526" t="str">
        <f>VLOOKUP(A1526,Mouse_metadata!$A$2:$E$250,2,FALSE)</f>
        <v>Ramicane</v>
      </c>
      <c r="F1526" t="str">
        <f>VLOOKUP(A1526,Mouse_metadata!$A$2:$E$250,3,FALSE)</f>
        <v>Female</v>
      </c>
      <c r="G1526">
        <f>VLOOKUP(A1526,Mouse_metadata!$A$2:$E$250,4,FALSE)</f>
        <v>8</v>
      </c>
      <c r="H1526">
        <f>VLOOKUP(A1526,Mouse_metadata!$A$2:$E$250,5,FALSE)</f>
        <v>19</v>
      </c>
      <c r="I1526" t="str">
        <f t="shared" si="76"/>
        <v/>
      </c>
      <c r="J1526" t="str">
        <f t="shared" si="78"/>
        <v/>
      </c>
      <c r="K1526" t="str">
        <f t="shared" si="78"/>
        <v/>
      </c>
      <c r="L1526" t="str">
        <f t="shared" si="78"/>
        <v/>
      </c>
      <c r="M1526" t="str">
        <f t="shared" si="78"/>
        <v/>
      </c>
      <c r="N1526" t="str">
        <f t="shared" si="78"/>
        <v/>
      </c>
      <c r="O1526" t="str">
        <f t="shared" si="78"/>
        <v/>
      </c>
      <c r="P1526">
        <f t="shared" si="78"/>
        <v>37.708529419999998</v>
      </c>
      <c r="Q1526" t="str">
        <f t="shared" si="78"/>
        <v/>
      </c>
      <c r="R1526" t="str">
        <f t="shared" si="78"/>
        <v/>
      </c>
    </row>
    <row r="1527" spans="1:18" hidden="1">
      <c r="A1527" t="s">
        <v>131</v>
      </c>
      <c r="B1527">
        <v>35</v>
      </c>
      <c r="C1527">
        <v>56.961200159999997</v>
      </c>
      <c r="D1527">
        <v>2</v>
      </c>
      <c r="E1527" t="str">
        <f>VLOOKUP(A1527,Mouse_metadata!$A$2:$E$250,2,FALSE)</f>
        <v>Zoniferol</v>
      </c>
      <c r="F1527" t="str">
        <f>VLOOKUP(A1527,Mouse_metadata!$A$2:$E$250,3,FALSE)</f>
        <v>Male</v>
      </c>
      <c r="G1527">
        <f>VLOOKUP(A1527,Mouse_metadata!$A$2:$E$250,4,FALSE)</f>
        <v>24</v>
      </c>
      <c r="H1527">
        <f>VLOOKUP(A1527,Mouse_metadata!$A$2:$E$250,5,FALSE)</f>
        <v>28</v>
      </c>
      <c r="I1527" t="str">
        <f t="shared" si="76"/>
        <v/>
      </c>
      <c r="J1527" t="str">
        <f t="shared" si="78"/>
        <v/>
      </c>
      <c r="K1527" t="str">
        <f t="shared" si="78"/>
        <v/>
      </c>
      <c r="L1527" t="str">
        <f t="shared" si="78"/>
        <v/>
      </c>
      <c r="M1527" t="str">
        <f t="shared" si="78"/>
        <v/>
      </c>
      <c r="N1527" t="str">
        <f t="shared" si="78"/>
        <v/>
      </c>
      <c r="O1527" t="str">
        <f t="shared" si="78"/>
        <v/>
      </c>
      <c r="P1527" t="str">
        <f t="shared" si="78"/>
        <v/>
      </c>
      <c r="Q1527" t="str">
        <f t="shared" si="78"/>
        <v/>
      </c>
      <c r="R1527">
        <f t="shared" si="78"/>
        <v>56.961200159999997</v>
      </c>
    </row>
    <row r="1528" spans="1:18" hidden="1">
      <c r="A1528" t="s">
        <v>133</v>
      </c>
      <c r="B1528">
        <v>35</v>
      </c>
      <c r="C1528">
        <v>59.455040740000001</v>
      </c>
      <c r="D1528">
        <v>2</v>
      </c>
      <c r="E1528" t="str">
        <f>VLOOKUP(A1528,Mouse_metadata!$A$2:$E$250,2,FALSE)</f>
        <v>Zoniferol</v>
      </c>
      <c r="F1528" t="str">
        <f>VLOOKUP(A1528,Mouse_metadata!$A$2:$E$250,3,FALSE)</f>
        <v>Female</v>
      </c>
      <c r="G1528">
        <f>VLOOKUP(A1528,Mouse_metadata!$A$2:$E$250,4,FALSE)</f>
        <v>19</v>
      </c>
      <c r="H1528">
        <f>VLOOKUP(A1528,Mouse_metadata!$A$2:$E$250,5,FALSE)</f>
        <v>28</v>
      </c>
      <c r="I1528" t="str">
        <f t="shared" si="76"/>
        <v/>
      </c>
      <c r="J1528" t="str">
        <f t="shared" si="78"/>
        <v/>
      </c>
      <c r="K1528" t="str">
        <f t="shared" si="78"/>
        <v/>
      </c>
      <c r="L1528" t="str">
        <f t="shared" si="78"/>
        <v/>
      </c>
      <c r="M1528" t="str">
        <f t="shared" si="78"/>
        <v/>
      </c>
      <c r="N1528" t="str">
        <f t="shared" si="78"/>
        <v/>
      </c>
      <c r="O1528" t="str">
        <f t="shared" si="78"/>
        <v/>
      </c>
      <c r="P1528" t="str">
        <f t="shared" si="78"/>
        <v/>
      </c>
      <c r="Q1528" t="str">
        <f t="shared" si="78"/>
        <v/>
      </c>
      <c r="R1528">
        <f t="shared" si="78"/>
        <v>59.455040740000001</v>
      </c>
    </row>
    <row r="1529" spans="1:18" hidden="1">
      <c r="A1529" t="s">
        <v>86</v>
      </c>
      <c r="B1529">
        <v>35</v>
      </c>
      <c r="C1529">
        <v>57.308553789999998</v>
      </c>
      <c r="D1529">
        <v>1</v>
      </c>
      <c r="E1529" t="str">
        <f>VLOOKUP(A1529,Mouse_metadata!$A$2:$E$250,2,FALSE)</f>
        <v>Stelasyn</v>
      </c>
      <c r="F1529" t="str">
        <f>VLOOKUP(A1529,Mouse_metadata!$A$2:$E$250,3,FALSE)</f>
        <v>Male</v>
      </c>
      <c r="G1529">
        <f>VLOOKUP(A1529,Mouse_metadata!$A$2:$E$250,4,FALSE)</f>
        <v>20</v>
      </c>
      <c r="H1529">
        <f>VLOOKUP(A1529,Mouse_metadata!$A$2:$E$250,5,FALSE)</f>
        <v>25</v>
      </c>
      <c r="I1529" t="str">
        <f t="shared" si="76"/>
        <v/>
      </c>
      <c r="J1529" t="str">
        <f t="shared" si="78"/>
        <v/>
      </c>
      <c r="K1529" t="str">
        <f t="shared" si="78"/>
        <v/>
      </c>
      <c r="L1529" t="str">
        <f t="shared" si="78"/>
        <v/>
      </c>
      <c r="M1529" t="str">
        <f t="shared" si="78"/>
        <v/>
      </c>
      <c r="N1529" t="str">
        <f t="shared" si="78"/>
        <v/>
      </c>
      <c r="O1529" t="str">
        <f t="shared" si="78"/>
        <v/>
      </c>
      <c r="P1529" t="str">
        <f t="shared" si="78"/>
        <v/>
      </c>
      <c r="Q1529">
        <f t="shared" si="78"/>
        <v>57.308553789999998</v>
      </c>
      <c r="R1529" t="str">
        <f t="shared" si="78"/>
        <v/>
      </c>
    </row>
    <row r="1530" spans="1:18" hidden="1">
      <c r="A1530" t="s">
        <v>49</v>
      </c>
      <c r="B1530">
        <v>35</v>
      </c>
      <c r="C1530">
        <v>64.094889300000006</v>
      </c>
      <c r="D1530">
        <v>2</v>
      </c>
      <c r="E1530" t="str">
        <f>VLOOKUP(A1530,Mouse_metadata!$A$2:$E$250,2,FALSE)</f>
        <v>Ketapril</v>
      </c>
      <c r="F1530" t="str">
        <f>VLOOKUP(A1530,Mouse_metadata!$A$2:$E$250,3,FALSE)</f>
        <v>Male</v>
      </c>
      <c r="G1530">
        <f>VLOOKUP(A1530,Mouse_metadata!$A$2:$E$250,4,FALSE)</f>
        <v>19</v>
      </c>
      <c r="H1530">
        <f>VLOOKUP(A1530,Mouse_metadata!$A$2:$E$250,5,FALSE)</f>
        <v>28</v>
      </c>
      <c r="I1530" t="str">
        <f t="shared" si="76"/>
        <v/>
      </c>
      <c r="J1530" t="str">
        <f t="shared" si="78"/>
        <v/>
      </c>
      <c r="K1530" t="str">
        <f t="shared" si="78"/>
        <v/>
      </c>
      <c r="L1530">
        <f t="shared" si="78"/>
        <v>64.094889300000006</v>
      </c>
      <c r="M1530" t="str">
        <f t="shared" si="78"/>
        <v/>
      </c>
      <c r="N1530" t="str">
        <f t="shared" si="78"/>
        <v/>
      </c>
      <c r="O1530" t="str">
        <f t="shared" si="78"/>
        <v/>
      </c>
      <c r="P1530" t="str">
        <f t="shared" si="78"/>
        <v/>
      </c>
      <c r="Q1530" t="str">
        <f t="shared" si="78"/>
        <v/>
      </c>
      <c r="R1530" t="str">
        <f t="shared" si="78"/>
        <v/>
      </c>
    </row>
    <row r="1531" spans="1:18" hidden="1">
      <c r="A1531" t="s">
        <v>19</v>
      </c>
      <c r="B1531">
        <v>35</v>
      </c>
      <c r="C1531">
        <v>69.176246070000005</v>
      </c>
      <c r="D1531">
        <v>4</v>
      </c>
      <c r="E1531" t="str">
        <f>VLOOKUP(A1531,Mouse_metadata!$A$2:$E$250,2,FALSE)</f>
        <v>Naftisol</v>
      </c>
      <c r="F1531" t="str">
        <f>VLOOKUP(A1531,Mouse_metadata!$A$2:$E$250,3,FALSE)</f>
        <v>Male</v>
      </c>
      <c r="G1531">
        <f>VLOOKUP(A1531,Mouse_metadata!$A$2:$E$250,4,FALSE)</f>
        <v>9</v>
      </c>
      <c r="H1531">
        <f>VLOOKUP(A1531,Mouse_metadata!$A$2:$E$250,5,FALSE)</f>
        <v>30</v>
      </c>
      <c r="I1531" t="str">
        <f t="shared" si="76"/>
        <v/>
      </c>
      <c r="J1531" t="str">
        <f t="shared" si="78"/>
        <v/>
      </c>
      <c r="K1531" t="str">
        <f t="shared" si="78"/>
        <v/>
      </c>
      <c r="L1531" t="str">
        <f t="shared" si="78"/>
        <v/>
      </c>
      <c r="M1531">
        <f t="shared" si="78"/>
        <v>69.176246070000005</v>
      </c>
      <c r="N1531" t="str">
        <f t="shared" si="78"/>
        <v/>
      </c>
      <c r="O1531" t="str">
        <f t="shared" si="78"/>
        <v/>
      </c>
      <c r="P1531" t="str">
        <f t="shared" si="78"/>
        <v/>
      </c>
      <c r="Q1531" t="str">
        <f t="shared" si="78"/>
        <v/>
      </c>
      <c r="R1531" t="str">
        <f t="shared" si="78"/>
        <v/>
      </c>
    </row>
    <row r="1532" spans="1:18" hidden="1">
      <c r="A1532" t="s">
        <v>141</v>
      </c>
      <c r="B1532">
        <v>35</v>
      </c>
      <c r="C1532">
        <v>60.347144669999999</v>
      </c>
      <c r="D1532">
        <v>3</v>
      </c>
      <c r="E1532" t="str">
        <f>VLOOKUP(A1532,Mouse_metadata!$A$2:$E$250,2,FALSE)</f>
        <v>Zoniferol</v>
      </c>
      <c r="F1532" t="str">
        <f>VLOOKUP(A1532,Mouse_metadata!$A$2:$E$250,3,FALSE)</f>
        <v>Female</v>
      </c>
      <c r="G1532">
        <f>VLOOKUP(A1532,Mouse_metadata!$A$2:$E$250,4,FALSE)</f>
        <v>8</v>
      </c>
      <c r="H1532">
        <f>VLOOKUP(A1532,Mouse_metadata!$A$2:$E$250,5,FALSE)</f>
        <v>25</v>
      </c>
      <c r="I1532" t="str">
        <f t="shared" si="76"/>
        <v/>
      </c>
      <c r="J1532" t="str">
        <f t="shared" si="78"/>
        <v/>
      </c>
      <c r="K1532" t="str">
        <f t="shared" si="78"/>
        <v/>
      </c>
      <c r="L1532" t="str">
        <f t="shared" si="78"/>
        <v/>
      </c>
      <c r="M1532" t="str">
        <f t="shared" si="78"/>
        <v/>
      </c>
      <c r="N1532" t="str">
        <f t="shared" si="78"/>
        <v/>
      </c>
      <c r="O1532" t="str">
        <f t="shared" si="78"/>
        <v/>
      </c>
      <c r="P1532" t="str">
        <f t="shared" si="78"/>
        <v/>
      </c>
      <c r="Q1532" t="str">
        <f t="shared" si="78"/>
        <v/>
      </c>
      <c r="R1532">
        <f t="shared" si="78"/>
        <v>60.347144669999999</v>
      </c>
    </row>
    <row r="1533" spans="1:18" hidden="1">
      <c r="A1533" t="s">
        <v>121</v>
      </c>
      <c r="B1533">
        <v>35</v>
      </c>
      <c r="C1533">
        <v>66.742924169999995</v>
      </c>
      <c r="D1533">
        <v>1</v>
      </c>
      <c r="E1533" t="str">
        <f>VLOOKUP(A1533,Mouse_metadata!$A$2:$E$250,2,FALSE)</f>
        <v>Zoniferol</v>
      </c>
      <c r="F1533" t="str">
        <f>VLOOKUP(A1533,Mouse_metadata!$A$2:$E$250,3,FALSE)</f>
        <v>Female</v>
      </c>
      <c r="G1533">
        <f>VLOOKUP(A1533,Mouse_metadata!$A$2:$E$250,4,FALSE)</f>
        <v>20</v>
      </c>
      <c r="H1533">
        <f>VLOOKUP(A1533,Mouse_metadata!$A$2:$E$250,5,FALSE)</f>
        <v>26</v>
      </c>
      <c r="I1533" t="str">
        <f t="shared" si="76"/>
        <v/>
      </c>
      <c r="J1533" t="str">
        <f t="shared" si="78"/>
        <v/>
      </c>
      <c r="K1533" t="str">
        <f t="shared" si="78"/>
        <v/>
      </c>
      <c r="L1533" t="str">
        <f t="shared" si="78"/>
        <v/>
      </c>
      <c r="M1533" t="str">
        <f t="shared" si="78"/>
        <v/>
      </c>
      <c r="N1533" t="str">
        <f t="shared" si="78"/>
        <v/>
      </c>
      <c r="O1533" t="str">
        <f t="shared" si="78"/>
        <v/>
      </c>
      <c r="P1533" t="str">
        <f t="shared" si="78"/>
        <v/>
      </c>
      <c r="Q1533" t="str">
        <f t="shared" si="78"/>
        <v/>
      </c>
      <c r="R1533">
        <f t="shared" si="78"/>
        <v>66.742924169999995</v>
      </c>
    </row>
    <row r="1534" spans="1:18" hidden="1">
      <c r="A1534" t="s">
        <v>78</v>
      </c>
      <c r="B1534">
        <v>35</v>
      </c>
      <c r="C1534">
        <v>47.001465420000002</v>
      </c>
      <c r="D1534">
        <v>2</v>
      </c>
      <c r="E1534" t="str">
        <f>VLOOKUP(A1534,Mouse_metadata!$A$2:$E$250,2,FALSE)</f>
        <v>Ramicane</v>
      </c>
      <c r="F1534" t="str">
        <f>VLOOKUP(A1534,Mouse_metadata!$A$2:$E$250,3,FALSE)</f>
        <v>Male</v>
      </c>
      <c r="G1534">
        <f>VLOOKUP(A1534,Mouse_metadata!$A$2:$E$250,4,FALSE)</f>
        <v>18</v>
      </c>
      <c r="H1534">
        <f>VLOOKUP(A1534,Mouse_metadata!$A$2:$E$250,5,FALSE)</f>
        <v>25</v>
      </c>
      <c r="I1534" t="str">
        <f t="shared" si="76"/>
        <v/>
      </c>
      <c r="J1534" t="str">
        <f t="shared" si="78"/>
        <v/>
      </c>
      <c r="K1534" t="str">
        <f t="shared" si="78"/>
        <v/>
      </c>
      <c r="L1534" t="str">
        <f t="shared" si="78"/>
        <v/>
      </c>
      <c r="M1534" t="str">
        <f t="shared" si="78"/>
        <v/>
      </c>
      <c r="N1534" t="str">
        <f t="shared" si="78"/>
        <v/>
      </c>
      <c r="O1534" t="str">
        <f t="shared" si="78"/>
        <v/>
      </c>
      <c r="P1534">
        <f t="shared" si="78"/>
        <v>47.001465420000002</v>
      </c>
      <c r="Q1534" t="str">
        <f t="shared" si="78"/>
        <v/>
      </c>
      <c r="R1534" t="str">
        <f t="shared" si="78"/>
        <v/>
      </c>
    </row>
    <row r="1535" spans="1:18" hidden="1">
      <c r="A1535" t="s">
        <v>72</v>
      </c>
      <c r="B1535">
        <v>35</v>
      </c>
      <c r="C1535">
        <v>55.240962230000001</v>
      </c>
      <c r="D1535">
        <v>3</v>
      </c>
      <c r="E1535" t="str">
        <f>VLOOKUP(A1535,Mouse_metadata!$A$2:$E$250,2,FALSE)</f>
        <v>Stelasyn</v>
      </c>
      <c r="F1535" t="str">
        <f>VLOOKUP(A1535,Mouse_metadata!$A$2:$E$250,3,FALSE)</f>
        <v>Male</v>
      </c>
      <c r="G1535">
        <f>VLOOKUP(A1535,Mouse_metadata!$A$2:$E$250,4,FALSE)</f>
        <v>21</v>
      </c>
      <c r="H1535">
        <f>VLOOKUP(A1535,Mouse_metadata!$A$2:$E$250,5,FALSE)</f>
        <v>28</v>
      </c>
      <c r="I1535" t="str">
        <f t="shared" si="76"/>
        <v/>
      </c>
      <c r="J1535" t="str">
        <f t="shared" si="78"/>
        <v/>
      </c>
      <c r="K1535" t="str">
        <f t="shared" si="78"/>
        <v/>
      </c>
      <c r="L1535" t="str">
        <f t="shared" si="78"/>
        <v/>
      </c>
      <c r="M1535" t="str">
        <f t="shared" si="78"/>
        <v/>
      </c>
      <c r="N1535" t="str">
        <f t="shared" si="78"/>
        <v/>
      </c>
      <c r="O1535" t="str">
        <f t="shared" si="78"/>
        <v/>
      </c>
      <c r="P1535" t="str">
        <f t="shared" si="78"/>
        <v/>
      </c>
      <c r="Q1535">
        <f t="shared" si="78"/>
        <v>55.240962230000001</v>
      </c>
      <c r="R1535" t="str">
        <f t="shared" si="78"/>
        <v/>
      </c>
    </row>
    <row r="1536" spans="1:18" hidden="1">
      <c r="A1536" t="s">
        <v>230</v>
      </c>
      <c r="B1536">
        <v>35</v>
      </c>
      <c r="C1536">
        <v>33.069337050000001</v>
      </c>
      <c r="D1536">
        <v>3</v>
      </c>
      <c r="E1536" t="str">
        <f>VLOOKUP(A1536,Mouse_metadata!$A$2:$E$250,2,FALSE)</f>
        <v>Capomulin</v>
      </c>
      <c r="F1536" t="str">
        <f>VLOOKUP(A1536,Mouse_metadata!$A$2:$E$250,3,FALSE)</f>
        <v>Female</v>
      </c>
      <c r="G1536">
        <f>VLOOKUP(A1536,Mouse_metadata!$A$2:$E$250,4,FALSE)</f>
        <v>8</v>
      </c>
      <c r="H1536">
        <f>VLOOKUP(A1536,Mouse_metadata!$A$2:$E$250,5,FALSE)</f>
        <v>17</v>
      </c>
      <c r="I1536">
        <f t="shared" si="76"/>
        <v>33.069337050000001</v>
      </c>
      <c r="J1536" t="str">
        <f t="shared" si="78"/>
        <v/>
      </c>
      <c r="K1536" t="str">
        <f t="shared" si="78"/>
        <v/>
      </c>
      <c r="L1536" t="str">
        <f t="shared" si="78"/>
        <v/>
      </c>
      <c r="M1536" t="str">
        <f t="shared" si="78"/>
        <v/>
      </c>
      <c r="N1536" t="str">
        <f t="shared" si="78"/>
        <v/>
      </c>
      <c r="O1536" t="str">
        <f t="shared" si="78"/>
        <v/>
      </c>
      <c r="P1536" t="str">
        <f t="shared" si="78"/>
        <v/>
      </c>
      <c r="Q1536" t="str">
        <f t="shared" si="78"/>
        <v/>
      </c>
      <c r="R1536" t="str">
        <f t="shared" si="78"/>
        <v/>
      </c>
    </row>
    <row r="1537" spans="1:18" hidden="1">
      <c r="A1537" t="s">
        <v>146</v>
      </c>
      <c r="B1537">
        <v>35</v>
      </c>
      <c r="C1537">
        <v>60.333852419999999</v>
      </c>
      <c r="D1537">
        <v>3</v>
      </c>
      <c r="E1537" t="str">
        <f>VLOOKUP(A1537,Mouse_metadata!$A$2:$E$250,2,FALSE)</f>
        <v>Placebo</v>
      </c>
      <c r="F1537" t="str">
        <f>VLOOKUP(A1537,Mouse_metadata!$A$2:$E$250,3,FALSE)</f>
        <v>Male</v>
      </c>
      <c r="G1537">
        <f>VLOOKUP(A1537,Mouse_metadata!$A$2:$E$250,4,FALSE)</f>
        <v>17</v>
      </c>
      <c r="H1537">
        <f>VLOOKUP(A1537,Mouse_metadata!$A$2:$E$250,5,FALSE)</f>
        <v>27</v>
      </c>
      <c r="I1537" t="str">
        <f t="shared" si="76"/>
        <v/>
      </c>
      <c r="J1537" t="str">
        <f t="shared" si="78"/>
        <v/>
      </c>
      <c r="K1537" t="str">
        <f t="shared" si="78"/>
        <v/>
      </c>
      <c r="L1537" t="str">
        <f t="shared" si="78"/>
        <v/>
      </c>
      <c r="M1537" t="str">
        <f t="shared" si="78"/>
        <v/>
      </c>
      <c r="N1537">
        <f t="shared" si="78"/>
        <v>60.333852419999999</v>
      </c>
      <c r="O1537" t="str">
        <f t="shared" si="78"/>
        <v/>
      </c>
      <c r="P1537" t="str">
        <f t="shared" si="78"/>
        <v/>
      </c>
      <c r="Q1537" t="str">
        <f t="shared" si="78"/>
        <v/>
      </c>
      <c r="R1537" t="str">
        <f t="shared" si="78"/>
        <v/>
      </c>
    </row>
    <row r="1538" spans="1:18" hidden="1">
      <c r="A1538" t="s">
        <v>61</v>
      </c>
      <c r="B1538">
        <v>35</v>
      </c>
      <c r="C1538">
        <v>57.748758309999999</v>
      </c>
      <c r="D1538">
        <v>2</v>
      </c>
      <c r="E1538" t="str">
        <f>VLOOKUP(A1538,Mouse_metadata!$A$2:$E$250,2,FALSE)</f>
        <v>Stelasyn</v>
      </c>
      <c r="F1538" t="str">
        <f>VLOOKUP(A1538,Mouse_metadata!$A$2:$E$250,3,FALSE)</f>
        <v>Male</v>
      </c>
      <c r="G1538">
        <f>VLOOKUP(A1538,Mouse_metadata!$A$2:$E$250,4,FALSE)</f>
        <v>14</v>
      </c>
      <c r="H1538">
        <f>VLOOKUP(A1538,Mouse_metadata!$A$2:$E$250,5,FALSE)</f>
        <v>28</v>
      </c>
      <c r="I1538" t="str">
        <f t="shared" si="76"/>
        <v/>
      </c>
      <c r="J1538" t="str">
        <f t="shared" si="78"/>
        <v/>
      </c>
      <c r="K1538" t="str">
        <f t="shared" si="78"/>
        <v/>
      </c>
      <c r="L1538" t="str">
        <f t="shared" si="78"/>
        <v/>
      </c>
      <c r="M1538" t="str">
        <f t="shared" si="78"/>
        <v/>
      </c>
      <c r="N1538" t="str">
        <f t="shared" si="78"/>
        <v/>
      </c>
      <c r="O1538" t="str">
        <f t="shared" si="78"/>
        <v/>
      </c>
      <c r="P1538" t="str">
        <f t="shared" si="78"/>
        <v/>
      </c>
      <c r="Q1538">
        <f t="shared" si="78"/>
        <v>57.748758309999999</v>
      </c>
      <c r="R1538" t="str">
        <f t="shared" si="78"/>
        <v/>
      </c>
    </row>
    <row r="1539" spans="1:18" hidden="1">
      <c r="A1539" t="s">
        <v>183</v>
      </c>
      <c r="B1539">
        <v>35</v>
      </c>
      <c r="C1539">
        <v>58.714482959999998</v>
      </c>
      <c r="D1539">
        <v>3</v>
      </c>
      <c r="E1539" t="str">
        <f>VLOOKUP(A1539,Mouse_metadata!$A$2:$E$250,2,FALSE)</f>
        <v>Ceftamin</v>
      </c>
      <c r="F1539" t="str">
        <f>VLOOKUP(A1539,Mouse_metadata!$A$2:$E$250,3,FALSE)</f>
        <v>Female</v>
      </c>
      <c r="G1539">
        <f>VLOOKUP(A1539,Mouse_metadata!$A$2:$E$250,4,FALSE)</f>
        <v>24</v>
      </c>
      <c r="H1539">
        <f>VLOOKUP(A1539,Mouse_metadata!$A$2:$E$250,5,FALSE)</f>
        <v>30</v>
      </c>
      <c r="I1539" t="str">
        <f t="shared" ref="I1539:I1602" si="79">IF($E1539=I$1,$C1539,"")</f>
        <v/>
      </c>
      <c r="J1539">
        <f t="shared" si="78"/>
        <v>58.714482959999998</v>
      </c>
      <c r="K1539" t="str">
        <f t="shared" si="78"/>
        <v/>
      </c>
      <c r="L1539" t="str">
        <f t="shared" si="78"/>
        <v/>
      </c>
      <c r="M1539" t="str">
        <f t="shared" si="78"/>
        <v/>
      </c>
      <c r="N1539" t="str">
        <f t="shared" si="78"/>
        <v/>
      </c>
      <c r="O1539" t="str">
        <f t="shared" si="78"/>
        <v/>
      </c>
      <c r="P1539" t="str">
        <f t="shared" si="78"/>
        <v/>
      </c>
      <c r="Q1539" t="str">
        <f t="shared" si="78"/>
        <v/>
      </c>
      <c r="R1539" t="str">
        <f t="shared" si="78"/>
        <v/>
      </c>
    </row>
    <row r="1540" spans="1:18" hidden="1">
      <c r="A1540" t="s">
        <v>143</v>
      </c>
      <c r="B1540">
        <v>35</v>
      </c>
      <c r="C1540">
        <v>62.236571570000002</v>
      </c>
      <c r="D1540">
        <v>3</v>
      </c>
      <c r="E1540" t="str">
        <f>VLOOKUP(A1540,Mouse_metadata!$A$2:$E$250,2,FALSE)</f>
        <v>Zoniferol</v>
      </c>
      <c r="F1540" t="str">
        <f>VLOOKUP(A1540,Mouse_metadata!$A$2:$E$250,3,FALSE)</f>
        <v>Female</v>
      </c>
      <c r="G1540">
        <f>VLOOKUP(A1540,Mouse_metadata!$A$2:$E$250,4,FALSE)</f>
        <v>10</v>
      </c>
      <c r="H1540">
        <f>VLOOKUP(A1540,Mouse_metadata!$A$2:$E$250,5,FALSE)</f>
        <v>29</v>
      </c>
      <c r="I1540" t="str">
        <f t="shared" si="79"/>
        <v/>
      </c>
      <c r="J1540" t="str">
        <f t="shared" si="78"/>
        <v/>
      </c>
      <c r="K1540" t="str">
        <f t="shared" si="78"/>
        <v/>
      </c>
      <c r="L1540" t="str">
        <f t="shared" si="78"/>
        <v/>
      </c>
      <c r="M1540" t="str">
        <f t="shared" si="78"/>
        <v/>
      </c>
      <c r="N1540" t="str">
        <f t="shared" si="78"/>
        <v/>
      </c>
      <c r="O1540" t="str">
        <f t="shared" si="78"/>
        <v/>
      </c>
      <c r="P1540" t="str">
        <f t="shared" si="78"/>
        <v/>
      </c>
      <c r="Q1540" t="str">
        <f t="shared" si="78"/>
        <v/>
      </c>
      <c r="R1540">
        <f t="shared" si="78"/>
        <v>62.236571570000002</v>
      </c>
    </row>
    <row r="1541" spans="1:18" hidden="1">
      <c r="A1541" t="s">
        <v>52</v>
      </c>
      <c r="B1541">
        <v>35</v>
      </c>
      <c r="C1541">
        <v>61.124487170000002</v>
      </c>
      <c r="D1541">
        <v>2</v>
      </c>
      <c r="E1541" t="str">
        <f>VLOOKUP(A1541,Mouse_metadata!$A$2:$E$250,2,FALSE)</f>
        <v>Ketapril</v>
      </c>
      <c r="F1541" t="str">
        <f>VLOOKUP(A1541,Mouse_metadata!$A$2:$E$250,3,FALSE)</f>
        <v>Male</v>
      </c>
      <c r="G1541">
        <f>VLOOKUP(A1541,Mouse_metadata!$A$2:$E$250,4,FALSE)</f>
        <v>18</v>
      </c>
      <c r="H1541">
        <f>VLOOKUP(A1541,Mouse_metadata!$A$2:$E$250,5,FALSE)</f>
        <v>29</v>
      </c>
      <c r="I1541" t="str">
        <f t="shared" si="79"/>
        <v/>
      </c>
      <c r="J1541" t="str">
        <f t="shared" si="78"/>
        <v/>
      </c>
      <c r="K1541" t="str">
        <f t="shared" si="78"/>
        <v/>
      </c>
      <c r="L1541">
        <f t="shared" si="78"/>
        <v>61.124487170000002</v>
      </c>
      <c r="M1541" t="str">
        <f t="shared" si="78"/>
        <v/>
      </c>
      <c r="N1541" t="str">
        <f t="shared" si="78"/>
        <v/>
      </c>
      <c r="O1541" t="str">
        <f t="shared" si="78"/>
        <v/>
      </c>
      <c r="P1541" t="str">
        <f t="shared" si="78"/>
        <v/>
      </c>
      <c r="Q1541" t="str">
        <f t="shared" si="78"/>
        <v/>
      </c>
      <c r="R1541" t="str">
        <f t="shared" si="78"/>
        <v/>
      </c>
    </row>
    <row r="1542" spans="1:18" hidden="1">
      <c r="A1542" t="s">
        <v>245</v>
      </c>
      <c r="B1542">
        <v>35</v>
      </c>
      <c r="C1542">
        <v>38.954114580000002</v>
      </c>
      <c r="D1542">
        <v>1</v>
      </c>
      <c r="E1542" t="str">
        <f>VLOOKUP(A1542,Mouse_metadata!$A$2:$E$250,2,FALSE)</f>
        <v>Capomulin</v>
      </c>
      <c r="F1542" t="str">
        <f>VLOOKUP(A1542,Mouse_metadata!$A$2:$E$250,3,FALSE)</f>
        <v>Male</v>
      </c>
      <c r="G1542">
        <f>VLOOKUP(A1542,Mouse_metadata!$A$2:$E$250,4,FALSE)</f>
        <v>3</v>
      </c>
      <c r="H1542">
        <f>VLOOKUP(A1542,Mouse_metadata!$A$2:$E$250,5,FALSE)</f>
        <v>19</v>
      </c>
      <c r="I1542">
        <f t="shared" si="79"/>
        <v>38.954114580000002</v>
      </c>
      <c r="J1542" t="str">
        <f t="shared" si="78"/>
        <v/>
      </c>
      <c r="K1542" t="str">
        <f t="shared" si="78"/>
        <v/>
      </c>
      <c r="L1542" t="str">
        <f t="shared" si="78"/>
        <v/>
      </c>
      <c r="M1542" t="str">
        <f t="shared" si="78"/>
        <v/>
      </c>
      <c r="N1542" t="str">
        <f t="shared" si="78"/>
        <v/>
      </c>
      <c r="O1542" t="str">
        <f t="shared" si="78"/>
        <v/>
      </c>
      <c r="P1542" t="str">
        <f t="shared" si="78"/>
        <v/>
      </c>
      <c r="Q1542" t="str">
        <f t="shared" si="78"/>
        <v/>
      </c>
      <c r="R1542" t="str">
        <f t="shared" si="78"/>
        <v/>
      </c>
    </row>
    <row r="1543" spans="1:18" hidden="1">
      <c r="A1543" t="s">
        <v>226</v>
      </c>
      <c r="B1543">
        <v>35</v>
      </c>
      <c r="C1543">
        <v>56.523327260000002</v>
      </c>
      <c r="D1543">
        <v>1</v>
      </c>
      <c r="E1543" t="str">
        <f>VLOOKUP(A1543,Mouse_metadata!$A$2:$E$250,2,FALSE)</f>
        <v>Infubinol</v>
      </c>
      <c r="F1543" t="str">
        <f>VLOOKUP(A1543,Mouse_metadata!$A$2:$E$250,3,FALSE)</f>
        <v>Male</v>
      </c>
      <c r="G1543">
        <f>VLOOKUP(A1543,Mouse_metadata!$A$2:$E$250,4,FALSE)</f>
        <v>23</v>
      </c>
      <c r="H1543">
        <f>VLOOKUP(A1543,Mouse_metadata!$A$2:$E$250,5,FALSE)</f>
        <v>26</v>
      </c>
      <c r="I1543" t="str">
        <f t="shared" si="79"/>
        <v/>
      </c>
      <c r="J1543" t="str">
        <f t="shared" si="78"/>
        <v/>
      </c>
      <c r="K1543">
        <f t="shared" si="78"/>
        <v>56.523327260000002</v>
      </c>
      <c r="L1543" t="str">
        <f t="shared" si="78"/>
        <v/>
      </c>
      <c r="M1543" t="str">
        <f t="shared" si="78"/>
        <v/>
      </c>
      <c r="N1543" t="str">
        <f t="shared" si="78"/>
        <v/>
      </c>
      <c r="O1543" t="str">
        <f t="shared" si="78"/>
        <v/>
      </c>
      <c r="P1543" t="str">
        <f t="shared" si="78"/>
        <v/>
      </c>
      <c r="Q1543" t="str">
        <f t="shared" si="78"/>
        <v/>
      </c>
      <c r="R1543" t="str">
        <f t="shared" si="78"/>
        <v/>
      </c>
    </row>
    <row r="1544" spans="1:18" hidden="1">
      <c r="A1544" t="s">
        <v>6</v>
      </c>
      <c r="B1544">
        <v>35</v>
      </c>
      <c r="C1544">
        <v>71.90511721</v>
      </c>
      <c r="D1544">
        <v>0</v>
      </c>
      <c r="E1544" t="str">
        <f>VLOOKUP(A1544,Mouse_metadata!$A$2:$E$250,2,FALSE)</f>
        <v>Ketapril</v>
      </c>
      <c r="F1544" t="str">
        <f>VLOOKUP(A1544,Mouse_metadata!$A$2:$E$250,3,FALSE)</f>
        <v>Female</v>
      </c>
      <c r="G1544">
        <f>VLOOKUP(A1544,Mouse_metadata!$A$2:$E$250,4,FALSE)</f>
        <v>2</v>
      </c>
      <c r="H1544">
        <f>VLOOKUP(A1544,Mouse_metadata!$A$2:$E$250,5,FALSE)</f>
        <v>29</v>
      </c>
      <c r="I1544" t="str">
        <f t="shared" si="79"/>
        <v/>
      </c>
      <c r="J1544" t="str">
        <f t="shared" si="78"/>
        <v/>
      </c>
      <c r="K1544" t="str">
        <f t="shared" si="78"/>
        <v/>
      </c>
      <c r="L1544">
        <f t="shared" si="78"/>
        <v>71.90511721</v>
      </c>
      <c r="M1544" t="str">
        <f t="shared" si="78"/>
        <v/>
      </c>
      <c r="N1544" t="str">
        <f t="shared" si="78"/>
        <v/>
      </c>
      <c r="O1544" t="str">
        <f t="shared" si="78"/>
        <v/>
      </c>
      <c r="P1544" t="str">
        <f t="shared" si="78"/>
        <v/>
      </c>
      <c r="Q1544" t="str">
        <f t="shared" si="78"/>
        <v/>
      </c>
      <c r="R1544" t="str">
        <f t="shared" si="78"/>
        <v/>
      </c>
    </row>
    <row r="1545" spans="1:18" hidden="1">
      <c r="A1545" t="s">
        <v>15</v>
      </c>
      <c r="B1545">
        <v>35</v>
      </c>
      <c r="C1545">
        <v>65.705762750000005</v>
      </c>
      <c r="D1545">
        <v>1</v>
      </c>
      <c r="E1545" t="str">
        <f>VLOOKUP(A1545,Mouse_metadata!$A$2:$E$250,2,FALSE)</f>
        <v>Naftisol</v>
      </c>
      <c r="F1545" t="str">
        <f>VLOOKUP(A1545,Mouse_metadata!$A$2:$E$250,3,FALSE)</f>
        <v>Male</v>
      </c>
      <c r="G1545">
        <f>VLOOKUP(A1545,Mouse_metadata!$A$2:$E$250,4,FALSE)</f>
        <v>20</v>
      </c>
      <c r="H1545">
        <f>VLOOKUP(A1545,Mouse_metadata!$A$2:$E$250,5,FALSE)</f>
        <v>26</v>
      </c>
      <c r="I1545" t="str">
        <f t="shared" si="79"/>
        <v/>
      </c>
      <c r="J1545" t="str">
        <f t="shared" si="78"/>
        <v/>
      </c>
      <c r="K1545" t="str">
        <f t="shared" si="78"/>
        <v/>
      </c>
      <c r="L1545" t="str">
        <f t="shared" ref="J1545:R1573" si="80">IF($E1545=L$1,$C1545,"")</f>
        <v/>
      </c>
      <c r="M1545">
        <f t="shared" si="80"/>
        <v>65.705762750000005</v>
      </c>
      <c r="N1545" t="str">
        <f t="shared" si="80"/>
        <v/>
      </c>
      <c r="O1545" t="str">
        <f t="shared" si="80"/>
        <v/>
      </c>
      <c r="P1545" t="str">
        <f t="shared" si="80"/>
        <v/>
      </c>
      <c r="Q1545" t="str">
        <f t="shared" si="80"/>
        <v/>
      </c>
      <c r="R1545" t="str">
        <f t="shared" si="80"/>
        <v/>
      </c>
    </row>
    <row r="1546" spans="1:18" hidden="1">
      <c r="A1546" t="s">
        <v>58</v>
      </c>
      <c r="B1546">
        <v>35</v>
      </c>
      <c r="C1546">
        <v>64.730010449999995</v>
      </c>
      <c r="D1546">
        <v>1</v>
      </c>
      <c r="E1546" t="str">
        <f>VLOOKUP(A1546,Mouse_metadata!$A$2:$E$250,2,FALSE)</f>
        <v>Naftisol</v>
      </c>
      <c r="F1546" t="str">
        <f>VLOOKUP(A1546,Mouse_metadata!$A$2:$E$250,3,FALSE)</f>
        <v>Male</v>
      </c>
      <c r="G1546">
        <f>VLOOKUP(A1546,Mouse_metadata!$A$2:$E$250,4,FALSE)</f>
        <v>21</v>
      </c>
      <c r="H1546">
        <f>VLOOKUP(A1546,Mouse_metadata!$A$2:$E$250,5,FALSE)</f>
        <v>25</v>
      </c>
      <c r="I1546" t="str">
        <f t="shared" si="79"/>
        <v/>
      </c>
      <c r="J1546" t="str">
        <f t="shared" si="80"/>
        <v/>
      </c>
      <c r="K1546" t="str">
        <f t="shared" si="80"/>
        <v/>
      </c>
      <c r="L1546" t="str">
        <f t="shared" si="80"/>
        <v/>
      </c>
      <c r="M1546">
        <f t="shared" si="80"/>
        <v>64.730010449999995</v>
      </c>
      <c r="N1546" t="str">
        <f t="shared" si="80"/>
        <v/>
      </c>
      <c r="O1546" t="str">
        <f t="shared" si="80"/>
        <v/>
      </c>
      <c r="P1546" t="str">
        <f t="shared" si="80"/>
        <v/>
      </c>
      <c r="Q1546" t="str">
        <f t="shared" si="80"/>
        <v/>
      </c>
      <c r="R1546" t="str">
        <f t="shared" si="80"/>
        <v/>
      </c>
    </row>
    <row r="1547" spans="1:18" hidden="1">
      <c r="A1547" t="s">
        <v>56</v>
      </c>
      <c r="B1547">
        <v>35</v>
      </c>
      <c r="C1547">
        <v>62.539153859999999</v>
      </c>
      <c r="D1547">
        <v>4</v>
      </c>
      <c r="E1547" t="str">
        <f>VLOOKUP(A1547,Mouse_metadata!$A$2:$E$250,2,FALSE)</f>
        <v>Ketapril</v>
      </c>
      <c r="F1547" t="str">
        <f>VLOOKUP(A1547,Mouse_metadata!$A$2:$E$250,3,FALSE)</f>
        <v>Male</v>
      </c>
      <c r="G1547">
        <f>VLOOKUP(A1547,Mouse_metadata!$A$2:$E$250,4,FALSE)</f>
        <v>18</v>
      </c>
      <c r="H1547">
        <f>VLOOKUP(A1547,Mouse_metadata!$A$2:$E$250,5,FALSE)</f>
        <v>28</v>
      </c>
      <c r="I1547" t="str">
        <f t="shared" si="79"/>
        <v/>
      </c>
      <c r="J1547" t="str">
        <f t="shared" si="80"/>
        <v/>
      </c>
      <c r="K1547" t="str">
        <f t="shared" si="80"/>
        <v/>
      </c>
      <c r="L1547">
        <f t="shared" si="80"/>
        <v>62.539153859999999</v>
      </c>
      <c r="M1547" t="str">
        <f t="shared" si="80"/>
        <v/>
      </c>
      <c r="N1547" t="str">
        <f t="shared" si="80"/>
        <v/>
      </c>
      <c r="O1547" t="str">
        <f t="shared" si="80"/>
        <v/>
      </c>
      <c r="P1547" t="str">
        <f t="shared" si="80"/>
        <v/>
      </c>
      <c r="Q1547" t="str">
        <f t="shared" si="80"/>
        <v/>
      </c>
      <c r="R1547" t="str">
        <f t="shared" si="80"/>
        <v/>
      </c>
    </row>
    <row r="1548" spans="1:18" hidden="1">
      <c r="A1548" t="s">
        <v>163</v>
      </c>
      <c r="B1548">
        <v>35</v>
      </c>
      <c r="C1548">
        <v>55.19273639</v>
      </c>
      <c r="D1548">
        <v>4</v>
      </c>
      <c r="E1548" t="str">
        <f>VLOOKUP(A1548,Mouse_metadata!$A$2:$E$250,2,FALSE)</f>
        <v>Placebo</v>
      </c>
      <c r="F1548" t="str">
        <f>VLOOKUP(A1548,Mouse_metadata!$A$2:$E$250,3,FALSE)</f>
        <v>Female</v>
      </c>
      <c r="G1548">
        <f>VLOOKUP(A1548,Mouse_metadata!$A$2:$E$250,4,FALSE)</f>
        <v>21</v>
      </c>
      <c r="H1548">
        <f>VLOOKUP(A1548,Mouse_metadata!$A$2:$E$250,5,FALSE)</f>
        <v>30</v>
      </c>
      <c r="I1548" t="str">
        <f t="shared" si="79"/>
        <v/>
      </c>
      <c r="J1548" t="str">
        <f t="shared" si="80"/>
        <v/>
      </c>
      <c r="K1548" t="str">
        <f t="shared" si="80"/>
        <v/>
      </c>
      <c r="L1548" t="str">
        <f t="shared" si="80"/>
        <v/>
      </c>
      <c r="M1548" t="str">
        <f t="shared" si="80"/>
        <v/>
      </c>
      <c r="N1548">
        <f t="shared" si="80"/>
        <v>55.19273639</v>
      </c>
      <c r="O1548" t="str">
        <f t="shared" si="80"/>
        <v/>
      </c>
      <c r="P1548" t="str">
        <f t="shared" si="80"/>
        <v/>
      </c>
      <c r="Q1548" t="str">
        <f t="shared" si="80"/>
        <v/>
      </c>
      <c r="R1548" t="str">
        <f t="shared" si="80"/>
        <v/>
      </c>
    </row>
    <row r="1549" spans="1:18" hidden="1">
      <c r="A1549" t="s">
        <v>4</v>
      </c>
      <c r="B1549">
        <v>35</v>
      </c>
      <c r="C1549">
        <v>37.967644370000002</v>
      </c>
      <c r="D1549">
        <v>1</v>
      </c>
      <c r="E1549" t="str">
        <f>VLOOKUP(A1549,Mouse_metadata!$A$2:$E$250,2,FALSE)</f>
        <v>Capomulin</v>
      </c>
      <c r="F1549" t="str">
        <f>VLOOKUP(A1549,Mouse_metadata!$A$2:$E$250,3,FALSE)</f>
        <v>Female</v>
      </c>
      <c r="G1549">
        <f>VLOOKUP(A1549,Mouse_metadata!$A$2:$E$250,4,FALSE)</f>
        <v>9</v>
      </c>
      <c r="H1549">
        <f>VLOOKUP(A1549,Mouse_metadata!$A$2:$E$250,5,FALSE)</f>
        <v>22</v>
      </c>
      <c r="I1549">
        <f t="shared" si="79"/>
        <v>37.967644370000002</v>
      </c>
      <c r="J1549" t="str">
        <f t="shared" si="80"/>
        <v/>
      </c>
      <c r="K1549" t="str">
        <f t="shared" si="80"/>
        <v/>
      </c>
      <c r="L1549" t="str">
        <f t="shared" si="80"/>
        <v/>
      </c>
      <c r="M1549" t="str">
        <f t="shared" si="80"/>
        <v/>
      </c>
      <c r="N1549" t="str">
        <f t="shared" si="80"/>
        <v/>
      </c>
      <c r="O1549" t="str">
        <f t="shared" si="80"/>
        <v/>
      </c>
      <c r="P1549" t="str">
        <f t="shared" si="80"/>
        <v/>
      </c>
      <c r="Q1549" t="str">
        <f t="shared" si="80"/>
        <v/>
      </c>
      <c r="R1549" t="str">
        <f t="shared" si="80"/>
        <v/>
      </c>
    </row>
    <row r="1550" spans="1:18" hidden="1">
      <c r="A1550" t="s">
        <v>96</v>
      </c>
      <c r="B1550">
        <v>35</v>
      </c>
      <c r="C1550">
        <v>66.492203799999999</v>
      </c>
      <c r="D1550">
        <v>1</v>
      </c>
      <c r="E1550" t="str">
        <f>VLOOKUP(A1550,Mouse_metadata!$A$2:$E$250,2,FALSE)</f>
        <v>Stelasyn</v>
      </c>
      <c r="F1550" t="str">
        <f>VLOOKUP(A1550,Mouse_metadata!$A$2:$E$250,3,FALSE)</f>
        <v>Male</v>
      </c>
      <c r="G1550">
        <f>VLOOKUP(A1550,Mouse_metadata!$A$2:$E$250,4,FALSE)</f>
        <v>3</v>
      </c>
      <c r="H1550">
        <f>VLOOKUP(A1550,Mouse_metadata!$A$2:$E$250,5,FALSE)</f>
        <v>30</v>
      </c>
      <c r="I1550" t="str">
        <f t="shared" si="79"/>
        <v/>
      </c>
      <c r="J1550" t="str">
        <f t="shared" si="80"/>
        <v/>
      </c>
      <c r="K1550" t="str">
        <f t="shared" si="80"/>
        <v/>
      </c>
      <c r="L1550" t="str">
        <f t="shared" si="80"/>
        <v/>
      </c>
      <c r="M1550" t="str">
        <f t="shared" si="80"/>
        <v/>
      </c>
      <c r="N1550" t="str">
        <f t="shared" si="80"/>
        <v/>
      </c>
      <c r="O1550" t="str">
        <f t="shared" si="80"/>
        <v/>
      </c>
      <c r="P1550" t="str">
        <f t="shared" si="80"/>
        <v/>
      </c>
      <c r="Q1550">
        <f t="shared" si="80"/>
        <v>66.492203799999999</v>
      </c>
      <c r="R1550" t="str">
        <f t="shared" si="80"/>
        <v/>
      </c>
    </row>
    <row r="1551" spans="1:18" hidden="1">
      <c r="A1551" t="s">
        <v>30</v>
      </c>
      <c r="B1551">
        <v>35</v>
      </c>
      <c r="C1551">
        <v>67.744327949999999</v>
      </c>
      <c r="D1551">
        <v>2</v>
      </c>
      <c r="E1551" t="str">
        <f>VLOOKUP(A1551,Mouse_metadata!$A$2:$E$250,2,FALSE)</f>
        <v>Naftisol</v>
      </c>
      <c r="F1551" t="str">
        <f>VLOOKUP(A1551,Mouse_metadata!$A$2:$E$250,3,FALSE)</f>
        <v>Female</v>
      </c>
      <c r="G1551">
        <f>VLOOKUP(A1551,Mouse_metadata!$A$2:$E$250,4,FALSE)</f>
        <v>2</v>
      </c>
      <c r="H1551">
        <f>VLOOKUP(A1551,Mouse_metadata!$A$2:$E$250,5,FALSE)</f>
        <v>25</v>
      </c>
      <c r="I1551" t="str">
        <f t="shared" si="79"/>
        <v/>
      </c>
      <c r="J1551" t="str">
        <f t="shared" si="80"/>
        <v/>
      </c>
      <c r="K1551" t="str">
        <f t="shared" si="80"/>
        <v/>
      </c>
      <c r="L1551" t="str">
        <f t="shared" si="80"/>
        <v/>
      </c>
      <c r="M1551">
        <f t="shared" si="80"/>
        <v>67.744327949999999</v>
      </c>
      <c r="N1551" t="str">
        <f t="shared" si="80"/>
        <v/>
      </c>
      <c r="O1551" t="str">
        <f t="shared" si="80"/>
        <v/>
      </c>
      <c r="P1551" t="str">
        <f t="shared" si="80"/>
        <v/>
      </c>
      <c r="Q1551" t="str">
        <f t="shared" si="80"/>
        <v/>
      </c>
      <c r="R1551" t="str">
        <f t="shared" si="80"/>
        <v/>
      </c>
    </row>
    <row r="1552" spans="1:18" hidden="1">
      <c r="A1552" t="s">
        <v>94</v>
      </c>
      <c r="B1552">
        <v>35</v>
      </c>
      <c r="C1552">
        <v>64.776579089999998</v>
      </c>
      <c r="D1552">
        <v>2</v>
      </c>
      <c r="E1552" t="str">
        <f>VLOOKUP(A1552,Mouse_metadata!$A$2:$E$250,2,FALSE)</f>
        <v>Stelasyn</v>
      </c>
      <c r="F1552" t="str">
        <f>VLOOKUP(A1552,Mouse_metadata!$A$2:$E$250,3,FALSE)</f>
        <v>Female</v>
      </c>
      <c r="G1552">
        <f>VLOOKUP(A1552,Mouse_metadata!$A$2:$E$250,4,FALSE)</f>
        <v>3</v>
      </c>
      <c r="H1552">
        <f>VLOOKUP(A1552,Mouse_metadata!$A$2:$E$250,5,FALSE)</f>
        <v>29</v>
      </c>
      <c r="I1552" t="str">
        <f t="shared" si="79"/>
        <v/>
      </c>
      <c r="J1552" t="str">
        <f t="shared" si="80"/>
        <v/>
      </c>
      <c r="K1552" t="str">
        <f t="shared" si="80"/>
        <v/>
      </c>
      <c r="L1552" t="str">
        <f t="shared" si="80"/>
        <v/>
      </c>
      <c r="M1552" t="str">
        <f t="shared" si="80"/>
        <v/>
      </c>
      <c r="N1552" t="str">
        <f t="shared" si="80"/>
        <v/>
      </c>
      <c r="O1552" t="str">
        <f t="shared" si="80"/>
        <v/>
      </c>
      <c r="P1552" t="str">
        <f t="shared" si="80"/>
        <v/>
      </c>
      <c r="Q1552">
        <f t="shared" si="80"/>
        <v>64.776579089999998</v>
      </c>
      <c r="R1552" t="str">
        <f t="shared" si="80"/>
        <v/>
      </c>
    </row>
    <row r="1553" spans="1:18" hidden="1">
      <c r="A1553" t="s">
        <v>73</v>
      </c>
      <c r="B1553">
        <v>35</v>
      </c>
      <c r="C1553">
        <v>36.003020159999998</v>
      </c>
      <c r="D1553">
        <v>1</v>
      </c>
      <c r="E1553" t="str">
        <f>VLOOKUP(A1553,Mouse_metadata!$A$2:$E$250,2,FALSE)</f>
        <v>Ramicane</v>
      </c>
      <c r="F1553" t="str">
        <f>VLOOKUP(A1553,Mouse_metadata!$A$2:$E$250,3,FALSE)</f>
        <v>Male</v>
      </c>
      <c r="G1553">
        <f>VLOOKUP(A1553,Mouse_metadata!$A$2:$E$250,4,FALSE)</f>
        <v>9</v>
      </c>
      <c r="H1553">
        <f>VLOOKUP(A1553,Mouse_metadata!$A$2:$E$250,5,FALSE)</f>
        <v>19</v>
      </c>
      <c r="I1553" t="str">
        <f t="shared" si="79"/>
        <v/>
      </c>
      <c r="J1553" t="str">
        <f t="shared" si="80"/>
        <v/>
      </c>
      <c r="K1553" t="str">
        <f t="shared" si="80"/>
        <v/>
      </c>
      <c r="L1553" t="str">
        <f t="shared" si="80"/>
        <v/>
      </c>
      <c r="M1553" t="str">
        <f t="shared" si="80"/>
        <v/>
      </c>
      <c r="N1553" t="str">
        <f t="shared" si="80"/>
        <v/>
      </c>
      <c r="O1553" t="str">
        <f t="shared" si="80"/>
        <v/>
      </c>
      <c r="P1553">
        <f t="shared" si="80"/>
        <v>36.003020159999998</v>
      </c>
      <c r="Q1553" t="str">
        <f t="shared" si="80"/>
        <v/>
      </c>
      <c r="R1553" t="str">
        <f t="shared" si="80"/>
        <v/>
      </c>
    </row>
    <row r="1554" spans="1:18" hidden="1">
      <c r="A1554" t="s">
        <v>206</v>
      </c>
      <c r="B1554">
        <v>35</v>
      </c>
      <c r="C1554">
        <v>55.679996559999999</v>
      </c>
      <c r="D1554">
        <v>2</v>
      </c>
      <c r="E1554" t="str">
        <f>VLOOKUP(A1554,Mouse_metadata!$A$2:$E$250,2,FALSE)</f>
        <v>Propriva</v>
      </c>
      <c r="F1554" t="str">
        <f>VLOOKUP(A1554,Mouse_metadata!$A$2:$E$250,3,FALSE)</f>
        <v>Male</v>
      </c>
      <c r="G1554">
        <f>VLOOKUP(A1554,Mouse_metadata!$A$2:$E$250,4,FALSE)</f>
        <v>21</v>
      </c>
      <c r="H1554">
        <f>VLOOKUP(A1554,Mouse_metadata!$A$2:$E$250,5,FALSE)</f>
        <v>26</v>
      </c>
      <c r="I1554" t="str">
        <f t="shared" si="79"/>
        <v/>
      </c>
      <c r="J1554" t="str">
        <f t="shared" si="80"/>
        <v/>
      </c>
      <c r="K1554" t="str">
        <f t="shared" si="80"/>
        <v/>
      </c>
      <c r="L1554" t="str">
        <f t="shared" si="80"/>
        <v/>
      </c>
      <c r="M1554" t="str">
        <f t="shared" si="80"/>
        <v/>
      </c>
      <c r="N1554" t="str">
        <f t="shared" si="80"/>
        <v/>
      </c>
      <c r="O1554">
        <f t="shared" si="80"/>
        <v>55.679996559999999</v>
      </c>
      <c r="P1554" t="str">
        <f t="shared" si="80"/>
        <v/>
      </c>
      <c r="Q1554" t="str">
        <f t="shared" si="80"/>
        <v/>
      </c>
      <c r="R1554" t="str">
        <f t="shared" si="80"/>
        <v/>
      </c>
    </row>
    <row r="1555" spans="1:18" hidden="1">
      <c r="A1555" t="s">
        <v>223</v>
      </c>
      <c r="B1555">
        <v>35</v>
      </c>
      <c r="C1555">
        <v>55.118290289999997</v>
      </c>
      <c r="D1555">
        <v>4</v>
      </c>
      <c r="E1555" t="str">
        <f>VLOOKUP(A1555,Mouse_metadata!$A$2:$E$250,2,FALSE)</f>
        <v>Ceftamin</v>
      </c>
      <c r="F1555" t="str">
        <f>VLOOKUP(A1555,Mouse_metadata!$A$2:$E$250,3,FALSE)</f>
        <v>Male</v>
      </c>
      <c r="G1555">
        <f>VLOOKUP(A1555,Mouse_metadata!$A$2:$E$250,4,FALSE)</f>
        <v>2</v>
      </c>
      <c r="H1555">
        <f>VLOOKUP(A1555,Mouse_metadata!$A$2:$E$250,5,FALSE)</f>
        <v>28</v>
      </c>
      <c r="I1555" t="str">
        <f t="shared" si="79"/>
        <v/>
      </c>
      <c r="J1555">
        <f t="shared" si="80"/>
        <v>55.118290289999997</v>
      </c>
      <c r="K1555" t="str">
        <f t="shared" si="80"/>
        <v/>
      </c>
      <c r="L1555" t="str">
        <f t="shared" si="80"/>
        <v/>
      </c>
      <c r="M1555" t="str">
        <f t="shared" si="80"/>
        <v/>
      </c>
      <c r="N1555" t="str">
        <f t="shared" si="80"/>
        <v/>
      </c>
      <c r="O1555" t="str">
        <f t="shared" si="80"/>
        <v/>
      </c>
      <c r="P1555" t="str">
        <f t="shared" si="80"/>
        <v/>
      </c>
      <c r="Q1555" t="str">
        <f t="shared" si="80"/>
        <v/>
      </c>
      <c r="R1555" t="str">
        <f t="shared" si="80"/>
        <v/>
      </c>
    </row>
    <row r="1556" spans="1:18" hidden="1">
      <c r="A1556" t="s">
        <v>152</v>
      </c>
      <c r="B1556">
        <v>35</v>
      </c>
      <c r="C1556">
        <v>65.952367910000007</v>
      </c>
      <c r="D1556">
        <v>4</v>
      </c>
      <c r="E1556" t="str">
        <f>VLOOKUP(A1556,Mouse_metadata!$A$2:$E$250,2,FALSE)</f>
        <v>Placebo</v>
      </c>
      <c r="F1556" t="str">
        <f>VLOOKUP(A1556,Mouse_metadata!$A$2:$E$250,3,FALSE)</f>
        <v>Female</v>
      </c>
      <c r="G1556">
        <f>VLOOKUP(A1556,Mouse_metadata!$A$2:$E$250,4,FALSE)</f>
        <v>13</v>
      </c>
      <c r="H1556">
        <f>VLOOKUP(A1556,Mouse_metadata!$A$2:$E$250,5,FALSE)</f>
        <v>26</v>
      </c>
      <c r="I1556" t="str">
        <f t="shared" si="79"/>
        <v/>
      </c>
      <c r="J1556" t="str">
        <f t="shared" si="80"/>
        <v/>
      </c>
      <c r="K1556" t="str">
        <f t="shared" si="80"/>
        <v/>
      </c>
      <c r="L1556" t="str">
        <f t="shared" si="80"/>
        <v/>
      </c>
      <c r="M1556" t="str">
        <f t="shared" si="80"/>
        <v/>
      </c>
      <c r="N1556">
        <f t="shared" si="80"/>
        <v>65.952367910000007</v>
      </c>
      <c r="O1556" t="str">
        <f t="shared" si="80"/>
        <v/>
      </c>
      <c r="P1556" t="str">
        <f t="shared" si="80"/>
        <v/>
      </c>
      <c r="Q1556" t="str">
        <f t="shared" si="80"/>
        <v/>
      </c>
      <c r="R1556" t="str">
        <f t="shared" si="80"/>
        <v/>
      </c>
    </row>
    <row r="1557" spans="1:18" hidden="1">
      <c r="A1557" t="s">
        <v>138</v>
      </c>
      <c r="B1557">
        <v>35</v>
      </c>
      <c r="C1557">
        <v>58.593993179999998</v>
      </c>
      <c r="D1557">
        <v>3</v>
      </c>
      <c r="E1557" t="str">
        <f>VLOOKUP(A1557,Mouse_metadata!$A$2:$E$250,2,FALSE)</f>
        <v>Zoniferol</v>
      </c>
      <c r="F1557" t="str">
        <f>VLOOKUP(A1557,Mouse_metadata!$A$2:$E$250,3,FALSE)</f>
        <v>Male</v>
      </c>
      <c r="G1557">
        <f>VLOOKUP(A1557,Mouse_metadata!$A$2:$E$250,4,FALSE)</f>
        <v>15</v>
      </c>
      <c r="H1557">
        <f>VLOOKUP(A1557,Mouse_metadata!$A$2:$E$250,5,FALSE)</f>
        <v>29</v>
      </c>
      <c r="I1557" t="str">
        <f t="shared" si="79"/>
        <v/>
      </c>
      <c r="J1557" t="str">
        <f t="shared" si="80"/>
        <v/>
      </c>
      <c r="K1557" t="str">
        <f t="shared" si="80"/>
        <v/>
      </c>
      <c r="L1557" t="str">
        <f t="shared" si="80"/>
        <v/>
      </c>
      <c r="M1557" t="str">
        <f t="shared" si="80"/>
        <v/>
      </c>
      <c r="N1557" t="str">
        <f t="shared" si="80"/>
        <v/>
      </c>
      <c r="O1557" t="str">
        <f t="shared" si="80"/>
        <v/>
      </c>
      <c r="P1557" t="str">
        <f t="shared" si="80"/>
        <v/>
      </c>
      <c r="Q1557" t="str">
        <f t="shared" si="80"/>
        <v/>
      </c>
      <c r="R1557">
        <f t="shared" si="80"/>
        <v>58.593993179999998</v>
      </c>
    </row>
    <row r="1558" spans="1:18" hidden="1">
      <c r="A1558" t="s">
        <v>242</v>
      </c>
      <c r="B1558">
        <v>35</v>
      </c>
      <c r="C1558">
        <v>40.401765419999997</v>
      </c>
      <c r="D1558">
        <v>2</v>
      </c>
      <c r="E1558" t="str">
        <f>VLOOKUP(A1558,Mouse_metadata!$A$2:$E$250,2,FALSE)</f>
        <v>Capomulin</v>
      </c>
      <c r="F1558" t="str">
        <f>VLOOKUP(A1558,Mouse_metadata!$A$2:$E$250,3,FALSE)</f>
        <v>Male</v>
      </c>
      <c r="G1558">
        <f>VLOOKUP(A1558,Mouse_metadata!$A$2:$E$250,4,FALSE)</f>
        <v>12</v>
      </c>
      <c r="H1558">
        <f>VLOOKUP(A1558,Mouse_metadata!$A$2:$E$250,5,FALSE)</f>
        <v>25</v>
      </c>
      <c r="I1558">
        <f t="shared" si="79"/>
        <v>40.401765419999997</v>
      </c>
      <c r="J1558" t="str">
        <f t="shared" si="80"/>
        <v/>
      </c>
      <c r="K1558" t="str">
        <f t="shared" si="80"/>
        <v/>
      </c>
      <c r="L1558" t="str">
        <f t="shared" si="80"/>
        <v/>
      </c>
      <c r="M1558" t="str">
        <f t="shared" si="80"/>
        <v/>
      </c>
      <c r="N1558" t="str">
        <f t="shared" si="80"/>
        <v/>
      </c>
      <c r="O1558" t="str">
        <f t="shared" si="80"/>
        <v/>
      </c>
      <c r="P1558" t="str">
        <f t="shared" si="80"/>
        <v/>
      </c>
      <c r="Q1558" t="str">
        <f t="shared" si="80"/>
        <v/>
      </c>
      <c r="R1558" t="str">
        <f t="shared" si="80"/>
        <v/>
      </c>
    </row>
    <row r="1559" spans="1:18" hidden="1">
      <c r="A1559" t="s">
        <v>98</v>
      </c>
      <c r="B1559">
        <v>35</v>
      </c>
      <c r="C1559">
        <v>62.127335610000003</v>
      </c>
      <c r="D1559">
        <v>0</v>
      </c>
      <c r="E1559" t="str">
        <f>VLOOKUP(A1559,Mouse_metadata!$A$2:$E$250,2,FALSE)</f>
        <v>Stelasyn</v>
      </c>
      <c r="F1559" t="str">
        <f>VLOOKUP(A1559,Mouse_metadata!$A$2:$E$250,3,FALSE)</f>
        <v>Male</v>
      </c>
      <c r="G1559">
        <f>VLOOKUP(A1559,Mouse_metadata!$A$2:$E$250,4,FALSE)</f>
        <v>23</v>
      </c>
      <c r="H1559">
        <f>VLOOKUP(A1559,Mouse_metadata!$A$2:$E$250,5,FALSE)</f>
        <v>29</v>
      </c>
      <c r="I1559" t="str">
        <f t="shared" si="79"/>
        <v/>
      </c>
      <c r="J1559" t="str">
        <f t="shared" si="80"/>
        <v/>
      </c>
      <c r="K1559" t="str">
        <f t="shared" si="80"/>
        <v/>
      </c>
      <c r="L1559" t="str">
        <f t="shared" si="80"/>
        <v/>
      </c>
      <c r="M1559" t="str">
        <f t="shared" si="80"/>
        <v/>
      </c>
      <c r="N1559" t="str">
        <f t="shared" si="80"/>
        <v/>
      </c>
      <c r="O1559" t="str">
        <f t="shared" si="80"/>
        <v/>
      </c>
      <c r="P1559" t="str">
        <f t="shared" si="80"/>
        <v/>
      </c>
      <c r="Q1559">
        <f t="shared" si="80"/>
        <v>62.127335610000003</v>
      </c>
      <c r="R1559" t="str">
        <f t="shared" si="80"/>
        <v/>
      </c>
    </row>
    <row r="1560" spans="1:18" hidden="1">
      <c r="A1560" t="s">
        <v>244</v>
      </c>
      <c r="B1560">
        <v>35</v>
      </c>
      <c r="C1560">
        <v>44.702832960000002</v>
      </c>
      <c r="D1560">
        <v>2</v>
      </c>
      <c r="E1560" t="str">
        <f>VLOOKUP(A1560,Mouse_metadata!$A$2:$E$250,2,FALSE)</f>
        <v>Capomulin</v>
      </c>
      <c r="F1560" t="str">
        <f>VLOOKUP(A1560,Mouse_metadata!$A$2:$E$250,3,FALSE)</f>
        <v>Female</v>
      </c>
      <c r="G1560">
        <f>VLOOKUP(A1560,Mouse_metadata!$A$2:$E$250,4,FALSE)</f>
        <v>22</v>
      </c>
      <c r="H1560">
        <f>VLOOKUP(A1560,Mouse_metadata!$A$2:$E$250,5,FALSE)</f>
        <v>22</v>
      </c>
      <c r="I1560">
        <f t="shared" si="79"/>
        <v>44.702832960000002</v>
      </c>
      <c r="J1560" t="str">
        <f t="shared" si="80"/>
        <v/>
      </c>
      <c r="K1560" t="str">
        <f t="shared" si="80"/>
        <v/>
      </c>
      <c r="L1560" t="str">
        <f t="shared" si="80"/>
        <v/>
      </c>
      <c r="M1560" t="str">
        <f t="shared" si="80"/>
        <v/>
      </c>
      <c r="N1560" t="str">
        <f t="shared" si="80"/>
        <v/>
      </c>
      <c r="O1560" t="str">
        <f t="shared" si="80"/>
        <v/>
      </c>
      <c r="P1560" t="str">
        <f t="shared" si="80"/>
        <v/>
      </c>
      <c r="Q1560" t="str">
        <f t="shared" si="80"/>
        <v/>
      </c>
      <c r="R1560" t="str">
        <f t="shared" si="80"/>
        <v/>
      </c>
    </row>
    <row r="1561" spans="1:18" hidden="1">
      <c r="A1561" t="s">
        <v>28</v>
      </c>
      <c r="B1561">
        <v>35</v>
      </c>
      <c r="C1561">
        <v>63.298545859999997</v>
      </c>
      <c r="D1561">
        <v>0</v>
      </c>
      <c r="E1561" t="str">
        <f>VLOOKUP(A1561,Mouse_metadata!$A$2:$E$250,2,FALSE)</f>
        <v>Naftisol</v>
      </c>
      <c r="F1561" t="str">
        <f>VLOOKUP(A1561,Mouse_metadata!$A$2:$E$250,3,FALSE)</f>
        <v>Female</v>
      </c>
      <c r="G1561">
        <f>VLOOKUP(A1561,Mouse_metadata!$A$2:$E$250,4,FALSE)</f>
        <v>12</v>
      </c>
      <c r="H1561">
        <f>VLOOKUP(A1561,Mouse_metadata!$A$2:$E$250,5,FALSE)</f>
        <v>28</v>
      </c>
      <c r="I1561" t="str">
        <f t="shared" si="79"/>
        <v/>
      </c>
      <c r="J1561" t="str">
        <f t="shared" si="80"/>
        <v/>
      </c>
      <c r="K1561" t="str">
        <f t="shared" si="80"/>
        <v/>
      </c>
      <c r="L1561" t="str">
        <f t="shared" si="80"/>
        <v/>
      </c>
      <c r="M1561">
        <f t="shared" si="80"/>
        <v>63.298545859999997</v>
      </c>
      <c r="N1561" t="str">
        <f t="shared" si="80"/>
        <v/>
      </c>
      <c r="O1561" t="str">
        <f t="shared" si="80"/>
        <v/>
      </c>
      <c r="P1561" t="str">
        <f t="shared" si="80"/>
        <v/>
      </c>
      <c r="Q1561" t="str">
        <f t="shared" si="80"/>
        <v/>
      </c>
      <c r="R1561" t="str">
        <f t="shared" si="80"/>
        <v/>
      </c>
    </row>
    <row r="1562" spans="1:18" hidden="1">
      <c r="A1562" t="s">
        <v>54</v>
      </c>
      <c r="B1562">
        <v>35</v>
      </c>
      <c r="C1562">
        <v>69.265746809999996</v>
      </c>
      <c r="D1562">
        <v>4</v>
      </c>
      <c r="E1562" t="str">
        <f>VLOOKUP(A1562,Mouse_metadata!$A$2:$E$250,2,FALSE)</f>
        <v>Ketapril</v>
      </c>
      <c r="F1562" t="str">
        <f>VLOOKUP(A1562,Mouse_metadata!$A$2:$E$250,3,FALSE)</f>
        <v>Male</v>
      </c>
      <c r="G1562">
        <f>VLOOKUP(A1562,Mouse_metadata!$A$2:$E$250,4,FALSE)</f>
        <v>15</v>
      </c>
      <c r="H1562">
        <f>VLOOKUP(A1562,Mouse_metadata!$A$2:$E$250,5,FALSE)</f>
        <v>27</v>
      </c>
      <c r="I1562" t="str">
        <f t="shared" si="79"/>
        <v/>
      </c>
      <c r="J1562" t="str">
        <f t="shared" si="80"/>
        <v/>
      </c>
      <c r="K1562" t="str">
        <f t="shared" si="80"/>
        <v/>
      </c>
      <c r="L1562">
        <f t="shared" si="80"/>
        <v>69.265746809999996</v>
      </c>
      <c r="M1562" t="str">
        <f t="shared" si="80"/>
        <v/>
      </c>
      <c r="N1562" t="str">
        <f t="shared" si="80"/>
        <v/>
      </c>
      <c r="O1562" t="str">
        <f t="shared" si="80"/>
        <v/>
      </c>
      <c r="P1562" t="str">
        <f t="shared" si="80"/>
        <v/>
      </c>
      <c r="Q1562" t="str">
        <f t="shared" si="80"/>
        <v/>
      </c>
      <c r="R1562" t="str">
        <f t="shared" si="80"/>
        <v/>
      </c>
    </row>
    <row r="1563" spans="1:18" hidden="1">
      <c r="A1563" t="s">
        <v>97</v>
      </c>
      <c r="B1563">
        <v>35</v>
      </c>
      <c r="C1563">
        <v>64.260886330000005</v>
      </c>
      <c r="D1563">
        <v>2</v>
      </c>
      <c r="E1563" t="str">
        <f>VLOOKUP(A1563,Mouse_metadata!$A$2:$E$250,2,FALSE)</f>
        <v>Stelasyn</v>
      </c>
      <c r="F1563" t="str">
        <f>VLOOKUP(A1563,Mouse_metadata!$A$2:$E$250,3,FALSE)</f>
        <v>Female</v>
      </c>
      <c r="G1563">
        <f>VLOOKUP(A1563,Mouse_metadata!$A$2:$E$250,4,FALSE)</f>
        <v>4</v>
      </c>
      <c r="H1563">
        <f>VLOOKUP(A1563,Mouse_metadata!$A$2:$E$250,5,FALSE)</f>
        <v>26</v>
      </c>
      <c r="I1563" t="str">
        <f t="shared" si="79"/>
        <v/>
      </c>
      <c r="J1563" t="str">
        <f t="shared" si="80"/>
        <v/>
      </c>
      <c r="K1563" t="str">
        <f t="shared" si="80"/>
        <v/>
      </c>
      <c r="L1563" t="str">
        <f t="shared" si="80"/>
        <v/>
      </c>
      <c r="M1563" t="str">
        <f t="shared" si="80"/>
        <v/>
      </c>
      <c r="N1563" t="str">
        <f t="shared" si="80"/>
        <v/>
      </c>
      <c r="O1563" t="str">
        <f t="shared" si="80"/>
        <v/>
      </c>
      <c r="P1563" t="str">
        <f t="shared" si="80"/>
        <v/>
      </c>
      <c r="Q1563">
        <f t="shared" si="80"/>
        <v>64.260886330000005</v>
      </c>
      <c r="R1563" t="str">
        <f t="shared" si="80"/>
        <v/>
      </c>
    </row>
    <row r="1564" spans="1:18" hidden="1">
      <c r="A1564" t="s">
        <v>84</v>
      </c>
      <c r="B1564">
        <v>35</v>
      </c>
      <c r="C1564">
        <v>38.50482444</v>
      </c>
      <c r="D1564">
        <v>0</v>
      </c>
      <c r="E1564" t="str">
        <f>VLOOKUP(A1564,Mouse_metadata!$A$2:$E$250,2,FALSE)</f>
        <v>Ramicane</v>
      </c>
      <c r="F1564" t="str">
        <f>VLOOKUP(A1564,Mouse_metadata!$A$2:$E$250,3,FALSE)</f>
        <v>Male</v>
      </c>
      <c r="G1564">
        <f>VLOOKUP(A1564,Mouse_metadata!$A$2:$E$250,4,FALSE)</f>
        <v>11</v>
      </c>
      <c r="H1564">
        <f>VLOOKUP(A1564,Mouse_metadata!$A$2:$E$250,5,FALSE)</f>
        <v>16</v>
      </c>
      <c r="I1564" t="str">
        <f t="shared" si="79"/>
        <v/>
      </c>
      <c r="J1564" t="str">
        <f t="shared" si="80"/>
        <v/>
      </c>
      <c r="K1564" t="str">
        <f t="shared" si="80"/>
        <v/>
      </c>
      <c r="L1564" t="str">
        <f t="shared" si="80"/>
        <v/>
      </c>
      <c r="M1564" t="str">
        <f t="shared" si="80"/>
        <v/>
      </c>
      <c r="N1564" t="str">
        <f t="shared" si="80"/>
        <v/>
      </c>
      <c r="O1564" t="str">
        <f t="shared" si="80"/>
        <v/>
      </c>
      <c r="P1564">
        <f t="shared" si="80"/>
        <v>38.50482444</v>
      </c>
      <c r="Q1564" t="str">
        <f t="shared" si="80"/>
        <v/>
      </c>
      <c r="R1564" t="str">
        <f t="shared" si="80"/>
        <v/>
      </c>
    </row>
    <row r="1565" spans="1:18" hidden="1">
      <c r="A1565" t="s">
        <v>150</v>
      </c>
      <c r="B1565">
        <v>35</v>
      </c>
      <c r="C1565">
        <v>57.382412960000003</v>
      </c>
      <c r="D1565">
        <v>3</v>
      </c>
      <c r="E1565" t="str">
        <f>VLOOKUP(A1565,Mouse_metadata!$A$2:$E$250,2,FALSE)</f>
        <v>Placebo</v>
      </c>
      <c r="F1565" t="str">
        <f>VLOOKUP(A1565,Mouse_metadata!$A$2:$E$250,3,FALSE)</f>
        <v>Female</v>
      </c>
      <c r="G1565">
        <f>VLOOKUP(A1565,Mouse_metadata!$A$2:$E$250,4,FALSE)</f>
        <v>16</v>
      </c>
      <c r="H1565">
        <f>VLOOKUP(A1565,Mouse_metadata!$A$2:$E$250,5,FALSE)</f>
        <v>25</v>
      </c>
      <c r="I1565" t="str">
        <f t="shared" si="79"/>
        <v/>
      </c>
      <c r="J1565" t="str">
        <f t="shared" si="80"/>
        <v/>
      </c>
      <c r="K1565" t="str">
        <f t="shared" si="80"/>
        <v/>
      </c>
      <c r="L1565" t="str">
        <f t="shared" si="80"/>
        <v/>
      </c>
      <c r="M1565" t="str">
        <f t="shared" si="80"/>
        <v/>
      </c>
      <c r="N1565">
        <f t="shared" si="80"/>
        <v>57.382412960000003</v>
      </c>
      <c r="O1565" t="str">
        <f t="shared" si="80"/>
        <v/>
      </c>
      <c r="P1565" t="str">
        <f t="shared" si="80"/>
        <v/>
      </c>
      <c r="Q1565" t="str">
        <f t="shared" si="80"/>
        <v/>
      </c>
      <c r="R1565" t="str">
        <f t="shared" si="80"/>
        <v/>
      </c>
    </row>
    <row r="1566" spans="1:18" hidden="1">
      <c r="A1566" t="s">
        <v>243</v>
      </c>
      <c r="B1566">
        <v>35</v>
      </c>
      <c r="C1566">
        <v>36.3278696</v>
      </c>
      <c r="D1566">
        <v>2</v>
      </c>
      <c r="E1566" t="str">
        <f>VLOOKUP(A1566,Mouse_metadata!$A$2:$E$250,2,FALSE)</f>
        <v>Capomulin</v>
      </c>
      <c r="F1566" t="str">
        <f>VLOOKUP(A1566,Mouse_metadata!$A$2:$E$250,3,FALSE)</f>
        <v>Male</v>
      </c>
      <c r="G1566">
        <f>VLOOKUP(A1566,Mouse_metadata!$A$2:$E$250,4,FALSE)</f>
        <v>17</v>
      </c>
      <c r="H1566">
        <f>VLOOKUP(A1566,Mouse_metadata!$A$2:$E$250,5,FALSE)</f>
        <v>17</v>
      </c>
      <c r="I1566">
        <f t="shared" si="79"/>
        <v>36.3278696</v>
      </c>
      <c r="J1566" t="str">
        <f t="shared" si="80"/>
        <v/>
      </c>
      <c r="K1566" t="str">
        <f t="shared" si="80"/>
        <v/>
      </c>
      <c r="L1566" t="str">
        <f t="shared" si="80"/>
        <v/>
      </c>
      <c r="M1566" t="str">
        <f t="shared" si="80"/>
        <v/>
      </c>
      <c r="N1566" t="str">
        <f t="shared" si="80"/>
        <v/>
      </c>
      <c r="O1566" t="str">
        <f t="shared" si="80"/>
        <v/>
      </c>
      <c r="P1566" t="str">
        <f t="shared" si="80"/>
        <v/>
      </c>
      <c r="Q1566" t="str">
        <f t="shared" si="80"/>
        <v/>
      </c>
      <c r="R1566" t="str">
        <f t="shared" si="80"/>
        <v/>
      </c>
    </row>
    <row r="1567" spans="1:18" hidden="1">
      <c r="A1567" t="s">
        <v>237</v>
      </c>
      <c r="B1567">
        <v>35</v>
      </c>
      <c r="C1567">
        <v>35.459489779999998</v>
      </c>
      <c r="D1567">
        <v>2</v>
      </c>
      <c r="E1567" t="str">
        <f>VLOOKUP(A1567,Mouse_metadata!$A$2:$E$250,2,FALSE)</f>
        <v>Capomulin</v>
      </c>
      <c r="F1567" t="str">
        <f>VLOOKUP(A1567,Mouse_metadata!$A$2:$E$250,3,FALSE)</f>
        <v>Male</v>
      </c>
      <c r="G1567">
        <f>VLOOKUP(A1567,Mouse_metadata!$A$2:$E$250,4,FALSE)</f>
        <v>18</v>
      </c>
      <c r="H1567">
        <f>VLOOKUP(A1567,Mouse_metadata!$A$2:$E$250,5,FALSE)</f>
        <v>17</v>
      </c>
      <c r="I1567">
        <f t="shared" si="79"/>
        <v>35.459489779999998</v>
      </c>
      <c r="J1567" t="str">
        <f t="shared" si="80"/>
        <v/>
      </c>
      <c r="K1567" t="str">
        <f t="shared" si="80"/>
        <v/>
      </c>
      <c r="L1567" t="str">
        <f t="shared" si="80"/>
        <v/>
      </c>
      <c r="M1567" t="str">
        <f t="shared" si="80"/>
        <v/>
      </c>
      <c r="N1567" t="str">
        <f t="shared" si="80"/>
        <v/>
      </c>
      <c r="O1567" t="str">
        <f t="shared" si="80"/>
        <v/>
      </c>
      <c r="P1567" t="str">
        <f t="shared" si="80"/>
        <v/>
      </c>
      <c r="Q1567" t="str">
        <f t="shared" si="80"/>
        <v/>
      </c>
      <c r="R1567" t="str">
        <f t="shared" si="80"/>
        <v/>
      </c>
    </row>
    <row r="1568" spans="1:18" hidden="1">
      <c r="A1568" t="s">
        <v>31</v>
      </c>
      <c r="B1568">
        <v>35</v>
      </c>
      <c r="C1568">
        <v>66.079184830000003</v>
      </c>
      <c r="D1568">
        <v>4</v>
      </c>
      <c r="E1568" t="str">
        <f>VLOOKUP(A1568,Mouse_metadata!$A$2:$E$250,2,FALSE)</f>
        <v>Ketapril</v>
      </c>
      <c r="F1568" t="str">
        <f>VLOOKUP(A1568,Mouse_metadata!$A$2:$E$250,3,FALSE)</f>
        <v>Male</v>
      </c>
      <c r="G1568">
        <f>VLOOKUP(A1568,Mouse_metadata!$A$2:$E$250,4,FALSE)</f>
        <v>22</v>
      </c>
      <c r="H1568">
        <f>VLOOKUP(A1568,Mouse_metadata!$A$2:$E$250,5,FALSE)</f>
        <v>29</v>
      </c>
      <c r="I1568" t="str">
        <f t="shared" si="79"/>
        <v/>
      </c>
      <c r="J1568" t="str">
        <f t="shared" si="80"/>
        <v/>
      </c>
      <c r="K1568" t="str">
        <f t="shared" si="80"/>
        <v/>
      </c>
      <c r="L1568">
        <f t="shared" si="80"/>
        <v>66.079184830000003</v>
      </c>
      <c r="M1568" t="str">
        <f t="shared" si="80"/>
        <v/>
      </c>
      <c r="N1568" t="str">
        <f t="shared" si="80"/>
        <v/>
      </c>
      <c r="O1568" t="str">
        <f t="shared" si="80"/>
        <v/>
      </c>
      <c r="P1568" t="str">
        <f t="shared" si="80"/>
        <v/>
      </c>
      <c r="Q1568" t="str">
        <f t="shared" si="80"/>
        <v/>
      </c>
      <c r="R1568" t="str">
        <f t="shared" si="80"/>
        <v/>
      </c>
    </row>
    <row r="1569" spans="1:18" hidden="1">
      <c r="A1569" t="s">
        <v>165</v>
      </c>
      <c r="B1569">
        <v>35</v>
      </c>
      <c r="C1569">
        <v>60.46389851</v>
      </c>
      <c r="D1569">
        <v>3</v>
      </c>
      <c r="E1569" t="str">
        <f>VLOOKUP(A1569,Mouse_metadata!$A$2:$E$250,2,FALSE)</f>
        <v>Placebo</v>
      </c>
      <c r="F1569" t="str">
        <f>VLOOKUP(A1569,Mouse_metadata!$A$2:$E$250,3,FALSE)</f>
        <v>Female</v>
      </c>
      <c r="G1569">
        <f>VLOOKUP(A1569,Mouse_metadata!$A$2:$E$250,4,FALSE)</f>
        <v>10</v>
      </c>
      <c r="H1569">
        <f>VLOOKUP(A1569,Mouse_metadata!$A$2:$E$250,5,FALSE)</f>
        <v>30</v>
      </c>
      <c r="I1569" t="str">
        <f t="shared" si="79"/>
        <v/>
      </c>
      <c r="J1569" t="str">
        <f t="shared" si="80"/>
        <v/>
      </c>
      <c r="K1569" t="str">
        <f t="shared" si="80"/>
        <v/>
      </c>
      <c r="L1569" t="str">
        <f t="shared" si="80"/>
        <v/>
      </c>
      <c r="M1569" t="str">
        <f t="shared" si="80"/>
        <v/>
      </c>
      <c r="N1569">
        <f t="shared" si="80"/>
        <v>60.46389851</v>
      </c>
      <c r="O1569" t="str">
        <f t="shared" si="80"/>
        <v/>
      </c>
      <c r="P1569" t="str">
        <f t="shared" si="80"/>
        <v/>
      </c>
      <c r="Q1569" t="str">
        <f t="shared" si="80"/>
        <v/>
      </c>
      <c r="R1569" t="str">
        <f t="shared" si="80"/>
        <v/>
      </c>
    </row>
    <row r="1570" spans="1:18" hidden="1">
      <c r="A1570" t="s">
        <v>91</v>
      </c>
      <c r="B1570">
        <v>35</v>
      </c>
      <c r="C1570">
        <v>58.086559889999997</v>
      </c>
      <c r="D1570">
        <v>3</v>
      </c>
      <c r="E1570" t="str">
        <f>VLOOKUP(A1570,Mouse_metadata!$A$2:$E$250,2,FALSE)</f>
        <v>Naftisol</v>
      </c>
      <c r="F1570" t="str">
        <f>VLOOKUP(A1570,Mouse_metadata!$A$2:$E$250,3,FALSE)</f>
        <v>Male</v>
      </c>
      <c r="G1570">
        <f>VLOOKUP(A1570,Mouse_metadata!$A$2:$E$250,4,FALSE)</f>
        <v>9</v>
      </c>
      <c r="H1570">
        <f>VLOOKUP(A1570,Mouse_metadata!$A$2:$E$250,5,FALSE)</f>
        <v>27</v>
      </c>
      <c r="I1570" t="str">
        <f t="shared" si="79"/>
        <v/>
      </c>
      <c r="J1570" t="str">
        <f t="shared" si="80"/>
        <v/>
      </c>
      <c r="K1570" t="str">
        <f t="shared" si="80"/>
        <v/>
      </c>
      <c r="L1570" t="str">
        <f t="shared" si="80"/>
        <v/>
      </c>
      <c r="M1570">
        <f t="shared" si="80"/>
        <v>58.086559889999997</v>
      </c>
      <c r="N1570" t="str">
        <f t="shared" si="80"/>
        <v/>
      </c>
      <c r="O1570" t="str">
        <f t="shared" si="80"/>
        <v/>
      </c>
      <c r="P1570" t="str">
        <f t="shared" si="80"/>
        <v/>
      </c>
      <c r="Q1570" t="str">
        <f t="shared" si="80"/>
        <v/>
      </c>
      <c r="R1570" t="str">
        <f t="shared" si="80"/>
        <v/>
      </c>
    </row>
    <row r="1571" spans="1:18" hidden="1">
      <c r="A1571" t="s">
        <v>195</v>
      </c>
      <c r="B1571">
        <v>35</v>
      </c>
      <c r="C1571">
        <v>60.064340199999997</v>
      </c>
      <c r="D1571">
        <v>1</v>
      </c>
      <c r="E1571" t="str">
        <f>VLOOKUP(A1571,Mouse_metadata!$A$2:$E$250,2,FALSE)</f>
        <v>Infubinol</v>
      </c>
      <c r="F1571" t="str">
        <f>VLOOKUP(A1571,Mouse_metadata!$A$2:$E$250,3,FALSE)</f>
        <v>Male</v>
      </c>
      <c r="G1571">
        <f>VLOOKUP(A1571,Mouse_metadata!$A$2:$E$250,4,FALSE)</f>
        <v>23</v>
      </c>
      <c r="H1571">
        <f>VLOOKUP(A1571,Mouse_metadata!$A$2:$E$250,5,FALSE)</f>
        <v>26</v>
      </c>
      <c r="I1571" t="str">
        <f t="shared" si="79"/>
        <v/>
      </c>
      <c r="J1571" t="str">
        <f t="shared" si="80"/>
        <v/>
      </c>
      <c r="K1571">
        <f t="shared" si="80"/>
        <v>60.064340199999997</v>
      </c>
      <c r="L1571" t="str">
        <f t="shared" si="80"/>
        <v/>
      </c>
      <c r="M1571" t="str">
        <f t="shared" si="80"/>
        <v/>
      </c>
      <c r="N1571" t="str">
        <f t="shared" si="80"/>
        <v/>
      </c>
      <c r="O1571" t="str">
        <f t="shared" si="80"/>
        <v/>
      </c>
      <c r="P1571" t="str">
        <f t="shared" si="80"/>
        <v/>
      </c>
      <c r="Q1571" t="str">
        <f t="shared" si="80"/>
        <v/>
      </c>
      <c r="R1571" t="str">
        <f t="shared" si="80"/>
        <v/>
      </c>
    </row>
    <row r="1572" spans="1:18" hidden="1">
      <c r="A1572" t="s">
        <v>218</v>
      </c>
      <c r="B1572">
        <v>35</v>
      </c>
      <c r="C1572">
        <v>63.895312939999997</v>
      </c>
      <c r="D1572">
        <v>4</v>
      </c>
      <c r="E1572" t="str">
        <f>VLOOKUP(A1572,Mouse_metadata!$A$2:$E$250,2,FALSE)</f>
        <v>Propriva</v>
      </c>
      <c r="F1572" t="str">
        <f>VLOOKUP(A1572,Mouse_metadata!$A$2:$E$250,3,FALSE)</f>
        <v>Female</v>
      </c>
      <c r="G1572">
        <f>VLOOKUP(A1572,Mouse_metadata!$A$2:$E$250,4,FALSE)</f>
        <v>10</v>
      </c>
      <c r="H1572">
        <f>VLOOKUP(A1572,Mouse_metadata!$A$2:$E$250,5,FALSE)</f>
        <v>30</v>
      </c>
      <c r="I1572" t="str">
        <f t="shared" si="79"/>
        <v/>
      </c>
      <c r="J1572" t="str">
        <f t="shared" si="80"/>
        <v/>
      </c>
      <c r="K1572" t="str">
        <f t="shared" si="80"/>
        <v/>
      </c>
      <c r="L1572" t="str">
        <f t="shared" si="80"/>
        <v/>
      </c>
      <c r="M1572" t="str">
        <f t="shared" si="80"/>
        <v/>
      </c>
      <c r="N1572" t="str">
        <f t="shared" si="80"/>
        <v/>
      </c>
      <c r="O1572">
        <f t="shared" si="80"/>
        <v>63.895312939999997</v>
      </c>
      <c r="P1572" t="str">
        <f t="shared" si="80"/>
        <v/>
      </c>
      <c r="Q1572" t="str">
        <f t="shared" si="80"/>
        <v/>
      </c>
      <c r="R1572" t="str">
        <f t="shared" si="80"/>
        <v/>
      </c>
    </row>
    <row r="1573" spans="1:18" hidden="1">
      <c r="A1573" t="s">
        <v>215</v>
      </c>
      <c r="B1573">
        <v>35</v>
      </c>
      <c r="C1573">
        <v>60.862158829999998</v>
      </c>
      <c r="D1573">
        <v>4</v>
      </c>
      <c r="E1573" t="str">
        <f>VLOOKUP(A1573,Mouse_metadata!$A$2:$E$250,2,FALSE)</f>
        <v>Propriva</v>
      </c>
      <c r="F1573" t="str">
        <f>VLOOKUP(A1573,Mouse_metadata!$A$2:$E$250,3,FALSE)</f>
        <v>Male</v>
      </c>
      <c r="G1573">
        <f>VLOOKUP(A1573,Mouse_metadata!$A$2:$E$250,4,FALSE)</f>
        <v>8</v>
      </c>
      <c r="H1573">
        <f>VLOOKUP(A1573,Mouse_metadata!$A$2:$E$250,5,FALSE)</f>
        <v>29</v>
      </c>
      <c r="I1573" t="str">
        <f t="shared" si="79"/>
        <v/>
      </c>
      <c r="J1573" t="str">
        <f t="shared" si="80"/>
        <v/>
      </c>
      <c r="K1573" t="str">
        <f t="shared" si="80"/>
        <v/>
      </c>
      <c r="L1573" t="str">
        <f t="shared" si="80"/>
        <v/>
      </c>
      <c r="M1573" t="str">
        <f t="shared" si="80"/>
        <v/>
      </c>
      <c r="N1573" t="str">
        <f t="shared" si="80"/>
        <v/>
      </c>
      <c r="O1573">
        <f t="shared" ref="J1573:R1601" si="81">IF($E1573=O$1,$C1573,"")</f>
        <v>60.862158829999998</v>
      </c>
      <c r="P1573" t="str">
        <f t="shared" si="81"/>
        <v/>
      </c>
      <c r="Q1573" t="str">
        <f t="shared" si="81"/>
        <v/>
      </c>
      <c r="R1573" t="str">
        <f t="shared" si="81"/>
        <v/>
      </c>
    </row>
    <row r="1574" spans="1:18" hidden="1">
      <c r="A1574" t="s">
        <v>89</v>
      </c>
      <c r="B1574">
        <v>35</v>
      </c>
      <c r="C1574">
        <v>60.435654159999999</v>
      </c>
      <c r="D1574">
        <v>2</v>
      </c>
      <c r="E1574" t="str">
        <f>VLOOKUP(A1574,Mouse_metadata!$A$2:$E$250,2,FALSE)</f>
        <v>Naftisol</v>
      </c>
      <c r="F1574" t="str">
        <f>VLOOKUP(A1574,Mouse_metadata!$A$2:$E$250,3,FALSE)</f>
        <v>Female</v>
      </c>
      <c r="G1574">
        <f>VLOOKUP(A1574,Mouse_metadata!$A$2:$E$250,4,FALSE)</f>
        <v>13</v>
      </c>
      <c r="H1574">
        <f>VLOOKUP(A1574,Mouse_metadata!$A$2:$E$250,5,FALSE)</f>
        <v>29</v>
      </c>
      <c r="I1574" t="str">
        <f t="shared" si="79"/>
        <v/>
      </c>
      <c r="J1574" t="str">
        <f t="shared" si="81"/>
        <v/>
      </c>
      <c r="K1574" t="str">
        <f t="shared" si="81"/>
        <v/>
      </c>
      <c r="L1574" t="str">
        <f t="shared" si="81"/>
        <v/>
      </c>
      <c r="M1574">
        <f t="shared" si="81"/>
        <v>60.435654159999999</v>
      </c>
      <c r="N1574" t="str">
        <f t="shared" si="81"/>
        <v/>
      </c>
      <c r="O1574" t="str">
        <f t="shared" si="81"/>
        <v/>
      </c>
      <c r="P1574" t="str">
        <f t="shared" si="81"/>
        <v/>
      </c>
      <c r="Q1574" t="str">
        <f t="shared" si="81"/>
        <v/>
      </c>
      <c r="R1574" t="str">
        <f t="shared" si="81"/>
        <v/>
      </c>
    </row>
    <row r="1575" spans="1:18" hidden="1">
      <c r="A1575" t="s">
        <v>249</v>
      </c>
      <c r="B1575">
        <v>35</v>
      </c>
      <c r="C1575">
        <v>45.941949010000002</v>
      </c>
      <c r="D1575">
        <v>0</v>
      </c>
      <c r="E1575" t="str">
        <f>VLOOKUP(A1575,Mouse_metadata!$A$2:$E$250,2,FALSE)</f>
        <v>Capomulin</v>
      </c>
      <c r="F1575" t="str">
        <f>VLOOKUP(A1575,Mouse_metadata!$A$2:$E$250,3,FALSE)</f>
        <v>Female</v>
      </c>
      <c r="G1575">
        <f>VLOOKUP(A1575,Mouse_metadata!$A$2:$E$250,4,FALSE)</f>
        <v>1</v>
      </c>
      <c r="H1575">
        <f>VLOOKUP(A1575,Mouse_metadata!$A$2:$E$250,5,FALSE)</f>
        <v>24</v>
      </c>
      <c r="I1575">
        <f t="shared" si="79"/>
        <v>45.941949010000002</v>
      </c>
      <c r="J1575" t="str">
        <f t="shared" si="81"/>
        <v/>
      </c>
      <c r="K1575" t="str">
        <f t="shared" si="81"/>
        <v/>
      </c>
      <c r="L1575" t="str">
        <f t="shared" si="81"/>
        <v/>
      </c>
      <c r="M1575" t="str">
        <f t="shared" si="81"/>
        <v/>
      </c>
      <c r="N1575" t="str">
        <f t="shared" si="81"/>
        <v/>
      </c>
      <c r="O1575" t="str">
        <f t="shared" si="81"/>
        <v/>
      </c>
      <c r="P1575" t="str">
        <f t="shared" si="81"/>
        <v/>
      </c>
      <c r="Q1575" t="str">
        <f t="shared" si="81"/>
        <v/>
      </c>
      <c r="R1575" t="str">
        <f t="shared" si="81"/>
        <v/>
      </c>
    </row>
    <row r="1576" spans="1:18" hidden="1">
      <c r="A1576" t="s">
        <v>221</v>
      </c>
      <c r="B1576">
        <v>35</v>
      </c>
      <c r="C1576">
        <v>57.538555459999998</v>
      </c>
      <c r="D1576">
        <v>1</v>
      </c>
      <c r="E1576" t="str">
        <f>VLOOKUP(A1576,Mouse_metadata!$A$2:$E$250,2,FALSE)</f>
        <v>Ceftamin</v>
      </c>
      <c r="F1576" t="str">
        <f>VLOOKUP(A1576,Mouse_metadata!$A$2:$E$250,3,FALSE)</f>
        <v>Female</v>
      </c>
      <c r="G1576">
        <f>VLOOKUP(A1576,Mouse_metadata!$A$2:$E$250,4,FALSE)</f>
        <v>11</v>
      </c>
      <c r="H1576">
        <f>VLOOKUP(A1576,Mouse_metadata!$A$2:$E$250,5,FALSE)</f>
        <v>26</v>
      </c>
      <c r="I1576" t="str">
        <f t="shared" si="79"/>
        <v/>
      </c>
      <c r="J1576">
        <f t="shared" si="81"/>
        <v>57.538555459999998</v>
      </c>
      <c r="K1576" t="str">
        <f t="shared" si="81"/>
        <v/>
      </c>
      <c r="L1576" t="str">
        <f t="shared" si="81"/>
        <v/>
      </c>
      <c r="M1576" t="str">
        <f t="shared" si="81"/>
        <v/>
      </c>
      <c r="N1576" t="str">
        <f t="shared" si="81"/>
        <v/>
      </c>
      <c r="O1576" t="str">
        <f t="shared" si="81"/>
        <v/>
      </c>
      <c r="P1576" t="str">
        <f t="shared" si="81"/>
        <v/>
      </c>
      <c r="Q1576" t="str">
        <f t="shared" si="81"/>
        <v/>
      </c>
      <c r="R1576" t="str">
        <f t="shared" si="81"/>
        <v/>
      </c>
    </row>
    <row r="1577" spans="1:18" hidden="1">
      <c r="A1577" t="s">
        <v>164</v>
      </c>
      <c r="B1577">
        <v>35</v>
      </c>
      <c r="C1577">
        <v>68.134288170000005</v>
      </c>
      <c r="D1577">
        <v>0</v>
      </c>
      <c r="E1577" t="str">
        <f>VLOOKUP(A1577,Mouse_metadata!$A$2:$E$250,2,FALSE)</f>
        <v>Placebo</v>
      </c>
      <c r="F1577" t="str">
        <f>VLOOKUP(A1577,Mouse_metadata!$A$2:$E$250,3,FALSE)</f>
        <v>Female</v>
      </c>
      <c r="G1577">
        <f>VLOOKUP(A1577,Mouse_metadata!$A$2:$E$250,4,FALSE)</f>
        <v>6</v>
      </c>
      <c r="H1577">
        <f>VLOOKUP(A1577,Mouse_metadata!$A$2:$E$250,5,FALSE)</f>
        <v>28</v>
      </c>
      <c r="I1577" t="str">
        <f t="shared" si="79"/>
        <v/>
      </c>
      <c r="J1577" t="str">
        <f t="shared" si="81"/>
        <v/>
      </c>
      <c r="K1577" t="str">
        <f t="shared" si="81"/>
        <v/>
      </c>
      <c r="L1577" t="str">
        <f t="shared" si="81"/>
        <v/>
      </c>
      <c r="M1577" t="str">
        <f t="shared" si="81"/>
        <v/>
      </c>
      <c r="N1577">
        <f t="shared" si="81"/>
        <v>68.134288170000005</v>
      </c>
      <c r="O1577" t="str">
        <f t="shared" si="81"/>
        <v/>
      </c>
      <c r="P1577" t="str">
        <f t="shared" si="81"/>
        <v/>
      </c>
      <c r="Q1577" t="str">
        <f t="shared" si="81"/>
        <v/>
      </c>
      <c r="R1577" t="str">
        <f t="shared" si="81"/>
        <v/>
      </c>
    </row>
    <row r="1578" spans="1:18" hidden="1">
      <c r="A1578" t="s">
        <v>75</v>
      </c>
      <c r="B1578">
        <v>35</v>
      </c>
      <c r="C1578">
        <v>35.152166200000003</v>
      </c>
      <c r="D1578">
        <v>1</v>
      </c>
      <c r="E1578" t="str">
        <f>VLOOKUP(A1578,Mouse_metadata!$A$2:$E$250,2,FALSE)</f>
        <v>Ramicane</v>
      </c>
      <c r="F1578" t="str">
        <f>VLOOKUP(A1578,Mouse_metadata!$A$2:$E$250,3,FALSE)</f>
        <v>Male</v>
      </c>
      <c r="G1578">
        <f>VLOOKUP(A1578,Mouse_metadata!$A$2:$E$250,4,FALSE)</f>
        <v>10</v>
      </c>
      <c r="H1578">
        <f>VLOOKUP(A1578,Mouse_metadata!$A$2:$E$250,5,FALSE)</f>
        <v>18</v>
      </c>
      <c r="I1578" t="str">
        <f t="shared" si="79"/>
        <v/>
      </c>
      <c r="J1578" t="str">
        <f t="shared" si="81"/>
        <v/>
      </c>
      <c r="K1578" t="str">
        <f t="shared" si="81"/>
        <v/>
      </c>
      <c r="L1578" t="str">
        <f t="shared" si="81"/>
        <v/>
      </c>
      <c r="M1578" t="str">
        <f t="shared" si="81"/>
        <v/>
      </c>
      <c r="N1578" t="str">
        <f t="shared" si="81"/>
        <v/>
      </c>
      <c r="O1578" t="str">
        <f t="shared" si="81"/>
        <v/>
      </c>
      <c r="P1578">
        <f t="shared" si="81"/>
        <v>35.152166200000003</v>
      </c>
      <c r="Q1578" t="str">
        <f t="shared" si="81"/>
        <v/>
      </c>
      <c r="R1578" t="str">
        <f t="shared" si="81"/>
        <v/>
      </c>
    </row>
    <row r="1579" spans="1:18" hidden="1">
      <c r="A1579" t="s">
        <v>117</v>
      </c>
      <c r="B1579">
        <v>35</v>
      </c>
      <c r="C1579">
        <v>61.931650070000003</v>
      </c>
      <c r="D1579">
        <v>2</v>
      </c>
      <c r="E1579" t="str">
        <f>VLOOKUP(A1579,Mouse_metadata!$A$2:$E$250,2,FALSE)</f>
        <v>Infubinol</v>
      </c>
      <c r="F1579" t="str">
        <f>VLOOKUP(A1579,Mouse_metadata!$A$2:$E$250,3,FALSE)</f>
        <v>Female</v>
      </c>
      <c r="G1579">
        <f>VLOOKUP(A1579,Mouse_metadata!$A$2:$E$250,4,FALSE)</f>
        <v>20</v>
      </c>
      <c r="H1579">
        <f>VLOOKUP(A1579,Mouse_metadata!$A$2:$E$250,5,FALSE)</f>
        <v>23</v>
      </c>
      <c r="I1579" t="str">
        <f t="shared" si="79"/>
        <v/>
      </c>
      <c r="J1579" t="str">
        <f t="shared" si="81"/>
        <v/>
      </c>
      <c r="K1579">
        <f t="shared" si="81"/>
        <v>61.931650070000003</v>
      </c>
      <c r="L1579" t="str">
        <f t="shared" si="81"/>
        <v/>
      </c>
      <c r="M1579" t="str">
        <f t="shared" si="81"/>
        <v/>
      </c>
      <c r="N1579" t="str">
        <f t="shared" si="81"/>
        <v/>
      </c>
      <c r="O1579" t="str">
        <f t="shared" si="81"/>
        <v/>
      </c>
      <c r="P1579" t="str">
        <f t="shared" si="81"/>
        <v/>
      </c>
      <c r="Q1579" t="str">
        <f t="shared" si="81"/>
        <v/>
      </c>
      <c r="R1579" t="str">
        <f t="shared" si="81"/>
        <v/>
      </c>
    </row>
    <row r="1580" spans="1:18" hidden="1">
      <c r="A1580" t="s">
        <v>74</v>
      </c>
      <c r="B1580">
        <v>35</v>
      </c>
      <c r="C1580">
        <v>35.128630829999999</v>
      </c>
      <c r="D1580">
        <v>0</v>
      </c>
      <c r="E1580" t="str">
        <f>VLOOKUP(A1580,Mouse_metadata!$A$2:$E$250,2,FALSE)</f>
        <v>Ramicane</v>
      </c>
      <c r="F1580" t="str">
        <f>VLOOKUP(A1580,Mouse_metadata!$A$2:$E$250,3,FALSE)</f>
        <v>Female</v>
      </c>
      <c r="G1580">
        <f>VLOOKUP(A1580,Mouse_metadata!$A$2:$E$250,4,FALSE)</f>
        <v>7</v>
      </c>
      <c r="H1580">
        <f>VLOOKUP(A1580,Mouse_metadata!$A$2:$E$250,5,FALSE)</f>
        <v>17</v>
      </c>
      <c r="I1580" t="str">
        <f t="shared" si="79"/>
        <v/>
      </c>
      <c r="J1580" t="str">
        <f t="shared" si="81"/>
        <v/>
      </c>
      <c r="K1580" t="str">
        <f t="shared" si="81"/>
        <v/>
      </c>
      <c r="L1580" t="str">
        <f t="shared" si="81"/>
        <v/>
      </c>
      <c r="M1580" t="str">
        <f t="shared" si="81"/>
        <v/>
      </c>
      <c r="N1580" t="str">
        <f t="shared" si="81"/>
        <v/>
      </c>
      <c r="O1580" t="str">
        <f t="shared" si="81"/>
        <v/>
      </c>
      <c r="P1580">
        <f t="shared" si="81"/>
        <v>35.128630829999999</v>
      </c>
      <c r="Q1580" t="str">
        <f t="shared" si="81"/>
        <v/>
      </c>
      <c r="R1580" t="str">
        <f t="shared" si="81"/>
        <v/>
      </c>
    </row>
    <row r="1581" spans="1:18" hidden="1">
      <c r="A1581" t="s">
        <v>219</v>
      </c>
      <c r="B1581">
        <v>35</v>
      </c>
      <c r="C1581">
        <v>61.872273649999997</v>
      </c>
      <c r="D1581">
        <v>3</v>
      </c>
      <c r="E1581" t="str">
        <f>VLOOKUP(A1581,Mouse_metadata!$A$2:$E$250,2,FALSE)</f>
        <v>Propriva</v>
      </c>
      <c r="F1581" t="str">
        <f>VLOOKUP(A1581,Mouse_metadata!$A$2:$E$250,3,FALSE)</f>
        <v>Female</v>
      </c>
      <c r="G1581">
        <f>VLOOKUP(A1581,Mouse_metadata!$A$2:$E$250,4,FALSE)</f>
        <v>4</v>
      </c>
      <c r="H1581">
        <f>VLOOKUP(A1581,Mouse_metadata!$A$2:$E$250,5,FALSE)</f>
        <v>26</v>
      </c>
      <c r="I1581" t="str">
        <f t="shared" si="79"/>
        <v/>
      </c>
      <c r="J1581" t="str">
        <f t="shared" si="81"/>
        <v/>
      </c>
      <c r="K1581" t="str">
        <f t="shared" si="81"/>
        <v/>
      </c>
      <c r="L1581" t="str">
        <f t="shared" si="81"/>
        <v/>
      </c>
      <c r="M1581" t="str">
        <f t="shared" si="81"/>
        <v/>
      </c>
      <c r="N1581" t="str">
        <f t="shared" si="81"/>
        <v/>
      </c>
      <c r="O1581">
        <f t="shared" si="81"/>
        <v>61.872273649999997</v>
      </c>
      <c r="P1581" t="str">
        <f t="shared" si="81"/>
        <v/>
      </c>
      <c r="Q1581" t="str">
        <f t="shared" si="81"/>
        <v/>
      </c>
      <c r="R1581" t="str">
        <f t="shared" si="81"/>
        <v/>
      </c>
    </row>
    <row r="1582" spans="1:18" hidden="1">
      <c r="A1582" t="s">
        <v>93</v>
      </c>
      <c r="B1582">
        <v>35</v>
      </c>
      <c r="C1582">
        <v>62.732857600000003</v>
      </c>
      <c r="D1582">
        <v>1</v>
      </c>
      <c r="E1582" t="str">
        <f>VLOOKUP(A1582,Mouse_metadata!$A$2:$E$250,2,FALSE)</f>
        <v>Naftisol</v>
      </c>
      <c r="F1582" t="str">
        <f>VLOOKUP(A1582,Mouse_metadata!$A$2:$E$250,3,FALSE)</f>
        <v>Male</v>
      </c>
      <c r="G1582">
        <f>VLOOKUP(A1582,Mouse_metadata!$A$2:$E$250,4,FALSE)</f>
        <v>23</v>
      </c>
      <c r="H1582">
        <f>VLOOKUP(A1582,Mouse_metadata!$A$2:$E$250,5,FALSE)</f>
        <v>27</v>
      </c>
      <c r="I1582" t="str">
        <f t="shared" si="79"/>
        <v/>
      </c>
      <c r="J1582" t="str">
        <f t="shared" si="81"/>
        <v/>
      </c>
      <c r="K1582" t="str">
        <f t="shared" si="81"/>
        <v/>
      </c>
      <c r="L1582" t="str">
        <f t="shared" si="81"/>
        <v/>
      </c>
      <c r="M1582">
        <f t="shared" si="81"/>
        <v>62.732857600000003</v>
      </c>
      <c r="N1582" t="str">
        <f t="shared" si="81"/>
        <v/>
      </c>
      <c r="O1582" t="str">
        <f t="shared" si="81"/>
        <v/>
      </c>
      <c r="P1582" t="str">
        <f t="shared" si="81"/>
        <v/>
      </c>
      <c r="Q1582" t="str">
        <f t="shared" si="81"/>
        <v/>
      </c>
      <c r="R1582" t="str">
        <f t="shared" si="81"/>
        <v/>
      </c>
    </row>
    <row r="1583" spans="1:18" hidden="1">
      <c r="A1583" t="s">
        <v>16</v>
      </c>
      <c r="B1583">
        <v>35</v>
      </c>
      <c r="C1583">
        <v>59.603558210000003</v>
      </c>
      <c r="D1583">
        <v>4</v>
      </c>
      <c r="E1583" t="str">
        <f>VLOOKUP(A1583,Mouse_metadata!$A$2:$E$250,2,FALSE)</f>
        <v>Ketapril</v>
      </c>
      <c r="F1583" t="str">
        <f>VLOOKUP(A1583,Mouse_metadata!$A$2:$E$250,3,FALSE)</f>
        <v>Female</v>
      </c>
      <c r="G1583">
        <f>VLOOKUP(A1583,Mouse_metadata!$A$2:$E$250,4,FALSE)</f>
        <v>7</v>
      </c>
      <c r="H1583">
        <f>VLOOKUP(A1583,Mouse_metadata!$A$2:$E$250,5,FALSE)</f>
        <v>25</v>
      </c>
      <c r="I1583" t="str">
        <f t="shared" si="79"/>
        <v/>
      </c>
      <c r="J1583" t="str">
        <f t="shared" si="81"/>
        <v/>
      </c>
      <c r="K1583" t="str">
        <f t="shared" si="81"/>
        <v/>
      </c>
      <c r="L1583">
        <f t="shared" si="81"/>
        <v>59.603558210000003</v>
      </c>
      <c r="M1583" t="str">
        <f t="shared" si="81"/>
        <v/>
      </c>
      <c r="N1583" t="str">
        <f t="shared" si="81"/>
        <v/>
      </c>
      <c r="O1583" t="str">
        <f t="shared" si="81"/>
        <v/>
      </c>
      <c r="P1583" t="str">
        <f t="shared" si="81"/>
        <v/>
      </c>
      <c r="Q1583" t="str">
        <f t="shared" si="81"/>
        <v/>
      </c>
      <c r="R1583" t="str">
        <f t="shared" si="81"/>
        <v/>
      </c>
    </row>
    <row r="1584" spans="1:18" hidden="1">
      <c r="A1584" t="s">
        <v>32</v>
      </c>
      <c r="B1584">
        <v>35</v>
      </c>
      <c r="C1584">
        <v>61.409619939999999</v>
      </c>
      <c r="D1584">
        <v>4</v>
      </c>
      <c r="E1584" t="str">
        <f>VLOOKUP(A1584,Mouse_metadata!$A$2:$E$250,2,FALSE)</f>
        <v>Ketapril</v>
      </c>
      <c r="F1584" t="str">
        <f>VLOOKUP(A1584,Mouse_metadata!$A$2:$E$250,3,FALSE)</f>
        <v>Female</v>
      </c>
      <c r="G1584">
        <f>VLOOKUP(A1584,Mouse_metadata!$A$2:$E$250,4,FALSE)</f>
        <v>18</v>
      </c>
      <c r="H1584">
        <f>VLOOKUP(A1584,Mouse_metadata!$A$2:$E$250,5,FALSE)</f>
        <v>26</v>
      </c>
      <c r="I1584" t="str">
        <f t="shared" si="79"/>
        <v/>
      </c>
      <c r="J1584" t="str">
        <f t="shared" si="81"/>
        <v/>
      </c>
      <c r="K1584" t="str">
        <f t="shared" si="81"/>
        <v/>
      </c>
      <c r="L1584">
        <f t="shared" si="81"/>
        <v>61.409619939999999</v>
      </c>
      <c r="M1584" t="str">
        <f t="shared" si="81"/>
        <v/>
      </c>
      <c r="N1584" t="str">
        <f t="shared" si="81"/>
        <v/>
      </c>
      <c r="O1584" t="str">
        <f t="shared" si="81"/>
        <v/>
      </c>
      <c r="P1584" t="str">
        <f t="shared" si="81"/>
        <v/>
      </c>
      <c r="Q1584" t="str">
        <f t="shared" si="81"/>
        <v/>
      </c>
      <c r="R1584" t="str">
        <f t="shared" si="81"/>
        <v/>
      </c>
    </row>
    <row r="1585" spans="1:18" hidden="1">
      <c r="A1585" t="s">
        <v>60</v>
      </c>
      <c r="B1585">
        <v>35</v>
      </c>
      <c r="C1585">
        <v>61.299607780000002</v>
      </c>
      <c r="D1585">
        <v>4</v>
      </c>
      <c r="E1585" t="str">
        <f>VLOOKUP(A1585,Mouse_metadata!$A$2:$E$250,2,FALSE)</f>
        <v>Naftisol</v>
      </c>
      <c r="F1585" t="str">
        <f>VLOOKUP(A1585,Mouse_metadata!$A$2:$E$250,3,FALSE)</f>
        <v>Female</v>
      </c>
      <c r="G1585">
        <f>VLOOKUP(A1585,Mouse_metadata!$A$2:$E$250,4,FALSE)</f>
        <v>21</v>
      </c>
      <c r="H1585">
        <f>VLOOKUP(A1585,Mouse_metadata!$A$2:$E$250,5,FALSE)</f>
        <v>27</v>
      </c>
      <c r="I1585" t="str">
        <f t="shared" si="79"/>
        <v/>
      </c>
      <c r="J1585" t="str">
        <f t="shared" si="81"/>
        <v/>
      </c>
      <c r="K1585" t="str">
        <f t="shared" si="81"/>
        <v/>
      </c>
      <c r="L1585" t="str">
        <f t="shared" si="81"/>
        <v/>
      </c>
      <c r="M1585">
        <f t="shared" si="81"/>
        <v>61.299607780000002</v>
      </c>
      <c r="N1585" t="str">
        <f t="shared" si="81"/>
        <v/>
      </c>
      <c r="O1585" t="str">
        <f t="shared" si="81"/>
        <v/>
      </c>
      <c r="P1585" t="str">
        <f t="shared" si="81"/>
        <v/>
      </c>
      <c r="Q1585" t="str">
        <f t="shared" si="81"/>
        <v/>
      </c>
      <c r="R1585" t="str">
        <f t="shared" si="81"/>
        <v/>
      </c>
    </row>
    <row r="1586" spans="1:18" hidden="1">
      <c r="A1586" t="s">
        <v>210</v>
      </c>
      <c r="B1586">
        <v>35</v>
      </c>
      <c r="C1586">
        <v>62.330420400000001</v>
      </c>
      <c r="D1586">
        <v>2</v>
      </c>
      <c r="E1586" t="str">
        <f>VLOOKUP(A1586,Mouse_metadata!$A$2:$E$250,2,FALSE)</f>
        <v>Propriva</v>
      </c>
      <c r="F1586" t="str">
        <f>VLOOKUP(A1586,Mouse_metadata!$A$2:$E$250,3,FALSE)</f>
        <v>Male</v>
      </c>
      <c r="G1586">
        <f>VLOOKUP(A1586,Mouse_metadata!$A$2:$E$250,4,FALSE)</f>
        <v>16</v>
      </c>
      <c r="H1586">
        <f>VLOOKUP(A1586,Mouse_metadata!$A$2:$E$250,5,FALSE)</f>
        <v>29</v>
      </c>
      <c r="I1586" t="str">
        <f t="shared" si="79"/>
        <v/>
      </c>
      <c r="J1586" t="str">
        <f t="shared" si="81"/>
        <v/>
      </c>
      <c r="K1586" t="str">
        <f t="shared" si="81"/>
        <v/>
      </c>
      <c r="L1586" t="str">
        <f t="shared" si="81"/>
        <v/>
      </c>
      <c r="M1586" t="str">
        <f t="shared" si="81"/>
        <v/>
      </c>
      <c r="N1586" t="str">
        <f t="shared" si="81"/>
        <v/>
      </c>
      <c r="O1586">
        <f t="shared" si="81"/>
        <v>62.330420400000001</v>
      </c>
      <c r="P1586" t="str">
        <f t="shared" si="81"/>
        <v/>
      </c>
      <c r="Q1586" t="str">
        <f t="shared" si="81"/>
        <v/>
      </c>
      <c r="R1586" t="str">
        <f t="shared" si="81"/>
        <v/>
      </c>
    </row>
    <row r="1587" spans="1:18" hidden="1">
      <c r="A1587" t="s">
        <v>92</v>
      </c>
      <c r="B1587">
        <v>35</v>
      </c>
      <c r="C1587">
        <v>58.245854350000002</v>
      </c>
      <c r="D1587">
        <v>3</v>
      </c>
      <c r="E1587" t="str">
        <f>VLOOKUP(A1587,Mouse_metadata!$A$2:$E$250,2,FALSE)</f>
        <v>Naftisol</v>
      </c>
      <c r="F1587" t="str">
        <f>VLOOKUP(A1587,Mouse_metadata!$A$2:$E$250,3,FALSE)</f>
        <v>Male</v>
      </c>
      <c r="G1587">
        <f>VLOOKUP(A1587,Mouse_metadata!$A$2:$E$250,4,FALSE)</f>
        <v>8</v>
      </c>
      <c r="H1587">
        <f>VLOOKUP(A1587,Mouse_metadata!$A$2:$E$250,5,FALSE)</f>
        <v>27</v>
      </c>
      <c r="I1587" t="str">
        <f t="shared" si="79"/>
        <v/>
      </c>
      <c r="J1587" t="str">
        <f t="shared" si="81"/>
        <v/>
      </c>
      <c r="K1587" t="str">
        <f t="shared" si="81"/>
        <v/>
      </c>
      <c r="L1587" t="str">
        <f t="shared" si="81"/>
        <v/>
      </c>
      <c r="M1587">
        <f t="shared" si="81"/>
        <v>58.245854350000002</v>
      </c>
      <c r="N1587" t="str">
        <f t="shared" si="81"/>
        <v/>
      </c>
      <c r="O1587" t="str">
        <f t="shared" si="81"/>
        <v/>
      </c>
      <c r="P1587" t="str">
        <f t="shared" si="81"/>
        <v/>
      </c>
      <c r="Q1587" t="str">
        <f t="shared" si="81"/>
        <v/>
      </c>
      <c r="R1587" t="str">
        <f t="shared" si="81"/>
        <v/>
      </c>
    </row>
    <row r="1588" spans="1:18" hidden="1">
      <c r="A1588" t="s">
        <v>224</v>
      </c>
      <c r="B1588">
        <v>35</v>
      </c>
      <c r="C1588">
        <v>59.253484329999999</v>
      </c>
      <c r="D1588">
        <v>1</v>
      </c>
      <c r="E1588" t="str">
        <f>VLOOKUP(A1588,Mouse_metadata!$A$2:$E$250,2,FALSE)</f>
        <v>Ceftamin</v>
      </c>
      <c r="F1588" t="str">
        <f>VLOOKUP(A1588,Mouse_metadata!$A$2:$E$250,3,FALSE)</f>
        <v>Male</v>
      </c>
      <c r="G1588">
        <f>VLOOKUP(A1588,Mouse_metadata!$A$2:$E$250,4,FALSE)</f>
        <v>6</v>
      </c>
      <c r="H1588">
        <f>VLOOKUP(A1588,Mouse_metadata!$A$2:$E$250,5,FALSE)</f>
        <v>26</v>
      </c>
      <c r="I1588" t="str">
        <f t="shared" si="79"/>
        <v/>
      </c>
      <c r="J1588">
        <f t="shared" si="81"/>
        <v>59.253484329999999</v>
      </c>
      <c r="K1588" t="str">
        <f t="shared" si="81"/>
        <v/>
      </c>
      <c r="L1588" t="str">
        <f t="shared" si="81"/>
        <v/>
      </c>
      <c r="M1588" t="str">
        <f t="shared" si="81"/>
        <v/>
      </c>
      <c r="N1588" t="str">
        <f t="shared" si="81"/>
        <v/>
      </c>
      <c r="O1588" t="str">
        <f t="shared" si="81"/>
        <v/>
      </c>
      <c r="P1588" t="str">
        <f t="shared" si="81"/>
        <v/>
      </c>
      <c r="Q1588" t="str">
        <f t="shared" si="81"/>
        <v/>
      </c>
      <c r="R1588" t="str">
        <f t="shared" si="81"/>
        <v/>
      </c>
    </row>
    <row r="1589" spans="1:18" hidden="1">
      <c r="A1589" t="s">
        <v>168</v>
      </c>
      <c r="B1589">
        <v>35</v>
      </c>
      <c r="C1589">
        <v>64.291163510000004</v>
      </c>
      <c r="D1589">
        <v>2</v>
      </c>
      <c r="E1589" t="str">
        <f>VLOOKUP(A1589,Mouse_metadata!$A$2:$E$250,2,FALSE)</f>
        <v>Placebo</v>
      </c>
      <c r="F1589" t="str">
        <f>VLOOKUP(A1589,Mouse_metadata!$A$2:$E$250,3,FALSE)</f>
        <v>Male</v>
      </c>
      <c r="G1589">
        <f>VLOOKUP(A1589,Mouse_metadata!$A$2:$E$250,4,FALSE)</f>
        <v>9</v>
      </c>
      <c r="H1589">
        <f>VLOOKUP(A1589,Mouse_metadata!$A$2:$E$250,5,FALSE)</f>
        <v>27</v>
      </c>
      <c r="I1589" t="str">
        <f t="shared" si="79"/>
        <v/>
      </c>
      <c r="J1589" t="str">
        <f t="shared" si="81"/>
        <v/>
      </c>
      <c r="K1589" t="str">
        <f t="shared" si="81"/>
        <v/>
      </c>
      <c r="L1589" t="str">
        <f t="shared" si="81"/>
        <v/>
      </c>
      <c r="M1589" t="str">
        <f t="shared" si="81"/>
        <v/>
      </c>
      <c r="N1589">
        <f t="shared" si="81"/>
        <v>64.291163510000004</v>
      </c>
      <c r="O1589" t="str">
        <f t="shared" si="81"/>
        <v/>
      </c>
      <c r="P1589" t="str">
        <f t="shared" si="81"/>
        <v/>
      </c>
      <c r="Q1589" t="str">
        <f t="shared" si="81"/>
        <v/>
      </c>
      <c r="R1589" t="str">
        <f t="shared" si="81"/>
        <v/>
      </c>
    </row>
    <row r="1590" spans="1:18" hidden="1">
      <c r="A1590" t="s">
        <v>65</v>
      </c>
      <c r="B1590">
        <v>35</v>
      </c>
      <c r="C1590">
        <v>39.717235889999998</v>
      </c>
      <c r="D1590">
        <v>1</v>
      </c>
      <c r="E1590" t="str">
        <f>VLOOKUP(A1590,Mouse_metadata!$A$2:$E$250,2,FALSE)</f>
        <v>Ramicane</v>
      </c>
      <c r="F1590" t="str">
        <f>VLOOKUP(A1590,Mouse_metadata!$A$2:$E$250,3,FALSE)</f>
        <v>Male</v>
      </c>
      <c r="G1590">
        <f>VLOOKUP(A1590,Mouse_metadata!$A$2:$E$250,4,FALSE)</f>
        <v>3</v>
      </c>
      <c r="H1590">
        <f>VLOOKUP(A1590,Mouse_metadata!$A$2:$E$250,5,FALSE)</f>
        <v>22</v>
      </c>
      <c r="I1590" t="str">
        <f t="shared" si="79"/>
        <v/>
      </c>
      <c r="J1590" t="str">
        <f t="shared" si="81"/>
        <v/>
      </c>
      <c r="K1590" t="str">
        <f t="shared" si="81"/>
        <v/>
      </c>
      <c r="L1590" t="str">
        <f t="shared" si="81"/>
        <v/>
      </c>
      <c r="M1590" t="str">
        <f t="shared" si="81"/>
        <v/>
      </c>
      <c r="N1590" t="str">
        <f t="shared" si="81"/>
        <v/>
      </c>
      <c r="O1590" t="str">
        <f t="shared" si="81"/>
        <v/>
      </c>
      <c r="P1590">
        <f t="shared" si="81"/>
        <v>39.717235889999998</v>
      </c>
      <c r="Q1590" t="str">
        <f t="shared" si="81"/>
        <v/>
      </c>
      <c r="R1590" t="str">
        <f t="shared" si="81"/>
        <v/>
      </c>
    </row>
    <row r="1591" spans="1:18" hidden="1">
      <c r="A1591" t="s">
        <v>217</v>
      </c>
      <c r="B1591">
        <v>35</v>
      </c>
      <c r="C1591">
        <v>65.360767420000002</v>
      </c>
      <c r="D1591">
        <v>1</v>
      </c>
      <c r="E1591" t="str">
        <f>VLOOKUP(A1591,Mouse_metadata!$A$2:$E$250,2,FALSE)</f>
        <v>Propriva</v>
      </c>
      <c r="F1591" t="str">
        <f>VLOOKUP(A1591,Mouse_metadata!$A$2:$E$250,3,FALSE)</f>
        <v>Female</v>
      </c>
      <c r="G1591">
        <f>VLOOKUP(A1591,Mouse_metadata!$A$2:$E$250,4,FALSE)</f>
        <v>4</v>
      </c>
      <c r="H1591">
        <f>VLOOKUP(A1591,Mouse_metadata!$A$2:$E$250,5,FALSE)</f>
        <v>25</v>
      </c>
      <c r="I1591" t="str">
        <f t="shared" si="79"/>
        <v/>
      </c>
      <c r="J1591" t="str">
        <f t="shared" si="81"/>
        <v/>
      </c>
      <c r="K1591" t="str">
        <f t="shared" si="81"/>
        <v/>
      </c>
      <c r="L1591" t="str">
        <f t="shared" si="81"/>
        <v/>
      </c>
      <c r="M1591" t="str">
        <f t="shared" si="81"/>
        <v/>
      </c>
      <c r="N1591" t="str">
        <f t="shared" si="81"/>
        <v/>
      </c>
      <c r="O1591">
        <f t="shared" si="81"/>
        <v>65.360767420000002</v>
      </c>
      <c r="P1591" t="str">
        <f t="shared" si="81"/>
        <v/>
      </c>
      <c r="Q1591" t="str">
        <f t="shared" si="81"/>
        <v/>
      </c>
      <c r="R1591" t="str">
        <f t="shared" si="81"/>
        <v/>
      </c>
    </row>
    <row r="1592" spans="1:18" hidden="1">
      <c r="A1592" t="s">
        <v>188</v>
      </c>
      <c r="B1592">
        <v>35</v>
      </c>
      <c r="C1592">
        <v>58.092629250000002</v>
      </c>
      <c r="D1592">
        <v>1</v>
      </c>
      <c r="E1592" t="str">
        <f>VLOOKUP(A1592,Mouse_metadata!$A$2:$E$250,2,FALSE)</f>
        <v>Infubinol</v>
      </c>
      <c r="F1592" t="str">
        <f>VLOOKUP(A1592,Mouse_metadata!$A$2:$E$250,3,FALSE)</f>
        <v>Male</v>
      </c>
      <c r="G1592">
        <f>VLOOKUP(A1592,Mouse_metadata!$A$2:$E$250,4,FALSE)</f>
        <v>8</v>
      </c>
      <c r="H1592">
        <f>VLOOKUP(A1592,Mouse_metadata!$A$2:$E$250,5,FALSE)</f>
        <v>30</v>
      </c>
      <c r="I1592" t="str">
        <f t="shared" si="79"/>
        <v/>
      </c>
      <c r="J1592" t="str">
        <f t="shared" si="81"/>
        <v/>
      </c>
      <c r="K1592">
        <f t="shared" si="81"/>
        <v>58.092629250000002</v>
      </c>
      <c r="L1592" t="str">
        <f t="shared" si="81"/>
        <v/>
      </c>
      <c r="M1592" t="str">
        <f t="shared" si="81"/>
        <v/>
      </c>
      <c r="N1592" t="str">
        <f t="shared" si="81"/>
        <v/>
      </c>
      <c r="O1592" t="str">
        <f t="shared" si="81"/>
        <v/>
      </c>
      <c r="P1592" t="str">
        <f t="shared" si="81"/>
        <v/>
      </c>
      <c r="Q1592" t="str">
        <f t="shared" si="81"/>
        <v/>
      </c>
      <c r="R1592" t="str">
        <f t="shared" si="81"/>
        <v/>
      </c>
    </row>
    <row r="1593" spans="1:18" hidden="1">
      <c r="A1593" t="s">
        <v>144</v>
      </c>
      <c r="B1593">
        <v>35</v>
      </c>
      <c r="C1593">
        <v>64.052873099999999</v>
      </c>
      <c r="D1593">
        <v>3</v>
      </c>
      <c r="E1593" t="str">
        <f>VLOOKUP(A1593,Mouse_metadata!$A$2:$E$250,2,FALSE)</f>
        <v>Placebo</v>
      </c>
      <c r="F1593" t="str">
        <f>VLOOKUP(A1593,Mouse_metadata!$A$2:$E$250,3,FALSE)</f>
        <v>Male</v>
      </c>
      <c r="G1593">
        <f>VLOOKUP(A1593,Mouse_metadata!$A$2:$E$250,4,FALSE)</f>
        <v>7</v>
      </c>
      <c r="H1593">
        <f>VLOOKUP(A1593,Mouse_metadata!$A$2:$E$250,5,FALSE)</f>
        <v>28</v>
      </c>
      <c r="I1593" t="str">
        <f t="shared" si="79"/>
        <v/>
      </c>
      <c r="J1593" t="str">
        <f t="shared" si="81"/>
        <v/>
      </c>
      <c r="K1593" t="str">
        <f t="shared" si="81"/>
        <v/>
      </c>
      <c r="L1593" t="str">
        <f t="shared" si="81"/>
        <v/>
      </c>
      <c r="M1593" t="str">
        <f t="shared" si="81"/>
        <v/>
      </c>
      <c r="N1593">
        <f t="shared" si="81"/>
        <v>64.052873099999999</v>
      </c>
      <c r="O1593" t="str">
        <f t="shared" si="81"/>
        <v/>
      </c>
      <c r="P1593" t="str">
        <f t="shared" si="81"/>
        <v/>
      </c>
      <c r="Q1593" t="str">
        <f t="shared" si="81"/>
        <v/>
      </c>
      <c r="R1593" t="str">
        <f t="shared" si="81"/>
        <v/>
      </c>
    </row>
    <row r="1594" spans="1:18" hidden="1">
      <c r="A1594" t="s">
        <v>111</v>
      </c>
      <c r="B1594">
        <v>35</v>
      </c>
      <c r="C1594">
        <v>62.570879609999999</v>
      </c>
      <c r="D1594">
        <v>2</v>
      </c>
      <c r="E1594" t="str">
        <f>VLOOKUP(A1594,Mouse_metadata!$A$2:$E$250,2,FALSE)</f>
        <v>Propriva</v>
      </c>
      <c r="F1594" t="str">
        <f>VLOOKUP(A1594,Mouse_metadata!$A$2:$E$250,3,FALSE)</f>
        <v>Female</v>
      </c>
      <c r="G1594">
        <f>VLOOKUP(A1594,Mouse_metadata!$A$2:$E$250,4,FALSE)</f>
        <v>21</v>
      </c>
      <c r="H1594">
        <f>VLOOKUP(A1594,Mouse_metadata!$A$2:$E$250,5,FALSE)</f>
        <v>26</v>
      </c>
      <c r="I1594" t="str">
        <f t="shared" si="79"/>
        <v/>
      </c>
      <c r="J1594" t="str">
        <f t="shared" si="81"/>
        <v/>
      </c>
      <c r="K1594" t="str">
        <f t="shared" si="81"/>
        <v/>
      </c>
      <c r="L1594" t="str">
        <f t="shared" si="81"/>
        <v/>
      </c>
      <c r="M1594" t="str">
        <f t="shared" si="81"/>
        <v/>
      </c>
      <c r="N1594" t="str">
        <f t="shared" si="81"/>
        <v/>
      </c>
      <c r="O1594">
        <f t="shared" si="81"/>
        <v>62.570879609999999</v>
      </c>
      <c r="P1594" t="str">
        <f t="shared" si="81"/>
        <v/>
      </c>
      <c r="Q1594" t="str">
        <f t="shared" si="81"/>
        <v/>
      </c>
      <c r="R1594" t="str">
        <f t="shared" si="81"/>
        <v/>
      </c>
    </row>
    <row r="1595" spans="1:18" hidden="1">
      <c r="A1595" t="s">
        <v>53</v>
      </c>
      <c r="B1595">
        <v>35</v>
      </c>
      <c r="C1595">
        <v>70.126237540000005</v>
      </c>
      <c r="D1595">
        <v>2</v>
      </c>
      <c r="E1595" t="str">
        <f>VLOOKUP(A1595,Mouse_metadata!$A$2:$E$250,2,FALSE)</f>
        <v>Ketapril</v>
      </c>
      <c r="F1595" t="str">
        <f>VLOOKUP(A1595,Mouse_metadata!$A$2:$E$250,3,FALSE)</f>
        <v>Male</v>
      </c>
      <c r="G1595">
        <f>VLOOKUP(A1595,Mouse_metadata!$A$2:$E$250,4,FALSE)</f>
        <v>24</v>
      </c>
      <c r="H1595">
        <f>VLOOKUP(A1595,Mouse_metadata!$A$2:$E$250,5,FALSE)</f>
        <v>30</v>
      </c>
      <c r="I1595" t="str">
        <f t="shared" si="79"/>
        <v/>
      </c>
      <c r="J1595" t="str">
        <f t="shared" si="81"/>
        <v/>
      </c>
      <c r="K1595" t="str">
        <f t="shared" si="81"/>
        <v/>
      </c>
      <c r="L1595">
        <f t="shared" si="81"/>
        <v>70.126237540000005</v>
      </c>
      <c r="M1595" t="str">
        <f t="shared" si="81"/>
        <v/>
      </c>
      <c r="N1595" t="str">
        <f t="shared" si="81"/>
        <v/>
      </c>
      <c r="O1595" t="str">
        <f t="shared" si="81"/>
        <v/>
      </c>
      <c r="P1595" t="str">
        <f t="shared" si="81"/>
        <v/>
      </c>
      <c r="Q1595" t="str">
        <f t="shared" si="81"/>
        <v/>
      </c>
      <c r="R1595" t="str">
        <f t="shared" si="81"/>
        <v/>
      </c>
    </row>
    <row r="1596" spans="1:18" hidden="1">
      <c r="A1596" t="s">
        <v>115</v>
      </c>
      <c r="B1596">
        <v>35</v>
      </c>
      <c r="C1596">
        <v>43.807201419999998</v>
      </c>
      <c r="D1596">
        <v>1</v>
      </c>
      <c r="E1596" t="str">
        <f>VLOOKUP(A1596,Mouse_metadata!$A$2:$E$250,2,FALSE)</f>
        <v>Ramicane</v>
      </c>
      <c r="F1596" t="str">
        <f>VLOOKUP(A1596,Mouse_metadata!$A$2:$E$250,3,FALSE)</f>
        <v>Male</v>
      </c>
      <c r="G1596">
        <f>VLOOKUP(A1596,Mouse_metadata!$A$2:$E$250,4,FALSE)</f>
        <v>20</v>
      </c>
      <c r="H1596">
        <f>VLOOKUP(A1596,Mouse_metadata!$A$2:$E$250,5,FALSE)</f>
        <v>25</v>
      </c>
      <c r="I1596" t="str">
        <f t="shared" si="79"/>
        <v/>
      </c>
      <c r="J1596" t="str">
        <f t="shared" si="81"/>
        <v/>
      </c>
      <c r="K1596" t="str">
        <f t="shared" si="81"/>
        <v/>
      </c>
      <c r="L1596" t="str">
        <f t="shared" si="81"/>
        <v/>
      </c>
      <c r="M1596" t="str">
        <f t="shared" si="81"/>
        <v/>
      </c>
      <c r="N1596" t="str">
        <f t="shared" si="81"/>
        <v/>
      </c>
      <c r="O1596" t="str">
        <f t="shared" si="81"/>
        <v/>
      </c>
      <c r="P1596">
        <f t="shared" si="81"/>
        <v>43.807201419999998</v>
      </c>
      <c r="Q1596" t="str">
        <f t="shared" si="81"/>
        <v/>
      </c>
      <c r="R1596" t="str">
        <f t="shared" si="81"/>
        <v/>
      </c>
    </row>
    <row r="1597" spans="1:18" hidden="1">
      <c r="A1597" t="s">
        <v>103</v>
      </c>
      <c r="B1597">
        <v>35</v>
      </c>
      <c r="C1597">
        <v>64.055398960000005</v>
      </c>
      <c r="D1597">
        <v>1</v>
      </c>
      <c r="E1597" t="str">
        <f>VLOOKUP(A1597,Mouse_metadata!$A$2:$E$250,2,FALSE)</f>
        <v>Stelasyn</v>
      </c>
      <c r="F1597" t="str">
        <f>VLOOKUP(A1597,Mouse_metadata!$A$2:$E$250,3,FALSE)</f>
        <v>Female</v>
      </c>
      <c r="G1597">
        <f>VLOOKUP(A1597,Mouse_metadata!$A$2:$E$250,4,FALSE)</f>
        <v>2</v>
      </c>
      <c r="H1597">
        <f>VLOOKUP(A1597,Mouse_metadata!$A$2:$E$250,5,FALSE)</f>
        <v>30</v>
      </c>
      <c r="I1597" t="str">
        <f t="shared" si="79"/>
        <v/>
      </c>
      <c r="J1597" t="str">
        <f t="shared" si="81"/>
        <v/>
      </c>
      <c r="K1597" t="str">
        <f t="shared" si="81"/>
        <v/>
      </c>
      <c r="L1597" t="str">
        <f t="shared" si="81"/>
        <v/>
      </c>
      <c r="M1597" t="str">
        <f t="shared" si="81"/>
        <v/>
      </c>
      <c r="N1597" t="str">
        <f t="shared" si="81"/>
        <v/>
      </c>
      <c r="O1597" t="str">
        <f t="shared" si="81"/>
        <v/>
      </c>
      <c r="P1597" t="str">
        <f t="shared" si="81"/>
        <v/>
      </c>
      <c r="Q1597">
        <f t="shared" si="81"/>
        <v>64.055398960000005</v>
      </c>
      <c r="R1597" t="str">
        <f t="shared" si="81"/>
        <v/>
      </c>
    </row>
    <row r="1598" spans="1:18" hidden="1">
      <c r="A1598" t="s">
        <v>27</v>
      </c>
      <c r="B1598">
        <v>35</v>
      </c>
      <c r="C1598">
        <v>61.893152669999999</v>
      </c>
      <c r="D1598">
        <v>3</v>
      </c>
      <c r="E1598" t="str">
        <f>VLOOKUP(A1598,Mouse_metadata!$A$2:$E$250,2,FALSE)</f>
        <v>Naftisol</v>
      </c>
      <c r="F1598" t="str">
        <f>VLOOKUP(A1598,Mouse_metadata!$A$2:$E$250,3,FALSE)</f>
        <v>Female</v>
      </c>
      <c r="G1598">
        <f>VLOOKUP(A1598,Mouse_metadata!$A$2:$E$250,4,FALSE)</f>
        <v>2</v>
      </c>
      <c r="H1598">
        <f>VLOOKUP(A1598,Mouse_metadata!$A$2:$E$250,5,FALSE)</f>
        <v>27</v>
      </c>
      <c r="I1598" t="str">
        <f t="shared" si="79"/>
        <v/>
      </c>
      <c r="J1598" t="str">
        <f t="shared" si="81"/>
        <v/>
      </c>
      <c r="K1598" t="str">
        <f t="shared" si="81"/>
        <v/>
      </c>
      <c r="L1598" t="str">
        <f t="shared" si="81"/>
        <v/>
      </c>
      <c r="M1598">
        <f t="shared" si="81"/>
        <v>61.893152669999999</v>
      </c>
      <c r="N1598" t="str">
        <f t="shared" si="81"/>
        <v/>
      </c>
      <c r="O1598" t="str">
        <f t="shared" si="81"/>
        <v/>
      </c>
      <c r="P1598" t="str">
        <f t="shared" si="81"/>
        <v/>
      </c>
      <c r="Q1598" t="str">
        <f t="shared" si="81"/>
        <v/>
      </c>
      <c r="R1598" t="str">
        <f t="shared" si="81"/>
        <v/>
      </c>
    </row>
    <row r="1599" spans="1:18" hidden="1">
      <c r="A1599" t="s">
        <v>161</v>
      </c>
      <c r="B1599">
        <v>35</v>
      </c>
      <c r="C1599">
        <v>53.71315792</v>
      </c>
      <c r="D1599">
        <v>2</v>
      </c>
      <c r="E1599" t="str">
        <f>VLOOKUP(A1599,Mouse_metadata!$A$2:$E$250,2,FALSE)</f>
        <v>Placebo</v>
      </c>
      <c r="F1599" t="str">
        <f>VLOOKUP(A1599,Mouse_metadata!$A$2:$E$250,3,FALSE)</f>
        <v>Male</v>
      </c>
      <c r="G1599">
        <f>VLOOKUP(A1599,Mouse_metadata!$A$2:$E$250,4,FALSE)</f>
        <v>5</v>
      </c>
      <c r="H1599">
        <f>VLOOKUP(A1599,Mouse_metadata!$A$2:$E$250,5,FALSE)</f>
        <v>30</v>
      </c>
      <c r="I1599" t="str">
        <f t="shared" si="79"/>
        <v/>
      </c>
      <c r="J1599" t="str">
        <f t="shared" si="81"/>
        <v/>
      </c>
      <c r="K1599" t="str">
        <f t="shared" si="81"/>
        <v/>
      </c>
      <c r="L1599" t="str">
        <f t="shared" si="81"/>
        <v/>
      </c>
      <c r="M1599" t="str">
        <f t="shared" si="81"/>
        <v/>
      </c>
      <c r="N1599">
        <f t="shared" si="81"/>
        <v>53.71315792</v>
      </c>
      <c r="O1599" t="str">
        <f t="shared" si="81"/>
        <v/>
      </c>
      <c r="P1599" t="str">
        <f t="shared" si="81"/>
        <v/>
      </c>
      <c r="Q1599" t="str">
        <f t="shared" si="81"/>
        <v/>
      </c>
      <c r="R1599" t="str">
        <f t="shared" si="81"/>
        <v/>
      </c>
    </row>
    <row r="1600" spans="1:18" hidden="1">
      <c r="A1600" t="s">
        <v>99</v>
      </c>
      <c r="B1600">
        <v>35</v>
      </c>
      <c r="C1600">
        <v>66.580722440000002</v>
      </c>
      <c r="D1600">
        <v>3</v>
      </c>
      <c r="E1600" t="str">
        <f>VLOOKUP(A1600,Mouse_metadata!$A$2:$E$250,2,FALSE)</f>
        <v>Stelasyn</v>
      </c>
      <c r="F1600" t="str">
        <f>VLOOKUP(A1600,Mouse_metadata!$A$2:$E$250,3,FALSE)</f>
        <v>Female</v>
      </c>
      <c r="G1600">
        <f>VLOOKUP(A1600,Mouse_metadata!$A$2:$E$250,4,FALSE)</f>
        <v>13</v>
      </c>
      <c r="H1600">
        <f>VLOOKUP(A1600,Mouse_metadata!$A$2:$E$250,5,FALSE)</f>
        <v>25</v>
      </c>
      <c r="I1600" t="str">
        <f t="shared" si="79"/>
        <v/>
      </c>
      <c r="J1600" t="str">
        <f t="shared" si="81"/>
        <v/>
      </c>
      <c r="K1600" t="str">
        <f t="shared" si="81"/>
        <v/>
      </c>
      <c r="L1600" t="str">
        <f t="shared" si="81"/>
        <v/>
      </c>
      <c r="M1600" t="str">
        <f t="shared" si="81"/>
        <v/>
      </c>
      <c r="N1600" t="str">
        <f t="shared" si="81"/>
        <v/>
      </c>
      <c r="O1600" t="str">
        <f t="shared" si="81"/>
        <v/>
      </c>
      <c r="P1600" t="str">
        <f t="shared" si="81"/>
        <v/>
      </c>
      <c r="Q1600">
        <f t="shared" si="81"/>
        <v>66.580722440000002</v>
      </c>
      <c r="R1600" t="str">
        <f t="shared" si="81"/>
        <v/>
      </c>
    </row>
    <row r="1601" spans="1:18" hidden="1">
      <c r="A1601" t="s">
        <v>238</v>
      </c>
      <c r="B1601">
        <v>35</v>
      </c>
      <c r="C1601">
        <v>43.765705369999999</v>
      </c>
      <c r="D1601">
        <v>1</v>
      </c>
      <c r="E1601" t="str">
        <f>VLOOKUP(A1601,Mouse_metadata!$A$2:$E$250,2,FALSE)</f>
        <v>Capomulin</v>
      </c>
      <c r="F1601" t="str">
        <f>VLOOKUP(A1601,Mouse_metadata!$A$2:$E$250,3,FALSE)</f>
        <v>Female</v>
      </c>
      <c r="G1601">
        <f>VLOOKUP(A1601,Mouse_metadata!$A$2:$E$250,4,FALSE)</f>
        <v>7</v>
      </c>
      <c r="H1601">
        <f>VLOOKUP(A1601,Mouse_metadata!$A$2:$E$250,5,FALSE)</f>
        <v>23</v>
      </c>
      <c r="I1601">
        <f t="shared" si="79"/>
        <v>43.765705369999999</v>
      </c>
      <c r="J1601" t="str">
        <f t="shared" si="81"/>
        <v/>
      </c>
      <c r="K1601" t="str">
        <f t="shared" si="81"/>
        <v/>
      </c>
      <c r="L1601" t="str">
        <f t="shared" si="81"/>
        <v/>
      </c>
      <c r="M1601" t="str">
        <f t="shared" si="81"/>
        <v/>
      </c>
      <c r="N1601" t="str">
        <f t="shared" si="81"/>
        <v/>
      </c>
      <c r="O1601" t="str">
        <f t="shared" si="81"/>
        <v/>
      </c>
      <c r="P1601" t="str">
        <f t="shared" si="81"/>
        <v/>
      </c>
      <c r="Q1601" t="str">
        <f t="shared" si="81"/>
        <v/>
      </c>
      <c r="R1601" t="str">
        <f t="shared" ref="J1601:R1630" si="82">IF($E1601=R$1,$C1601,"")</f>
        <v/>
      </c>
    </row>
    <row r="1602" spans="1:18" hidden="1">
      <c r="A1602" t="s">
        <v>198</v>
      </c>
      <c r="B1602">
        <v>35</v>
      </c>
      <c r="C1602">
        <v>63.329330229999997</v>
      </c>
      <c r="D1602">
        <v>1</v>
      </c>
      <c r="E1602" t="str">
        <f>VLOOKUP(A1602,Mouse_metadata!$A$2:$E$250,2,FALSE)</f>
        <v>Ceftamin</v>
      </c>
      <c r="F1602" t="str">
        <f>VLOOKUP(A1602,Mouse_metadata!$A$2:$E$250,3,FALSE)</f>
        <v>Male</v>
      </c>
      <c r="G1602">
        <f>VLOOKUP(A1602,Mouse_metadata!$A$2:$E$250,4,FALSE)</f>
        <v>15</v>
      </c>
      <c r="H1602">
        <f>VLOOKUP(A1602,Mouse_metadata!$A$2:$E$250,5,FALSE)</f>
        <v>28</v>
      </c>
      <c r="I1602" t="str">
        <f t="shared" si="79"/>
        <v/>
      </c>
      <c r="J1602">
        <f t="shared" si="82"/>
        <v>63.329330229999997</v>
      </c>
      <c r="K1602" t="str">
        <f t="shared" si="82"/>
        <v/>
      </c>
      <c r="L1602" t="str">
        <f t="shared" si="82"/>
        <v/>
      </c>
      <c r="M1602" t="str">
        <f t="shared" si="82"/>
        <v/>
      </c>
      <c r="N1602" t="str">
        <f t="shared" si="82"/>
        <v/>
      </c>
      <c r="O1602" t="str">
        <f t="shared" si="82"/>
        <v/>
      </c>
      <c r="P1602" t="str">
        <f t="shared" si="82"/>
        <v/>
      </c>
      <c r="Q1602" t="str">
        <f t="shared" si="82"/>
        <v/>
      </c>
      <c r="R1602" t="str">
        <f t="shared" si="82"/>
        <v/>
      </c>
    </row>
    <row r="1603" spans="1:18" hidden="1">
      <c r="A1603" t="s">
        <v>37</v>
      </c>
      <c r="B1603">
        <v>35</v>
      </c>
      <c r="C1603">
        <v>61.730195620000003</v>
      </c>
      <c r="D1603">
        <v>2</v>
      </c>
      <c r="E1603" t="str">
        <f>VLOOKUP(A1603,Mouse_metadata!$A$2:$E$250,2,FALSE)</f>
        <v>Infubinol</v>
      </c>
      <c r="F1603" t="str">
        <f>VLOOKUP(A1603,Mouse_metadata!$A$2:$E$250,3,FALSE)</f>
        <v>Female</v>
      </c>
      <c r="G1603">
        <f>VLOOKUP(A1603,Mouse_metadata!$A$2:$E$250,4,FALSE)</f>
        <v>17</v>
      </c>
      <c r="H1603">
        <f>VLOOKUP(A1603,Mouse_metadata!$A$2:$E$250,5,FALSE)</f>
        <v>27</v>
      </c>
      <c r="I1603" t="str">
        <f t="shared" ref="I1603:I1666" si="83">IF($E1603=I$1,$C1603,"")</f>
        <v/>
      </c>
      <c r="J1603" t="str">
        <f t="shared" si="82"/>
        <v/>
      </c>
      <c r="K1603">
        <f t="shared" si="82"/>
        <v>61.730195620000003</v>
      </c>
      <c r="L1603" t="str">
        <f t="shared" si="82"/>
        <v/>
      </c>
      <c r="M1603" t="str">
        <f t="shared" si="82"/>
        <v/>
      </c>
      <c r="N1603" t="str">
        <f t="shared" si="82"/>
        <v/>
      </c>
      <c r="O1603" t="str">
        <f t="shared" si="82"/>
        <v/>
      </c>
      <c r="P1603" t="str">
        <f t="shared" si="82"/>
        <v/>
      </c>
      <c r="Q1603" t="str">
        <f t="shared" si="82"/>
        <v/>
      </c>
      <c r="R1603" t="str">
        <f t="shared" si="82"/>
        <v/>
      </c>
    </row>
    <row r="1604" spans="1:18" hidden="1">
      <c r="A1604" t="s">
        <v>199</v>
      </c>
      <c r="B1604">
        <v>35</v>
      </c>
      <c r="C1604">
        <v>56.353538039999997</v>
      </c>
      <c r="D1604">
        <v>2</v>
      </c>
      <c r="E1604" t="str">
        <f>VLOOKUP(A1604,Mouse_metadata!$A$2:$E$250,2,FALSE)</f>
        <v>Ceftamin</v>
      </c>
      <c r="F1604" t="str">
        <f>VLOOKUP(A1604,Mouse_metadata!$A$2:$E$250,3,FALSE)</f>
        <v>Female</v>
      </c>
      <c r="G1604">
        <f>VLOOKUP(A1604,Mouse_metadata!$A$2:$E$250,4,FALSE)</f>
        <v>20</v>
      </c>
      <c r="H1604">
        <f>VLOOKUP(A1604,Mouse_metadata!$A$2:$E$250,5,FALSE)</f>
        <v>28</v>
      </c>
      <c r="I1604" t="str">
        <f t="shared" si="83"/>
        <v/>
      </c>
      <c r="J1604">
        <f t="shared" si="82"/>
        <v>56.353538039999997</v>
      </c>
      <c r="K1604" t="str">
        <f t="shared" si="82"/>
        <v/>
      </c>
      <c r="L1604" t="str">
        <f t="shared" si="82"/>
        <v/>
      </c>
      <c r="M1604" t="str">
        <f t="shared" si="82"/>
        <v/>
      </c>
      <c r="N1604" t="str">
        <f t="shared" si="82"/>
        <v/>
      </c>
      <c r="O1604" t="str">
        <f t="shared" si="82"/>
        <v/>
      </c>
      <c r="P1604" t="str">
        <f t="shared" si="82"/>
        <v/>
      </c>
      <c r="Q1604" t="str">
        <f t="shared" si="82"/>
        <v/>
      </c>
      <c r="R1604" t="str">
        <f t="shared" si="82"/>
        <v/>
      </c>
    </row>
    <row r="1605" spans="1:18" hidden="1">
      <c r="A1605" t="s">
        <v>142</v>
      </c>
      <c r="B1605">
        <v>35</v>
      </c>
      <c r="C1605">
        <v>56.683557579999999</v>
      </c>
      <c r="D1605">
        <v>1</v>
      </c>
      <c r="E1605" t="str">
        <f>VLOOKUP(A1605,Mouse_metadata!$A$2:$E$250,2,FALSE)</f>
        <v>Propriva</v>
      </c>
      <c r="F1605" t="str">
        <f>VLOOKUP(A1605,Mouse_metadata!$A$2:$E$250,3,FALSE)</f>
        <v>Male</v>
      </c>
      <c r="G1605">
        <f>VLOOKUP(A1605,Mouse_metadata!$A$2:$E$250,4,FALSE)</f>
        <v>7</v>
      </c>
      <c r="H1605">
        <f>VLOOKUP(A1605,Mouse_metadata!$A$2:$E$250,5,FALSE)</f>
        <v>26</v>
      </c>
      <c r="I1605" t="str">
        <f t="shared" si="83"/>
        <v/>
      </c>
      <c r="J1605" t="str">
        <f t="shared" si="82"/>
        <v/>
      </c>
      <c r="K1605" t="str">
        <f t="shared" si="82"/>
        <v/>
      </c>
      <c r="L1605" t="str">
        <f t="shared" si="82"/>
        <v/>
      </c>
      <c r="M1605" t="str">
        <f t="shared" si="82"/>
        <v/>
      </c>
      <c r="N1605" t="str">
        <f t="shared" si="82"/>
        <v/>
      </c>
      <c r="O1605">
        <f t="shared" si="82"/>
        <v>56.683557579999999</v>
      </c>
      <c r="P1605" t="str">
        <f t="shared" si="82"/>
        <v/>
      </c>
      <c r="Q1605" t="str">
        <f t="shared" si="82"/>
        <v/>
      </c>
      <c r="R1605" t="str">
        <f t="shared" si="82"/>
        <v/>
      </c>
    </row>
    <row r="1606" spans="1:18" hidden="1">
      <c r="A1606" t="s">
        <v>82</v>
      </c>
      <c r="B1606">
        <v>35</v>
      </c>
      <c r="C1606">
        <v>35.846140699999999</v>
      </c>
      <c r="D1606">
        <v>0</v>
      </c>
      <c r="E1606" t="str">
        <f>VLOOKUP(A1606,Mouse_metadata!$A$2:$E$250,2,FALSE)</f>
        <v>Ramicane</v>
      </c>
      <c r="F1606" t="str">
        <f>VLOOKUP(A1606,Mouse_metadata!$A$2:$E$250,3,FALSE)</f>
        <v>Male</v>
      </c>
      <c r="G1606">
        <f>VLOOKUP(A1606,Mouse_metadata!$A$2:$E$250,4,FALSE)</f>
        <v>1</v>
      </c>
      <c r="H1606">
        <f>VLOOKUP(A1606,Mouse_metadata!$A$2:$E$250,5,FALSE)</f>
        <v>17</v>
      </c>
      <c r="I1606" t="str">
        <f t="shared" si="83"/>
        <v/>
      </c>
      <c r="J1606" t="str">
        <f t="shared" si="82"/>
        <v/>
      </c>
      <c r="K1606" t="str">
        <f t="shared" si="82"/>
        <v/>
      </c>
      <c r="L1606" t="str">
        <f t="shared" si="82"/>
        <v/>
      </c>
      <c r="M1606" t="str">
        <f t="shared" si="82"/>
        <v/>
      </c>
      <c r="N1606" t="str">
        <f t="shared" si="82"/>
        <v/>
      </c>
      <c r="O1606" t="str">
        <f t="shared" si="82"/>
        <v/>
      </c>
      <c r="P1606">
        <f t="shared" si="82"/>
        <v>35.846140699999999</v>
      </c>
      <c r="Q1606" t="str">
        <f t="shared" si="82"/>
        <v/>
      </c>
      <c r="R1606" t="str">
        <f t="shared" si="82"/>
        <v/>
      </c>
    </row>
    <row r="1607" spans="1:18" hidden="1">
      <c r="A1607" t="s">
        <v>70</v>
      </c>
      <c r="B1607">
        <v>35</v>
      </c>
      <c r="C1607">
        <v>26.546993430000001</v>
      </c>
      <c r="D1607">
        <v>1</v>
      </c>
      <c r="E1607" t="str">
        <f>VLOOKUP(A1607,Mouse_metadata!$A$2:$E$250,2,FALSE)</f>
        <v>Ramicane</v>
      </c>
      <c r="F1607" t="str">
        <f>VLOOKUP(A1607,Mouse_metadata!$A$2:$E$250,3,FALSE)</f>
        <v>Male</v>
      </c>
      <c r="G1607">
        <f>VLOOKUP(A1607,Mouse_metadata!$A$2:$E$250,4,FALSE)</f>
        <v>21</v>
      </c>
      <c r="H1607">
        <f>VLOOKUP(A1607,Mouse_metadata!$A$2:$E$250,5,FALSE)</f>
        <v>16</v>
      </c>
      <c r="I1607" t="str">
        <f t="shared" si="83"/>
        <v/>
      </c>
      <c r="J1607" t="str">
        <f t="shared" si="82"/>
        <v/>
      </c>
      <c r="K1607" t="str">
        <f t="shared" si="82"/>
        <v/>
      </c>
      <c r="L1607" t="str">
        <f t="shared" si="82"/>
        <v/>
      </c>
      <c r="M1607" t="str">
        <f t="shared" si="82"/>
        <v/>
      </c>
      <c r="N1607" t="str">
        <f t="shared" si="82"/>
        <v/>
      </c>
      <c r="O1607" t="str">
        <f t="shared" si="82"/>
        <v/>
      </c>
      <c r="P1607">
        <f t="shared" si="82"/>
        <v>26.546993430000001</v>
      </c>
      <c r="Q1607" t="str">
        <f t="shared" si="82"/>
        <v/>
      </c>
      <c r="R1607" t="str">
        <f t="shared" si="82"/>
        <v/>
      </c>
    </row>
    <row r="1608" spans="1:18" hidden="1">
      <c r="A1608" t="s">
        <v>171</v>
      </c>
      <c r="B1608">
        <v>35</v>
      </c>
      <c r="C1608">
        <v>56.510682340000002</v>
      </c>
      <c r="D1608">
        <v>1</v>
      </c>
      <c r="E1608" t="str">
        <f>VLOOKUP(A1608,Mouse_metadata!$A$2:$E$250,2,FALSE)</f>
        <v>Propriva</v>
      </c>
      <c r="F1608" t="str">
        <f>VLOOKUP(A1608,Mouse_metadata!$A$2:$E$250,3,FALSE)</f>
        <v>Female</v>
      </c>
      <c r="G1608">
        <f>VLOOKUP(A1608,Mouse_metadata!$A$2:$E$250,4,FALSE)</f>
        <v>5</v>
      </c>
      <c r="H1608">
        <f>VLOOKUP(A1608,Mouse_metadata!$A$2:$E$250,5,FALSE)</f>
        <v>28</v>
      </c>
      <c r="I1608" t="str">
        <f t="shared" si="83"/>
        <v/>
      </c>
      <c r="J1608" t="str">
        <f t="shared" si="82"/>
        <v/>
      </c>
      <c r="K1608" t="str">
        <f t="shared" si="82"/>
        <v/>
      </c>
      <c r="L1608" t="str">
        <f t="shared" si="82"/>
        <v/>
      </c>
      <c r="M1608" t="str">
        <f t="shared" si="82"/>
        <v/>
      </c>
      <c r="N1608" t="str">
        <f t="shared" si="82"/>
        <v/>
      </c>
      <c r="O1608">
        <f t="shared" si="82"/>
        <v>56.510682340000002</v>
      </c>
      <c r="P1608" t="str">
        <f t="shared" si="82"/>
        <v/>
      </c>
      <c r="Q1608" t="str">
        <f t="shared" si="82"/>
        <v/>
      </c>
      <c r="R1608" t="str">
        <f t="shared" si="82"/>
        <v/>
      </c>
    </row>
    <row r="1609" spans="1:18" hidden="1">
      <c r="A1609" t="s">
        <v>235</v>
      </c>
      <c r="B1609">
        <v>35</v>
      </c>
      <c r="C1609">
        <v>44.160518789999998</v>
      </c>
      <c r="D1609">
        <v>1</v>
      </c>
      <c r="E1609" t="str">
        <f>VLOOKUP(A1609,Mouse_metadata!$A$2:$E$250,2,FALSE)</f>
        <v>Capomulin</v>
      </c>
      <c r="F1609" t="str">
        <f>VLOOKUP(A1609,Mouse_metadata!$A$2:$E$250,3,FALSE)</f>
        <v>Female</v>
      </c>
      <c r="G1609">
        <f>VLOOKUP(A1609,Mouse_metadata!$A$2:$E$250,4,FALSE)</f>
        <v>1</v>
      </c>
      <c r="H1609">
        <f>VLOOKUP(A1609,Mouse_metadata!$A$2:$E$250,5,FALSE)</f>
        <v>23</v>
      </c>
      <c r="I1609">
        <f t="shared" si="83"/>
        <v>44.160518789999998</v>
      </c>
      <c r="J1609" t="str">
        <f t="shared" si="82"/>
        <v/>
      </c>
      <c r="K1609" t="str">
        <f t="shared" si="82"/>
        <v/>
      </c>
      <c r="L1609" t="str">
        <f t="shared" si="82"/>
        <v/>
      </c>
      <c r="M1609" t="str">
        <f t="shared" si="82"/>
        <v/>
      </c>
      <c r="N1609" t="str">
        <f t="shared" si="82"/>
        <v/>
      </c>
      <c r="O1609" t="str">
        <f t="shared" si="82"/>
        <v/>
      </c>
      <c r="P1609" t="str">
        <f t="shared" si="82"/>
        <v/>
      </c>
      <c r="Q1609" t="str">
        <f t="shared" si="82"/>
        <v/>
      </c>
      <c r="R1609" t="str">
        <f t="shared" si="82"/>
        <v/>
      </c>
    </row>
    <row r="1610" spans="1:18" hidden="1">
      <c r="A1610" t="s">
        <v>104</v>
      </c>
      <c r="B1610">
        <v>35</v>
      </c>
      <c r="C1610">
        <v>65.807962700000004</v>
      </c>
      <c r="D1610">
        <v>2</v>
      </c>
      <c r="E1610" t="str">
        <f>VLOOKUP(A1610,Mouse_metadata!$A$2:$E$250,2,FALSE)</f>
        <v>Stelasyn</v>
      </c>
      <c r="F1610" t="str">
        <f>VLOOKUP(A1610,Mouse_metadata!$A$2:$E$250,3,FALSE)</f>
        <v>Female</v>
      </c>
      <c r="G1610">
        <f>VLOOKUP(A1610,Mouse_metadata!$A$2:$E$250,4,FALSE)</f>
        <v>1</v>
      </c>
      <c r="H1610">
        <f>VLOOKUP(A1610,Mouse_metadata!$A$2:$E$250,5,FALSE)</f>
        <v>27</v>
      </c>
      <c r="I1610" t="str">
        <f t="shared" si="83"/>
        <v/>
      </c>
      <c r="J1610" t="str">
        <f t="shared" si="82"/>
        <v/>
      </c>
      <c r="K1610" t="str">
        <f t="shared" si="82"/>
        <v/>
      </c>
      <c r="L1610" t="str">
        <f t="shared" si="82"/>
        <v/>
      </c>
      <c r="M1610" t="str">
        <f t="shared" si="82"/>
        <v/>
      </c>
      <c r="N1610" t="str">
        <f t="shared" si="82"/>
        <v/>
      </c>
      <c r="O1610" t="str">
        <f t="shared" si="82"/>
        <v/>
      </c>
      <c r="P1610" t="str">
        <f t="shared" si="82"/>
        <v/>
      </c>
      <c r="Q1610">
        <f t="shared" si="82"/>
        <v>65.807962700000004</v>
      </c>
      <c r="R1610" t="str">
        <f t="shared" si="82"/>
        <v/>
      </c>
    </row>
    <row r="1611" spans="1:18" hidden="1">
      <c r="A1611" t="s">
        <v>8</v>
      </c>
      <c r="B1611">
        <v>35</v>
      </c>
      <c r="C1611">
        <v>57.729534659999999</v>
      </c>
      <c r="D1611">
        <v>1</v>
      </c>
      <c r="E1611" t="str">
        <f>VLOOKUP(A1611,Mouse_metadata!$A$2:$E$250,2,FALSE)</f>
        <v>Ketapril</v>
      </c>
      <c r="F1611" t="str">
        <f>VLOOKUP(A1611,Mouse_metadata!$A$2:$E$250,3,FALSE)</f>
        <v>Male</v>
      </c>
      <c r="G1611">
        <f>VLOOKUP(A1611,Mouse_metadata!$A$2:$E$250,4,FALSE)</f>
        <v>21</v>
      </c>
      <c r="H1611">
        <f>VLOOKUP(A1611,Mouse_metadata!$A$2:$E$250,5,FALSE)</f>
        <v>25</v>
      </c>
      <c r="I1611" t="str">
        <f t="shared" si="83"/>
        <v/>
      </c>
      <c r="J1611" t="str">
        <f t="shared" si="82"/>
        <v/>
      </c>
      <c r="K1611" t="str">
        <f t="shared" si="82"/>
        <v/>
      </c>
      <c r="L1611">
        <f t="shared" si="82"/>
        <v>57.729534659999999</v>
      </c>
      <c r="M1611" t="str">
        <f t="shared" si="82"/>
        <v/>
      </c>
      <c r="N1611" t="str">
        <f t="shared" si="82"/>
        <v/>
      </c>
      <c r="O1611" t="str">
        <f t="shared" si="82"/>
        <v/>
      </c>
      <c r="P1611" t="str">
        <f t="shared" si="82"/>
        <v/>
      </c>
      <c r="Q1611" t="str">
        <f t="shared" si="82"/>
        <v/>
      </c>
      <c r="R1611" t="str">
        <f t="shared" si="82"/>
        <v/>
      </c>
    </row>
    <row r="1612" spans="1:18" hidden="1">
      <c r="A1612" t="s">
        <v>200</v>
      </c>
      <c r="B1612">
        <v>35</v>
      </c>
      <c r="C1612">
        <v>58.077582929999998</v>
      </c>
      <c r="D1612">
        <v>3</v>
      </c>
      <c r="E1612" t="str">
        <f>VLOOKUP(A1612,Mouse_metadata!$A$2:$E$250,2,FALSE)</f>
        <v>Ceftamin</v>
      </c>
      <c r="F1612" t="str">
        <f>VLOOKUP(A1612,Mouse_metadata!$A$2:$E$250,3,FALSE)</f>
        <v>Female</v>
      </c>
      <c r="G1612">
        <f>VLOOKUP(A1612,Mouse_metadata!$A$2:$E$250,4,FALSE)</f>
        <v>19</v>
      </c>
      <c r="H1612">
        <f>VLOOKUP(A1612,Mouse_metadata!$A$2:$E$250,5,FALSE)</f>
        <v>28</v>
      </c>
      <c r="I1612" t="str">
        <f t="shared" si="83"/>
        <v/>
      </c>
      <c r="J1612">
        <f t="shared" si="82"/>
        <v>58.077582929999998</v>
      </c>
      <c r="K1612" t="str">
        <f t="shared" si="82"/>
        <v/>
      </c>
      <c r="L1612" t="str">
        <f t="shared" si="82"/>
        <v/>
      </c>
      <c r="M1612" t="str">
        <f t="shared" si="82"/>
        <v/>
      </c>
      <c r="N1612" t="str">
        <f t="shared" si="82"/>
        <v/>
      </c>
      <c r="O1612" t="str">
        <f t="shared" si="82"/>
        <v/>
      </c>
      <c r="P1612" t="str">
        <f t="shared" si="82"/>
        <v/>
      </c>
      <c r="Q1612" t="str">
        <f t="shared" si="82"/>
        <v/>
      </c>
      <c r="R1612" t="str">
        <f t="shared" si="82"/>
        <v/>
      </c>
    </row>
    <row r="1613" spans="1:18" hidden="1">
      <c r="A1613" t="s">
        <v>34</v>
      </c>
      <c r="B1613">
        <v>35</v>
      </c>
      <c r="C1613">
        <v>67.821419689999999</v>
      </c>
      <c r="D1613">
        <v>1</v>
      </c>
      <c r="E1613" t="str">
        <f>VLOOKUP(A1613,Mouse_metadata!$A$2:$E$250,2,FALSE)</f>
        <v>Infubinol</v>
      </c>
      <c r="F1613" t="str">
        <f>VLOOKUP(A1613,Mouse_metadata!$A$2:$E$250,3,FALSE)</f>
        <v>Male</v>
      </c>
      <c r="G1613">
        <f>VLOOKUP(A1613,Mouse_metadata!$A$2:$E$250,4,FALSE)</f>
        <v>11</v>
      </c>
      <c r="H1613">
        <f>VLOOKUP(A1613,Mouse_metadata!$A$2:$E$250,5,FALSE)</f>
        <v>28</v>
      </c>
      <c r="I1613" t="str">
        <f t="shared" si="83"/>
        <v/>
      </c>
      <c r="J1613" t="str">
        <f t="shared" si="82"/>
        <v/>
      </c>
      <c r="K1613">
        <f t="shared" si="82"/>
        <v>67.821419689999999</v>
      </c>
      <c r="L1613" t="str">
        <f t="shared" si="82"/>
        <v/>
      </c>
      <c r="M1613" t="str">
        <f t="shared" si="82"/>
        <v/>
      </c>
      <c r="N1613" t="str">
        <f t="shared" si="82"/>
        <v/>
      </c>
      <c r="O1613" t="str">
        <f t="shared" si="82"/>
        <v/>
      </c>
      <c r="P1613" t="str">
        <f t="shared" si="82"/>
        <v/>
      </c>
      <c r="Q1613" t="str">
        <f t="shared" si="82"/>
        <v/>
      </c>
      <c r="R1613" t="str">
        <f t="shared" si="82"/>
        <v/>
      </c>
    </row>
    <row r="1614" spans="1:18" hidden="1">
      <c r="A1614" t="s">
        <v>147</v>
      </c>
      <c r="B1614">
        <v>35</v>
      </c>
      <c r="C1614">
        <v>66.561963019999993</v>
      </c>
      <c r="D1614">
        <v>4</v>
      </c>
      <c r="E1614" t="str">
        <f>VLOOKUP(A1614,Mouse_metadata!$A$2:$E$250,2,FALSE)</f>
        <v>Placebo</v>
      </c>
      <c r="F1614" t="str">
        <f>VLOOKUP(A1614,Mouse_metadata!$A$2:$E$250,3,FALSE)</f>
        <v>Female</v>
      </c>
      <c r="G1614">
        <f>VLOOKUP(A1614,Mouse_metadata!$A$2:$E$250,4,FALSE)</f>
        <v>17</v>
      </c>
      <c r="H1614">
        <f>VLOOKUP(A1614,Mouse_metadata!$A$2:$E$250,5,FALSE)</f>
        <v>29</v>
      </c>
      <c r="I1614" t="str">
        <f t="shared" si="83"/>
        <v/>
      </c>
      <c r="J1614" t="str">
        <f t="shared" si="82"/>
        <v/>
      </c>
      <c r="K1614" t="str">
        <f t="shared" si="82"/>
        <v/>
      </c>
      <c r="L1614" t="str">
        <f t="shared" si="82"/>
        <v/>
      </c>
      <c r="M1614" t="str">
        <f t="shared" si="82"/>
        <v/>
      </c>
      <c r="N1614">
        <f t="shared" si="82"/>
        <v>66.561963019999993</v>
      </c>
      <c r="O1614" t="str">
        <f t="shared" si="82"/>
        <v/>
      </c>
      <c r="P1614" t="str">
        <f t="shared" si="82"/>
        <v/>
      </c>
      <c r="Q1614" t="str">
        <f t="shared" si="82"/>
        <v/>
      </c>
      <c r="R1614" t="str">
        <f t="shared" si="82"/>
        <v/>
      </c>
    </row>
    <row r="1615" spans="1:18" hidden="1">
      <c r="A1615" t="s">
        <v>250</v>
      </c>
      <c r="B1615">
        <v>35</v>
      </c>
      <c r="C1615">
        <v>32.562839140000001</v>
      </c>
      <c r="D1615">
        <v>1</v>
      </c>
      <c r="E1615" t="str">
        <f>VLOOKUP(A1615,Mouse_metadata!$A$2:$E$250,2,FALSE)</f>
        <v>Capomulin</v>
      </c>
      <c r="F1615" t="str">
        <f>VLOOKUP(A1615,Mouse_metadata!$A$2:$E$250,3,FALSE)</f>
        <v>Female</v>
      </c>
      <c r="G1615">
        <f>VLOOKUP(A1615,Mouse_metadata!$A$2:$E$250,4,FALSE)</f>
        <v>3</v>
      </c>
      <c r="H1615">
        <f>VLOOKUP(A1615,Mouse_metadata!$A$2:$E$250,5,FALSE)</f>
        <v>19</v>
      </c>
      <c r="I1615">
        <f t="shared" si="83"/>
        <v>32.562839140000001</v>
      </c>
      <c r="J1615" t="str">
        <f t="shared" si="82"/>
        <v/>
      </c>
      <c r="K1615" t="str">
        <f t="shared" si="82"/>
        <v/>
      </c>
      <c r="L1615" t="str">
        <f t="shared" si="82"/>
        <v/>
      </c>
      <c r="M1615" t="str">
        <f t="shared" si="82"/>
        <v/>
      </c>
      <c r="N1615" t="str">
        <f t="shared" si="82"/>
        <v/>
      </c>
      <c r="O1615" t="str">
        <f t="shared" si="82"/>
        <v/>
      </c>
      <c r="P1615" t="str">
        <f t="shared" si="82"/>
        <v/>
      </c>
      <c r="Q1615" t="str">
        <f t="shared" si="82"/>
        <v/>
      </c>
      <c r="R1615" t="str">
        <f t="shared" si="82"/>
        <v/>
      </c>
    </row>
    <row r="1616" spans="1:18" hidden="1">
      <c r="A1616" t="s">
        <v>232</v>
      </c>
      <c r="B1616">
        <v>35</v>
      </c>
      <c r="C1616">
        <v>39.847575560000003</v>
      </c>
      <c r="D1616">
        <v>0</v>
      </c>
      <c r="E1616" t="str">
        <f>VLOOKUP(A1616,Mouse_metadata!$A$2:$E$250,2,FALSE)</f>
        <v>Capomulin</v>
      </c>
      <c r="F1616" t="str">
        <f>VLOOKUP(A1616,Mouse_metadata!$A$2:$E$250,3,FALSE)</f>
        <v>Male</v>
      </c>
      <c r="G1616">
        <f>VLOOKUP(A1616,Mouse_metadata!$A$2:$E$250,4,FALSE)</f>
        <v>7</v>
      </c>
      <c r="H1616">
        <f>VLOOKUP(A1616,Mouse_metadata!$A$2:$E$250,5,FALSE)</f>
        <v>21</v>
      </c>
      <c r="I1616">
        <f t="shared" si="83"/>
        <v>39.847575560000003</v>
      </c>
      <c r="J1616" t="str">
        <f t="shared" si="82"/>
        <v/>
      </c>
      <c r="K1616" t="str">
        <f t="shared" si="82"/>
        <v/>
      </c>
      <c r="L1616" t="str">
        <f t="shared" si="82"/>
        <v/>
      </c>
      <c r="M1616" t="str">
        <f t="shared" si="82"/>
        <v/>
      </c>
      <c r="N1616" t="str">
        <f t="shared" si="82"/>
        <v/>
      </c>
      <c r="O1616" t="str">
        <f t="shared" si="82"/>
        <v/>
      </c>
      <c r="P1616" t="str">
        <f t="shared" si="82"/>
        <v/>
      </c>
      <c r="Q1616" t="str">
        <f t="shared" si="82"/>
        <v/>
      </c>
      <c r="R1616" t="str">
        <f t="shared" si="82"/>
        <v/>
      </c>
    </row>
    <row r="1617" spans="1:18" hidden="1">
      <c r="A1617" t="s">
        <v>71</v>
      </c>
      <c r="B1617">
        <v>35</v>
      </c>
      <c r="C1617">
        <v>37.802385460000004</v>
      </c>
      <c r="D1617">
        <v>1</v>
      </c>
      <c r="E1617" t="str">
        <f>VLOOKUP(A1617,Mouse_metadata!$A$2:$E$250,2,FALSE)</f>
        <v>Ramicane</v>
      </c>
      <c r="F1617" t="str">
        <f>VLOOKUP(A1617,Mouse_metadata!$A$2:$E$250,3,FALSE)</f>
        <v>Male</v>
      </c>
      <c r="G1617">
        <f>VLOOKUP(A1617,Mouse_metadata!$A$2:$E$250,4,FALSE)</f>
        <v>9</v>
      </c>
      <c r="H1617">
        <f>VLOOKUP(A1617,Mouse_metadata!$A$2:$E$250,5,FALSE)</f>
        <v>17</v>
      </c>
      <c r="I1617" t="str">
        <f t="shared" si="83"/>
        <v/>
      </c>
      <c r="J1617" t="str">
        <f t="shared" si="82"/>
        <v/>
      </c>
      <c r="K1617" t="str">
        <f t="shared" si="82"/>
        <v/>
      </c>
      <c r="L1617" t="str">
        <f t="shared" si="82"/>
        <v/>
      </c>
      <c r="M1617" t="str">
        <f t="shared" si="82"/>
        <v/>
      </c>
      <c r="N1617" t="str">
        <f t="shared" si="82"/>
        <v/>
      </c>
      <c r="O1617" t="str">
        <f t="shared" si="82"/>
        <v/>
      </c>
      <c r="P1617">
        <f t="shared" si="82"/>
        <v>37.802385460000004</v>
      </c>
      <c r="Q1617" t="str">
        <f t="shared" si="82"/>
        <v/>
      </c>
      <c r="R1617" t="str">
        <f t="shared" si="82"/>
        <v/>
      </c>
    </row>
    <row r="1618" spans="1:18" hidden="1">
      <c r="A1618" t="s">
        <v>239</v>
      </c>
      <c r="B1618">
        <v>35</v>
      </c>
      <c r="C1618">
        <v>41.439241559999999</v>
      </c>
      <c r="D1618">
        <v>2</v>
      </c>
      <c r="E1618" t="str">
        <f>VLOOKUP(A1618,Mouse_metadata!$A$2:$E$250,2,FALSE)</f>
        <v>Capomulin</v>
      </c>
      <c r="F1618" t="str">
        <f>VLOOKUP(A1618,Mouse_metadata!$A$2:$E$250,3,FALSE)</f>
        <v>Female</v>
      </c>
      <c r="G1618">
        <f>VLOOKUP(A1618,Mouse_metadata!$A$2:$E$250,4,FALSE)</f>
        <v>19</v>
      </c>
      <c r="H1618">
        <f>VLOOKUP(A1618,Mouse_metadata!$A$2:$E$250,5,FALSE)</f>
        <v>21</v>
      </c>
      <c r="I1618">
        <f t="shared" si="83"/>
        <v>41.439241559999999</v>
      </c>
      <c r="J1618" t="str">
        <f t="shared" si="82"/>
        <v/>
      </c>
      <c r="K1618" t="str">
        <f t="shared" si="82"/>
        <v/>
      </c>
      <c r="L1618" t="str">
        <f t="shared" si="82"/>
        <v/>
      </c>
      <c r="M1618" t="str">
        <f t="shared" si="82"/>
        <v/>
      </c>
      <c r="N1618" t="str">
        <f t="shared" si="82"/>
        <v/>
      </c>
      <c r="O1618" t="str">
        <f t="shared" si="82"/>
        <v/>
      </c>
      <c r="P1618" t="str">
        <f t="shared" si="82"/>
        <v/>
      </c>
      <c r="Q1618" t="str">
        <f t="shared" si="82"/>
        <v/>
      </c>
      <c r="R1618" t="str">
        <f t="shared" si="82"/>
        <v/>
      </c>
    </row>
    <row r="1619" spans="1:18" hidden="1">
      <c r="A1619" t="s">
        <v>102</v>
      </c>
      <c r="B1619">
        <v>35</v>
      </c>
      <c r="C1619">
        <v>63.68904216</v>
      </c>
      <c r="D1619">
        <v>3</v>
      </c>
      <c r="E1619" t="str">
        <f>VLOOKUP(A1619,Mouse_metadata!$A$2:$E$250,2,FALSE)</f>
        <v>Stelasyn</v>
      </c>
      <c r="F1619" t="str">
        <f>VLOOKUP(A1619,Mouse_metadata!$A$2:$E$250,3,FALSE)</f>
        <v>Female</v>
      </c>
      <c r="G1619">
        <f>VLOOKUP(A1619,Mouse_metadata!$A$2:$E$250,4,FALSE)</f>
        <v>14</v>
      </c>
      <c r="H1619">
        <f>VLOOKUP(A1619,Mouse_metadata!$A$2:$E$250,5,FALSE)</f>
        <v>30</v>
      </c>
      <c r="I1619" t="str">
        <f t="shared" si="83"/>
        <v/>
      </c>
      <c r="J1619" t="str">
        <f t="shared" si="82"/>
        <v/>
      </c>
      <c r="K1619" t="str">
        <f t="shared" si="82"/>
        <v/>
      </c>
      <c r="L1619" t="str">
        <f t="shared" si="82"/>
        <v/>
      </c>
      <c r="M1619" t="str">
        <f t="shared" si="82"/>
        <v/>
      </c>
      <c r="N1619" t="str">
        <f t="shared" si="82"/>
        <v/>
      </c>
      <c r="O1619" t="str">
        <f t="shared" si="82"/>
        <v/>
      </c>
      <c r="P1619" t="str">
        <f t="shared" si="82"/>
        <v/>
      </c>
      <c r="Q1619">
        <f t="shared" si="82"/>
        <v>63.68904216</v>
      </c>
      <c r="R1619" t="str">
        <f t="shared" si="82"/>
        <v/>
      </c>
    </row>
    <row r="1620" spans="1:18" hidden="1">
      <c r="A1620" t="s">
        <v>107</v>
      </c>
      <c r="B1620">
        <v>35</v>
      </c>
      <c r="C1620">
        <v>59.131022969999997</v>
      </c>
      <c r="D1620">
        <v>1</v>
      </c>
      <c r="E1620" t="str">
        <f>VLOOKUP(A1620,Mouse_metadata!$A$2:$E$250,2,FALSE)</f>
        <v>Stelasyn</v>
      </c>
      <c r="F1620" t="str">
        <f>VLOOKUP(A1620,Mouse_metadata!$A$2:$E$250,3,FALSE)</f>
        <v>Male</v>
      </c>
      <c r="G1620">
        <f>VLOOKUP(A1620,Mouse_metadata!$A$2:$E$250,4,FALSE)</f>
        <v>20</v>
      </c>
      <c r="H1620">
        <f>VLOOKUP(A1620,Mouse_metadata!$A$2:$E$250,5,FALSE)</f>
        <v>29</v>
      </c>
      <c r="I1620" t="str">
        <f t="shared" si="83"/>
        <v/>
      </c>
      <c r="J1620" t="str">
        <f t="shared" si="82"/>
        <v/>
      </c>
      <c r="K1620" t="str">
        <f t="shared" si="82"/>
        <v/>
      </c>
      <c r="L1620" t="str">
        <f t="shared" si="82"/>
        <v/>
      </c>
      <c r="M1620" t="str">
        <f t="shared" si="82"/>
        <v/>
      </c>
      <c r="N1620" t="str">
        <f t="shared" si="82"/>
        <v/>
      </c>
      <c r="O1620" t="str">
        <f t="shared" si="82"/>
        <v/>
      </c>
      <c r="P1620" t="str">
        <f t="shared" si="82"/>
        <v/>
      </c>
      <c r="Q1620">
        <f t="shared" si="82"/>
        <v>59.131022969999997</v>
      </c>
      <c r="R1620" t="str">
        <f t="shared" si="82"/>
        <v/>
      </c>
    </row>
    <row r="1621" spans="1:18" hidden="1">
      <c r="A1621" t="s">
        <v>202</v>
      </c>
      <c r="B1621">
        <v>35</v>
      </c>
      <c r="C1621">
        <v>57.735941160000003</v>
      </c>
      <c r="D1621">
        <v>3</v>
      </c>
      <c r="E1621" t="str">
        <f>VLOOKUP(A1621,Mouse_metadata!$A$2:$E$250,2,FALSE)</f>
        <v>Propriva</v>
      </c>
      <c r="F1621" t="str">
        <f>VLOOKUP(A1621,Mouse_metadata!$A$2:$E$250,3,FALSE)</f>
        <v>Male</v>
      </c>
      <c r="G1621">
        <f>VLOOKUP(A1621,Mouse_metadata!$A$2:$E$250,4,FALSE)</f>
        <v>22</v>
      </c>
      <c r="H1621">
        <f>VLOOKUP(A1621,Mouse_metadata!$A$2:$E$250,5,FALSE)</f>
        <v>26</v>
      </c>
      <c r="I1621" t="str">
        <f t="shared" si="83"/>
        <v/>
      </c>
      <c r="J1621" t="str">
        <f t="shared" si="82"/>
        <v/>
      </c>
      <c r="K1621" t="str">
        <f t="shared" si="82"/>
        <v/>
      </c>
      <c r="L1621" t="str">
        <f t="shared" si="82"/>
        <v/>
      </c>
      <c r="M1621" t="str">
        <f t="shared" si="82"/>
        <v/>
      </c>
      <c r="N1621" t="str">
        <f t="shared" si="82"/>
        <v/>
      </c>
      <c r="O1621">
        <f t="shared" si="82"/>
        <v>57.735941160000003</v>
      </c>
      <c r="P1621" t="str">
        <f t="shared" si="82"/>
        <v/>
      </c>
      <c r="Q1621" t="str">
        <f t="shared" si="82"/>
        <v/>
      </c>
      <c r="R1621" t="str">
        <f t="shared" si="82"/>
        <v/>
      </c>
    </row>
    <row r="1622" spans="1:18" hidden="1">
      <c r="A1622" t="s">
        <v>76</v>
      </c>
      <c r="B1622">
        <v>35</v>
      </c>
      <c r="C1622">
        <v>30.960391940000001</v>
      </c>
      <c r="D1622">
        <v>1</v>
      </c>
      <c r="E1622" t="str">
        <f>VLOOKUP(A1622,Mouse_metadata!$A$2:$E$250,2,FALSE)</f>
        <v>Ramicane</v>
      </c>
      <c r="F1622" t="str">
        <f>VLOOKUP(A1622,Mouse_metadata!$A$2:$E$250,3,FALSE)</f>
        <v>Male</v>
      </c>
      <c r="G1622">
        <f>VLOOKUP(A1622,Mouse_metadata!$A$2:$E$250,4,FALSE)</f>
        <v>11</v>
      </c>
      <c r="H1622">
        <f>VLOOKUP(A1622,Mouse_metadata!$A$2:$E$250,5,FALSE)</f>
        <v>16</v>
      </c>
      <c r="I1622" t="str">
        <f t="shared" si="83"/>
        <v/>
      </c>
      <c r="J1622" t="str">
        <f t="shared" si="82"/>
        <v/>
      </c>
      <c r="K1622" t="str">
        <f t="shared" si="82"/>
        <v/>
      </c>
      <c r="L1622" t="str">
        <f t="shared" si="82"/>
        <v/>
      </c>
      <c r="M1622" t="str">
        <f t="shared" si="82"/>
        <v/>
      </c>
      <c r="N1622" t="str">
        <f t="shared" si="82"/>
        <v/>
      </c>
      <c r="O1622" t="str">
        <f t="shared" si="82"/>
        <v/>
      </c>
      <c r="P1622">
        <f t="shared" si="82"/>
        <v>30.960391940000001</v>
      </c>
      <c r="Q1622" t="str">
        <f t="shared" si="82"/>
        <v/>
      </c>
      <c r="R1622" t="str">
        <f t="shared" si="82"/>
        <v/>
      </c>
    </row>
    <row r="1623" spans="1:18" hidden="1">
      <c r="A1623" t="s">
        <v>147</v>
      </c>
      <c r="B1623">
        <v>40</v>
      </c>
      <c r="C1623">
        <v>69.592731979999996</v>
      </c>
      <c r="D1623">
        <v>4</v>
      </c>
      <c r="E1623" t="str">
        <f>VLOOKUP(A1623,Mouse_metadata!$A$2:$E$250,2,FALSE)</f>
        <v>Placebo</v>
      </c>
      <c r="F1623" t="str">
        <f>VLOOKUP(A1623,Mouse_metadata!$A$2:$E$250,3,FALSE)</f>
        <v>Female</v>
      </c>
      <c r="G1623">
        <f>VLOOKUP(A1623,Mouse_metadata!$A$2:$E$250,4,FALSE)</f>
        <v>17</v>
      </c>
      <c r="H1623">
        <f>VLOOKUP(A1623,Mouse_metadata!$A$2:$E$250,5,FALSE)</f>
        <v>29</v>
      </c>
      <c r="I1623" t="str">
        <f t="shared" si="83"/>
        <v/>
      </c>
      <c r="J1623" t="str">
        <f t="shared" si="82"/>
        <v/>
      </c>
      <c r="K1623" t="str">
        <f t="shared" si="82"/>
        <v/>
      </c>
      <c r="L1623" t="str">
        <f t="shared" si="82"/>
        <v/>
      </c>
      <c r="M1623" t="str">
        <f t="shared" si="82"/>
        <v/>
      </c>
      <c r="N1623">
        <f t="shared" si="82"/>
        <v>69.592731979999996</v>
      </c>
      <c r="O1623" t="str">
        <f t="shared" si="82"/>
        <v/>
      </c>
      <c r="P1623" t="str">
        <f t="shared" si="82"/>
        <v/>
      </c>
      <c r="Q1623" t="str">
        <f t="shared" si="82"/>
        <v/>
      </c>
      <c r="R1623" t="str">
        <f t="shared" si="82"/>
        <v/>
      </c>
    </row>
    <row r="1624" spans="1:18" hidden="1">
      <c r="A1624" t="s">
        <v>74</v>
      </c>
      <c r="B1624">
        <v>40</v>
      </c>
      <c r="C1624">
        <v>35.779450859999997</v>
      </c>
      <c r="D1624">
        <v>0</v>
      </c>
      <c r="E1624" t="str">
        <f>VLOOKUP(A1624,Mouse_metadata!$A$2:$E$250,2,FALSE)</f>
        <v>Ramicane</v>
      </c>
      <c r="F1624" t="str">
        <f>VLOOKUP(A1624,Mouse_metadata!$A$2:$E$250,3,FALSE)</f>
        <v>Female</v>
      </c>
      <c r="G1624">
        <f>VLOOKUP(A1624,Mouse_metadata!$A$2:$E$250,4,FALSE)</f>
        <v>7</v>
      </c>
      <c r="H1624">
        <f>VLOOKUP(A1624,Mouse_metadata!$A$2:$E$250,5,FALSE)</f>
        <v>17</v>
      </c>
      <c r="I1624" t="str">
        <f t="shared" si="83"/>
        <v/>
      </c>
      <c r="J1624" t="str">
        <f t="shared" si="82"/>
        <v/>
      </c>
      <c r="K1624" t="str">
        <f t="shared" si="82"/>
        <v/>
      </c>
      <c r="L1624" t="str">
        <f t="shared" si="82"/>
        <v/>
      </c>
      <c r="M1624" t="str">
        <f t="shared" si="82"/>
        <v/>
      </c>
      <c r="N1624" t="str">
        <f t="shared" si="82"/>
        <v/>
      </c>
      <c r="O1624" t="str">
        <f t="shared" si="82"/>
        <v/>
      </c>
      <c r="P1624">
        <f t="shared" si="82"/>
        <v>35.779450859999997</v>
      </c>
      <c r="Q1624" t="str">
        <f t="shared" si="82"/>
        <v/>
      </c>
      <c r="R1624" t="str">
        <f t="shared" si="82"/>
        <v/>
      </c>
    </row>
    <row r="1625" spans="1:18" hidden="1">
      <c r="A1625" t="s">
        <v>227</v>
      </c>
      <c r="B1625">
        <v>40</v>
      </c>
      <c r="C1625">
        <v>40.442370369999999</v>
      </c>
      <c r="D1625">
        <v>2</v>
      </c>
      <c r="E1625" t="str">
        <f>VLOOKUP(A1625,Mouse_metadata!$A$2:$E$250,2,FALSE)</f>
        <v>Ramicane</v>
      </c>
      <c r="F1625" t="str">
        <f>VLOOKUP(A1625,Mouse_metadata!$A$2:$E$250,3,FALSE)</f>
        <v>Female</v>
      </c>
      <c r="G1625">
        <f>VLOOKUP(A1625,Mouse_metadata!$A$2:$E$250,4,FALSE)</f>
        <v>8</v>
      </c>
      <c r="H1625">
        <f>VLOOKUP(A1625,Mouse_metadata!$A$2:$E$250,5,FALSE)</f>
        <v>20</v>
      </c>
      <c r="I1625" t="str">
        <f t="shared" si="83"/>
        <v/>
      </c>
      <c r="J1625" t="str">
        <f t="shared" si="82"/>
        <v/>
      </c>
      <c r="K1625" t="str">
        <f t="shared" si="82"/>
        <v/>
      </c>
      <c r="L1625" t="str">
        <f t="shared" si="82"/>
        <v/>
      </c>
      <c r="M1625" t="str">
        <f t="shared" si="82"/>
        <v/>
      </c>
      <c r="N1625" t="str">
        <f t="shared" si="82"/>
        <v/>
      </c>
      <c r="O1625" t="str">
        <f t="shared" si="82"/>
        <v/>
      </c>
      <c r="P1625">
        <f t="shared" si="82"/>
        <v>40.442370369999999</v>
      </c>
      <c r="Q1625" t="str">
        <f t="shared" si="82"/>
        <v/>
      </c>
      <c r="R1625" t="str">
        <f t="shared" si="82"/>
        <v/>
      </c>
    </row>
    <row r="1626" spans="1:18" hidden="1">
      <c r="A1626" t="s">
        <v>77</v>
      </c>
      <c r="B1626">
        <v>40</v>
      </c>
      <c r="C1626">
        <v>38.259724970000001</v>
      </c>
      <c r="D1626">
        <v>1</v>
      </c>
      <c r="E1626" t="str">
        <f>VLOOKUP(A1626,Mouse_metadata!$A$2:$E$250,2,FALSE)</f>
        <v>Ramicane</v>
      </c>
      <c r="F1626" t="str">
        <f>VLOOKUP(A1626,Mouse_metadata!$A$2:$E$250,3,FALSE)</f>
        <v>Male</v>
      </c>
      <c r="G1626">
        <f>VLOOKUP(A1626,Mouse_metadata!$A$2:$E$250,4,FALSE)</f>
        <v>13</v>
      </c>
      <c r="H1626">
        <f>VLOOKUP(A1626,Mouse_metadata!$A$2:$E$250,5,FALSE)</f>
        <v>21</v>
      </c>
      <c r="I1626" t="str">
        <f t="shared" si="83"/>
        <v/>
      </c>
      <c r="J1626" t="str">
        <f t="shared" si="82"/>
        <v/>
      </c>
      <c r="K1626" t="str">
        <f t="shared" si="82"/>
        <v/>
      </c>
      <c r="L1626" t="str">
        <f t="shared" si="82"/>
        <v/>
      </c>
      <c r="M1626" t="str">
        <f t="shared" si="82"/>
        <v/>
      </c>
      <c r="N1626" t="str">
        <f t="shared" si="82"/>
        <v/>
      </c>
      <c r="O1626" t="str">
        <f t="shared" si="82"/>
        <v/>
      </c>
      <c r="P1626">
        <f t="shared" si="82"/>
        <v>38.259724970000001</v>
      </c>
      <c r="Q1626" t="str">
        <f t="shared" si="82"/>
        <v/>
      </c>
      <c r="R1626" t="str">
        <f t="shared" si="82"/>
        <v/>
      </c>
    </row>
    <row r="1627" spans="1:18" hidden="1">
      <c r="A1627" t="s">
        <v>122</v>
      </c>
      <c r="B1627">
        <v>40</v>
      </c>
      <c r="C1627">
        <v>58.647056159999998</v>
      </c>
      <c r="D1627">
        <v>4</v>
      </c>
      <c r="E1627" t="str">
        <f>VLOOKUP(A1627,Mouse_metadata!$A$2:$E$250,2,FALSE)</f>
        <v>Zoniferol</v>
      </c>
      <c r="F1627" t="str">
        <f>VLOOKUP(A1627,Mouse_metadata!$A$2:$E$250,3,FALSE)</f>
        <v>Female</v>
      </c>
      <c r="G1627">
        <f>VLOOKUP(A1627,Mouse_metadata!$A$2:$E$250,4,FALSE)</f>
        <v>13</v>
      </c>
      <c r="H1627">
        <f>VLOOKUP(A1627,Mouse_metadata!$A$2:$E$250,5,FALSE)</f>
        <v>29</v>
      </c>
      <c r="I1627" t="str">
        <f t="shared" si="83"/>
        <v/>
      </c>
      <c r="J1627" t="str">
        <f t="shared" si="82"/>
        <v/>
      </c>
      <c r="K1627" t="str">
        <f t="shared" si="82"/>
        <v/>
      </c>
      <c r="L1627" t="str">
        <f t="shared" si="82"/>
        <v/>
      </c>
      <c r="M1627" t="str">
        <f t="shared" si="82"/>
        <v/>
      </c>
      <c r="N1627" t="str">
        <f t="shared" si="82"/>
        <v/>
      </c>
      <c r="O1627" t="str">
        <f t="shared" si="82"/>
        <v/>
      </c>
      <c r="P1627" t="str">
        <f t="shared" si="82"/>
        <v/>
      </c>
      <c r="Q1627" t="str">
        <f t="shared" si="82"/>
        <v/>
      </c>
      <c r="R1627">
        <f t="shared" si="82"/>
        <v>58.647056159999998</v>
      </c>
    </row>
    <row r="1628" spans="1:18" hidden="1">
      <c r="A1628" t="s">
        <v>83</v>
      </c>
      <c r="B1628">
        <v>40</v>
      </c>
      <c r="C1628">
        <v>44.00672385</v>
      </c>
      <c r="D1628">
        <v>2</v>
      </c>
      <c r="E1628" t="str">
        <f>VLOOKUP(A1628,Mouse_metadata!$A$2:$E$250,2,FALSE)</f>
        <v>Ramicane</v>
      </c>
      <c r="F1628" t="str">
        <f>VLOOKUP(A1628,Mouse_metadata!$A$2:$E$250,3,FALSE)</f>
        <v>Male</v>
      </c>
      <c r="G1628">
        <f>VLOOKUP(A1628,Mouse_metadata!$A$2:$E$250,4,FALSE)</f>
        <v>8</v>
      </c>
      <c r="H1628">
        <f>VLOOKUP(A1628,Mouse_metadata!$A$2:$E$250,5,FALSE)</f>
        <v>24</v>
      </c>
      <c r="I1628" t="str">
        <f t="shared" si="83"/>
        <v/>
      </c>
      <c r="J1628" t="str">
        <f t="shared" si="82"/>
        <v/>
      </c>
      <c r="K1628" t="str">
        <f t="shared" si="82"/>
        <v/>
      </c>
      <c r="L1628" t="str">
        <f t="shared" si="82"/>
        <v/>
      </c>
      <c r="M1628" t="str">
        <f t="shared" si="82"/>
        <v/>
      </c>
      <c r="N1628" t="str">
        <f t="shared" si="82"/>
        <v/>
      </c>
      <c r="O1628" t="str">
        <f t="shared" si="82"/>
        <v/>
      </c>
      <c r="P1628">
        <f t="shared" si="82"/>
        <v>44.00672385</v>
      </c>
      <c r="Q1628" t="str">
        <f t="shared" si="82"/>
        <v/>
      </c>
      <c r="R1628" t="str">
        <f t="shared" si="82"/>
        <v/>
      </c>
    </row>
    <row r="1629" spans="1:18" hidden="1">
      <c r="A1629" t="s">
        <v>81</v>
      </c>
      <c r="B1629">
        <v>40</v>
      </c>
      <c r="C1629">
        <v>34.954733109999999</v>
      </c>
      <c r="D1629">
        <v>1</v>
      </c>
      <c r="E1629" t="str">
        <f>VLOOKUP(A1629,Mouse_metadata!$A$2:$E$250,2,FALSE)</f>
        <v>Ramicane</v>
      </c>
      <c r="F1629" t="str">
        <f>VLOOKUP(A1629,Mouse_metadata!$A$2:$E$250,3,FALSE)</f>
        <v>Male</v>
      </c>
      <c r="G1629">
        <f>VLOOKUP(A1629,Mouse_metadata!$A$2:$E$250,4,FALSE)</f>
        <v>4</v>
      </c>
      <c r="H1629">
        <f>VLOOKUP(A1629,Mouse_metadata!$A$2:$E$250,5,FALSE)</f>
        <v>17</v>
      </c>
      <c r="I1629" t="str">
        <f t="shared" si="83"/>
        <v/>
      </c>
      <c r="J1629" t="str">
        <f t="shared" si="82"/>
        <v/>
      </c>
      <c r="K1629" t="str">
        <f t="shared" si="82"/>
        <v/>
      </c>
      <c r="L1629" t="str">
        <f t="shared" si="82"/>
        <v/>
      </c>
      <c r="M1629" t="str">
        <f t="shared" si="82"/>
        <v/>
      </c>
      <c r="N1629" t="str">
        <f t="shared" si="82"/>
        <v/>
      </c>
      <c r="O1629" t="str">
        <f t="shared" si="82"/>
        <v/>
      </c>
      <c r="P1629">
        <f t="shared" si="82"/>
        <v>34.954733109999999</v>
      </c>
      <c r="Q1629" t="str">
        <f t="shared" si="82"/>
        <v/>
      </c>
      <c r="R1629" t="str">
        <f t="shared" si="82"/>
        <v/>
      </c>
    </row>
    <row r="1630" spans="1:18" hidden="1">
      <c r="A1630" t="s">
        <v>70</v>
      </c>
      <c r="B1630">
        <v>40</v>
      </c>
      <c r="C1630">
        <v>24.36550471</v>
      </c>
      <c r="D1630">
        <v>1</v>
      </c>
      <c r="E1630" t="str">
        <f>VLOOKUP(A1630,Mouse_metadata!$A$2:$E$250,2,FALSE)</f>
        <v>Ramicane</v>
      </c>
      <c r="F1630" t="str">
        <f>VLOOKUP(A1630,Mouse_metadata!$A$2:$E$250,3,FALSE)</f>
        <v>Male</v>
      </c>
      <c r="G1630">
        <f>VLOOKUP(A1630,Mouse_metadata!$A$2:$E$250,4,FALSE)</f>
        <v>21</v>
      </c>
      <c r="H1630">
        <f>VLOOKUP(A1630,Mouse_metadata!$A$2:$E$250,5,FALSE)</f>
        <v>16</v>
      </c>
      <c r="I1630" t="str">
        <f t="shared" si="83"/>
        <v/>
      </c>
      <c r="J1630" t="str">
        <f t="shared" si="82"/>
        <v/>
      </c>
      <c r="K1630" t="str">
        <f t="shared" si="82"/>
        <v/>
      </c>
      <c r="L1630" t="str">
        <f t="shared" ref="J1630:R1658" si="84">IF($E1630=L$1,$C1630,"")</f>
        <v/>
      </c>
      <c r="M1630" t="str">
        <f t="shared" si="84"/>
        <v/>
      </c>
      <c r="N1630" t="str">
        <f t="shared" si="84"/>
        <v/>
      </c>
      <c r="O1630" t="str">
        <f t="shared" si="84"/>
        <v/>
      </c>
      <c r="P1630">
        <f t="shared" si="84"/>
        <v>24.36550471</v>
      </c>
      <c r="Q1630" t="str">
        <f t="shared" si="84"/>
        <v/>
      </c>
      <c r="R1630" t="str">
        <f t="shared" si="84"/>
        <v/>
      </c>
    </row>
    <row r="1631" spans="1:18" hidden="1">
      <c r="A1631" t="s">
        <v>4</v>
      </c>
      <c r="B1631">
        <v>40</v>
      </c>
      <c r="C1631">
        <v>38.379725899999997</v>
      </c>
      <c r="D1631">
        <v>2</v>
      </c>
      <c r="E1631" t="str">
        <f>VLOOKUP(A1631,Mouse_metadata!$A$2:$E$250,2,FALSE)</f>
        <v>Capomulin</v>
      </c>
      <c r="F1631" t="str">
        <f>VLOOKUP(A1631,Mouse_metadata!$A$2:$E$250,3,FALSE)</f>
        <v>Female</v>
      </c>
      <c r="G1631">
        <f>VLOOKUP(A1631,Mouse_metadata!$A$2:$E$250,4,FALSE)</f>
        <v>9</v>
      </c>
      <c r="H1631">
        <f>VLOOKUP(A1631,Mouse_metadata!$A$2:$E$250,5,FALSE)</f>
        <v>22</v>
      </c>
      <c r="I1631">
        <f t="shared" si="83"/>
        <v>38.379725899999997</v>
      </c>
      <c r="J1631" t="str">
        <f t="shared" si="84"/>
        <v/>
      </c>
      <c r="K1631" t="str">
        <f t="shared" si="84"/>
        <v/>
      </c>
      <c r="L1631" t="str">
        <f t="shared" si="84"/>
        <v/>
      </c>
      <c r="M1631" t="str">
        <f t="shared" si="84"/>
        <v/>
      </c>
      <c r="N1631" t="str">
        <f t="shared" si="84"/>
        <v/>
      </c>
      <c r="O1631" t="str">
        <f t="shared" si="84"/>
        <v/>
      </c>
      <c r="P1631" t="str">
        <f t="shared" si="84"/>
        <v/>
      </c>
      <c r="Q1631" t="str">
        <f t="shared" si="84"/>
        <v/>
      </c>
      <c r="R1631" t="str">
        <f t="shared" si="84"/>
        <v/>
      </c>
    </row>
    <row r="1632" spans="1:18" hidden="1">
      <c r="A1632" t="s">
        <v>75</v>
      </c>
      <c r="B1632">
        <v>40</v>
      </c>
      <c r="C1632">
        <v>35.557932790000002</v>
      </c>
      <c r="D1632">
        <v>2</v>
      </c>
      <c r="E1632" t="str">
        <f>VLOOKUP(A1632,Mouse_metadata!$A$2:$E$250,2,FALSE)</f>
        <v>Ramicane</v>
      </c>
      <c r="F1632" t="str">
        <f>VLOOKUP(A1632,Mouse_metadata!$A$2:$E$250,3,FALSE)</f>
        <v>Male</v>
      </c>
      <c r="G1632">
        <f>VLOOKUP(A1632,Mouse_metadata!$A$2:$E$250,4,FALSE)</f>
        <v>10</v>
      </c>
      <c r="H1632">
        <f>VLOOKUP(A1632,Mouse_metadata!$A$2:$E$250,5,FALSE)</f>
        <v>18</v>
      </c>
      <c r="I1632" t="str">
        <f t="shared" si="83"/>
        <v/>
      </c>
      <c r="J1632" t="str">
        <f t="shared" si="84"/>
        <v/>
      </c>
      <c r="K1632" t="str">
        <f t="shared" si="84"/>
        <v/>
      </c>
      <c r="L1632" t="str">
        <f t="shared" si="84"/>
        <v/>
      </c>
      <c r="M1632" t="str">
        <f t="shared" si="84"/>
        <v/>
      </c>
      <c r="N1632" t="str">
        <f t="shared" si="84"/>
        <v/>
      </c>
      <c r="O1632" t="str">
        <f t="shared" si="84"/>
        <v/>
      </c>
      <c r="P1632">
        <f t="shared" si="84"/>
        <v>35.557932790000002</v>
      </c>
      <c r="Q1632" t="str">
        <f t="shared" si="84"/>
        <v/>
      </c>
      <c r="R1632" t="str">
        <f t="shared" si="84"/>
        <v/>
      </c>
    </row>
    <row r="1633" spans="1:18" hidden="1">
      <c r="A1633" t="s">
        <v>143</v>
      </c>
      <c r="B1633">
        <v>40</v>
      </c>
      <c r="C1633">
        <v>63.281071480000001</v>
      </c>
      <c r="D1633">
        <v>4</v>
      </c>
      <c r="E1633" t="str">
        <f>VLOOKUP(A1633,Mouse_metadata!$A$2:$E$250,2,FALSE)</f>
        <v>Zoniferol</v>
      </c>
      <c r="F1633" t="str">
        <f>VLOOKUP(A1633,Mouse_metadata!$A$2:$E$250,3,FALSE)</f>
        <v>Female</v>
      </c>
      <c r="G1633">
        <f>VLOOKUP(A1633,Mouse_metadata!$A$2:$E$250,4,FALSE)</f>
        <v>10</v>
      </c>
      <c r="H1633">
        <f>VLOOKUP(A1633,Mouse_metadata!$A$2:$E$250,5,FALSE)</f>
        <v>29</v>
      </c>
      <c r="I1633" t="str">
        <f t="shared" si="83"/>
        <v/>
      </c>
      <c r="J1633" t="str">
        <f t="shared" si="84"/>
        <v/>
      </c>
      <c r="K1633" t="str">
        <f t="shared" si="84"/>
        <v/>
      </c>
      <c r="L1633" t="str">
        <f t="shared" si="84"/>
        <v/>
      </c>
      <c r="M1633" t="str">
        <f t="shared" si="84"/>
        <v/>
      </c>
      <c r="N1633" t="str">
        <f t="shared" si="84"/>
        <v/>
      </c>
      <c r="O1633" t="str">
        <f t="shared" si="84"/>
        <v/>
      </c>
      <c r="P1633" t="str">
        <f t="shared" si="84"/>
        <v/>
      </c>
      <c r="Q1633" t="str">
        <f t="shared" si="84"/>
        <v/>
      </c>
      <c r="R1633">
        <f t="shared" si="84"/>
        <v>63.281071480000001</v>
      </c>
    </row>
    <row r="1634" spans="1:18" hidden="1">
      <c r="A1634" t="s">
        <v>82</v>
      </c>
      <c r="B1634">
        <v>40</v>
      </c>
      <c r="C1634">
        <v>32.798171189999998</v>
      </c>
      <c r="D1634">
        <v>0</v>
      </c>
      <c r="E1634" t="str">
        <f>VLOOKUP(A1634,Mouse_metadata!$A$2:$E$250,2,FALSE)</f>
        <v>Ramicane</v>
      </c>
      <c r="F1634" t="str">
        <f>VLOOKUP(A1634,Mouse_metadata!$A$2:$E$250,3,FALSE)</f>
        <v>Male</v>
      </c>
      <c r="G1634">
        <f>VLOOKUP(A1634,Mouse_metadata!$A$2:$E$250,4,FALSE)</f>
        <v>1</v>
      </c>
      <c r="H1634">
        <f>VLOOKUP(A1634,Mouse_metadata!$A$2:$E$250,5,FALSE)</f>
        <v>17</v>
      </c>
      <c r="I1634" t="str">
        <f t="shared" si="83"/>
        <v/>
      </c>
      <c r="J1634" t="str">
        <f t="shared" si="84"/>
        <v/>
      </c>
      <c r="K1634" t="str">
        <f t="shared" si="84"/>
        <v/>
      </c>
      <c r="L1634" t="str">
        <f t="shared" si="84"/>
        <v/>
      </c>
      <c r="M1634" t="str">
        <f t="shared" si="84"/>
        <v/>
      </c>
      <c r="N1634" t="str">
        <f t="shared" si="84"/>
        <v/>
      </c>
      <c r="O1634" t="str">
        <f t="shared" si="84"/>
        <v/>
      </c>
      <c r="P1634">
        <f t="shared" si="84"/>
        <v>32.798171189999998</v>
      </c>
      <c r="Q1634" t="str">
        <f t="shared" si="84"/>
        <v/>
      </c>
      <c r="R1634" t="str">
        <f t="shared" si="84"/>
        <v/>
      </c>
    </row>
    <row r="1635" spans="1:18" hidden="1">
      <c r="A1635" t="s">
        <v>160</v>
      </c>
      <c r="B1635">
        <v>40</v>
      </c>
      <c r="C1635">
        <v>65.971120170000006</v>
      </c>
      <c r="D1635">
        <v>1</v>
      </c>
      <c r="E1635" t="str">
        <f>VLOOKUP(A1635,Mouse_metadata!$A$2:$E$250,2,FALSE)</f>
        <v>Placebo</v>
      </c>
      <c r="F1635" t="str">
        <f>VLOOKUP(A1635,Mouse_metadata!$A$2:$E$250,3,FALSE)</f>
        <v>Female</v>
      </c>
      <c r="G1635">
        <f>VLOOKUP(A1635,Mouse_metadata!$A$2:$E$250,4,FALSE)</f>
        <v>3</v>
      </c>
      <c r="H1635">
        <f>VLOOKUP(A1635,Mouse_metadata!$A$2:$E$250,5,FALSE)</f>
        <v>25</v>
      </c>
      <c r="I1635" t="str">
        <f t="shared" si="83"/>
        <v/>
      </c>
      <c r="J1635" t="str">
        <f t="shared" si="84"/>
        <v/>
      </c>
      <c r="K1635" t="str">
        <f t="shared" si="84"/>
        <v/>
      </c>
      <c r="L1635" t="str">
        <f t="shared" si="84"/>
        <v/>
      </c>
      <c r="M1635" t="str">
        <f t="shared" si="84"/>
        <v/>
      </c>
      <c r="N1635">
        <f t="shared" si="84"/>
        <v>65.971120170000006</v>
      </c>
      <c r="O1635" t="str">
        <f t="shared" si="84"/>
        <v/>
      </c>
      <c r="P1635" t="str">
        <f t="shared" si="84"/>
        <v/>
      </c>
      <c r="Q1635" t="str">
        <f t="shared" si="84"/>
        <v/>
      </c>
      <c r="R1635" t="str">
        <f t="shared" si="84"/>
        <v/>
      </c>
    </row>
    <row r="1636" spans="1:18" hidden="1">
      <c r="A1636" t="s">
        <v>165</v>
      </c>
      <c r="B1636">
        <v>40</v>
      </c>
      <c r="C1636">
        <v>61.530398900000002</v>
      </c>
      <c r="D1636">
        <v>3</v>
      </c>
      <c r="E1636" t="str">
        <f>VLOOKUP(A1636,Mouse_metadata!$A$2:$E$250,2,FALSE)</f>
        <v>Placebo</v>
      </c>
      <c r="F1636" t="str">
        <f>VLOOKUP(A1636,Mouse_metadata!$A$2:$E$250,3,FALSE)</f>
        <v>Female</v>
      </c>
      <c r="G1636">
        <f>VLOOKUP(A1636,Mouse_metadata!$A$2:$E$250,4,FALSE)</f>
        <v>10</v>
      </c>
      <c r="H1636">
        <f>VLOOKUP(A1636,Mouse_metadata!$A$2:$E$250,5,FALSE)</f>
        <v>30</v>
      </c>
      <c r="I1636" t="str">
        <f t="shared" si="83"/>
        <v/>
      </c>
      <c r="J1636" t="str">
        <f t="shared" si="84"/>
        <v/>
      </c>
      <c r="K1636" t="str">
        <f t="shared" si="84"/>
        <v/>
      </c>
      <c r="L1636" t="str">
        <f t="shared" si="84"/>
        <v/>
      </c>
      <c r="M1636" t="str">
        <f t="shared" si="84"/>
        <v/>
      </c>
      <c r="N1636">
        <f t="shared" si="84"/>
        <v>61.530398900000002</v>
      </c>
      <c r="O1636" t="str">
        <f t="shared" si="84"/>
        <v/>
      </c>
      <c r="P1636" t="str">
        <f t="shared" si="84"/>
        <v/>
      </c>
      <c r="Q1636" t="str">
        <f t="shared" si="84"/>
        <v/>
      </c>
      <c r="R1636" t="str">
        <f t="shared" si="84"/>
        <v/>
      </c>
    </row>
    <row r="1637" spans="1:18" hidden="1">
      <c r="A1637" t="s">
        <v>154</v>
      </c>
      <c r="B1637">
        <v>40</v>
      </c>
      <c r="C1637">
        <v>65.021799439999995</v>
      </c>
      <c r="D1637">
        <v>2</v>
      </c>
      <c r="E1637" t="str">
        <f>VLOOKUP(A1637,Mouse_metadata!$A$2:$E$250,2,FALSE)</f>
        <v>Placebo</v>
      </c>
      <c r="F1637" t="str">
        <f>VLOOKUP(A1637,Mouse_metadata!$A$2:$E$250,3,FALSE)</f>
        <v>Male</v>
      </c>
      <c r="G1637">
        <f>VLOOKUP(A1637,Mouse_metadata!$A$2:$E$250,4,FALSE)</f>
        <v>12</v>
      </c>
      <c r="H1637">
        <f>VLOOKUP(A1637,Mouse_metadata!$A$2:$E$250,5,FALSE)</f>
        <v>27</v>
      </c>
      <c r="I1637" t="str">
        <f t="shared" si="83"/>
        <v/>
      </c>
      <c r="J1637" t="str">
        <f t="shared" si="84"/>
        <v/>
      </c>
      <c r="K1637" t="str">
        <f t="shared" si="84"/>
        <v/>
      </c>
      <c r="L1637" t="str">
        <f t="shared" si="84"/>
        <v/>
      </c>
      <c r="M1637" t="str">
        <f t="shared" si="84"/>
        <v/>
      </c>
      <c r="N1637">
        <f t="shared" si="84"/>
        <v>65.021799439999995</v>
      </c>
      <c r="O1637" t="str">
        <f t="shared" si="84"/>
        <v/>
      </c>
      <c r="P1637" t="str">
        <f t="shared" si="84"/>
        <v/>
      </c>
      <c r="Q1637" t="str">
        <f t="shared" si="84"/>
        <v/>
      </c>
      <c r="R1637" t="str">
        <f t="shared" si="84"/>
        <v/>
      </c>
    </row>
    <row r="1638" spans="1:18" hidden="1">
      <c r="A1638" t="s">
        <v>159</v>
      </c>
      <c r="B1638">
        <v>40</v>
      </c>
      <c r="C1638">
        <v>70.26647887</v>
      </c>
      <c r="D1638">
        <v>4</v>
      </c>
      <c r="E1638" t="str">
        <f>VLOOKUP(A1638,Mouse_metadata!$A$2:$E$250,2,FALSE)</f>
        <v>Placebo</v>
      </c>
      <c r="F1638" t="str">
        <f>VLOOKUP(A1638,Mouse_metadata!$A$2:$E$250,3,FALSE)</f>
        <v>Female</v>
      </c>
      <c r="G1638">
        <f>VLOOKUP(A1638,Mouse_metadata!$A$2:$E$250,4,FALSE)</f>
        <v>20</v>
      </c>
      <c r="H1638">
        <f>VLOOKUP(A1638,Mouse_metadata!$A$2:$E$250,5,FALSE)</f>
        <v>26</v>
      </c>
      <c r="I1638" t="str">
        <f t="shared" si="83"/>
        <v/>
      </c>
      <c r="J1638" t="str">
        <f t="shared" si="84"/>
        <v/>
      </c>
      <c r="K1638" t="str">
        <f t="shared" si="84"/>
        <v/>
      </c>
      <c r="L1638" t="str">
        <f t="shared" si="84"/>
        <v/>
      </c>
      <c r="M1638" t="str">
        <f t="shared" si="84"/>
        <v/>
      </c>
      <c r="N1638">
        <f t="shared" si="84"/>
        <v>70.26647887</v>
      </c>
      <c r="O1638" t="str">
        <f t="shared" si="84"/>
        <v/>
      </c>
      <c r="P1638" t="str">
        <f t="shared" si="84"/>
        <v/>
      </c>
      <c r="Q1638" t="str">
        <f t="shared" si="84"/>
        <v/>
      </c>
      <c r="R1638" t="str">
        <f t="shared" si="84"/>
        <v/>
      </c>
    </row>
    <row r="1639" spans="1:18" hidden="1">
      <c r="A1639" t="s">
        <v>79</v>
      </c>
      <c r="B1639">
        <v>40</v>
      </c>
      <c r="C1639">
        <v>35.114575199999997</v>
      </c>
      <c r="D1639">
        <v>1</v>
      </c>
      <c r="E1639" t="str">
        <f>VLOOKUP(A1639,Mouse_metadata!$A$2:$E$250,2,FALSE)</f>
        <v>Ramicane</v>
      </c>
      <c r="F1639" t="str">
        <f>VLOOKUP(A1639,Mouse_metadata!$A$2:$E$250,3,FALSE)</f>
        <v>Male</v>
      </c>
      <c r="G1639">
        <f>VLOOKUP(A1639,Mouse_metadata!$A$2:$E$250,4,FALSE)</f>
        <v>18</v>
      </c>
      <c r="H1639">
        <f>VLOOKUP(A1639,Mouse_metadata!$A$2:$E$250,5,FALSE)</f>
        <v>16</v>
      </c>
      <c r="I1639" t="str">
        <f t="shared" si="83"/>
        <v/>
      </c>
      <c r="J1639" t="str">
        <f t="shared" si="84"/>
        <v/>
      </c>
      <c r="K1639" t="str">
        <f t="shared" si="84"/>
        <v/>
      </c>
      <c r="L1639" t="str">
        <f t="shared" si="84"/>
        <v/>
      </c>
      <c r="M1639" t="str">
        <f t="shared" si="84"/>
        <v/>
      </c>
      <c r="N1639" t="str">
        <f t="shared" si="84"/>
        <v/>
      </c>
      <c r="O1639" t="str">
        <f t="shared" si="84"/>
        <v/>
      </c>
      <c r="P1639">
        <f t="shared" si="84"/>
        <v>35.114575199999997</v>
      </c>
      <c r="Q1639" t="str">
        <f t="shared" si="84"/>
        <v/>
      </c>
      <c r="R1639" t="str">
        <f t="shared" si="84"/>
        <v/>
      </c>
    </row>
    <row r="1640" spans="1:18" hidden="1">
      <c r="A1640" t="s">
        <v>84</v>
      </c>
      <c r="B1640">
        <v>40</v>
      </c>
      <c r="C1640">
        <v>34.02209336</v>
      </c>
      <c r="D1640">
        <v>0</v>
      </c>
      <c r="E1640" t="str">
        <f>VLOOKUP(A1640,Mouse_metadata!$A$2:$E$250,2,FALSE)</f>
        <v>Ramicane</v>
      </c>
      <c r="F1640" t="str">
        <f>VLOOKUP(A1640,Mouse_metadata!$A$2:$E$250,3,FALSE)</f>
        <v>Male</v>
      </c>
      <c r="G1640">
        <f>VLOOKUP(A1640,Mouse_metadata!$A$2:$E$250,4,FALSE)</f>
        <v>11</v>
      </c>
      <c r="H1640">
        <f>VLOOKUP(A1640,Mouse_metadata!$A$2:$E$250,5,FALSE)</f>
        <v>16</v>
      </c>
      <c r="I1640" t="str">
        <f t="shared" si="83"/>
        <v/>
      </c>
      <c r="J1640" t="str">
        <f t="shared" si="84"/>
        <v/>
      </c>
      <c r="K1640" t="str">
        <f t="shared" si="84"/>
        <v/>
      </c>
      <c r="L1640" t="str">
        <f t="shared" si="84"/>
        <v/>
      </c>
      <c r="M1640" t="str">
        <f t="shared" si="84"/>
        <v/>
      </c>
      <c r="N1640" t="str">
        <f t="shared" si="84"/>
        <v/>
      </c>
      <c r="O1640" t="str">
        <f t="shared" si="84"/>
        <v/>
      </c>
      <c r="P1640">
        <f t="shared" si="84"/>
        <v>34.02209336</v>
      </c>
      <c r="Q1640" t="str">
        <f t="shared" si="84"/>
        <v/>
      </c>
      <c r="R1640" t="str">
        <f t="shared" si="84"/>
        <v/>
      </c>
    </row>
    <row r="1641" spans="1:18" hidden="1">
      <c r="A1641" t="s">
        <v>76</v>
      </c>
      <c r="B1641">
        <v>40</v>
      </c>
      <c r="C1641">
        <v>31.36940573</v>
      </c>
      <c r="D1641">
        <v>1</v>
      </c>
      <c r="E1641" t="str">
        <f>VLOOKUP(A1641,Mouse_metadata!$A$2:$E$250,2,FALSE)</f>
        <v>Ramicane</v>
      </c>
      <c r="F1641" t="str">
        <f>VLOOKUP(A1641,Mouse_metadata!$A$2:$E$250,3,FALSE)</f>
        <v>Male</v>
      </c>
      <c r="G1641">
        <f>VLOOKUP(A1641,Mouse_metadata!$A$2:$E$250,4,FALSE)</f>
        <v>11</v>
      </c>
      <c r="H1641">
        <f>VLOOKUP(A1641,Mouse_metadata!$A$2:$E$250,5,FALSE)</f>
        <v>16</v>
      </c>
      <c r="I1641" t="str">
        <f t="shared" si="83"/>
        <v/>
      </c>
      <c r="J1641" t="str">
        <f t="shared" si="84"/>
        <v/>
      </c>
      <c r="K1641" t="str">
        <f t="shared" si="84"/>
        <v/>
      </c>
      <c r="L1641" t="str">
        <f t="shared" si="84"/>
        <v/>
      </c>
      <c r="M1641" t="str">
        <f t="shared" si="84"/>
        <v/>
      </c>
      <c r="N1641" t="str">
        <f t="shared" si="84"/>
        <v/>
      </c>
      <c r="O1641" t="str">
        <f t="shared" si="84"/>
        <v/>
      </c>
      <c r="P1641">
        <f t="shared" si="84"/>
        <v>31.36940573</v>
      </c>
      <c r="Q1641" t="str">
        <f t="shared" si="84"/>
        <v/>
      </c>
      <c r="R1641" t="str">
        <f t="shared" si="84"/>
        <v/>
      </c>
    </row>
    <row r="1642" spans="1:18" hidden="1">
      <c r="A1642" t="s">
        <v>71</v>
      </c>
      <c r="B1642">
        <v>40</v>
      </c>
      <c r="C1642">
        <v>32.833188579999998</v>
      </c>
      <c r="D1642">
        <v>1</v>
      </c>
      <c r="E1642" t="str">
        <f>VLOOKUP(A1642,Mouse_metadata!$A$2:$E$250,2,FALSE)</f>
        <v>Ramicane</v>
      </c>
      <c r="F1642" t="str">
        <f>VLOOKUP(A1642,Mouse_metadata!$A$2:$E$250,3,FALSE)</f>
        <v>Male</v>
      </c>
      <c r="G1642">
        <f>VLOOKUP(A1642,Mouse_metadata!$A$2:$E$250,4,FALSE)</f>
        <v>9</v>
      </c>
      <c r="H1642">
        <f>VLOOKUP(A1642,Mouse_metadata!$A$2:$E$250,5,FALSE)</f>
        <v>17</v>
      </c>
      <c r="I1642" t="str">
        <f t="shared" si="83"/>
        <v/>
      </c>
      <c r="J1642" t="str">
        <f t="shared" si="84"/>
        <v/>
      </c>
      <c r="K1642" t="str">
        <f t="shared" si="84"/>
        <v/>
      </c>
      <c r="L1642" t="str">
        <f t="shared" si="84"/>
        <v/>
      </c>
      <c r="M1642" t="str">
        <f t="shared" si="84"/>
        <v/>
      </c>
      <c r="N1642" t="str">
        <f t="shared" si="84"/>
        <v/>
      </c>
      <c r="O1642" t="str">
        <f t="shared" si="84"/>
        <v/>
      </c>
      <c r="P1642">
        <f t="shared" si="84"/>
        <v>32.833188579999998</v>
      </c>
      <c r="Q1642" t="str">
        <f t="shared" si="84"/>
        <v/>
      </c>
      <c r="R1642" t="str">
        <f t="shared" si="84"/>
        <v/>
      </c>
    </row>
    <row r="1643" spans="1:18" hidden="1">
      <c r="A1643" t="s">
        <v>67</v>
      </c>
      <c r="B1643">
        <v>40</v>
      </c>
      <c r="C1643">
        <v>38.265403790000001</v>
      </c>
      <c r="D1643">
        <v>2</v>
      </c>
      <c r="E1643" t="str">
        <f>VLOOKUP(A1643,Mouse_metadata!$A$2:$E$250,2,FALSE)</f>
        <v>Ramicane</v>
      </c>
      <c r="F1643" t="str">
        <f>VLOOKUP(A1643,Mouse_metadata!$A$2:$E$250,3,FALSE)</f>
        <v>Female</v>
      </c>
      <c r="G1643">
        <f>VLOOKUP(A1643,Mouse_metadata!$A$2:$E$250,4,FALSE)</f>
        <v>8</v>
      </c>
      <c r="H1643">
        <f>VLOOKUP(A1643,Mouse_metadata!$A$2:$E$250,5,FALSE)</f>
        <v>19</v>
      </c>
      <c r="I1643" t="str">
        <f t="shared" si="83"/>
        <v/>
      </c>
      <c r="J1643" t="str">
        <f t="shared" si="84"/>
        <v/>
      </c>
      <c r="K1643" t="str">
        <f t="shared" si="84"/>
        <v/>
      </c>
      <c r="L1643" t="str">
        <f t="shared" si="84"/>
        <v/>
      </c>
      <c r="M1643" t="str">
        <f t="shared" si="84"/>
        <v/>
      </c>
      <c r="N1643" t="str">
        <f t="shared" si="84"/>
        <v/>
      </c>
      <c r="O1643" t="str">
        <f t="shared" si="84"/>
        <v/>
      </c>
      <c r="P1643">
        <f t="shared" si="84"/>
        <v>38.265403790000001</v>
      </c>
      <c r="Q1643" t="str">
        <f t="shared" si="84"/>
        <v/>
      </c>
      <c r="R1643" t="str">
        <f t="shared" si="84"/>
        <v/>
      </c>
    </row>
    <row r="1644" spans="1:18" hidden="1">
      <c r="A1644" t="s">
        <v>119</v>
      </c>
      <c r="B1644">
        <v>40</v>
      </c>
      <c r="C1644">
        <v>65.708322719999998</v>
      </c>
      <c r="D1644">
        <v>2</v>
      </c>
      <c r="E1644" t="str">
        <f>VLOOKUP(A1644,Mouse_metadata!$A$2:$E$250,2,FALSE)</f>
        <v>Zoniferol</v>
      </c>
      <c r="F1644" t="str">
        <f>VLOOKUP(A1644,Mouse_metadata!$A$2:$E$250,3,FALSE)</f>
        <v>Female</v>
      </c>
      <c r="G1644">
        <f>VLOOKUP(A1644,Mouse_metadata!$A$2:$E$250,4,FALSE)</f>
        <v>11</v>
      </c>
      <c r="H1644">
        <f>VLOOKUP(A1644,Mouse_metadata!$A$2:$E$250,5,FALSE)</f>
        <v>27</v>
      </c>
      <c r="I1644" t="str">
        <f t="shared" si="83"/>
        <v/>
      </c>
      <c r="J1644" t="str">
        <f t="shared" si="84"/>
        <v/>
      </c>
      <c r="K1644" t="str">
        <f t="shared" si="84"/>
        <v/>
      </c>
      <c r="L1644" t="str">
        <f t="shared" si="84"/>
        <v/>
      </c>
      <c r="M1644" t="str">
        <f t="shared" si="84"/>
        <v/>
      </c>
      <c r="N1644" t="str">
        <f t="shared" si="84"/>
        <v/>
      </c>
      <c r="O1644" t="str">
        <f t="shared" si="84"/>
        <v/>
      </c>
      <c r="P1644" t="str">
        <f t="shared" si="84"/>
        <v/>
      </c>
      <c r="Q1644" t="str">
        <f t="shared" si="84"/>
        <v/>
      </c>
      <c r="R1644">
        <f t="shared" si="84"/>
        <v>65.708322719999998</v>
      </c>
    </row>
    <row r="1645" spans="1:18" hidden="1">
      <c r="A1645" t="s">
        <v>78</v>
      </c>
      <c r="B1645">
        <v>40</v>
      </c>
      <c r="C1645">
        <v>43.453686789999999</v>
      </c>
      <c r="D1645">
        <v>2</v>
      </c>
      <c r="E1645" t="str">
        <f>VLOOKUP(A1645,Mouse_metadata!$A$2:$E$250,2,FALSE)</f>
        <v>Ramicane</v>
      </c>
      <c r="F1645" t="str">
        <f>VLOOKUP(A1645,Mouse_metadata!$A$2:$E$250,3,FALSE)</f>
        <v>Male</v>
      </c>
      <c r="G1645">
        <f>VLOOKUP(A1645,Mouse_metadata!$A$2:$E$250,4,FALSE)</f>
        <v>18</v>
      </c>
      <c r="H1645">
        <f>VLOOKUP(A1645,Mouse_metadata!$A$2:$E$250,5,FALSE)</f>
        <v>25</v>
      </c>
      <c r="I1645" t="str">
        <f t="shared" si="83"/>
        <v/>
      </c>
      <c r="J1645" t="str">
        <f t="shared" si="84"/>
        <v/>
      </c>
      <c r="K1645" t="str">
        <f t="shared" si="84"/>
        <v/>
      </c>
      <c r="L1645" t="str">
        <f t="shared" si="84"/>
        <v/>
      </c>
      <c r="M1645" t="str">
        <f t="shared" si="84"/>
        <v/>
      </c>
      <c r="N1645" t="str">
        <f t="shared" si="84"/>
        <v/>
      </c>
      <c r="O1645" t="str">
        <f t="shared" si="84"/>
        <v/>
      </c>
      <c r="P1645">
        <f t="shared" si="84"/>
        <v>43.453686789999999</v>
      </c>
      <c r="Q1645" t="str">
        <f t="shared" si="84"/>
        <v/>
      </c>
      <c r="R1645" t="str">
        <f t="shared" si="84"/>
        <v/>
      </c>
    </row>
    <row r="1646" spans="1:18" hidden="1">
      <c r="A1646" t="s">
        <v>168</v>
      </c>
      <c r="B1646">
        <v>40</v>
      </c>
      <c r="C1646">
        <v>66.604367710000005</v>
      </c>
      <c r="D1646">
        <v>2</v>
      </c>
      <c r="E1646" t="str">
        <f>VLOOKUP(A1646,Mouse_metadata!$A$2:$E$250,2,FALSE)</f>
        <v>Placebo</v>
      </c>
      <c r="F1646" t="str">
        <f>VLOOKUP(A1646,Mouse_metadata!$A$2:$E$250,3,FALSE)</f>
        <v>Male</v>
      </c>
      <c r="G1646">
        <f>VLOOKUP(A1646,Mouse_metadata!$A$2:$E$250,4,FALSE)</f>
        <v>9</v>
      </c>
      <c r="H1646">
        <f>VLOOKUP(A1646,Mouse_metadata!$A$2:$E$250,5,FALSE)</f>
        <v>27</v>
      </c>
      <c r="I1646" t="str">
        <f t="shared" si="83"/>
        <v/>
      </c>
      <c r="J1646" t="str">
        <f t="shared" si="84"/>
        <v/>
      </c>
      <c r="K1646" t="str">
        <f t="shared" si="84"/>
        <v/>
      </c>
      <c r="L1646" t="str">
        <f t="shared" si="84"/>
        <v/>
      </c>
      <c r="M1646" t="str">
        <f t="shared" si="84"/>
        <v/>
      </c>
      <c r="N1646">
        <f t="shared" si="84"/>
        <v>66.604367710000005</v>
      </c>
      <c r="O1646" t="str">
        <f t="shared" si="84"/>
        <v/>
      </c>
      <c r="P1646" t="str">
        <f t="shared" si="84"/>
        <v/>
      </c>
      <c r="Q1646" t="str">
        <f t="shared" si="84"/>
        <v/>
      </c>
      <c r="R1646" t="str">
        <f t="shared" si="84"/>
        <v/>
      </c>
    </row>
    <row r="1647" spans="1:18" hidden="1">
      <c r="A1647" t="s">
        <v>73</v>
      </c>
      <c r="B1647">
        <v>40</v>
      </c>
      <c r="C1647">
        <v>36.520032899999997</v>
      </c>
      <c r="D1647">
        <v>1</v>
      </c>
      <c r="E1647" t="str">
        <f>VLOOKUP(A1647,Mouse_metadata!$A$2:$E$250,2,FALSE)</f>
        <v>Ramicane</v>
      </c>
      <c r="F1647" t="str">
        <f>VLOOKUP(A1647,Mouse_metadata!$A$2:$E$250,3,FALSE)</f>
        <v>Male</v>
      </c>
      <c r="G1647">
        <f>VLOOKUP(A1647,Mouse_metadata!$A$2:$E$250,4,FALSE)</f>
        <v>9</v>
      </c>
      <c r="H1647">
        <f>VLOOKUP(A1647,Mouse_metadata!$A$2:$E$250,5,FALSE)</f>
        <v>19</v>
      </c>
      <c r="I1647" t="str">
        <f t="shared" si="83"/>
        <v/>
      </c>
      <c r="J1647" t="str">
        <f t="shared" si="84"/>
        <v/>
      </c>
      <c r="K1647" t="str">
        <f t="shared" si="84"/>
        <v/>
      </c>
      <c r="L1647" t="str">
        <f t="shared" si="84"/>
        <v/>
      </c>
      <c r="M1647" t="str">
        <f t="shared" si="84"/>
        <v/>
      </c>
      <c r="N1647" t="str">
        <f t="shared" si="84"/>
        <v/>
      </c>
      <c r="O1647" t="str">
        <f t="shared" si="84"/>
        <v/>
      </c>
      <c r="P1647">
        <f t="shared" si="84"/>
        <v>36.520032899999997</v>
      </c>
      <c r="Q1647" t="str">
        <f t="shared" si="84"/>
        <v/>
      </c>
      <c r="R1647" t="str">
        <f t="shared" si="84"/>
        <v/>
      </c>
    </row>
    <row r="1648" spans="1:18" hidden="1">
      <c r="A1648" t="s">
        <v>152</v>
      </c>
      <c r="B1648">
        <v>40</v>
      </c>
      <c r="C1648">
        <v>67.685294560000003</v>
      </c>
      <c r="D1648">
        <v>4</v>
      </c>
      <c r="E1648" t="str">
        <f>VLOOKUP(A1648,Mouse_metadata!$A$2:$E$250,2,FALSE)</f>
        <v>Placebo</v>
      </c>
      <c r="F1648" t="str">
        <f>VLOOKUP(A1648,Mouse_metadata!$A$2:$E$250,3,FALSE)</f>
        <v>Female</v>
      </c>
      <c r="G1648">
        <f>VLOOKUP(A1648,Mouse_metadata!$A$2:$E$250,4,FALSE)</f>
        <v>13</v>
      </c>
      <c r="H1648">
        <f>VLOOKUP(A1648,Mouse_metadata!$A$2:$E$250,5,FALSE)</f>
        <v>26</v>
      </c>
      <c r="I1648" t="str">
        <f t="shared" si="83"/>
        <v/>
      </c>
      <c r="J1648" t="str">
        <f t="shared" si="84"/>
        <v/>
      </c>
      <c r="K1648" t="str">
        <f t="shared" si="84"/>
        <v/>
      </c>
      <c r="L1648" t="str">
        <f t="shared" si="84"/>
        <v/>
      </c>
      <c r="M1648" t="str">
        <f t="shared" si="84"/>
        <v/>
      </c>
      <c r="N1648">
        <f t="shared" si="84"/>
        <v>67.685294560000003</v>
      </c>
      <c r="O1648" t="str">
        <f t="shared" si="84"/>
        <v/>
      </c>
      <c r="P1648" t="str">
        <f t="shared" si="84"/>
        <v/>
      </c>
      <c r="Q1648" t="str">
        <f t="shared" si="84"/>
        <v/>
      </c>
      <c r="R1648" t="str">
        <f t="shared" si="84"/>
        <v/>
      </c>
    </row>
    <row r="1649" spans="1:18" hidden="1">
      <c r="A1649" t="s">
        <v>153</v>
      </c>
      <c r="B1649">
        <v>40</v>
      </c>
      <c r="C1649">
        <v>70.715217600000003</v>
      </c>
      <c r="D1649">
        <v>3</v>
      </c>
      <c r="E1649" t="str">
        <f>VLOOKUP(A1649,Mouse_metadata!$A$2:$E$250,2,FALSE)</f>
        <v>Placebo</v>
      </c>
      <c r="F1649" t="str">
        <f>VLOOKUP(A1649,Mouse_metadata!$A$2:$E$250,3,FALSE)</f>
        <v>Male</v>
      </c>
      <c r="G1649">
        <f>VLOOKUP(A1649,Mouse_metadata!$A$2:$E$250,4,FALSE)</f>
        <v>1</v>
      </c>
      <c r="H1649">
        <f>VLOOKUP(A1649,Mouse_metadata!$A$2:$E$250,5,FALSE)</f>
        <v>30</v>
      </c>
      <c r="I1649" t="str">
        <f t="shared" si="83"/>
        <v/>
      </c>
      <c r="J1649" t="str">
        <f t="shared" si="84"/>
        <v/>
      </c>
      <c r="K1649" t="str">
        <f t="shared" si="84"/>
        <v/>
      </c>
      <c r="L1649" t="str">
        <f t="shared" si="84"/>
        <v/>
      </c>
      <c r="M1649" t="str">
        <f t="shared" si="84"/>
        <v/>
      </c>
      <c r="N1649">
        <f t="shared" si="84"/>
        <v>70.715217600000003</v>
      </c>
      <c r="O1649" t="str">
        <f t="shared" si="84"/>
        <v/>
      </c>
      <c r="P1649" t="str">
        <f t="shared" si="84"/>
        <v/>
      </c>
      <c r="Q1649" t="str">
        <f t="shared" si="84"/>
        <v/>
      </c>
      <c r="R1649" t="str">
        <f t="shared" si="84"/>
        <v/>
      </c>
    </row>
    <row r="1650" spans="1:18" hidden="1">
      <c r="A1650" t="s">
        <v>150</v>
      </c>
      <c r="B1650">
        <v>40</v>
      </c>
      <c r="C1650">
        <v>58.011145829999997</v>
      </c>
      <c r="D1650">
        <v>4</v>
      </c>
      <c r="E1650" t="str">
        <f>VLOOKUP(A1650,Mouse_metadata!$A$2:$E$250,2,FALSE)</f>
        <v>Placebo</v>
      </c>
      <c r="F1650" t="str">
        <f>VLOOKUP(A1650,Mouse_metadata!$A$2:$E$250,3,FALSE)</f>
        <v>Female</v>
      </c>
      <c r="G1650">
        <f>VLOOKUP(A1650,Mouse_metadata!$A$2:$E$250,4,FALSE)</f>
        <v>16</v>
      </c>
      <c r="H1650">
        <f>VLOOKUP(A1650,Mouse_metadata!$A$2:$E$250,5,FALSE)</f>
        <v>25</v>
      </c>
      <c r="I1650" t="str">
        <f t="shared" si="83"/>
        <v/>
      </c>
      <c r="J1650" t="str">
        <f t="shared" si="84"/>
        <v/>
      </c>
      <c r="K1650" t="str">
        <f t="shared" si="84"/>
        <v/>
      </c>
      <c r="L1650" t="str">
        <f t="shared" si="84"/>
        <v/>
      </c>
      <c r="M1650" t="str">
        <f t="shared" si="84"/>
        <v/>
      </c>
      <c r="N1650">
        <f t="shared" si="84"/>
        <v>58.011145829999997</v>
      </c>
      <c r="O1650" t="str">
        <f t="shared" si="84"/>
        <v/>
      </c>
      <c r="P1650" t="str">
        <f t="shared" si="84"/>
        <v/>
      </c>
      <c r="Q1650" t="str">
        <f t="shared" si="84"/>
        <v/>
      </c>
      <c r="R1650" t="str">
        <f t="shared" si="84"/>
        <v/>
      </c>
    </row>
    <row r="1651" spans="1:18" hidden="1">
      <c r="A1651" t="s">
        <v>121</v>
      </c>
      <c r="B1651">
        <v>40</v>
      </c>
      <c r="C1651">
        <v>71.108118349999998</v>
      </c>
      <c r="D1651">
        <v>1</v>
      </c>
      <c r="E1651" t="str">
        <f>VLOOKUP(A1651,Mouse_metadata!$A$2:$E$250,2,FALSE)</f>
        <v>Zoniferol</v>
      </c>
      <c r="F1651" t="str">
        <f>VLOOKUP(A1651,Mouse_metadata!$A$2:$E$250,3,FALSE)</f>
        <v>Female</v>
      </c>
      <c r="G1651">
        <f>VLOOKUP(A1651,Mouse_metadata!$A$2:$E$250,4,FALSE)</f>
        <v>20</v>
      </c>
      <c r="H1651">
        <f>VLOOKUP(A1651,Mouse_metadata!$A$2:$E$250,5,FALSE)</f>
        <v>26</v>
      </c>
      <c r="I1651" t="str">
        <f t="shared" si="83"/>
        <v/>
      </c>
      <c r="J1651" t="str">
        <f t="shared" si="84"/>
        <v/>
      </c>
      <c r="K1651" t="str">
        <f t="shared" si="84"/>
        <v/>
      </c>
      <c r="L1651" t="str">
        <f t="shared" si="84"/>
        <v/>
      </c>
      <c r="M1651" t="str">
        <f t="shared" si="84"/>
        <v/>
      </c>
      <c r="N1651" t="str">
        <f t="shared" si="84"/>
        <v/>
      </c>
      <c r="O1651" t="str">
        <f t="shared" si="84"/>
        <v/>
      </c>
      <c r="P1651" t="str">
        <f t="shared" si="84"/>
        <v/>
      </c>
      <c r="Q1651" t="str">
        <f t="shared" si="84"/>
        <v/>
      </c>
      <c r="R1651">
        <f t="shared" si="84"/>
        <v>71.108118349999998</v>
      </c>
    </row>
    <row r="1652" spans="1:18" hidden="1">
      <c r="A1652" t="s">
        <v>242</v>
      </c>
      <c r="B1652">
        <v>40</v>
      </c>
      <c r="C1652">
        <v>41.0420449</v>
      </c>
      <c r="D1652">
        <v>2</v>
      </c>
      <c r="E1652" t="str">
        <f>VLOOKUP(A1652,Mouse_metadata!$A$2:$E$250,2,FALSE)</f>
        <v>Capomulin</v>
      </c>
      <c r="F1652" t="str">
        <f>VLOOKUP(A1652,Mouse_metadata!$A$2:$E$250,3,FALSE)</f>
        <v>Male</v>
      </c>
      <c r="G1652">
        <f>VLOOKUP(A1652,Mouse_metadata!$A$2:$E$250,4,FALSE)</f>
        <v>12</v>
      </c>
      <c r="H1652">
        <f>VLOOKUP(A1652,Mouse_metadata!$A$2:$E$250,5,FALSE)</f>
        <v>25</v>
      </c>
      <c r="I1652">
        <f t="shared" si="83"/>
        <v>41.0420449</v>
      </c>
      <c r="J1652" t="str">
        <f t="shared" si="84"/>
        <v/>
      </c>
      <c r="K1652" t="str">
        <f t="shared" si="84"/>
        <v/>
      </c>
      <c r="L1652" t="str">
        <f t="shared" si="84"/>
        <v/>
      </c>
      <c r="M1652" t="str">
        <f t="shared" si="84"/>
        <v/>
      </c>
      <c r="N1652" t="str">
        <f t="shared" si="84"/>
        <v/>
      </c>
      <c r="O1652" t="str">
        <f t="shared" si="84"/>
        <v/>
      </c>
      <c r="P1652" t="str">
        <f t="shared" si="84"/>
        <v/>
      </c>
      <c r="Q1652" t="str">
        <f t="shared" si="84"/>
        <v/>
      </c>
      <c r="R1652" t="str">
        <f t="shared" si="84"/>
        <v/>
      </c>
    </row>
    <row r="1653" spans="1:18" hidden="1">
      <c r="A1653" t="s">
        <v>163</v>
      </c>
      <c r="B1653">
        <v>40</v>
      </c>
      <c r="C1653">
        <v>55.987675510000003</v>
      </c>
      <c r="D1653">
        <v>4</v>
      </c>
      <c r="E1653" t="str">
        <f>VLOOKUP(A1653,Mouse_metadata!$A$2:$E$250,2,FALSE)</f>
        <v>Placebo</v>
      </c>
      <c r="F1653" t="str">
        <f>VLOOKUP(A1653,Mouse_metadata!$A$2:$E$250,3,FALSE)</f>
        <v>Female</v>
      </c>
      <c r="G1653">
        <f>VLOOKUP(A1653,Mouse_metadata!$A$2:$E$250,4,FALSE)</f>
        <v>21</v>
      </c>
      <c r="H1653">
        <f>VLOOKUP(A1653,Mouse_metadata!$A$2:$E$250,5,FALSE)</f>
        <v>30</v>
      </c>
      <c r="I1653" t="str">
        <f t="shared" si="83"/>
        <v/>
      </c>
      <c r="J1653" t="str">
        <f t="shared" si="84"/>
        <v/>
      </c>
      <c r="K1653" t="str">
        <f t="shared" si="84"/>
        <v/>
      </c>
      <c r="L1653" t="str">
        <f t="shared" si="84"/>
        <v/>
      </c>
      <c r="M1653" t="str">
        <f t="shared" si="84"/>
        <v/>
      </c>
      <c r="N1653">
        <f t="shared" si="84"/>
        <v>55.987675510000003</v>
      </c>
      <c r="O1653" t="str">
        <f t="shared" si="84"/>
        <v/>
      </c>
      <c r="P1653" t="str">
        <f t="shared" si="84"/>
        <v/>
      </c>
      <c r="Q1653" t="str">
        <f t="shared" si="84"/>
        <v/>
      </c>
      <c r="R1653" t="str">
        <f t="shared" si="84"/>
        <v/>
      </c>
    </row>
    <row r="1654" spans="1:18" hidden="1">
      <c r="A1654" t="s">
        <v>231</v>
      </c>
      <c r="B1654">
        <v>40</v>
      </c>
      <c r="C1654">
        <v>25.472143259999999</v>
      </c>
      <c r="D1654">
        <v>1</v>
      </c>
      <c r="E1654" t="str">
        <f>VLOOKUP(A1654,Mouse_metadata!$A$2:$E$250,2,FALSE)</f>
        <v>Capomulin</v>
      </c>
      <c r="F1654" t="str">
        <f>VLOOKUP(A1654,Mouse_metadata!$A$2:$E$250,3,FALSE)</f>
        <v>Female</v>
      </c>
      <c r="G1654">
        <f>VLOOKUP(A1654,Mouse_metadata!$A$2:$E$250,4,FALSE)</f>
        <v>3</v>
      </c>
      <c r="H1654">
        <f>VLOOKUP(A1654,Mouse_metadata!$A$2:$E$250,5,FALSE)</f>
        <v>17</v>
      </c>
      <c r="I1654">
        <f t="shared" si="83"/>
        <v>25.472143259999999</v>
      </c>
      <c r="J1654" t="str">
        <f t="shared" si="84"/>
        <v/>
      </c>
      <c r="K1654" t="str">
        <f t="shared" si="84"/>
        <v/>
      </c>
      <c r="L1654" t="str">
        <f t="shared" si="84"/>
        <v/>
      </c>
      <c r="M1654" t="str">
        <f t="shared" si="84"/>
        <v/>
      </c>
      <c r="N1654" t="str">
        <f t="shared" si="84"/>
        <v/>
      </c>
      <c r="O1654" t="str">
        <f t="shared" si="84"/>
        <v/>
      </c>
      <c r="P1654" t="str">
        <f t="shared" si="84"/>
        <v/>
      </c>
      <c r="Q1654" t="str">
        <f t="shared" si="84"/>
        <v/>
      </c>
      <c r="R1654" t="str">
        <f t="shared" si="84"/>
        <v/>
      </c>
    </row>
    <row r="1655" spans="1:18" hidden="1">
      <c r="A1655" t="s">
        <v>144</v>
      </c>
      <c r="B1655">
        <v>40</v>
      </c>
      <c r="C1655">
        <v>67.211742790000002</v>
      </c>
      <c r="D1655">
        <v>4</v>
      </c>
      <c r="E1655" t="str">
        <f>VLOOKUP(A1655,Mouse_metadata!$A$2:$E$250,2,FALSE)</f>
        <v>Placebo</v>
      </c>
      <c r="F1655" t="str">
        <f>VLOOKUP(A1655,Mouse_metadata!$A$2:$E$250,3,FALSE)</f>
        <v>Male</v>
      </c>
      <c r="G1655">
        <f>VLOOKUP(A1655,Mouse_metadata!$A$2:$E$250,4,FALSE)</f>
        <v>7</v>
      </c>
      <c r="H1655">
        <f>VLOOKUP(A1655,Mouse_metadata!$A$2:$E$250,5,FALSE)</f>
        <v>28</v>
      </c>
      <c r="I1655" t="str">
        <f t="shared" si="83"/>
        <v/>
      </c>
      <c r="J1655" t="str">
        <f t="shared" si="84"/>
        <v/>
      </c>
      <c r="K1655" t="str">
        <f t="shared" si="84"/>
        <v/>
      </c>
      <c r="L1655" t="str">
        <f t="shared" si="84"/>
        <v/>
      </c>
      <c r="M1655" t="str">
        <f t="shared" si="84"/>
        <v/>
      </c>
      <c r="N1655">
        <f t="shared" si="84"/>
        <v>67.211742790000002</v>
      </c>
      <c r="O1655" t="str">
        <f t="shared" si="84"/>
        <v/>
      </c>
      <c r="P1655" t="str">
        <f t="shared" si="84"/>
        <v/>
      </c>
      <c r="Q1655" t="str">
        <f t="shared" si="84"/>
        <v/>
      </c>
      <c r="R1655" t="str">
        <f t="shared" si="84"/>
        <v/>
      </c>
    </row>
    <row r="1656" spans="1:18" hidden="1">
      <c r="A1656" t="s">
        <v>146</v>
      </c>
      <c r="B1656">
        <v>40</v>
      </c>
      <c r="C1656">
        <v>62.034126700000002</v>
      </c>
      <c r="D1656">
        <v>3</v>
      </c>
      <c r="E1656" t="str">
        <f>VLOOKUP(A1656,Mouse_metadata!$A$2:$E$250,2,FALSE)</f>
        <v>Placebo</v>
      </c>
      <c r="F1656" t="str">
        <f>VLOOKUP(A1656,Mouse_metadata!$A$2:$E$250,3,FALSE)</f>
        <v>Male</v>
      </c>
      <c r="G1656">
        <f>VLOOKUP(A1656,Mouse_metadata!$A$2:$E$250,4,FALSE)</f>
        <v>17</v>
      </c>
      <c r="H1656">
        <f>VLOOKUP(A1656,Mouse_metadata!$A$2:$E$250,5,FALSE)</f>
        <v>27</v>
      </c>
      <c r="I1656" t="str">
        <f t="shared" si="83"/>
        <v/>
      </c>
      <c r="J1656" t="str">
        <f t="shared" si="84"/>
        <v/>
      </c>
      <c r="K1656" t="str">
        <f t="shared" si="84"/>
        <v/>
      </c>
      <c r="L1656" t="str">
        <f t="shared" si="84"/>
        <v/>
      </c>
      <c r="M1656" t="str">
        <f t="shared" si="84"/>
        <v/>
      </c>
      <c r="N1656">
        <f t="shared" si="84"/>
        <v>62.034126700000002</v>
      </c>
      <c r="O1656" t="str">
        <f t="shared" si="84"/>
        <v/>
      </c>
      <c r="P1656" t="str">
        <f t="shared" si="84"/>
        <v/>
      </c>
      <c r="Q1656" t="str">
        <f t="shared" si="84"/>
        <v/>
      </c>
      <c r="R1656" t="str">
        <f t="shared" si="84"/>
        <v/>
      </c>
    </row>
    <row r="1657" spans="1:18" hidden="1">
      <c r="A1657" t="s">
        <v>66</v>
      </c>
      <c r="B1657">
        <v>40</v>
      </c>
      <c r="C1657">
        <v>42.504925540000002</v>
      </c>
      <c r="D1657">
        <v>0</v>
      </c>
      <c r="E1657" t="str">
        <f>VLOOKUP(A1657,Mouse_metadata!$A$2:$E$250,2,FALSE)</f>
        <v>Ramicane</v>
      </c>
      <c r="F1657" t="str">
        <f>VLOOKUP(A1657,Mouse_metadata!$A$2:$E$250,3,FALSE)</f>
        <v>Female</v>
      </c>
      <c r="G1657">
        <f>VLOOKUP(A1657,Mouse_metadata!$A$2:$E$250,4,FALSE)</f>
        <v>10</v>
      </c>
      <c r="H1657">
        <f>VLOOKUP(A1657,Mouse_metadata!$A$2:$E$250,5,FALSE)</f>
        <v>25</v>
      </c>
      <c r="I1657" t="str">
        <f t="shared" si="83"/>
        <v/>
      </c>
      <c r="J1657" t="str">
        <f t="shared" si="84"/>
        <v/>
      </c>
      <c r="K1657" t="str">
        <f t="shared" si="84"/>
        <v/>
      </c>
      <c r="L1657" t="str">
        <f t="shared" si="84"/>
        <v/>
      </c>
      <c r="M1657" t="str">
        <f t="shared" si="84"/>
        <v/>
      </c>
      <c r="N1657" t="str">
        <f t="shared" si="84"/>
        <v/>
      </c>
      <c r="O1657" t="str">
        <f t="shared" si="84"/>
        <v/>
      </c>
      <c r="P1657">
        <f t="shared" si="84"/>
        <v>42.504925540000002</v>
      </c>
      <c r="Q1657" t="str">
        <f t="shared" si="84"/>
        <v/>
      </c>
      <c r="R1657" t="str">
        <f t="shared" si="84"/>
        <v/>
      </c>
    </row>
    <row r="1658" spans="1:18" hidden="1">
      <c r="A1658" t="s">
        <v>252</v>
      </c>
      <c r="B1658">
        <v>40</v>
      </c>
      <c r="C1658">
        <v>31.3780453</v>
      </c>
      <c r="D1658">
        <v>1</v>
      </c>
      <c r="E1658" t="str">
        <f>VLOOKUP(A1658,Mouse_metadata!$A$2:$E$250,2,FALSE)</f>
        <v>Capomulin</v>
      </c>
      <c r="F1658" t="str">
        <f>VLOOKUP(A1658,Mouse_metadata!$A$2:$E$250,3,FALSE)</f>
        <v>Male</v>
      </c>
      <c r="G1658">
        <f>VLOOKUP(A1658,Mouse_metadata!$A$2:$E$250,4,FALSE)</f>
        <v>22</v>
      </c>
      <c r="H1658">
        <f>VLOOKUP(A1658,Mouse_metadata!$A$2:$E$250,5,FALSE)</f>
        <v>17</v>
      </c>
      <c r="I1658">
        <f t="shared" si="83"/>
        <v>31.3780453</v>
      </c>
      <c r="J1658" t="str">
        <f t="shared" si="84"/>
        <v/>
      </c>
      <c r="K1658" t="str">
        <f t="shared" si="84"/>
        <v/>
      </c>
      <c r="L1658" t="str">
        <f t="shared" si="84"/>
        <v/>
      </c>
      <c r="M1658" t="str">
        <f t="shared" si="84"/>
        <v/>
      </c>
      <c r="N1658" t="str">
        <f t="shared" si="84"/>
        <v/>
      </c>
      <c r="O1658" t="str">
        <f t="shared" ref="J1658:R1686" si="85">IF($E1658=O$1,$C1658,"")</f>
        <v/>
      </c>
      <c r="P1658" t="str">
        <f t="shared" si="85"/>
        <v/>
      </c>
      <c r="Q1658" t="str">
        <f t="shared" si="85"/>
        <v/>
      </c>
      <c r="R1658" t="str">
        <f t="shared" si="85"/>
        <v/>
      </c>
    </row>
    <row r="1659" spans="1:18" hidden="1">
      <c r="A1659" t="s">
        <v>248</v>
      </c>
      <c r="B1659">
        <v>40</v>
      </c>
      <c r="C1659">
        <v>33.949341310000001</v>
      </c>
      <c r="D1659">
        <v>0</v>
      </c>
      <c r="E1659" t="str">
        <f>VLOOKUP(A1659,Mouse_metadata!$A$2:$E$250,2,FALSE)</f>
        <v>Capomulin</v>
      </c>
      <c r="F1659" t="str">
        <f>VLOOKUP(A1659,Mouse_metadata!$A$2:$E$250,3,FALSE)</f>
        <v>Female</v>
      </c>
      <c r="G1659">
        <f>VLOOKUP(A1659,Mouse_metadata!$A$2:$E$250,4,FALSE)</f>
        <v>20</v>
      </c>
      <c r="H1659">
        <f>VLOOKUP(A1659,Mouse_metadata!$A$2:$E$250,5,FALSE)</f>
        <v>17</v>
      </c>
      <c r="I1659">
        <f t="shared" si="83"/>
        <v>33.949341310000001</v>
      </c>
      <c r="J1659" t="str">
        <f t="shared" si="85"/>
        <v/>
      </c>
      <c r="K1659" t="str">
        <f t="shared" si="85"/>
        <v/>
      </c>
      <c r="L1659" t="str">
        <f t="shared" si="85"/>
        <v/>
      </c>
      <c r="M1659" t="str">
        <f t="shared" si="85"/>
        <v/>
      </c>
      <c r="N1659" t="str">
        <f t="shared" si="85"/>
        <v/>
      </c>
      <c r="O1659" t="str">
        <f t="shared" si="85"/>
        <v/>
      </c>
      <c r="P1659" t="str">
        <f t="shared" si="85"/>
        <v/>
      </c>
      <c r="Q1659" t="str">
        <f t="shared" si="85"/>
        <v/>
      </c>
      <c r="R1659" t="str">
        <f t="shared" si="85"/>
        <v/>
      </c>
    </row>
    <row r="1660" spans="1:18" hidden="1">
      <c r="A1660" t="s">
        <v>115</v>
      </c>
      <c r="B1660">
        <v>40</v>
      </c>
      <c r="C1660">
        <v>44.471821210000002</v>
      </c>
      <c r="D1660">
        <v>2</v>
      </c>
      <c r="E1660" t="str">
        <f>VLOOKUP(A1660,Mouse_metadata!$A$2:$E$250,2,FALSE)</f>
        <v>Ramicane</v>
      </c>
      <c r="F1660" t="str">
        <f>VLOOKUP(A1660,Mouse_metadata!$A$2:$E$250,3,FALSE)</f>
        <v>Male</v>
      </c>
      <c r="G1660">
        <f>VLOOKUP(A1660,Mouse_metadata!$A$2:$E$250,4,FALSE)</f>
        <v>20</v>
      </c>
      <c r="H1660">
        <f>VLOOKUP(A1660,Mouse_metadata!$A$2:$E$250,5,FALSE)</f>
        <v>25</v>
      </c>
      <c r="I1660" t="str">
        <f t="shared" si="83"/>
        <v/>
      </c>
      <c r="J1660" t="str">
        <f t="shared" si="85"/>
        <v/>
      </c>
      <c r="K1660" t="str">
        <f t="shared" si="85"/>
        <v/>
      </c>
      <c r="L1660" t="str">
        <f t="shared" si="85"/>
        <v/>
      </c>
      <c r="M1660" t="str">
        <f t="shared" si="85"/>
        <v/>
      </c>
      <c r="N1660" t="str">
        <f t="shared" si="85"/>
        <v/>
      </c>
      <c r="O1660" t="str">
        <f t="shared" si="85"/>
        <v/>
      </c>
      <c r="P1660">
        <f t="shared" si="85"/>
        <v>44.471821210000002</v>
      </c>
      <c r="Q1660" t="str">
        <f t="shared" si="85"/>
        <v/>
      </c>
      <c r="R1660" t="str">
        <f t="shared" si="85"/>
        <v/>
      </c>
    </row>
    <row r="1661" spans="1:18" hidden="1">
      <c r="A1661" t="s">
        <v>68</v>
      </c>
      <c r="B1661">
        <v>40</v>
      </c>
      <c r="C1661">
        <v>35.501190139999999</v>
      </c>
      <c r="D1661">
        <v>1</v>
      </c>
      <c r="E1661" t="str">
        <f>VLOOKUP(A1661,Mouse_metadata!$A$2:$E$250,2,FALSE)</f>
        <v>Ramicane</v>
      </c>
      <c r="F1661" t="str">
        <f>VLOOKUP(A1661,Mouse_metadata!$A$2:$E$250,3,FALSE)</f>
        <v>Male</v>
      </c>
      <c r="G1661">
        <f>VLOOKUP(A1661,Mouse_metadata!$A$2:$E$250,4,FALSE)</f>
        <v>8</v>
      </c>
      <c r="H1661">
        <f>VLOOKUP(A1661,Mouse_metadata!$A$2:$E$250,5,FALSE)</f>
        <v>19</v>
      </c>
      <c r="I1661" t="str">
        <f t="shared" si="83"/>
        <v/>
      </c>
      <c r="J1661" t="str">
        <f t="shared" si="85"/>
        <v/>
      </c>
      <c r="K1661" t="str">
        <f t="shared" si="85"/>
        <v/>
      </c>
      <c r="L1661" t="str">
        <f t="shared" si="85"/>
        <v/>
      </c>
      <c r="M1661" t="str">
        <f t="shared" si="85"/>
        <v/>
      </c>
      <c r="N1661" t="str">
        <f t="shared" si="85"/>
        <v/>
      </c>
      <c r="O1661" t="str">
        <f t="shared" si="85"/>
        <v/>
      </c>
      <c r="P1661">
        <f t="shared" si="85"/>
        <v>35.501190139999999</v>
      </c>
      <c r="Q1661" t="str">
        <f t="shared" si="85"/>
        <v/>
      </c>
      <c r="R1661" t="str">
        <f t="shared" si="85"/>
        <v/>
      </c>
    </row>
    <row r="1662" spans="1:18" hidden="1">
      <c r="A1662" t="s">
        <v>46</v>
      </c>
      <c r="B1662">
        <v>40</v>
      </c>
      <c r="C1662">
        <v>60.466545410000002</v>
      </c>
      <c r="D1662">
        <v>1</v>
      </c>
      <c r="E1662" t="str">
        <f>VLOOKUP(A1662,Mouse_metadata!$A$2:$E$250,2,FALSE)</f>
        <v>Ketapril</v>
      </c>
      <c r="F1662" t="str">
        <f>VLOOKUP(A1662,Mouse_metadata!$A$2:$E$250,3,FALSE)</f>
        <v>Male</v>
      </c>
      <c r="G1662">
        <f>VLOOKUP(A1662,Mouse_metadata!$A$2:$E$250,4,FALSE)</f>
        <v>17</v>
      </c>
      <c r="H1662">
        <f>VLOOKUP(A1662,Mouse_metadata!$A$2:$E$250,5,FALSE)</f>
        <v>25</v>
      </c>
      <c r="I1662" t="str">
        <f t="shared" si="83"/>
        <v/>
      </c>
      <c r="J1662" t="str">
        <f t="shared" si="85"/>
        <v/>
      </c>
      <c r="K1662" t="str">
        <f t="shared" si="85"/>
        <v/>
      </c>
      <c r="L1662">
        <f t="shared" si="85"/>
        <v>60.466545410000002</v>
      </c>
      <c r="M1662" t="str">
        <f t="shared" si="85"/>
        <v/>
      </c>
      <c r="N1662" t="str">
        <f t="shared" si="85"/>
        <v/>
      </c>
      <c r="O1662" t="str">
        <f t="shared" si="85"/>
        <v/>
      </c>
      <c r="P1662" t="str">
        <f t="shared" si="85"/>
        <v/>
      </c>
      <c r="Q1662" t="str">
        <f t="shared" si="85"/>
        <v/>
      </c>
      <c r="R1662" t="str">
        <f t="shared" si="85"/>
        <v/>
      </c>
    </row>
    <row r="1663" spans="1:18" hidden="1">
      <c r="A1663" t="s">
        <v>97</v>
      </c>
      <c r="B1663">
        <v>40</v>
      </c>
      <c r="C1663">
        <v>67.189126659999999</v>
      </c>
      <c r="D1663">
        <v>2</v>
      </c>
      <c r="E1663" t="str">
        <f>VLOOKUP(A1663,Mouse_metadata!$A$2:$E$250,2,FALSE)</f>
        <v>Stelasyn</v>
      </c>
      <c r="F1663" t="str">
        <f>VLOOKUP(A1663,Mouse_metadata!$A$2:$E$250,3,FALSE)</f>
        <v>Female</v>
      </c>
      <c r="G1663">
        <f>VLOOKUP(A1663,Mouse_metadata!$A$2:$E$250,4,FALSE)</f>
        <v>4</v>
      </c>
      <c r="H1663">
        <f>VLOOKUP(A1663,Mouse_metadata!$A$2:$E$250,5,FALSE)</f>
        <v>26</v>
      </c>
      <c r="I1663" t="str">
        <f t="shared" si="83"/>
        <v/>
      </c>
      <c r="J1663" t="str">
        <f t="shared" si="85"/>
        <v/>
      </c>
      <c r="K1663" t="str">
        <f t="shared" si="85"/>
        <v/>
      </c>
      <c r="L1663" t="str">
        <f t="shared" si="85"/>
        <v/>
      </c>
      <c r="M1663" t="str">
        <f t="shared" si="85"/>
        <v/>
      </c>
      <c r="N1663" t="str">
        <f t="shared" si="85"/>
        <v/>
      </c>
      <c r="O1663" t="str">
        <f t="shared" si="85"/>
        <v/>
      </c>
      <c r="P1663" t="str">
        <f t="shared" si="85"/>
        <v/>
      </c>
      <c r="Q1663">
        <f t="shared" si="85"/>
        <v>67.189126659999999</v>
      </c>
      <c r="R1663" t="str">
        <f t="shared" si="85"/>
        <v/>
      </c>
    </row>
    <row r="1664" spans="1:18" hidden="1">
      <c r="A1664" t="s">
        <v>93</v>
      </c>
      <c r="B1664">
        <v>40</v>
      </c>
      <c r="C1664">
        <v>67.207710300000002</v>
      </c>
      <c r="D1664">
        <v>1</v>
      </c>
      <c r="E1664" t="str">
        <f>VLOOKUP(A1664,Mouse_metadata!$A$2:$E$250,2,FALSE)</f>
        <v>Naftisol</v>
      </c>
      <c r="F1664" t="str">
        <f>VLOOKUP(A1664,Mouse_metadata!$A$2:$E$250,3,FALSE)</f>
        <v>Male</v>
      </c>
      <c r="G1664">
        <f>VLOOKUP(A1664,Mouse_metadata!$A$2:$E$250,4,FALSE)</f>
        <v>23</v>
      </c>
      <c r="H1664">
        <f>VLOOKUP(A1664,Mouse_metadata!$A$2:$E$250,5,FALSE)</f>
        <v>27</v>
      </c>
      <c r="I1664" t="str">
        <f t="shared" si="83"/>
        <v/>
      </c>
      <c r="J1664" t="str">
        <f t="shared" si="85"/>
        <v/>
      </c>
      <c r="K1664" t="str">
        <f t="shared" si="85"/>
        <v/>
      </c>
      <c r="L1664" t="str">
        <f t="shared" si="85"/>
        <v/>
      </c>
      <c r="M1664">
        <f t="shared" si="85"/>
        <v>67.207710300000002</v>
      </c>
      <c r="N1664" t="str">
        <f t="shared" si="85"/>
        <v/>
      </c>
      <c r="O1664" t="str">
        <f t="shared" si="85"/>
        <v/>
      </c>
      <c r="P1664" t="str">
        <f t="shared" si="85"/>
        <v/>
      </c>
      <c r="Q1664" t="str">
        <f t="shared" si="85"/>
        <v/>
      </c>
      <c r="R1664" t="str">
        <f t="shared" si="85"/>
        <v/>
      </c>
    </row>
    <row r="1665" spans="1:18" hidden="1">
      <c r="A1665" t="s">
        <v>16</v>
      </c>
      <c r="B1665">
        <v>40</v>
      </c>
      <c r="C1665">
        <v>60.914176269999999</v>
      </c>
      <c r="D1665">
        <v>4</v>
      </c>
      <c r="E1665" t="str">
        <f>VLOOKUP(A1665,Mouse_metadata!$A$2:$E$250,2,FALSE)</f>
        <v>Ketapril</v>
      </c>
      <c r="F1665" t="str">
        <f>VLOOKUP(A1665,Mouse_metadata!$A$2:$E$250,3,FALSE)</f>
        <v>Female</v>
      </c>
      <c r="G1665">
        <f>VLOOKUP(A1665,Mouse_metadata!$A$2:$E$250,4,FALSE)</f>
        <v>7</v>
      </c>
      <c r="H1665">
        <f>VLOOKUP(A1665,Mouse_metadata!$A$2:$E$250,5,FALSE)</f>
        <v>25</v>
      </c>
      <c r="I1665" t="str">
        <f t="shared" si="83"/>
        <v/>
      </c>
      <c r="J1665" t="str">
        <f t="shared" si="85"/>
        <v/>
      </c>
      <c r="K1665" t="str">
        <f t="shared" si="85"/>
        <v/>
      </c>
      <c r="L1665">
        <f t="shared" si="85"/>
        <v>60.914176269999999</v>
      </c>
      <c r="M1665" t="str">
        <f t="shared" si="85"/>
        <v/>
      </c>
      <c r="N1665" t="str">
        <f t="shared" si="85"/>
        <v/>
      </c>
      <c r="O1665" t="str">
        <f t="shared" si="85"/>
        <v/>
      </c>
      <c r="P1665" t="str">
        <f t="shared" si="85"/>
        <v/>
      </c>
      <c r="Q1665" t="str">
        <f t="shared" si="85"/>
        <v/>
      </c>
      <c r="R1665" t="str">
        <f t="shared" si="85"/>
        <v/>
      </c>
    </row>
    <row r="1666" spans="1:18" hidden="1">
      <c r="A1666" t="s">
        <v>210</v>
      </c>
      <c r="B1666">
        <v>40</v>
      </c>
      <c r="C1666">
        <v>68.525856160000004</v>
      </c>
      <c r="D1666">
        <v>2</v>
      </c>
      <c r="E1666" t="str">
        <f>VLOOKUP(A1666,Mouse_metadata!$A$2:$E$250,2,FALSE)</f>
        <v>Propriva</v>
      </c>
      <c r="F1666" t="str">
        <f>VLOOKUP(A1666,Mouse_metadata!$A$2:$E$250,3,FALSE)</f>
        <v>Male</v>
      </c>
      <c r="G1666">
        <f>VLOOKUP(A1666,Mouse_metadata!$A$2:$E$250,4,FALSE)</f>
        <v>16</v>
      </c>
      <c r="H1666">
        <f>VLOOKUP(A1666,Mouse_metadata!$A$2:$E$250,5,FALSE)</f>
        <v>29</v>
      </c>
      <c r="I1666" t="str">
        <f t="shared" si="83"/>
        <v/>
      </c>
      <c r="J1666" t="str">
        <f t="shared" si="85"/>
        <v/>
      </c>
      <c r="K1666" t="str">
        <f t="shared" si="85"/>
        <v/>
      </c>
      <c r="L1666" t="str">
        <f t="shared" si="85"/>
        <v/>
      </c>
      <c r="M1666" t="str">
        <f t="shared" si="85"/>
        <v/>
      </c>
      <c r="N1666" t="str">
        <f t="shared" si="85"/>
        <v/>
      </c>
      <c r="O1666">
        <f t="shared" si="85"/>
        <v>68.525856160000004</v>
      </c>
      <c r="P1666" t="str">
        <f t="shared" si="85"/>
        <v/>
      </c>
      <c r="Q1666" t="str">
        <f t="shared" si="85"/>
        <v/>
      </c>
      <c r="R1666" t="str">
        <f t="shared" si="85"/>
        <v/>
      </c>
    </row>
    <row r="1667" spans="1:18" hidden="1">
      <c r="A1667" t="s">
        <v>199</v>
      </c>
      <c r="B1667">
        <v>40</v>
      </c>
      <c r="C1667">
        <v>60.921538679999998</v>
      </c>
      <c r="D1667">
        <v>3</v>
      </c>
      <c r="E1667" t="str">
        <f>VLOOKUP(A1667,Mouse_metadata!$A$2:$E$250,2,FALSE)</f>
        <v>Ceftamin</v>
      </c>
      <c r="F1667" t="str">
        <f>VLOOKUP(A1667,Mouse_metadata!$A$2:$E$250,3,FALSE)</f>
        <v>Female</v>
      </c>
      <c r="G1667">
        <f>VLOOKUP(A1667,Mouse_metadata!$A$2:$E$250,4,FALSE)</f>
        <v>20</v>
      </c>
      <c r="H1667">
        <f>VLOOKUP(A1667,Mouse_metadata!$A$2:$E$250,5,FALSE)</f>
        <v>28</v>
      </c>
      <c r="I1667" t="str">
        <f t="shared" ref="I1667:I1730" si="86">IF($E1667=I$1,$C1667,"")</f>
        <v/>
      </c>
      <c r="J1667">
        <f t="shared" si="85"/>
        <v>60.921538679999998</v>
      </c>
      <c r="K1667" t="str">
        <f t="shared" si="85"/>
        <v/>
      </c>
      <c r="L1667" t="str">
        <f t="shared" si="85"/>
        <v/>
      </c>
      <c r="M1667" t="str">
        <f t="shared" si="85"/>
        <v/>
      </c>
      <c r="N1667" t="str">
        <f t="shared" si="85"/>
        <v/>
      </c>
      <c r="O1667" t="str">
        <f t="shared" si="85"/>
        <v/>
      </c>
      <c r="P1667" t="str">
        <f t="shared" si="85"/>
        <v/>
      </c>
      <c r="Q1667" t="str">
        <f t="shared" si="85"/>
        <v/>
      </c>
      <c r="R1667" t="str">
        <f t="shared" si="85"/>
        <v/>
      </c>
    </row>
    <row r="1668" spans="1:18" hidden="1">
      <c r="A1668" t="s">
        <v>235</v>
      </c>
      <c r="B1668">
        <v>40</v>
      </c>
      <c r="C1668">
        <v>40.171920110000002</v>
      </c>
      <c r="D1668">
        <v>1</v>
      </c>
      <c r="E1668" t="str">
        <f>VLOOKUP(A1668,Mouse_metadata!$A$2:$E$250,2,FALSE)</f>
        <v>Capomulin</v>
      </c>
      <c r="F1668" t="str">
        <f>VLOOKUP(A1668,Mouse_metadata!$A$2:$E$250,3,FALSE)</f>
        <v>Female</v>
      </c>
      <c r="G1668">
        <f>VLOOKUP(A1668,Mouse_metadata!$A$2:$E$250,4,FALSE)</f>
        <v>1</v>
      </c>
      <c r="H1668">
        <f>VLOOKUP(A1668,Mouse_metadata!$A$2:$E$250,5,FALSE)</f>
        <v>23</v>
      </c>
      <c r="I1668">
        <f t="shared" si="86"/>
        <v>40.171920110000002</v>
      </c>
      <c r="J1668" t="str">
        <f t="shared" si="85"/>
        <v/>
      </c>
      <c r="K1668" t="str">
        <f t="shared" si="85"/>
        <v/>
      </c>
      <c r="L1668" t="str">
        <f t="shared" si="85"/>
        <v/>
      </c>
      <c r="M1668" t="str">
        <f t="shared" si="85"/>
        <v/>
      </c>
      <c r="N1668" t="str">
        <f t="shared" si="85"/>
        <v/>
      </c>
      <c r="O1668" t="str">
        <f t="shared" si="85"/>
        <v/>
      </c>
      <c r="P1668" t="str">
        <f t="shared" si="85"/>
        <v/>
      </c>
      <c r="Q1668" t="str">
        <f t="shared" si="85"/>
        <v/>
      </c>
      <c r="R1668" t="str">
        <f t="shared" si="85"/>
        <v/>
      </c>
    </row>
    <row r="1669" spans="1:18" hidden="1">
      <c r="A1669" t="s">
        <v>94</v>
      </c>
      <c r="B1669">
        <v>40</v>
      </c>
      <c r="C1669">
        <v>67.221006979999999</v>
      </c>
      <c r="D1669">
        <v>2</v>
      </c>
      <c r="E1669" t="str">
        <f>VLOOKUP(A1669,Mouse_metadata!$A$2:$E$250,2,FALSE)</f>
        <v>Stelasyn</v>
      </c>
      <c r="F1669" t="str">
        <f>VLOOKUP(A1669,Mouse_metadata!$A$2:$E$250,3,FALSE)</f>
        <v>Female</v>
      </c>
      <c r="G1669">
        <f>VLOOKUP(A1669,Mouse_metadata!$A$2:$E$250,4,FALSE)</f>
        <v>3</v>
      </c>
      <c r="H1669">
        <f>VLOOKUP(A1669,Mouse_metadata!$A$2:$E$250,5,FALSE)</f>
        <v>29</v>
      </c>
      <c r="I1669" t="str">
        <f t="shared" si="86"/>
        <v/>
      </c>
      <c r="J1669" t="str">
        <f t="shared" si="85"/>
        <v/>
      </c>
      <c r="K1669" t="str">
        <f t="shared" si="85"/>
        <v/>
      </c>
      <c r="L1669" t="str">
        <f t="shared" si="85"/>
        <v/>
      </c>
      <c r="M1669" t="str">
        <f t="shared" si="85"/>
        <v/>
      </c>
      <c r="N1669" t="str">
        <f t="shared" si="85"/>
        <v/>
      </c>
      <c r="O1669" t="str">
        <f t="shared" si="85"/>
        <v/>
      </c>
      <c r="P1669" t="str">
        <f t="shared" si="85"/>
        <v/>
      </c>
      <c r="Q1669">
        <f t="shared" si="85"/>
        <v>67.221006979999999</v>
      </c>
      <c r="R1669" t="str">
        <f t="shared" si="85"/>
        <v/>
      </c>
    </row>
    <row r="1670" spans="1:18" hidden="1">
      <c r="A1670" t="s">
        <v>96</v>
      </c>
      <c r="B1670">
        <v>40</v>
      </c>
      <c r="C1670">
        <v>69.038876180000003</v>
      </c>
      <c r="D1670">
        <v>1</v>
      </c>
      <c r="E1670" t="str">
        <f>VLOOKUP(A1670,Mouse_metadata!$A$2:$E$250,2,FALSE)</f>
        <v>Stelasyn</v>
      </c>
      <c r="F1670" t="str">
        <f>VLOOKUP(A1670,Mouse_metadata!$A$2:$E$250,3,FALSE)</f>
        <v>Male</v>
      </c>
      <c r="G1670">
        <f>VLOOKUP(A1670,Mouse_metadata!$A$2:$E$250,4,FALSE)</f>
        <v>3</v>
      </c>
      <c r="H1670">
        <f>VLOOKUP(A1670,Mouse_metadata!$A$2:$E$250,5,FALSE)</f>
        <v>30</v>
      </c>
      <c r="I1670" t="str">
        <f t="shared" si="86"/>
        <v/>
      </c>
      <c r="J1670" t="str">
        <f t="shared" si="85"/>
        <v/>
      </c>
      <c r="K1670" t="str">
        <f t="shared" si="85"/>
        <v/>
      </c>
      <c r="L1670" t="str">
        <f t="shared" si="85"/>
        <v/>
      </c>
      <c r="M1670" t="str">
        <f t="shared" si="85"/>
        <v/>
      </c>
      <c r="N1670" t="str">
        <f t="shared" si="85"/>
        <v/>
      </c>
      <c r="O1670" t="str">
        <f t="shared" si="85"/>
        <v/>
      </c>
      <c r="P1670" t="str">
        <f t="shared" si="85"/>
        <v/>
      </c>
      <c r="Q1670">
        <f t="shared" si="85"/>
        <v>69.038876180000003</v>
      </c>
      <c r="R1670" t="str">
        <f t="shared" si="85"/>
        <v/>
      </c>
    </row>
    <row r="1671" spans="1:18" hidden="1">
      <c r="A1671" t="s">
        <v>179</v>
      </c>
      <c r="B1671">
        <v>40</v>
      </c>
      <c r="C1671">
        <v>63.844857849999997</v>
      </c>
      <c r="D1671">
        <v>1</v>
      </c>
      <c r="E1671" t="str">
        <f>VLOOKUP(A1671,Mouse_metadata!$A$2:$E$250,2,FALSE)</f>
        <v>Ceftamin</v>
      </c>
      <c r="F1671" t="str">
        <f>VLOOKUP(A1671,Mouse_metadata!$A$2:$E$250,3,FALSE)</f>
        <v>Female</v>
      </c>
      <c r="G1671">
        <f>VLOOKUP(A1671,Mouse_metadata!$A$2:$E$250,4,FALSE)</f>
        <v>7</v>
      </c>
      <c r="H1671">
        <f>VLOOKUP(A1671,Mouse_metadata!$A$2:$E$250,5,FALSE)</f>
        <v>28</v>
      </c>
      <c r="I1671" t="str">
        <f t="shared" si="86"/>
        <v/>
      </c>
      <c r="J1671">
        <f t="shared" si="85"/>
        <v>63.844857849999997</v>
      </c>
      <c r="K1671" t="str">
        <f t="shared" si="85"/>
        <v/>
      </c>
      <c r="L1671" t="str">
        <f t="shared" si="85"/>
        <v/>
      </c>
      <c r="M1671" t="str">
        <f t="shared" si="85"/>
        <v/>
      </c>
      <c r="N1671" t="str">
        <f t="shared" si="85"/>
        <v/>
      </c>
      <c r="O1671" t="str">
        <f t="shared" si="85"/>
        <v/>
      </c>
      <c r="P1671" t="str">
        <f t="shared" si="85"/>
        <v/>
      </c>
      <c r="Q1671" t="str">
        <f t="shared" si="85"/>
        <v/>
      </c>
      <c r="R1671" t="str">
        <f t="shared" si="85"/>
        <v/>
      </c>
    </row>
    <row r="1672" spans="1:18" hidden="1">
      <c r="A1672" t="s">
        <v>206</v>
      </c>
      <c r="B1672">
        <v>40</v>
      </c>
      <c r="C1672">
        <v>56.842435139999999</v>
      </c>
      <c r="D1672">
        <v>3</v>
      </c>
      <c r="E1672" t="str">
        <f>VLOOKUP(A1672,Mouse_metadata!$A$2:$E$250,2,FALSE)</f>
        <v>Propriva</v>
      </c>
      <c r="F1672" t="str">
        <f>VLOOKUP(A1672,Mouse_metadata!$A$2:$E$250,3,FALSE)</f>
        <v>Male</v>
      </c>
      <c r="G1672">
        <f>VLOOKUP(A1672,Mouse_metadata!$A$2:$E$250,4,FALSE)</f>
        <v>21</v>
      </c>
      <c r="H1672">
        <f>VLOOKUP(A1672,Mouse_metadata!$A$2:$E$250,5,FALSE)</f>
        <v>26</v>
      </c>
      <c r="I1672" t="str">
        <f t="shared" si="86"/>
        <v/>
      </c>
      <c r="J1672" t="str">
        <f t="shared" si="85"/>
        <v/>
      </c>
      <c r="K1672" t="str">
        <f t="shared" si="85"/>
        <v/>
      </c>
      <c r="L1672" t="str">
        <f t="shared" si="85"/>
        <v/>
      </c>
      <c r="M1672" t="str">
        <f t="shared" si="85"/>
        <v/>
      </c>
      <c r="N1672" t="str">
        <f t="shared" si="85"/>
        <v/>
      </c>
      <c r="O1672">
        <f t="shared" si="85"/>
        <v>56.842435139999999</v>
      </c>
      <c r="P1672" t="str">
        <f t="shared" si="85"/>
        <v/>
      </c>
      <c r="Q1672" t="str">
        <f t="shared" si="85"/>
        <v/>
      </c>
      <c r="R1672" t="str">
        <f t="shared" si="85"/>
        <v/>
      </c>
    </row>
    <row r="1673" spans="1:18" hidden="1">
      <c r="A1673" t="s">
        <v>195</v>
      </c>
      <c r="B1673">
        <v>40</v>
      </c>
      <c r="C1673">
        <v>61.525275829999998</v>
      </c>
      <c r="D1673">
        <v>1</v>
      </c>
      <c r="E1673" t="str">
        <f>VLOOKUP(A1673,Mouse_metadata!$A$2:$E$250,2,FALSE)</f>
        <v>Infubinol</v>
      </c>
      <c r="F1673" t="str">
        <f>VLOOKUP(A1673,Mouse_metadata!$A$2:$E$250,3,FALSE)</f>
        <v>Male</v>
      </c>
      <c r="G1673">
        <f>VLOOKUP(A1673,Mouse_metadata!$A$2:$E$250,4,FALSE)</f>
        <v>23</v>
      </c>
      <c r="H1673">
        <f>VLOOKUP(A1673,Mouse_metadata!$A$2:$E$250,5,FALSE)</f>
        <v>26</v>
      </c>
      <c r="I1673" t="str">
        <f t="shared" si="86"/>
        <v/>
      </c>
      <c r="J1673" t="str">
        <f t="shared" si="85"/>
        <v/>
      </c>
      <c r="K1673">
        <f t="shared" si="85"/>
        <v>61.525275829999998</v>
      </c>
      <c r="L1673" t="str">
        <f t="shared" si="85"/>
        <v/>
      </c>
      <c r="M1673" t="str">
        <f t="shared" si="85"/>
        <v/>
      </c>
      <c r="N1673" t="str">
        <f t="shared" si="85"/>
        <v/>
      </c>
      <c r="O1673" t="str">
        <f t="shared" si="85"/>
        <v/>
      </c>
      <c r="P1673" t="str">
        <f t="shared" si="85"/>
        <v/>
      </c>
      <c r="Q1673" t="str">
        <f t="shared" si="85"/>
        <v/>
      </c>
      <c r="R1673" t="str">
        <f t="shared" si="85"/>
        <v/>
      </c>
    </row>
    <row r="1674" spans="1:18" hidden="1">
      <c r="A1674" t="s">
        <v>31</v>
      </c>
      <c r="B1674">
        <v>40</v>
      </c>
      <c r="C1674">
        <v>67.420955210000002</v>
      </c>
      <c r="D1674">
        <v>4</v>
      </c>
      <c r="E1674" t="str">
        <f>VLOOKUP(A1674,Mouse_metadata!$A$2:$E$250,2,FALSE)</f>
        <v>Ketapril</v>
      </c>
      <c r="F1674" t="str">
        <f>VLOOKUP(A1674,Mouse_metadata!$A$2:$E$250,3,FALSE)</f>
        <v>Male</v>
      </c>
      <c r="G1674">
        <f>VLOOKUP(A1674,Mouse_metadata!$A$2:$E$250,4,FALSE)</f>
        <v>22</v>
      </c>
      <c r="H1674">
        <f>VLOOKUP(A1674,Mouse_metadata!$A$2:$E$250,5,FALSE)</f>
        <v>29</v>
      </c>
      <c r="I1674" t="str">
        <f t="shared" si="86"/>
        <v/>
      </c>
      <c r="J1674" t="str">
        <f t="shared" si="85"/>
        <v/>
      </c>
      <c r="K1674" t="str">
        <f t="shared" si="85"/>
        <v/>
      </c>
      <c r="L1674">
        <f t="shared" si="85"/>
        <v>67.420955210000002</v>
      </c>
      <c r="M1674" t="str">
        <f t="shared" si="85"/>
        <v/>
      </c>
      <c r="N1674" t="str">
        <f t="shared" si="85"/>
        <v/>
      </c>
      <c r="O1674" t="str">
        <f t="shared" si="85"/>
        <v/>
      </c>
      <c r="P1674" t="str">
        <f t="shared" si="85"/>
        <v/>
      </c>
      <c r="Q1674" t="str">
        <f t="shared" si="85"/>
        <v/>
      </c>
      <c r="R1674" t="str">
        <f t="shared" si="85"/>
        <v/>
      </c>
    </row>
    <row r="1675" spans="1:18" hidden="1">
      <c r="A1675" t="s">
        <v>238</v>
      </c>
      <c r="B1675">
        <v>40</v>
      </c>
      <c r="C1675">
        <v>44.585089600000003</v>
      </c>
      <c r="D1675">
        <v>1</v>
      </c>
      <c r="E1675" t="str">
        <f>VLOOKUP(A1675,Mouse_metadata!$A$2:$E$250,2,FALSE)</f>
        <v>Capomulin</v>
      </c>
      <c r="F1675" t="str">
        <f>VLOOKUP(A1675,Mouse_metadata!$A$2:$E$250,3,FALSE)</f>
        <v>Female</v>
      </c>
      <c r="G1675">
        <f>VLOOKUP(A1675,Mouse_metadata!$A$2:$E$250,4,FALSE)</f>
        <v>7</v>
      </c>
      <c r="H1675">
        <f>VLOOKUP(A1675,Mouse_metadata!$A$2:$E$250,5,FALSE)</f>
        <v>23</v>
      </c>
      <c r="I1675">
        <f t="shared" si="86"/>
        <v>44.585089600000003</v>
      </c>
      <c r="J1675" t="str">
        <f t="shared" si="85"/>
        <v/>
      </c>
      <c r="K1675" t="str">
        <f t="shared" si="85"/>
        <v/>
      </c>
      <c r="L1675" t="str">
        <f t="shared" si="85"/>
        <v/>
      </c>
      <c r="M1675" t="str">
        <f t="shared" si="85"/>
        <v/>
      </c>
      <c r="N1675" t="str">
        <f t="shared" si="85"/>
        <v/>
      </c>
      <c r="O1675" t="str">
        <f t="shared" si="85"/>
        <v/>
      </c>
      <c r="P1675" t="str">
        <f t="shared" si="85"/>
        <v/>
      </c>
      <c r="Q1675" t="str">
        <f t="shared" si="85"/>
        <v/>
      </c>
      <c r="R1675" t="str">
        <f t="shared" si="85"/>
        <v/>
      </c>
    </row>
    <row r="1676" spans="1:18" hidden="1">
      <c r="A1676" t="s">
        <v>98</v>
      </c>
      <c r="B1676">
        <v>40</v>
      </c>
      <c r="C1676">
        <v>64.303454509999995</v>
      </c>
      <c r="D1676">
        <v>0</v>
      </c>
      <c r="E1676" t="str">
        <f>VLOOKUP(A1676,Mouse_metadata!$A$2:$E$250,2,FALSE)</f>
        <v>Stelasyn</v>
      </c>
      <c r="F1676" t="str">
        <f>VLOOKUP(A1676,Mouse_metadata!$A$2:$E$250,3,FALSE)</f>
        <v>Male</v>
      </c>
      <c r="G1676">
        <f>VLOOKUP(A1676,Mouse_metadata!$A$2:$E$250,4,FALSE)</f>
        <v>23</v>
      </c>
      <c r="H1676">
        <f>VLOOKUP(A1676,Mouse_metadata!$A$2:$E$250,5,FALSE)</f>
        <v>29</v>
      </c>
      <c r="I1676" t="str">
        <f t="shared" si="86"/>
        <v/>
      </c>
      <c r="J1676" t="str">
        <f t="shared" si="85"/>
        <v/>
      </c>
      <c r="K1676" t="str">
        <f t="shared" si="85"/>
        <v/>
      </c>
      <c r="L1676" t="str">
        <f t="shared" si="85"/>
        <v/>
      </c>
      <c r="M1676" t="str">
        <f t="shared" si="85"/>
        <v/>
      </c>
      <c r="N1676" t="str">
        <f t="shared" si="85"/>
        <v/>
      </c>
      <c r="O1676" t="str">
        <f t="shared" si="85"/>
        <v/>
      </c>
      <c r="P1676" t="str">
        <f t="shared" si="85"/>
        <v/>
      </c>
      <c r="Q1676">
        <f t="shared" si="85"/>
        <v>64.303454509999995</v>
      </c>
      <c r="R1676" t="str">
        <f t="shared" si="85"/>
        <v/>
      </c>
    </row>
    <row r="1677" spans="1:18" hidden="1">
      <c r="A1677" t="s">
        <v>117</v>
      </c>
      <c r="B1677">
        <v>40</v>
      </c>
      <c r="C1677">
        <v>63.593490019999997</v>
      </c>
      <c r="D1677">
        <v>2</v>
      </c>
      <c r="E1677" t="str">
        <f>VLOOKUP(A1677,Mouse_metadata!$A$2:$E$250,2,FALSE)</f>
        <v>Infubinol</v>
      </c>
      <c r="F1677" t="str">
        <f>VLOOKUP(A1677,Mouse_metadata!$A$2:$E$250,3,FALSE)</f>
        <v>Female</v>
      </c>
      <c r="G1677">
        <f>VLOOKUP(A1677,Mouse_metadata!$A$2:$E$250,4,FALSE)</f>
        <v>20</v>
      </c>
      <c r="H1677">
        <f>VLOOKUP(A1677,Mouse_metadata!$A$2:$E$250,5,FALSE)</f>
        <v>23</v>
      </c>
      <c r="I1677" t="str">
        <f t="shared" si="86"/>
        <v/>
      </c>
      <c r="J1677" t="str">
        <f t="shared" si="85"/>
        <v/>
      </c>
      <c r="K1677">
        <f t="shared" si="85"/>
        <v>63.593490019999997</v>
      </c>
      <c r="L1677" t="str">
        <f t="shared" si="85"/>
        <v/>
      </c>
      <c r="M1677" t="str">
        <f t="shared" si="85"/>
        <v/>
      </c>
      <c r="N1677" t="str">
        <f t="shared" si="85"/>
        <v/>
      </c>
      <c r="O1677" t="str">
        <f t="shared" si="85"/>
        <v/>
      </c>
      <c r="P1677" t="str">
        <f t="shared" si="85"/>
        <v/>
      </c>
      <c r="Q1677" t="str">
        <f t="shared" si="85"/>
        <v/>
      </c>
      <c r="R1677" t="str">
        <f t="shared" si="85"/>
        <v/>
      </c>
    </row>
    <row r="1678" spans="1:18" hidden="1">
      <c r="A1678" t="s">
        <v>232</v>
      </c>
      <c r="B1678">
        <v>40</v>
      </c>
      <c r="C1678">
        <v>38.255627400000002</v>
      </c>
      <c r="D1678">
        <v>0</v>
      </c>
      <c r="E1678" t="str">
        <f>VLOOKUP(A1678,Mouse_metadata!$A$2:$E$250,2,FALSE)</f>
        <v>Capomulin</v>
      </c>
      <c r="F1678" t="str">
        <f>VLOOKUP(A1678,Mouse_metadata!$A$2:$E$250,3,FALSE)</f>
        <v>Male</v>
      </c>
      <c r="G1678">
        <f>VLOOKUP(A1678,Mouse_metadata!$A$2:$E$250,4,FALSE)</f>
        <v>7</v>
      </c>
      <c r="H1678">
        <f>VLOOKUP(A1678,Mouse_metadata!$A$2:$E$250,5,FALSE)</f>
        <v>21</v>
      </c>
      <c r="I1678">
        <f t="shared" si="86"/>
        <v>38.255627400000002</v>
      </c>
      <c r="J1678" t="str">
        <f t="shared" si="85"/>
        <v/>
      </c>
      <c r="K1678" t="str">
        <f t="shared" si="85"/>
        <v/>
      </c>
      <c r="L1678" t="str">
        <f t="shared" si="85"/>
        <v/>
      </c>
      <c r="M1678" t="str">
        <f t="shared" si="85"/>
        <v/>
      </c>
      <c r="N1678" t="str">
        <f t="shared" si="85"/>
        <v/>
      </c>
      <c r="O1678" t="str">
        <f t="shared" si="85"/>
        <v/>
      </c>
      <c r="P1678" t="str">
        <f t="shared" si="85"/>
        <v/>
      </c>
      <c r="Q1678" t="str">
        <f t="shared" si="85"/>
        <v/>
      </c>
      <c r="R1678" t="str">
        <f t="shared" si="85"/>
        <v/>
      </c>
    </row>
    <row r="1679" spans="1:18" hidden="1">
      <c r="A1679" t="s">
        <v>32</v>
      </c>
      <c r="B1679">
        <v>40</v>
      </c>
      <c r="C1679">
        <v>63.072584669999998</v>
      </c>
      <c r="D1679">
        <v>4</v>
      </c>
      <c r="E1679" t="str">
        <f>VLOOKUP(A1679,Mouse_metadata!$A$2:$E$250,2,FALSE)</f>
        <v>Ketapril</v>
      </c>
      <c r="F1679" t="str">
        <f>VLOOKUP(A1679,Mouse_metadata!$A$2:$E$250,3,FALSE)</f>
        <v>Female</v>
      </c>
      <c r="G1679">
        <f>VLOOKUP(A1679,Mouse_metadata!$A$2:$E$250,4,FALSE)</f>
        <v>18</v>
      </c>
      <c r="H1679">
        <f>VLOOKUP(A1679,Mouse_metadata!$A$2:$E$250,5,FALSE)</f>
        <v>26</v>
      </c>
      <c r="I1679" t="str">
        <f t="shared" si="86"/>
        <v/>
      </c>
      <c r="J1679" t="str">
        <f t="shared" si="85"/>
        <v/>
      </c>
      <c r="K1679" t="str">
        <f t="shared" si="85"/>
        <v/>
      </c>
      <c r="L1679">
        <f t="shared" si="85"/>
        <v>63.072584669999998</v>
      </c>
      <c r="M1679" t="str">
        <f t="shared" si="85"/>
        <v/>
      </c>
      <c r="N1679" t="str">
        <f t="shared" si="85"/>
        <v/>
      </c>
      <c r="O1679" t="str">
        <f t="shared" si="85"/>
        <v/>
      </c>
      <c r="P1679" t="str">
        <f t="shared" si="85"/>
        <v/>
      </c>
      <c r="Q1679" t="str">
        <f t="shared" si="85"/>
        <v/>
      </c>
      <c r="R1679" t="str">
        <f t="shared" si="85"/>
        <v/>
      </c>
    </row>
    <row r="1680" spans="1:18" hidden="1">
      <c r="A1680" t="s">
        <v>99</v>
      </c>
      <c r="B1680">
        <v>40</v>
      </c>
      <c r="C1680">
        <v>67.571341279999999</v>
      </c>
      <c r="D1680">
        <v>4</v>
      </c>
      <c r="E1680" t="str">
        <f>VLOOKUP(A1680,Mouse_metadata!$A$2:$E$250,2,FALSE)</f>
        <v>Stelasyn</v>
      </c>
      <c r="F1680" t="str">
        <f>VLOOKUP(A1680,Mouse_metadata!$A$2:$E$250,3,FALSE)</f>
        <v>Female</v>
      </c>
      <c r="G1680">
        <f>VLOOKUP(A1680,Mouse_metadata!$A$2:$E$250,4,FALSE)</f>
        <v>13</v>
      </c>
      <c r="H1680">
        <f>VLOOKUP(A1680,Mouse_metadata!$A$2:$E$250,5,FALSE)</f>
        <v>25</v>
      </c>
      <c r="I1680" t="str">
        <f t="shared" si="86"/>
        <v/>
      </c>
      <c r="J1680" t="str">
        <f t="shared" si="85"/>
        <v/>
      </c>
      <c r="K1680" t="str">
        <f t="shared" si="85"/>
        <v/>
      </c>
      <c r="L1680" t="str">
        <f t="shared" si="85"/>
        <v/>
      </c>
      <c r="M1680" t="str">
        <f t="shared" si="85"/>
        <v/>
      </c>
      <c r="N1680" t="str">
        <f t="shared" si="85"/>
        <v/>
      </c>
      <c r="O1680" t="str">
        <f t="shared" si="85"/>
        <v/>
      </c>
      <c r="P1680" t="str">
        <f t="shared" si="85"/>
        <v/>
      </c>
      <c r="Q1680">
        <f t="shared" si="85"/>
        <v>67.571341279999999</v>
      </c>
      <c r="R1680" t="str">
        <f t="shared" si="85"/>
        <v/>
      </c>
    </row>
    <row r="1681" spans="1:18" hidden="1">
      <c r="A1681" t="s">
        <v>202</v>
      </c>
      <c r="B1681">
        <v>40</v>
      </c>
      <c r="C1681">
        <v>59.129959970000002</v>
      </c>
      <c r="D1681">
        <v>4</v>
      </c>
      <c r="E1681" t="str">
        <f>VLOOKUP(A1681,Mouse_metadata!$A$2:$E$250,2,FALSE)</f>
        <v>Propriva</v>
      </c>
      <c r="F1681" t="str">
        <f>VLOOKUP(A1681,Mouse_metadata!$A$2:$E$250,3,FALSE)</f>
        <v>Male</v>
      </c>
      <c r="G1681">
        <f>VLOOKUP(A1681,Mouse_metadata!$A$2:$E$250,4,FALSE)</f>
        <v>22</v>
      </c>
      <c r="H1681">
        <f>VLOOKUP(A1681,Mouse_metadata!$A$2:$E$250,5,FALSE)</f>
        <v>26</v>
      </c>
      <c r="I1681" t="str">
        <f t="shared" si="86"/>
        <v/>
      </c>
      <c r="J1681" t="str">
        <f t="shared" si="85"/>
        <v/>
      </c>
      <c r="K1681" t="str">
        <f t="shared" si="85"/>
        <v/>
      </c>
      <c r="L1681" t="str">
        <f t="shared" si="85"/>
        <v/>
      </c>
      <c r="M1681" t="str">
        <f t="shared" si="85"/>
        <v/>
      </c>
      <c r="N1681" t="str">
        <f t="shared" si="85"/>
        <v/>
      </c>
      <c r="O1681">
        <f t="shared" si="85"/>
        <v>59.129959970000002</v>
      </c>
      <c r="P1681" t="str">
        <f t="shared" si="85"/>
        <v/>
      </c>
      <c r="Q1681" t="str">
        <f t="shared" si="85"/>
        <v/>
      </c>
      <c r="R1681" t="str">
        <f t="shared" si="85"/>
        <v/>
      </c>
    </row>
    <row r="1682" spans="1:18" hidden="1">
      <c r="A1682" t="s">
        <v>198</v>
      </c>
      <c r="B1682">
        <v>40</v>
      </c>
      <c r="C1682">
        <v>66.622836280000001</v>
      </c>
      <c r="D1682">
        <v>2</v>
      </c>
      <c r="E1682" t="str">
        <f>VLOOKUP(A1682,Mouse_metadata!$A$2:$E$250,2,FALSE)</f>
        <v>Ceftamin</v>
      </c>
      <c r="F1682" t="str">
        <f>VLOOKUP(A1682,Mouse_metadata!$A$2:$E$250,3,FALSE)</f>
        <v>Male</v>
      </c>
      <c r="G1682">
        <f>VLOOKUP(A1682,Mouse_metadata!$A$2:$E$250,4,FALSE)</f>
        <v>15</v>
      </c>
      <c r="H1682">
        <f>VLOOKUP(A1682,Mouse_metadata!$A$2:$E$250,5,FALSE)</f>
        <v>28</v>
      </c>
      <c r="I1682" t="str">
        <f t="shared" si="86"/>
        <v/>
      </c>
      <c r="J1682">
        <f t="shared" si="85"/>
        <v>66.622836280000001</v>
      </c>
      <c r="K1682" t="str">
        <f t="shared" si="85"/>
        <v/>
      </c>
      <c r="L1682" t="str">
        <f t="shared" si="85"/>
        <v/>
      </c>
      <c r="M1682" t="str">
        <f t="shared" si="85"/>
        <v/>
      </c>
      <c r="N1682" t="str">
        <f t="shared" si="85"/>
        <v/>
      </c>
      <c r="O1682" t="str">
        <f t="shared" si="85"/>
        <v/>
      </c>
      <c r="P1682" t="str">
        <f t="shared" si="85"/>
        <v/>
      </c>
      <c r="Q1682" t="str">
        <f t="shared" si="85"/>
        <v/>
      </c>
      <c r="R1682" t="str">
        <f t="shared" si="85"/>
        <v/>
      </c>
    </row>
    <row r="1683" spans="1:18" hidden="1">
      <c r="A1683" t="s">
        <v>171</v>
      </c>
      <c r="B1683">
        <v>40</v>
      </c>
      <c r="C1683">
        <v>58.605448160000002</v>
      </c>
      <c r="D1683">
        <v>1</v>
      </c>
      <c r="E1683" t="str">
        <f>VLOOKUP(A1683,Mouse_metadata!$A$2:$E$250,2,FALSE)</f>
        <v>Propriva</v>
      </c>
      <c r="F1683" t="str">
        <f>VLOOKUP(A1683,Mouse_metadata!$A$2:$E$250,3,FALSE)</f>
        <v>Female</v>
      </c>
      <c r="G1683">
        <f>VLOOKUP(A1683,Mouse_metadata!$A$2:$E$250,4,FALSE)</f>
        <v>5</v>
      </c>
      <c r="H1683">
        <f>VLOOKUP(A1683,Mouse_metadata!$A$2:$E$250,5,FALSE)</f>
        <v>28</v>
      </c>
      <c r="I1683" t="str">
        <f t="shared" si="86"/>
        <v/>
      </c>
      <c r="J1683" t="str">
        <f t="shared" si="85"/>
        <v/>
      </c>
      <c r="K1683" t="str">
        <f t="shared" si="85"/>
        <v/>
      </c>
      <c r="L1683" t="str">
        <f t="shared" si="85"/>
        <v/>
      </c>
      <c r="M1683" t="str">
        <f t="shared" si="85"/>
        <v/>
      </c>
      <c r="N1683" t="str">
        <f t="shared" si="85"/>
        <v/>
      </c>
      <c r="O1683">
        <f t="shared" si="85"/>
        <v>58.605448160000002</v>
      </c>
      <c r="P1683" t="str">
        <f t="shared" si="85"/>
        <v/>
      </c>
      <c r="Q1683" t="str">
        <f t="shared" si="85"/>
        <v/>
      </c>
      <c r="R1683" t="str">
        <f t="shared" si="85"/>
        <v/>
      </c>
    </row>
    <row r="1684" spans="1:18" hidden="1">
      <c r="A1684" t="s">
        <v>226</v>
      </c>
      <c r="B1684">
        <v>40</v>
      </c>
      <c r="C1684">
        <v>58.315592500000001</v>
      </c>
      <c r="D1684">
        <v>1</v>
      </c>
      <c r="E1684" t="str">
        <f>VLOOKUP(A1684,Mouse_metadata!$A$2:$E$250,2,FALSE)</f>
        <v>Infubinol</v>
      </c>
      <c r="F1684" t="str">
        <f>VLOOKUP(A1684,Mouse_metadata!$A$2:$E$250,3,FALSE)</f>
        <v>Male</v>
      </c>
      <c r="G1684">
        <f>VLOOKUP(A1684,Mouse_metadata!$A$2:$E$250,4,FALSE)</f>
        <v>23</v>
      </c>
      <c r="H1684">
        <f>VLOOKUP(A1684,Mouse_metadata!$A$2:$E$250,5,FALSE)</f>
        <v>26</v>
      </c>
      <c r="I1684" t="str">
        <f t="shared" si="86"/>
        <v/>
      </c>
      <c r="J1684" t="str">
        <f t="shared" si="85"/>
        <v/>
      </c>
      <c r="K1684">
        <f t="shared" si="85"/>
        <v>58.315592500000001</v>
      </c>
      <c r="L1684" t="str">
        <f t="shared" si="85"/>
        <v/>
      </c>
      <c r="M1684" t="str">
        <f t="shared" si="85"/>
        <v/>
      </c>
      <c r="N1684" t="str">
        <f t="shared" si="85"/>
        <v/>
      </c>
      <c r="O1684" t="str">
        <f t="shared" si="85"/>
        <v/>
      </c>
      <c r="P1684" t="str">
        <f t="shared" si="85"/>
        <v/>
      </c>
      <c r="Q1684" t="str">
        <f t="shared" si="85"/>
        <v/>
      </c>
      <c r="R1684" t="str">
        <f t="shared" si="85"/>
        <v/>
      </c>
    </row>
    <row r="1685" spans="1:18" hidden="1">
      <c r="A1685" t="s">
        <v>239</v>
      </c>
      <c r="B1685">
        <v>40</v>
      </c>
      <c r="C1685">
        <v>42.151014799999999</v>
      </c>
      <c r="D1685">
        <v>2</v>
      </c>
      <c r="E1685" t="str">
        <f>VLOOKUP(A1685,Mouse_metadata!$A$2:$E$250,2,FALSE)</f>
        <v>Capomulin</v>
      </c>
      <c r="F1685" t="str">
        <f>VLOOKUP(A1685,Mouse_metadata!$A$2:$E$250,3,FALSE)</f>
        <v>Female</v>
      </c>
      <c r="G1685">
        <f>VLOOKUP(A1685,Mouse_metadata!$A$2:$E$250,4,FALSE)</f>
        <v>19</v>
      </c>
      <c r="H1685">
        <f>VLOOKUP(A1685,Mouse_metadata!$A$2:$E$250,5,FALSE)</f>
        <v>21</v>
      </c>
      <c r="I1685">
        <f t="shared" si="86"/>
        <v>42.151014799999999</v>
      </c>
      <c r="J1685" t="str">
        <f t="shared" si="85"/>
        <v/>
      </c>
      <c r="K1685" t="str">
        <f t="shared" si="85"/>
        <v/>
      </c>
      <c r="L1685" t="str">
        <f t="shared" si="85"/>
        <v/>
      </c>
      <c r="M1685" t="str">
        <f t="shared" si="85"/>
        <v/>
      </c>
      <c r="N1685" t="str">
        <f t="shared" si="85"/>
        <v/>
      </c>
      <c r="O1685" t="str">
        <f t="shared" si="85"/>
        <v/>
      </c>
      <c r="P1685" t="str">
        <f t="shared" si="85"/>
        <v/>
      </c>
      <c r="Q1685" t="str">
        <f t="shared" si="85"/>
        <v/>
      </c>
      <c r="R1685" t="str">
        <f t="shared" si="85"/>
        <v/>
      </c>
    </row>
    <row r="1686" spans="1:18" hidden="1">
      <c r="A1686" t="s">
        <v>56</v>
      </c>
      <c r="B1686">
        <v>40</v>
      </c>
      <c r="C1686">
        <v>68.210720190000004</v>
      </c>
      <c r="D1686">
        <v>4</v>
      </c>
      <c r="E1686" t="str">
        <f>VLOOKUP(A1686,Mouse_metadata!$A$2:$E$250,2,FALSE)</f>
        <v>Ketapril</v>
      </c>
      <c r="F1686" t="str">
        <f>VLOOKUP(A1686,Mouse_metadata!$A$2:$E$250,3,FALSE)</f>
        <v>Male</v>
      </c>
      <c r="G1686">
        <f>VLOOKUP(A1686,Mouse_metadata!$A$2:$E$250,4,FALSE)</f>
        <v>18</v>
      </c>
      <c r="H1686">
        <f>VLOOKUP(A1686,Mouse_metadata!$A$2:$E$250,5,FALSE)</f>
        <v>28</v>
      </c>
      <c r="I1686" t="str">
        <f t="shared" si="86"/>
        <v/>
      </c>
      <c r="J1686" t="str">
        <f t="shared" si="85"/>
        <v/>
      </c>
      <c r="K1686" t="str">
        <f t="shared" si="85"/>
        <v/>
      </c>
      <c r="L1686">
        <f t="shared" si="85"/>
        <v>68.210720190000004</v>
      </c>
      <c r="M1686" t="str">
        <f t="shared" si="85"/>
        <v/>
      </c>
      <c r="N1686" t="str">
        <f t="shared" si="85"/>
        <v/>
      </c>
      <c r="O1686" t="str">
        <f t="shared" si="85"/>
        <v/>
      </c>
      <c r="P1686" t="str">
        <f t="shared" si="85"/>
        <v/>
      </c>
      <c r="Q1686" t="str">
        <f t="shared" si="85"/>
        <v/>
      </c>
      <c r="R1686" t="str">
        <f t="shared" ref="J1686:R1715" si="87">IF($E1686=R$1,$C1686,"")</f>
        <v/>
      </c>
    </row>
    <row r="1687" spans="1:18" hidden="1">
      <c r="A1687" t="s">
        <v>182</v>
      </c>
      <c r="B1687">
        <v>40</v>
      </c>
      <c r="C1687">
        <v>59.205668760000002</v>
      </c>
      <c r="D1687">
        <v>3</v>
      </c>
      <c r="E1687" t="str">
        <f>VLOOKUP(A1687,Mouse_metadata!$A$2:$E$250,2,FALSE)</f>
        <v>Ceftamin</v>
      </c>
      <c r="F1687" t="str">
        <f>VLOOKUP(A1687,Mouse_metadata!$A$2:$E$250,3,FALSE)</f>
        <v>Male</v>
      </c>
      <c r="G1687">
        <f>VLOOKUP(A1687,Mouse_metadata!$A$2:$E$250,4,FALSE)</f>
        <v>18</v>
      </c>
      <c r="H1687">
        <f>VLOOKUP(A1687,Mouse_metadata!$A$2:$E$250,5,FALSE)</f>
        <v>26</v>
      </c>
      <c r="I1687" t="str">
        <f t="shared" si="86"/>
        <v/>
      </c>
      <c r="J1687">
        <f t="shared" si="87"/>
        <v>59.205668760000002</v>
      </c>
      <c r="K1687" t="str">
        <f t="shared" si="87"/>
        <v/>
      </c>
      <c r="L1687" t="str">
        <f t="shared" si="87"/>
        <v/>
      </c>
      <c r="M1687" t="str">
        <f t="shared" si="87"/>
        <v/>
      </c>
      <c r="N1687" t="str">
        <f t="shared" si="87"/>
        <v/>
      </c>
      <c r="O1687" t="str">
        <f t="shared" si="87"/>
        <v/>
      </c>
      <c r="P1687" t="str">
        <f t="shared" si="87"/>
        <v/>
      </c>
      <c r="Q1687" t="str">
        <f t="shared" si="87"/>
        <v/>
      </c>
      <c r="R1687" t="str">
        <f t="shared" si="87"/>
        <v/>
      </c>
    </row>
    <row r="1688" spans="1:18" hidden="1">
      <c r="A1688" t="s">
        <v>223</v>
      </c>
      <c r="B1688">
        <v>40</v>
      </c>
      <c r="C1688">
        <v>57.197192899999997</v>
      </c>
      <c r="D1688">
        <v>4</v>
      </c>
      <c r="E1688" t="str">
        <f>VLOOKUP(A1688,Mouse_metadata!$A$2:$E$250,2,FALSE)</f>
        <v>Ceftamin</v>
      </c>
      <c r="F1688" t="str">
        <f>VLOOKUP(A1688,Mouse_metadata!$A$2:$E$250,3,FALSE)</f>
        <v>Male</v>
      </c>
      <c r="G1688">
        <f>VLOOKUP(A1688,Mouse_metadata!$A$2:$E$250,4,FALSE)</f>
        <v>2</v>
      </c>
      <c r="H1688">
        <f>VLOOKUP(A1688,Mouse_metadata!$A$2:$E$250,5,FALSE)</f>
        <v>28</v>
      </c>
      <c r="I1688" t="str">
        <f t="shared" si="86"/>
        <v/>
      </c>
      <c r="J1688">
        <f t="shared" si="87"/>
        <v>57.197192899999997</v>
      </c>
      <c r="K1688" t="str">
        <f t="shared" si="87"/>
        <v/>
      </c>
      <c r="L1688" t="str">
        <f t="shared" si="87"/>
        <v/>
      </c>
      <c r="M1688" t="str">
        <f t="shared" si="87"/>
        <v/>
      </c>
      <c r="N1688" t="str">
        <f t="shared" si="87"/>
        <v/>
      </c>
      <c r="O1688" t="str">
        <f t="shared" si="87"/>
        <v/>
      </c>
      <c r="P1688" t="str">
        <f t="shared" si="87"/>
        <v/>
      </c>
      <c r="Q1688" t="str">
        <f t="shared" si="87"/>
        <v/>
      </c>
      <c r="R1688" t="str">
        <f t="shared" si="87"/>
        <v/>
      </c>
    </row>
    <row r="1689" spans="1:18" hidden="1">
      <c r="A1689" t="s">
        <v>27</v>
      </c>
      <c r="B1689">
        <v>40</v>
      </c>
      <c r="C1689">
        <v>65.46607444</v>
      </c>
      <c r="D1689">
        <v>3</v>
      </c>
      <c r="E1689" t="str">
        <f>VLOOKUP(A1689,Mouse_metadata!$A$2:$E$250,2,FALSE)</f>
        <v>Naftisol</v>
      </c>
      <c r="F1689" t="str">
        <f>VLOOKUP(A1689,Mouse_metadata!$A$2:$E$250,3,FALSE)</f>
        <v>Female</v>
      </c>
      <c r="G1689">
        <f>VLOOKUP(A1689,Mouse_metadata!$A$2:$E$250,4,FALSE)</f>
        <v>2</v>
      </c>
      <c r="H1689">
        <f>VLOOKUP(A1689,Mouse_metadata!$A$2:$E$250,5,FALSE)</f>
        <v>27</v>
      </c>
      <c r="I1689" t="str">
        <f t="shared" si="86"/>
        <v/>
      </c>
      <c r="J1689" t="str">
        <f t="shared" si="87"/>
        <v/>
      </c>
      <c r="K1689" t="str">
        <f t="shared" si="87"/>
        <v/>
      </c>
      <c r="L1689" t="str">
        <f t="shared" si="87"/>
        <v/>
      </c>
      <c r="M1689">
        <f t="shared" si="87"/>
        <v>65.46607444</v>
      </c>
      <c r="N1689" t="str">
        <f t="shared" si="87"/>
        <v/>
      </c>
      <c r="O1689" t="str">
        <f t="shared" si="87"/>
        <v/>
      </c>
      <c r="P1689" t="str">
        <f t="shared" si="87"/>
        <v/>
      </c>
      <c r="Q1689" t="str">
        <f t="shared" si="87"/>
        <v/>
      </c>
      <c r="R1689" t="str">
        <f t="shared" si="87"/>
        <v/>
      </c>
    </row>
    <row r="1690" spans="1:18" hidden="1">
      <c r="A1690" t="s">
        <v>92</v>
      </c>
      <c r="B1690">
        <v>40</v>
      </c>
      <c r="C1690">
        <v>60.236547969999997</v>
      </c>
      <c r="D1690">
        <v>3</v>
      </c>
      <c r="E1690" t="str">
        <f>VLOOKUP(A1690,Mouse_metadata!$A$2:$E$250,2,FALSE)</f>
        <v>Naftisol</v>
      </c>
      <c r="F1690" t="str">
        <f>VLOOKUP(A1690,Mouse_metadata!$A$2:$E$250,3,FALSE)</f>
        <v>Male</v>
      </c>
      <c r="G1690">
        <f>VLOOKUP(A1690,Mouse_metadata!$A$2:$E$250,4,FALSE)</f>
        <v>8</v>
      </c>
      <c r="H1690">
        <f>VLOOKUP(A1690,Mouse_metadata!$A$2:$E$250,5,FALSE)</f>
        <v>27</v>
      </c>
      <c r="I1690" t="str">
        <f t="shared" si="86"/>
        <v/>
      </c>
      <c r="J1690" t="str">
        <f t="shared" si="87"/>
        <v/>
      </c>
      <c r="K1690" t="str">
        <f t="shared" si="87"/>
        <v/>
      </c>
      <c r="L1690" t="str">
        <f t="shared" si="87"/>
        <v/>
      </c>
      <c r="M1690">
        <f t="shared" si="87"/>
        <v>60.236547969999997</v>
      </c>
      <c r="N1690" t="str">
        <f t="shared" si="87"/>
        <v/>
      </c>
      <c r="O1690" t="str">
        <f t="shared" si="87"/>
        <v/>
      </c>
      <c r="P1690" t="str">
        <f t="shared" si="87"/>
        <v/>
      </c>
      <c r="Q1690" t="str">
        <f t="shared" si="87"/>
        <v/>
      </c>
      <c r="R1690" t="str">
        <f t="shared" si="87"/>
        <v/>
      </c>
    </row>
    <row r="1691" spans="1:18" hidden="1">
      <c r="A1691" t="s">
        <v>186</v>
      </c>
      <c r="B1691">
        <v>40</v>
      </c>
      <c r="C1691">
        <v>62.187950389999997</v>
      </c>
      <c r="D1691">
        <v>2</v>
      </c>
      <c r="E1691" t="str">
        <f>VLOOKUP(A1691,Mouse_metadata!$A$2:$E$250,2,FALSE)</f>
        <v>Ceftamin</v>
      </c>
      <c r="F1691" t="str">
        <f>VLOOKUP(A1691,Mouse_metadata!$A$2:$E$250,3,FALSE)</f>
        <v>Male</v>
      </c>
      <c r="G1691">
        <f>VLOOKUP(A1691,Mouse_metadata!$A$2:$E$250,4,FALSE)</f>
        <v>24</v>
      </c>
      <c r="H1691">
        <f>VLOOKUP(A1691,Mouse_metadata!$A$2:$E$250,5,FALSE)</f>
        <v>25</v>
      </c>
      <c r="I1691" t="str">
        <f t="shared" si="86"/>
        <v/>
      </c>
      <c r="J1691">
        <f t="shared" si="87"/>
        <v>62.187950389999997</v>
      </c>
      <c r="K1691" t="str">
        <f t="shared" si="87"/>
        <v/>
      </c>
      <c r="L1691" t="str">
        <f t="shared" si="87"/>
        <v/>
      </c>
      <c r="M1691" t="str">
        <f t="shared" si="87"/>
        <v/>
      </c>
      <c r="N1691" t="str">
        <f t="shared" si="87"/>
        <v/>
      </c>
      <c r="O1691" t="str">
        <f t="shared" si="87"/>
        <v/>
      </c>
      <c r="P1691" t="str">
        <f t="shared" si="87"/>
        <v/>
      </c>
      <c r="Q1691" t="str">
        <f t="shared" si="87"/>
        <v/>
      </c>
      <c r="R1691" t="str">
        <f t="shared" si="87"/>
        <v/>
      </c>
    </row>
    <row r="1692" spans="1:18" hidden="1">
      <c r="A1692" t="s">
        <v>10</v>
      </c>
      <c r="B1692">
        <v>40</v>
      </c>
      <c r="C1692">
        <v>74.106090769999994</v>
      </c>
      <c r="D1692">
        <v>4</v>
      </c>
      <c r="E1692" t="str">
        <f>VLOOKUP(A1692,Mouse_metadata!$A$2:$E$250,2,FALSE)</f>
        <v>Ketapril</v>
      </c>
      <c r="F1692" t="str">
        <f>VLOOKUP(A1692,Mouse_metadata!$A$2:$E$250,3,FALSE)</f>
        <v>Male</v>
      </c>
      <c r="G1692">
        <f>VLOOKUP(A1692,Mouse_metadata!$A$2:$E$250,4,FALSE)</f>
        <v>8</v>
      </c>
      <c r="H1692">
        <f>VLOOKUP(A1692,Mouse_metadata!$A$2:$E$250,5,FALSE)</f>
        <v>28</v>
      </c>
      <c r="I1692" t="str">
        <f t="shared" si="86"/>
        <v/>
      </c>
      <c r="J1692" t="str">
        <f t="shared" si="87"/>
        <v/>
      </c>
      <c r="K1692" t="str">
        <f t="shared" si="87"/>
        <v/>
      </c>
      <c r="L1692">
        <f t="shared" si="87"/>
        <v>74.106090769999994</v>
      </c>
      <c r="M1692" t="str">
        <f t="shared" si="87"/>
        <v/>
      </c>
      <c r="N1692" t="str">
        <f t="shared" si="87"/>
        <v/>
      </c>
      <c r="O1692" t="str">
        <f t="shared" si="87"/>
        <v/>
      </c>
      <c r="P1692" t="str">
        <f t="shared" si="87"/>
        <v/>
      </c>
      <c r="Q1692" t="str">
        <f t="shared" si="87"/>
        <v/>
      </c>
      <c r="R1692" t="str">
        <f t="shared" si="87"/>
        <v/>
      </c>
    </row>
    <row r="1693" spans="1:18" hidden="1">
      <c r="A1693" t="s">
        <v>30</v>
      </c>
      <c r="B1693">
        <v>40</v>
      </c>
      <c r="C1693">
        <v>69.728325589999997</v>
      </c>
      <c r="D1693">
        <v>2</v>
      </c>
      <c r="E1693" t="str">
        <f>VLOOKUP(A1693,Mouse_metadata!$A$2:$E$250,2,FALSE)</f>
        <v>Naftisol</v>
      </c>
      <c r="F1693" t="str">
        <f>VLOOKUP(A1693,Mouse_metadata!$A$2:$E$250,3,FALSE)</f>
        <v>Female</v>
      </c>
      <c r="G1693">
        <f>VLOOKUP(A1693,Mouse_metadata!$A$2:$E$250,4,FALSE)</f>
        <v>2</v>
      </c>
      <c r="H1693">
        <f>VLOOKUP(A1693,Mouse_metadata!$A$2:$E$250,5,FALSE)</f>
        <v>25</v>
      </c>
      <c r="I1693" t="str">
        <f t="shared" si="86"/>
        <v/>
      </c>
      <c r="J1693" t="str">
        <f t="shared" si="87"/>
        <v/>
      </c>
      <c r="K1693" t="str">
        <f t="shared" si="87"/>
        <v/>
      </c>
      <c r="L1693" t="str">
        <f t="shared" si="87"/>
        <v/>
      </c>
      <c r="M1693">
        <f t="shared" si="87"/>
        <v>69.728325589999997</v>
      </c>
      <c r="N1693" t="str">
        <f t="shared" si="87"/>
        <v/>
      </c>
      <c r="O1693" t="str">
        <f t="shared" si="87"/>
        <v/>
      </c>
      <c r="P1693" t="str">
        <f t="shared" si="87"/>
        <v/>
      </c>
      <c r="Q1693" t="str">
        <f t="shared" si="87"/>
        <v/>
      </c>
      <c r="R1693" t="str">
        <f t="shared" si="87"/>
        <v/>
      </c>
    </row>
    <row r="1694" spans="1:18" hidden="1">
      <c r="A1694" t="s">
        <v>224</v>
      </c>
      <c r="B1694">
        <v>40</v>
      </c>
      <c r="C1694">
        <v>64.192341139999996</v>
      </c>
      <c r="D1694">
        <v>1</v>
      </c>
      <c r="E1694" t="str">
        <f>VLOOKUP(A1694,Mouse_metadata!$A$2:$E$250,2,FALSE)</f>
        <v>Ceftamin</v>
      </c>
      <c r="F1694" t="str">
        <f>VLOOKUP(A1694,Mouse_metadata!$A$2:$E$250,3,FALSE)</f>
        <v>Male</v>
      </c>
      <c r="G1694">
        <f>VLOOKUP(A1694,Mouse_metadata!$A$2:$E$250,4,FALSE)</f>
        <v>6</v>
      </c>
      <c r="H1694">
        <f>VLOOKUP(A1694,Mouse_metadata!$A$2:$E$250,5,FALSE)</f>
        <v>26</v>
      </c>
      <c r="I1694" t="str">
        <f t="shared" si="86"/>
        <v/>
      </c>
      <c r="J1694">
        <f t="shared" si="87"/>
        <v>64.192341139999996</v>
      </c>
      <c r="K1694" t="str">
        <f t="shared" si="87"/>
        <v/>
      </c>
      <c r="L1694" t="str">
        <f t="shared" si="87"/>
        <v/>
      </c>
      <c r="M1694" t="str">
        <f t="shared" si="87"/>
        <v/>
      </c>
      <c r="N1694" t="str">
        <f t="shared" si="87"/>
        <v/>
      </c>
      <c r="O1694" t="str">
        <f t="shared" si="87"/>
        <v/>
      </c>
      <c r="P1694" t="str">
        <f t="shared" si="87"/>
        <v/>
      </c>
      <c r="Q1694" t="str">
        <f t="shared" si="87"/>
        <v/>
      </c>
      <c r="R1694" t="str">
        <f t="shared" si="87"/>
        <v/>
      </c>
    </row>
    <row r="1695" spans="1:18" hidden="1">
      <c r="A1695" t="s">
        <v>58</v>
      </c>
      <c r="B1695">
        <v>40</v>
      </c>
      <c r="C1695">
        <v>66.640721780000007</v>
      </c>
      <c r="D1695">
        <v>1</v>
      </c>
      <c r="E1695" t="str">
        <f>VLOOKUP(A1695,Mouse_metadata!$A$2:$E$250,2,FALSE)</f>
        <v>Naftisol</v>
      </c>
      <c r="F1695" t="str">
        <f>VLOOKUP(A1695,Mouse_metadata!$A$2:$E$250,3,FALSE)</f>
        <v>Male</v>
      </c>
      <c r="G1695">
        <f>VLOOKUP(A1695,Mouse_metadata!$A$2:$E$250,4,FALSE)</f>
        <v>21</v>
      </c>
      <c r="H1695">
        <f>VLOOKUP(A1695,Mouse_metadata!$A$2:$E$250,5,FALSE)</f>
        <v>25</v>
      </c>
      <c r="I1695" t="str">
        <f t="shared" si="86"/>
        <v/>
      </c>
      <c r="J1695" t="str">
        <f t="shared" si="87"/>
        <v/>
      </c>
      <c r="K1695" t="str">
        <f t="shared" si="87"/>
        <v/>
      </c>
      <c r="L1695" t="str">
        <f t="shared" si="87"/>
        <v/>
      </c>
      <c r="M1695">
        <f t="shared" si="87"/>
        <v>66.640721780000007</v>
      </c>
      <c r="N1695" t="str">
        <f t="shared" si="87"/>
        <v/>
      </c>
      <c r="O1695" t="str">
        <f t="shared" si="87"/>
        <v/>
      </c>
      <c r="P1695" t="str">
        <f t="shared" si="87"/>
        <v/>
      </c>
      <c r="Q1695" t="str">
        <f t="shared" si="87"/>
        <v/>
      </c>
      <c r="R1695" t="str">
        <f t="shared" si="87"/>
        <v/>
      </c>
    </row>
    <row r="1696" spans="1:18" hidden="1">
      <c r="A1696" t="s">
        <v>221</v>
      </c>
      <c r="B1696">
        <v>40</v>
      </c>
      <c r="C1696">
        <v>59.305288060000002</v>
      </c>
      <c r="D1696">
        <v>1</v>
      </c>
      <c r="E1696" t="str">
        <f>VLOOKUP(A1696,Mouse_metadata!$A$2:$E$250,2,FALSE)</f>
        <v>Ceftamin</v>
      </c>
      <c r="F1696" t="str">
        <f>VLOOKUP(A1696,Mouse_metadata!$A$2:$E$250,3,FALSE)</f>
        <v>Female</v>
      </c>
      <c r="G1696">
        <f>VLOOKUP(A1696,Mouse_metadata!$A$2:$E$250,4,FALSE)</f>
        <v>11</v>
      </c>
      <c r="H1696">
        <f>VLOOKUP(A1696,Mouse_metadata!$A$2:$E$250,5,FALSE)</f>
        <v>26</v>
      </c>
      <c r="I1696" t="str">
        <f t="shared" si="86"/>
        <v/>
      </c>
      <c r="J1696">
        <f t="shared" si="87"/>
        <v>59.305288060000002</v>
      </c>
      <c r="K1696" t="str">
        <f t="shared" si="87"/>
        <v/>
      </c>
      <c r="L1696" t="str">
        <f t="shared" si="87"/>
        <v/>
      </c>
      <c r="M1696" t="str">
        <f t="shared" si="87"/>
        <v/>
      </c>
      <c r="N1696" t="str">
        <f t="shared" si="87"/>
        <v/>
      </c>
      <c r="O1696" t="str">
        <f t="shared" si="87"/>
        <v/>
      </c>
      <c r="P1696" t="str">
        <f t="shared" si="87"/>
        <v/>
      </c>
      <c r="Q1696" t="str">
        <f t="shared" si="87"/>
        <v/>
      </c>
      <c r="R1696" t="str">
        <f t="shared" si="87"/>
        <v/>
      </c>
    </row>
    <row r="1697" spans="1:18" hidden="1">
      <c r="A1697" t="s">
        <v>28</v>
      </c>
      <c r="B1697">
        <v>40</v>
      </c>
      <c r="C1697">
        <v>69.273813739999994</v>
      </c>
      <c r="D1697">
        <v>1</v>
      </c>
      <c r="E1697" t="str">
        <f>VLOOKUP(A1697,Mouse_metadata!$A$2:$E$250,2,FALSE)</f>
        <v>Naftisol</v>
      </c>
      <c r="F1697" t="str">
        <f>VLOOKUP(A1697,Mouse_metadata!$A$2:$E$250,3,FALSE)</f>
        <v>Female</v>
      </c>
      <c r="G1697">
        <f>VLOOKUP(A1697,Mouse_metadata!$A$2:$E$250,4,FALSE)</f>
        <v>12</v>
      </c>
      <c r="H1697">
        <f>VLOOKUP(A1697,Mouse_metadata!$A$2:$E$250,5,FALSE)</f>
        <v>28</v>
      </c>
      <c r="I1697" t="str">
        <f t="shared" si="86"/>
        <v/>
      </c>
      <c r="J1697" t="str">
        <f t="shared" si="87"/>
        <v/>
      </c>
      <c r="K1697" t="str">
        <f t="shared" si="87"/>
        <v/>
      </c>
      <c r="L1697" t="str">
        <f t="shared" si="87"/>
        <v/>
      </c>
      <c r="M1697">
        <f t="shared" si="87"/>
        <v>69.273813739999994</v>
      </c>
      <c r="N1697" t="str">
        <f t="shared" si="87"/>
        <v/>
      </c>
      <c r="O1697" t="str">
        <f t="shared" si="87"/>
        <v/>
      </c>
      <c r="P1697" t="str">
        <f t="shared" si="87"/>
        <v/>
      </c>
      <c r="Q1697" t="str">
        <f t="shared" si="87"/>
        <v/>
      </c>
      <c r="R1697" t="str">
        <f t="shared" si="87"/>
        <v/>
      </c>
    </row>
    <row r="1698" spans="1:18" hidden="1">
      <c r="A1698" t="s">
        <v>60</v>
      </c>
      <c r="B1698">
        <v>40</v>
      </c>
      <c r="C1698">
        <v>63.283288210000002</v>
      </c>
      <c r="D1698">
        <v>4</v>
      </c>
      <c r="E1698" t="str">
        <f>VLOOKUP(A1698,Mouse_metadata!$A$2:$E$250,2,FALSE)</f>
        <v>Naftisol</v>
      </c>
      <c r="F1698" t="str">
        <f>VLOOKUP(A1698,Mouse_metadata!$A$2:$E$250,3,FALSE)</f>
        <v>Female</v>
      </c>
      <c r="G1698">
        <f>VLOOKUP(A1698,Mouse_metadata!$A$2:$E$250,4,FALSE)</f>
        <v>21</v>
      </c>
      <c r="H1698">
        <f>VLOOKUP(A1698,Mouse_metadata!$A$2:$E$250,5,FALSE)</f>
        <v>27</v>
      </c>
      <c r="I1698" t="str">
        <f t="shared" si="86"/>
        <v/>
      </c>
      <c r="J1698" t="str">
        <f t="shared" si="87"/>
        <v/>
      </c>
      <c r="K1698" t="str">
        <f t="shared" si="87"/>
        <v/>
      </c>
      <c r="L1698" t="str">
        <f t="shared" si="87"/>
        <v/>
      </c>
      <c r="M1698">
        <f t="shared" si="87"/>
        <v>63.283288210000002</v>
      </c>
      <c r="N1698" t="str">
        <f t="shared" si="87"/>
        <v/>
      </c>
      <c r="O1698" t="str">
        <f t="shared" si="87"/>
        <v/>
      </c>
      <c r="P1698" t="str">
        <f t="shared" si="87"/>
        <v/>
      </c>
      <c r="Q1698" t="str">
        <f t="shared" si="87"/>
        <v/>
      </c>
      <c r="R1698" t="str">
        <f t="shared" si="87"/>
        <v/>
      </c>
    </row>
    <row r="1699" spans="1:18" hidden="1">
      <c r="A1699" t="s">
        <v>219</v>
      </c>
      <c r="B1699">
        <v>40</v>
      </c>
      <c r="C1699">
        <v>64.183229179999998</v>
      </c>
      <c r="D1699">
        <v>4</v>
      </c>
      <c r="E1699" t="str">
        <f>VLOOKUP(A1699,Mouse_metadata!$A$2:$E$250,2,FALSE)</f>
        <v>Propriva</v>
      </c>
      <c r="F1699" t="str">
        <f>VLOOKUP(A1699,Mouse_metadata!$A$2:$E$250,3,FALSE)</f>
        <v>Female</v>
      </c>
      <c r="G1699">
        <f>VLOOKUP(A1699,Mouse_metadata!$A$2:$E$250,4,FALSE)</f>
        <v>4</v>
      </c>
      <c r="H1699">
        <f>VLOOKUP(A1699,Mouse_metadata!$A$2:$E$250,5,FALSE)</f>
        <v>26</v>
      </c>
      <c r="I1699" t="str">
        <f t="shared" si="86"/>
        <v/>
      </c>
      <c r="J1699" t="str">
        <f t="shared" si="87"/>
        <v/>
      </c>
      <c r="K1699" t="str">
        <f t="shared" si="87"/>
        <v/>
      </c>
      <c r="L1699" t="str">
        <f t="shared" si="87"/>
        <v/>
      </c>
      <c r="M1699" t="str">
        <f t="shared" si="87"/>
        <v/>
      </c>
      <c r="N1699" t="str">
        <f t="shared" si="87"/>
        <v/>
      </c>
      <c r="O1699">
        <f t="shared" si="87"/>
        <v>64.183229179999998</v>
      </c>
      <c r="P1699" t="str">
        <f t="shared" si="87"/>
        <v/>
      </c>
      <c r="Q1699" t="str">
        <f t="shared" si="87"/>
        <v/>
      </c>
      <c r="R1699" t="str">
        <f t="shared" si="87"/>
        <v/>
      </c>
    </row>
    <row r="1700" spans="1:18" hidden="1">
      <c r="A1700" t="s">
        <v>65</v>
      </c>
      <c r="B1700">
        <v>40</v>
      </c>
      <c r="C1700">
        <v>40.258817649999997</v>
      </c>
      <c r="D1700">
        <v>1</v>
      </c>
      <c r="E1700" t="str">
        <f>VLOOKUP(A1700,Mouse_metadata!$A$2:$E$250,2,FALSE)</f>
        <v>Ramicane</v>
      </c>
      <c r="F1700" t="str">
        <f>VLOOKUP(A1700,Mouse_metadata!$A$2:$E$250,3,FALSE)</f>
        <v>Male</v>
      </c>
      <c r="G1700">
        <f>VLOOKUP(A1700,Mouse_metadata!$A$2:$E$250,4,FALSE)</f>
        <v>3</v>
      </c>
      <c r="H1700">
        <f>VLOOKUP(A1700,Mouse_metadata!$A$2:$E$250,5,FALSE)</f>
        <v>22</v>
      </c>
      <c r="I1700" t="str">
        <f t="shared" si="86"/>
        <v/>
      </c>
      <c r="J1700" t="str">
        <f t="shared" si="87"/>
        <v/>
      </c>
      <c r="K1700" t="str">
        <f t="shared" si="87"/>
        <v/>
      </c>
      <c r="L1700" t="str">
        <f t="shared" si="87"/>
        <v/>
      </c>
      <c r="M1700" t="str">
        <f t="shared" si="87"/>
        <v/>
      </c>
      <c r="N1700" t="str">
        <f t="shared" si="87"/>
        <v/>
      </c>
      <c r="O1700" t="str">
        <f t="shared" si="87"/>
        <v/>
      </c>
      <c r="P1700">
        <f t="shared" si="87"/>
        <v>40.258817649999997</v>
      </c>
      <c r="Q1700" t="str">
        <f t="shared" si="87"/>
        <v/>
      </c>
      <c r="R1700" t="str">
        <f t="shared" si="87"/>
        <v/>
      </c>
    </row>
    <row r="1701" spans="1:18" hidden="1">
      <c r="A1701" t="s">
        <v>183</v>
      </c>
      <c r="B1701">
        <v>40</v>
      </c>
      <c r="C1701">
        <v>60.072688479999997</v>
      </c>
      <c r="D1701">
        <v>3</v>
      </c>
      <c r="E1701" t="str">
        <f>VLOOKUP(A1701,Mouse_metadata!$A$2:$E$250,2,FALSE)</f>
        <v>Ceftamin</v>
      </c>
      <c r="F1701" t="str">
        <f>VLOOKUP(A1701,Mouse_metadata!$A$2:$E$250,3,FALSE)</f>
        <v>Female</v>
      </c>
      <c r="G1701">
        <f>VLOOKUP(A1701,Mouse_metadata!$A$2:$E$250,4,FALSE)</f>
        <v>24</v>
      </c>
      <c r="H1701">
        <f>VLOOKUP(A1701,Mouse_metadata!$A$2:$E$250,5,FALSE)</f>
        <v>30</v>
      </c>
      <c r="I1701" t="str">
        <f t="shared" si="86"/>
        <v/>
      </c>
      <c r="J1701">
        <f t="shared" si="87"/>
        <v>60.072688479999997</v>
      </c>
      <c r="K1701" t="str">
        <f t="shared" si="87"/>
        <v/>
      </c>
      <c r="L1701" t="str">
        <f t="shared" si="87"/>
        <v/>
      </c>
      <c r="M1701" t="str">
        <f t="shared" si="87"/>
        <v/>
      </c>
      <c r="N1701" t="str">
        <f t="shared" si="87"/>
        <v/>
      </c>
      <c r="O1701" t="str">
        <f t="shared" si="87"/>
        <v/>
      </c>
      <c r="P1701" t="str">
        <f t="shared" si="87"/>
        <v/>
      </c>
      <c r="Q1701" t="str">
        <f t="shared" si="87"/>
        <v/>
      </c>
      <c r="R1701" t="str">
        <f t="shared" si="87"/>
        <v/>
      </c>
    </row>
    <row r="1702" spans="1:18" hidden="1">
      <c r="A1702" t="s">
        <v>188</v>
      </c>
      <c r="B1702">
        <v>40</v>
      </c>
      <c r="C1702">
        <v>60.567903710000003</v>
      </c>
      <c r="D1702">
        <v>2</v>
      </c>
      <c r="E1702" t="str">
        <f>VLOOKUP(A1702,Mouse_metadata!$A$2:$E$250,2,FALSE)</f>
        <v>Infubinol</v>
      </c>
      <c r="F1702" t="str">
        <f>VLOOKUP(A1702,Mouse_metadata!$A$2:$E$250,3,FALSE)</f>
        <v>Male</v>
      </c>
      <c r="G1702">
        <f>VLOOKUP(A1702,Mouse_metadata!$A$2:$E$250,4,FALSE)</f>
        <v>8</v>
      </c>
      <c r="H1702">
        <f>VLOOKUP(A1702,Mouse_metadata!$A$2:$E$250,5,FALSE)</f>
        <v>30</v>
      </c>
      <c r="I1702" t="str">
        <f t="shared" si="86"/>
        <v/>
      </c>
      <c r="J1702" t="str">
        <f t="shared" si="87"/>
        <v/>
      </c>
      <c r="K1702">
        <f t="shared" si="87"/>
        <v>60.567903710000003</v>
      </c>
      <c r="L1702" t="str">
        <f t="shared" si="87"/>
        <v/>
      </c>
      <c r="M1702" t="str">
        <f t="shared" si="87"/>
        <v/>
      </c>
      <c r="N1702" t="str">
        <f t="shared" si="87"/>
        <v/>
      </c>
      <c r="O1702" t="str">
        <f t="shared" si="87"/>
        <v/>
      </c>
      <c r="P1702" t="str">
        <f t="shared" si="87"/>
        <v/>
      </c>
      <c r="Q1702" t="str">
        <f t="shared" si="87"/>
        <v/>
      </c>
      <c r="R1702" t="str">
        <f t="shared" si="87"/>
        <v/>
      </c>
    </row>
    <row r="1703" spans="1:18" hidden="1">
      <c r="A1703" t="s">
        <v>89</v>
      </c>
      <c r="B1703">
        <v>40</v>
      </c>
      <c r="C1703">
        <v>62.376638839999998</v>
      </c>
      <c r="D1703">
        <v>3</v>
      </c>
      <c r="E1703" t="str">
        <f>VLOOKUP(A1703,Mouse_metadata!$A$2:$E$250,2,FALSE)</f>
        <v>Naftisol</v>
      </c>
      <c r="F1703" t="str">
        <f>VLOOKUP(A1703,Mouse_metadata!$A$2:$E$250,3,FALSE)</f>
        <v>Female</v>
      </c>
      <c r="G1703">
        <f>VLOOKUP(A1703,Mouse_metadata!$A$2:$E$250,4,FALSE)</f>
        <v>13</v>
      </c>
      <c r="H1703">
        <f>VLOOKUP(A1703,Mouse_metadata!$A$2:$E$250,5,FALSE)</f>
        <v>29</v>
      </c>
      <c r="I1703" t="str">
        <f t="shared" si="86"/>
        <v/>
      </c>
      <c r="J1703" t="str">
        <f t="shared" si="87"/>
        <v/>
      </c>
      <c r="K1703" t="str">
        <f t="shared" si="87"/>
        <v/>
      </c>
      <c r="L1703" t="str">
        <f t="shared" si="87"/>
        <v/>
      </c>
      <c r="M1703">
        <f t="shared" si="87"/>
        <v>62.376638839999998</v>
      </c>
      <c r="N1703" t="str">
        <f t="shared" si="87"/>
        <v/>
      </c>
      <c r="O1703" t="str">
        <f t="shared" si="87"/>
        <v/>
      </c>
      <c r="P1703" t="str">
        <f t="shared" si="87"/>
        <v/>
      </c>
      <c r="Q1703" t="str">
        <f t="shared" si="87"/>
        <v/>
      </c>
      <c r="R1703" t="str">
        <f t="shared" si="87"/>
        <v/>
      </c>
    </row>
    <row r="1704" spans="1:18" hidden="1">
      <c r="A1704" t="s">
        <v>218</v>
      </c>
      <c r="B1704">
        <v>40</v>
      </c>
      <c r="C1704">
        <v>64.851128599999996</v>
      </c>
      <c r="D1704">
        <v>4</v>
      </c>
      <c r="E1704" t="str">
        <f>VLOOKUP(A1704,Mouse_metadata!$A$2:$E$250,2,FALSE)</f>
        <v>Propriva</v>
      </c>
      <c r="F1704" t="str">
        <f>VLOOKUP(A1704,Mouse_metadata!$A$2:$E$250,3,FALSE)</f>
        <v>Female</v>
      </c>
      <c r="G1704">
        <f>VLOOKUP(A1704,Mouse_metadata!$A$2:$E$250,4,FALSE)</f>
        <v>10</v>
      </c>
      <c r="H1704">
        <f>VLOOKUP(A1704,Mouse_metadata!$A$2:$E$250,5,FALSE)</f>
        <v>30</v>
      </c>
      <c r="I1704" t="str">
        <f t="shared" si="86"/>
        <v/>
      </c>
      <c r="J1704" t="str">
        <f t="shared" si="87"/>
        <v/>
      </c>
      <c r="K1704" t="str">
        <f t="shared" si="87"/>
        <v/>
      </c>
      <c r="L1704" t="str">
        <f t="shared" si="87"/>
        <v/>
      </c>
      <c r="M1704" t="str">
        <f t="shared" si="87"/>
        <v/>
      </c>
      <c r="N1704" t="str">
        <f t="shared" si="87"/>
        <v/>
      </c>
      <c r="O1704">
        <f t="shared" si="87"/>
        <v>64.851128599999996</v>
      </c>
      <c r="P1704" t="str">
        <f t="shared" si="87"/>
        <v/>
      </c>
      <c r="Q1704" t="str">
        <f t="shared" si="87"/>
        <v/>
      </c>
      <c r="R1704" t="str">
        <f t="shared" si="87"/>
        <v/>
      </c>
    </row>
    <row r="1705" spans="1:18" hidden="1">
      <c r="A1705" t="s">
        <v>9</v>
      </c>
      <c r="B1705">
        <v>40</v>
      </c>
      <c r="C1705">
        <v>71.150834680000003</v>
      </c>
      <c r="D1705">
        <v>2</v>
      </c>
      <c r="E1705" t="str">
        <f>VLOOKUP(A1705,Mouse_metadata!$A$2:$E$250,2,FALSE)</f>
        <v>Ketapril</v>
      </c>
      <c r="F1705" t="str">
        <f>VLOOKUP(A1705,Mouse_metadata!$A$2:$E$250,3,FALSE)</f>
        <v>Male</v>
      </c>
      <c r="G1705">
        <f>VLOOKUP(A1705,Mouse_metadata!$A$2:$E$250,4,FALSE)</f>
        <v>13</v>
      </c>
      <c r="H1705">
        <f>VLOOKUP(A1705,Mouse_metadata!$A$2:$E$250,5,FALSE)</f>
        <v>30</v>
      </c>
      <c r="I1705" t="str">
        <f t="shared" si="86"/>
        <v/>
      </c>
      <c r="J1705" t="str">
        <f t="shared" si="87"/>
        <v/>
      </c>
      <c r="K1705" t="str">
        <f t="shared" si="87"/>
        <v/>
      </c>
      <c r="L1705">
        <f t="shared" si="87"/>
        <v>71.150834680000003</v>
      </c>
      <c r="M1705" t="str">
        <f t="shared" si="87"/>
        <v/>
      </c>
      <c r="N1705" t="str">
        <f t="shared" si="87"/>
        <v/>
      </c>
      <c r="O1705" t="str">
        <f t="shared" si="87"/>
        <v/>
      </c>
      <c r="P1705" t="str">
        <f t="shared" si="87"/>
        <v/>
      </c>
      <c r="Q1705" t="str">
        <f t="shared" si="87"/>
        <v/>
      </c>
      <c r="R1705" t="str">
        <f t="shared" si="87"/>
        <v/>
      </c>
    </row>
    <row r="1706" spans="1:18" hidden="1">
      <c r="A1706" t="s">
        <v>237</v>
      </c>
      <c r="B1706">
        <v>40</v>
      </c>
      <c r="C1706">
        <v>36.024137519999996</v>
      </c>
      <c r="D1706">
        <v>2</v>
      </c>
      <c r="E1706" t="str">
        <f>VLOOKUP(A1706,Mouse_metadata!$A$2:$E$250,2,FALSE)</f>
        <v>Capomulin</v>
      </c>
      <c r="F1706" t="str">
        <f>VLOOKUP(A1706,Mouse_metadata!$A$2:$E$250,3,FALSE)</f>
        <v>Male</v>
      </c>
      <c r="G1706">
        <f>VLOOKUP(A1706,Mouse_metadata!$A$2:$E$250,4,FALSE)</f>
        <v>18</v>
      </c>
      <c r="H1706">
        <f>VLOOKUP(A1706,Mouse_metadata!$A$2:$E$250,5,FALSE)</f>
        <v>17</v>
      </c>
      <c r="I1706">
        <f t="shared" si="86"/>
        <v>36.024137519999996</v>
      </c>
      <c r="J1706" t="str">
        <f t="shared" si="87"/>
        <v/>
      </c>
      <c r="K1706" t="str">
        <f t="shared" si="87"/>
        <v/>
      </c>
      <c r="L1706" t="str">
        <f t="shared" si="87"/>
        <v/>
      </c>
      <c r="M1706" t="str">
        <f t="shared" si="87"/>
        <v/>
      </c>
      <c r="N1706" t="str">
        <f t="shared" si="87"/>
        <v/>
      </c>
      <c r="O1706" t="str">
        <f t="shared" si="87"/>
        <v/>
      </c>
      <c r="P1706" t="str">
        <f t="shared" si="87"/>
        <v/>
      </c>
      <c r="Q1706" t="str">
        <f t="shared" si="87"/>
        <v/>
      </c>
      <c r="R1706" t="str">
        <f t="shared" si="87"/>
        <v/>
      </c>
    </row>
    <row r="1707" spans="1:18" hidden="1">
      <c r="A1707" t="s">
        <v>217</v>
      </c>
      <c r="B1707">
        <v>40</v>
      </c>
      <c r="C1707">
        <v>71.172463210000004</v>
      </c>
      <c r="D1707">
        <v>1</v>
      </c>
      <c r="E1707" t="str">
        <f>VLOOKUP(A1707,Mouse_metadata!$A$2:$E$250,2,FALSE)</f>
        <v>Propriva</v>
      </c>
      <c r="F1707" t="str">
        <f>VLOOKUP(A1707,Mouse_metadata!$A$2:$E$250,3,FALSE)</f>
        <v>Female</v>
      </c>
      <c r="G1707">
        <f>VLOOKUP(A1707,Mouse_metadata!$A$2:$E$250,4,FALSE)</f>
        <v>4</v>
      </c>
      <c r="H1707">
        <f>VLOOKUP(A1707,Mouse_metadata!$A$2:$E$250,5,FALSE)</f>
        <v>25</v>
      </c>
      <c r="I1707" t="str">
        <f t="shared" si="86"/>
        <v/>
      </c>
      <c r="J1707" t="str">
        <f t="shared" si="87"/>
        <v/>
      </c>
      <c r="K1707" t="str">
        <f t="shared" si="87"/>
        <v/>
      </c>
      <c r="L1707" t="str">
        <f t="shared" si="87"/>
        <v/>
      </c>
      <c r="M1707" t="str">
        <f t="shared" si="87"/>
        <v/>
      </c>
      <c r="N1707" t="str">
        <f t="shared" si="87"/>
        <v/>
      </c>
      <c r="O1707">
        <f t="shared" si="87"/>
        <v>71.172463210000004</v>
      </c>
      <c r="P1707" t="str">
        <f t="shared" si="87"/>
        <v/>
      </c>
      <c r="Q1707" t="str">
        <f t="shared" si="87"/>
        <v/>
      </c>
      <c r="R1707" t="str">
        <f t="shared" si="87"/>
        <v/>
      </c>
    </row>
    <row r="1708" spans="1:18" hidden="1">
      <c r="A1708" t="s">
        <v>250</v>
      </c>
      <c r="B1708">
        <v>40</v>
      </c>
      <c r="C1708">
        <v>32.94761484</v>
      </c>
      <c r="D1708">
        <v>1</v>
      </c>
      <c r="E1708" t="str">
        <f>VLOOKUP(A1708,Mouse_metadata!$A$2:$E$250,2,FALSE)</f>
        <v>Capomulin</v>
      </c>
      <c r="F1708" t="str">
        <f>VLOOKUP(A1708,Mouse_metadata!$A$2:$E$250,3,FALSE)</f>
        <v>Female</v>
      </c>
      <c r="G1708">
        <f>VLOOKUP(A1708,Mouse_metadata!$A$2:$E$250,4,FALSE)</f>
        <v>3</v>
      </c>
      <c r="H1708">
        <f>VLOOKUP(A1708,Mouse_metadata!$A$2:$E$250,5,FALSE)</f>
        <v>19</v>
      </c>
      <c r="I1708">
        <f t="shared" si="86"/>
        <v>32.94761484</v>
      </c>
      <c r="J1708" t="str">
        <f t="shared" si="87"/>
        <v/>
      </c>
      <c r="K1708" t="str">
        <f t="shared" si="87"/>
        <v/>
      </c>
      <c r="L1708" t="str">
        <f t="shared" si="87"/>
        <v/>
      </c>
      <c r="M1708" t="str">
        <f t="shared" si="87"/>
        <v/>
      </c>
      <c r="N1708" t="str">
        <f t="shared" si="87"/>
        <v/>
      </c>
      <c r="O1708" t="str">
        <f t="shared" si="87"/>
        <v/>
      </c>
      <c r="P1708" t="str">
        <f t="shared" si="87"/>
        <v/>
      </c>
      <c r="Q1708" t="str">
        <f t="shared" si="87"/>
        <v/>
      </c>
      <c r="R1708" t="str">
        <f t="shared" si="87"/>
        <v/>
      </c>
    </row>
    <row r="1709" spans="1:18" hidden="1">
      <c r="A1709" t="s">
        <v>8</v>
      </c>
      <c r="B1709">
        <v>40</v>
      </c>
      <c r="C1709">
        <v>62.17570465</v>
      </c>
      <c r="D1709">
        <v>1</v>
      </c>
      <c r="E1709" t="str">
        <f>VLOOKUP(A1709,Mouse_metadata!$A$2:$E$250,2,FALSE)</f>
        <v>Ketapril</v>
      </c>
      <c r="F1709" t="str">
        <f>VLOOKUP(A1709,Mouse_metadata!$A$2:$E$250,3,FALSE)</f>
        <v>Male</v>
      </c>
      <c r="G1709">
        <f>VLOOKUP(A1709,Mouse_metadata!$A$2:$E$250,4,FALSE)</f>
        <v>21</v>
      </c>
      <c r="H1709">
        <f>VLOOKUP(A1709,Mouse_metadata!$A$2:$E$250,5,FALSE)</f>
        <v>25</v>
      </c>
      <c r="I1709" t="str">
        <f t="shared" si="86"/>
        <v/>
      </c>
      <c r="J1709" t="str">
        <f t="shared" si="87"/>
        <v/>
      </c>
      <c r="K1709" t="str">
        <f t="shared" si="87"/>
        <v/>
      </c>
      <c r="L1709">
        <f t="shared" si="87"/>
        <v>62.17570465</v>
      </c>
      <c r="M1709" t="str">
        <f t="shared" si="87"/>
        <v/>
      </c>
      <c r="N1709" t="str">
        <f t="shared" si="87"/>
        <v/>
      </c>
      <c r="O1709" t="str">
        <f t="shared" si="87"/>
        <v/>
      </c>
      <c r="P1709" t="str">
        <f t="shared" si="87"/>
        <v/>
      </c>
      <c r="Q1709" t="str">
        <f t="shared" si="87"/>
        <v/>
      </c>
      <c r="R1709" t="str">
        <f t="shared" si="87"/>
        <v/>
      </c>
    </row>
    <row r="1710" spans="1:18" hidden="1">
      <c r="A1710" t="s">
        <v>200</v>
      </c>
      <c r="B1710">
        <v>40</v>
      </c>
      <c r="C1710">
        <v>60.28040549</v>
      </c>
      <c r="D1710">
        <v>3</v>
      </c>
      <c r="E1710" t="str">
        <f>VLOOKUP(A1710,Mouse_metadata!$A$2:$E$250,2,FALSE)</f>
        <v>Ceftamin</v>
      </c>
      <c r="F1710" t="str">
        <f>VLOOKUP(A1710,Mouse_metadata!$A$2:$E$250,3,FALSE)</f>
        <v>Female</v>
      </c>
      <c r="G1710">
        <f>VLOOKUP(A1710,Mouse_metadata!$A$2:$E$250,4,FALSE)</f>
        <v>19</v>
      </c>
      <c r="H1710">
        <f>VLOOKUP(A1710,Mouse_metadata!$A$2:$E$250,5,FALSE)</f>
        <v>28</v>
      </c>
      <c r="I1710" t="str">
        <f t="shared" si="86"/>
        <v/>
      </c>
      <c r="J1710">
        <f t="shared" si="87"/>
        <v>60.28040549</v>
      </c>
      <c r="K1710" t="str">
        <f t="shared" si="87"/>
        <v/>
      </c>
      <c r="L1710" t="str">
        <f t="shared" si="87"/>
        <v/>
      </c>
      <c r="M1710" t="str">
        <f t="shared" si="87"/>
        <v/>
      </c>
      <c r="N1710" t="str">
        <f t="shared" si="87"/>
        <v/>
      </c>
      <c r="O1710" t="str">
        <f t="shared" si="87"/>
        <v/>
      </c>
      <c r="P1710" t="str">
        <f t="shared" si="87"/>
        <v/>
      </c>
      <c r="Q1710" t="str">
        <f t="shared" si="87"/>
        <v/>
      </c>
      <c r="R1710" t="str">
        <f t="shared" si="87"/>
        <v/>
      </c>
    </row>
    <row r="1711" spans="1:18" hidden="1">
      <c r="A1711" t="s">
        <v>91</v>
      </c>
      <c r="B1711">
        <v>40</v>
      </c>
      <c r="C1711">
        <v>62.816870829999999</v>
      </c>
      <c r="D1711">
        <v>4</v>
      </c>
      <c r="E1711" t="str">
        <f>VLOOKUP(A1711,Mouse_metadata!$A$2:$E$250,2,FALSE)</f>
        <v>Naftisol</v>
      </c>
      <c r="F1711" t="str">
        <f>VLOOKUP(A1711,Mouse_metadata!$A$2:$E$250,3,FALSE)</f>
        <v>Male</v>
      </c>
      <c r="G1711">
        <f>VLOOKUP(A1711,Mouse_metadata!$A$2:$E$250,4,FALSE)</f>
        <v>9</v>
      </c>
      <c r="H1711">
        <f>VLOOKUP(A1711,Mouse_metadata!$A$2:$E$250,5,FALSE)</f>
        <v>27</v>
      </c>
      <c r="I1711" t="str">
        <f t="shared" si="86"/>
        <v/>
      </c>
      <c r="J1711" t="str">
        <f t="shared" si="87"/>
        <v/>
      </c>
      <c r="K1711" t="str">
        <f t="shared" si="87"/>
        <v/>
      </c>
      <c r="L1711" t="str">
        <f t="shared" si="87"/>
        <v/>
      </c>
      <c r="M1711">
        <f t="shared" si="87"/>
        <v>62.816870829999999</v>
      </c>
      <c r="N1711" t="str">
        <f t="shared" si="87"/>
        <v/>
      </c>
      <c r="O1711" t="str">
        <f t="shared" si="87"/>
        <v/>
      </c>
      <c r="P1711" t="str">
        <f t="shared" si="87"/>
        <v/>
      </c>
      <c r="Q1711" t="str">
        <f t="shared" si="87"/>
        <v/>
      </c>
      <c r="R1711" t="str">
        <f t="shared" si="87"/>
        <v/>
      </c>
    </row>
    <row r="1712" spans="1:18" hidden="1">
      <c r="A1712" t="s">
        <v>215</v>
      </c>
      <c r="B1712">
        <v>40</v>
      </c>
      <c r="C1712">
        <v>61.774962680000002</v>
      </c>
      <c r="D1712">
        <v>4</v>
      </c>
      <c r="E1712" t="str">
        <f>VLOOKUP(A1712,Mouse_metadata!$A$2:$E$250,2,FALSE)</f>
        <v>Propriva</v>
      </c>
      <c r="F1712" t="str">
        <f>VLOOKUP(A1712,Mouse_metadata!$A$2:$E$250,3,FALSE)</f>
        <v>Male</v>
      </c>
      <c r="G1712">
        <f>VLOOKUP(A1712,Mouse_metadata!$A$2:$E$250,4,FALSE)</f>
        <v>8</v>
      </c>
      <c r="H1712">
        <f>VLOOKUP(A1712,Mouse_metadata!$A$2:$E$250,5,FALSE)</f>
        <v>29</v>
      </c>
      <c r="I1712" t="str">
        <f t="shared" si="86"/>
        <v/>
      </c>
      <c r="J1712" t="str">
        <f t="shared" si="87"/>
        <v/>
      </c>
      <c r="K1712" t="str">
        <f t="shared" si="87"/>
        <v/>
      </c>
      <c r="L1712" t="str">
        <f t="shared" si="87"/>
        <v/>
      </c>
      <c r="M1712" t="str">
        <f t="shared" si="87"/>
        <v/>
      </c>
      <c r="N1712" t="str">
        <f t="shared" si="87"/>
        <v/>
      </c>
      <c r="O1712">
        <f t="shared" si="87"/>
        <v>61.774962680000002</v>
      </c>
      <c r="P1712" t="str">
        <f t="shared" si="87"/>
        <v/>
      </c>
      <c r="Q1712" t="str">
        <f t="shared" si="87"/>
        <v/>
      </c>
      <c r="R1712" t="str">
        <f t="shared" si="87"/>
        <v/>
      </c>
    </row>
    <row r="1713" spans="1:18" hidden="1">
      <c r="A1713" t="s">
        <v>243</v>
      </c>
      <c r="B1713">
        <v>40</v>
      </c>
      <c r="C1713">
        <v>31.475410759999999</v>
      </c>
      <c r="D1713">
        <v>2</v>
      </c>
      <c r="E1713" t="str">
        <f>VLOOKUP(A1713,Mouse_metadata!$A$2:$E$250,2,FALSE)</f>
        <v>Capomulin</v>
      </c>
      <c r="F1713" t="str">
        <f>VLOOKUP(A1713,Mouse_metadata!$A$2:$E$250,3,FALSE)</f>
        <v>Male</v>
      </c>
      <c r="G1713">
        <f>VLOOKUP(A1713,Mouse_metadata!$A$2:$E$250,4,FALSE)</f>
        <v>17</v>
      </c>
      <c r="H1713">
        <f>VLOOKUP(A1713,Mouse_metadata!$A$2:$E$250,5,FALSE)</f>
        <v>17</v>
      </c>
      <c r="I1713">
        <f t="shared" si="86"/>
        <v>31.475410759999999</v>
      </c>
      <c r="J1713" t="str">
        <f t="shared" si="87"/>
        <v/>
      </c>
      <c r="K1713" t="str">
        <f t="shared" si="87"/>
        <v/>
      </c>
      <c r="L1713" t="str">
        <f t="shared" si="87"/>
        <v/>
      </c>
      <c r="M1713" t="str">
        <f t="shared" si="87"/>
        <v/>
      </c>
      <c r="N1713" t="str">
        <f t="shared" si="87"/>
        <v/>
      </c>
      <c r="O1713" t="str">
        <f t="shared" si="87"/>
        <v/>
      </c>
      <c r="P1713" t="str">
        <f t="shared" si="87"/>
        <v/>
      </c>
      <c r="Q1713" t="str">
        <f t="shared" si="87"/>
        <v/>
      </c>
      <c r="R1713" t="str">
        <f t="shared" si="87"/>
        <v/>
      </c>
    </row>
    <row r="1714" spans="1:18" hidden="1">
      <c r="A1714" t="s">
        <v>249</v>
      </c>
      <c r="B1714">
        <v>40</v>
      </c>
      <c r="C1714">
        <v>46.821069719999997</v>
      </c>
      <c r="D1714">
        <v>1</v>
      </c>
      <c r="E1714" t="str">
        <f>VLOOKUP(A1714,Mouse_metadata!$A$2:$E$250,2,FALSE)</f>
        <v>Capomulin</v>
      </c>
      <c r="F1714" t="str">
        <f>VLOOKUP(A1714,Mouse_metadata!$A$2:$E$250,3,FALSE)</f>
        <v>Female</v>
      </c>
      <c r="G1714">
        <f>VLOOKUP(A1714,Mouse_metadata!$A$2:$E$250,4,FALSE)</f>
        <v>1</v>
      </c>
      <c r="H1714">
        <f>VLOOKUP(A1714,Mouse_metadata!$A$2:$E$250,5,FALSE)</f>
        <v>24</v>
      </c>
      <c r="I1714">
        <f t="shared" si="86"/>
        <v>46.821069719999997</v>
      </c>
      <c r="J1714" t="str">
        <f t="shared" si="87"/>
        <v/>
      </c>
      <c r="K1714" t="str">
        <f t="shared" si="87"/>
        <v/>
      </c>
      <c r="L1714" t="str">
        <f t="shared" si="87"/>
        <v/>
      </c>
      <c r="M1714" t="str">
        <f t="shared" si="87"/>
        <v/>
      </c>
      <c r="N1714" t="str">
        <f t="shared" si="87"/>
        <v/>
      </c>
      <c r="O1714" t="str">
        <f t="shared" si="87"/>
        <v/>
      </c>
      <c r="P1714" t="str">
        <f t="shared" si="87"/>
        <v/>
      </c>
      <c r="Q1714" t="str">
        <f t="shared" si="87"/>
        <v/>
      </c>
      <c r="R1714" t="str">
        <f t="shared" si="87"/>
        <v/>
      </c>
    </row>
    <row r="1715" spans="1:18" hidden="1">
      <c r="A1715" t="s">
        <v>103</v>
      </c>
      <c r="B1715">
        <v>40</v>
      </c>
      <c r="C1715">
        <v>67.777080359999999</v>
      </c>
      <c r="D1715">
        <v>1</v>
      </c>
      <c r="E1715" t="str">
        <f>VLOOKUP(A1715,Mouse_metadata!$A$2:$E$250,2,FALSE)</f>
        <v>Stelasyn</v>
      </c>
      <c r="F1715" t="str">
        <f>VLOOKUP(A1715,Mouse_metadata!$A$2:$E$250,3,FALSE)</f>
        <v>Female</v>
      </c>
      <c r="G1715">
        <f>VLOOKUP(A1715,Mouse_metadata!$A$2:$E$250,4,FALSE)</f>
        <v>2</v>
      </c>
      <c r="H1715">
        <f>VLOOKUP(A1715,Mouse_metadata!$A$2:$E$250,5,FALSE)</f>
        <v>30</v>
      </c>
      <c r="I1715" t="str">
        <f t="shared" si="86"/>
        <v/>
      </c>
      <c r="J1715" t="str">
        <f t="shared" si="87"/>
        <v/>
      </c>
      <c r="K1715" t="str">
        <f t="shared" si="87"/>
        <v/>
      </c>
      <c r="L1715" t="str">
        <f t="shared" ref="J1715:R1743" si="88">IF($E1715=L$1,$C1715,"")</f>
        <v/>
      </c>
      <c r="M1715" t="str">
        <f t="shared" si="88"/>
        <v/>
      </c>
      <c r="N1715" t="str">
        <f t="shared" si="88"/>
        <v/>
      </c>
      <c r="O1715" t="str">
        <f t="shared" si="88"/>
        <v/>
      </c>
      <c r="P1715" t="str">
        <f t="shared" si="88"/>
        <v/>
      </c>
      <c r="Q1715">
        <f t="shared" si="88"/>
        <v>67.777080359999999</v>
      </c>
      <c r="R1715" t="str">
        <f t="shared" si="88"/>
        <v/>
      </c>
    </row>
    <row r="1716" spans="1:18" hidden="1">
      <c r="A1716" t="s">
        <v>25</v>
      </c>
      <c r="B1716">
        <v>40</v>
      </c>
      <c r="C1716">
        <v>73.69349382</v>
      </c>
      <c r="D1716">
        <v>3</v>
      </c>
      <c r="E1716" t="str">
        <f>VLOOKUP(A1716,Mouse_metadata!$A$2:$E$250,2,FALSE)</f>
        <v>Naftisol</v>
      </c>
      <c r="F1716" t="str">
        <f>VLOOKUP(A1716,Mouse_metadata!$A$2:$E$250,3,FALSE)</f>
        <v>Female</v>
      </c>
      <c r="G1716">
        <f>VLOOKUP(A1716,Mouse_metadata!$A$2:$E$250,4,FALSE)</f>
        <v>8</v>
      </c>
      <c r="H1716">
        <f>VLOOKUP(A1716,Mouse_metadata!$A$2:$E$250,5,FALSE)</f>
        <v>26</v>
      </c>
      <c r="I1716" t="str">
        <f t="shared" si="86"/>
        <v/>
      </c>
      <c r="J1716" t="str">
        <f t="shared" si="88"/>
        <v/>
      </c>
      <c r="K1716" t="str">
        <f t="shared" si="88"/>
        <v/>
      </c>
      <c r="L1716" t="str">
        <f t="shared" si="88"/>
        <v/>
      </c>
      <c r="M1716">
        <f t="shared" si="88"/>
        <v>73.69349382</v>
      </c>
      <c r="N1716" t="str">
        <f t="shared" si="88"/>
        <v/>
      </c>
      <c r="O1716" t="str">
        <f t="shared" si="88"/>
        <v/>
      </c>
      <c r="P1716" t="str">
        <f t="shared" si="88"/>
        <v/>
      </c>
      <c r="Q1716" t="str">
        <f t="shared" si="88"/>
        <v/>
      </c>
      <c r="R1716" t="str">
        <f t="shared" si="88"/>
        <v/>
      </c>
    </row>
    <row r="1717" spans="1:18" hidden="1">
      <c r="A1717" t="s">
        <v>244</v>
      </c>
      <c r="B1717">
        <v>40</v>
      </c>
      <c r="C1717">
        <v>45.565821030000002</v>
      </c>
      <c r="D1717">
        <v>2</v>
      </c>
      <c r="E1717" t="str">
        <f>VLOOKUP(A1717,Mouse_metadata!$A$2:$E$250,2,FALSE)</f>
        <v>Capomulin</v>
      </c>
      <c r="F1717" t="str">
        <f>VLOOKUP(A1717,Mouse_metadata!$A$2:$E$250,3,FALSE)</f>
        <v>Female</v>
      </c>
      <c r="G1717">
        <f>VLOOKUP(A1717,Mouse_metadata!$A$2:$E$250,4,FALSE)</f>
        <v>22</v>
      </c>
      <c r="H1717">
        <f>VLOOKUP(A1717,Mouse_metadata!$A$2:$E$250,5,FALSE)</f>
        <v>22</v>
      </c>
      <c r="I1717">
        <f t="shared" si="86"/>
        <v>45.565821030000002</v>
      </c>
      <c r="J1717" t="str">
        <f t="shared" si="88"/>
        <v/>
      </c>
      <c r="K1717" t="str">
        <f t="shared" si="88"/>
        <v/>
      </c>
      <c r="L1717" t="str">
        <f t="shared" si="88"/>
        <v/>
      </c>
      <c r="M1717" t="str">
        <f t="shared" si="88"/>
        <v/>
      </c>
      <c r="N1717" t="str">
        <f t="shared" si="88"/>
        <v/>
      </c>
      <c r="O1717" t="str">
        <f t="shared" si="88"/>
        <v/>
      </c>
      <c r="P1717" t="str">
        <f t="shared" si="88"/>
        <v/>
      </c>
      <c r="Q1717" t="str">
        <f t="shared" si="88"/>
        <v/>
      </c>
      <c r="R1717" t="str">
        <f t="shared" si="88"/>
        <v/>
      </c>
    </row>
    <row r="1718" spans="1:18" hidden="1">
      <c r="A1718" t="s">
        <v>132</v>
      </c>
      <c r="B1718">
        <v>40</v>
      </c>
      <c r="C1718">
        <v>61.380248870000003</v>
      </c>
      <c r="D1718">
        <v>1</v>
      </c>
      <c r="E1718" t="str">
        <f>VLOOKUP(A1718,Mouse_metadata!$A$2:$E$250,2,FALSE)</f>
        <v>Zoniferol</v>
      </c>
      <c r="F1718" t="str">
        <f>VLOOKUP(A1718,Mouse_metadata!$A$2:$E$250,3,FALSE)</f>
        <v>Female</v>
      </c>
      <c r="G1718">
        <f>VLOOKUP(A1718,Mouse_metadata!$A$2:$E$250,4,FALSE)</f>
        <v>5</v>
      </c>
      <c r="H1718">
        <f>VLOOKUP(A1718,Mouse_metadata!$A$2:$E$250,5,FALSE)</f>
        <v>28</v>
      </c>
      <c r="I1718" t="str">
        <f t="shared" si="86"/>
        <v/>
      </c>
      <c r="J1718" t="str">
        <f t="shared" si="88"/>
        <v/>
      </c>
      <c r="K1718" t="str">
        <f t="shared" si="88"/>
        <v/>
      </c>
      <c r="L1718" t="str">
        <f t="shared" si="88"/>
        <v/>
      </c>
      <c r="M1718" t="str">
        <f t="shared" si="88"/>
        <v/>
      </c>
      <c r="N1718" t="str">
        <f t="shared" si="88"/>
        <v/>
      </c>
      <c r="O1718" t="str">
        <f t="shared" si="88"/>
        <v/>
      </c>
      <c r="P1718" t="str">
        <f t="shared" si="88"/>
        <v/>
      </c>
      <c r="Q1718" t="str">
        <f t="shared" si="88"/>
        <v/>
      </c>
      <c r="R1718">
        <f t="shared" si="88"/>
        <v>61.380248870000003</v>
      </c>
    </row>
    <row r="1719" spans="1:18" hidden="1">
      <c r="A1719" t="s">
        <v>21</v>
      </c>
      <c r="B1719">
        <v>40</v>
      </c>
      <c r="C1719">
        <v>60.186115309999998</v>
      </c>
      <c r="D1719">
        <v>2</v>
      </c>
      <c r="E1719" t="str">
        <f>VLOOKUP(A1719,Mouse_metadata!$A$2:$E$250,2,FALSE)</f>
        <v>Naftisol</v>
      </c>
      <c r="F1719" t="str">
        <f>VLOOKUP(A1719,Mouse_metadata!$A$2:$E$250,3,FALSE)</f>
        <v>Male</v>
      </c>
      <c r="G1719">
        <f>VLOOKUP(A1719,Mouse_metadata!$A$2:$E$250,4,FALSE)</f>
        <v>7</v>
      </c>
      <c r="H1719">
        <f>VLOOKUP(A1719,Mouse_metadata!$A$2:$E$250,5,FALSE)</f>
        <v>30</v>
      </c>
      <c r="I1719" t="str">
        <f t="shared" si="86"/>
        <v/>
      </c>
      <c r="J1719" t="str">
        <f t="shared" si="88"/>
        <v/>
      </c>
      <c r="K1719" t="str">
        <f t="shared" si="88"/>
        <v/>
      </c>
      <c r="L1719" t="str">
        <f t="shared" si="88"/>
        <v/>
      </c>
      <c r="M1719">
        <f t="shared" si="88"/>
        <v>60.186115309999998</v>
      </c>
      <c r="N1719" t="str">
        <f t="shared" si="88"/>
        <v/>
      </c>
      <c r="O1719" t="str">
        <f t="shared" si="88"/>
        <v/>
      </c>
      <c r="P1719" t="str">
        <f t="shared" si="88"/>
        <v/>
      </c>
      <c r="Q1719" t="str">
        <f t="shared" si="88"/>
        <v/>
      </c>
      <c r="R1719" t="str">
        <f t="shared" si="88"/>
        <v/>
      </c>
    </row>
    <row r="1720" spans="1:18" hidden="1">
      <c r="A1720" t="s">
        <v>86</v>
      </c>
      <c r="B1720">
        <v>40</v>
      </c>
      <c r="C1720">
        <v>57.92849897</v>
      </c>
      <c r="D1720">
        <v>1</v>
      </c>
      <c r="E1720" t="str">
        <f>VLOOKUP(A1720,Mouse_metadata!$A$2:$E$250,2,FALSE)</f>
        <v>Stelasyn</v>
      </c>
      <c r="F1720" t="str">
        <f>VLOOKUP(A1720,Mouse_metadata!$A$2:$E$250,3,FALSE)</f>
        <v>Male</v>
      </c>
      <c r="G1720">
        <f>VLOOKUP(A1720,Mouse_metadata!$A$2:$E$250,4,FALSE)</f>
        <v>20</v>
      </c>
      <c r="H1720">
        <f>VLOOKUP(A1720,Mouse_metadata!$A$2:$E$250,5,FALSE)</f>
        <v>25</v>
      </c>
      <c r="I1720" t="str">
        <f t="shared" si="86"/>
        <v/>
      </c>
      <c r="J1720" t="str">
        <f t="shared" si="88"/>
        <v/>
      </c>
      <c r="K1720" t="str">
        <f t="shared" si="88"/>
        <v/>
      </c>
      <c r="L1720" t="str">
        <f t="shared" si="88"/>
        <v/>
      </c>
      <c r="M1720" t="str">
        <f t="shared" si="88"/>
        <v/>
      </c>
      <c r="N1720" t="str">
        <f t="shared" si="88"/>
        <v/>
      </c>
      <c r="O1720" t="str">
        <f t="shared" si="88"/>
        <v/>
      </c>
      <c r="P1720" t="str">
        <f t="shared" si="88"/>
        <v/>
      </c>
      <c r="Q1720">
        <f t="shared" si="88"/>
        <v>57.92849897</v>
      </c>
      <c r="R1720" t="str">
        <f t="shared" si="88"/>
        <v/>
      </c>
    </row>
    <row r="1721" spans="1:18" hidden="1">
      <c r="A1721" t="s">
        <v>38</v>
      </c>
      <c r="B1721">
        <v>40</v>
      </c>
      <c r="C1721">
        <v>64.138724890000006</v>
      </c>
      <c r="D1721">
        <v>3</v>
      </c>
      <c r="E1721" t="str">
        <f>VLOOKUP(A1721,Mouse_metadata!$A$2:$E$250,2,FALSE)</f>
        <v>Infubinol</v>
      </c>
      <c r="F1721" t="str">
        <f>VLOOKUP(A1721,Mouse_metadata!$A$2:$E$250,3,FALSE)</f>
        <v>Female</v>
      </c>
      <c r="G1721">
        <f>VLOOKUP(A1721,Mouse_metadata!$A$2:$E$250,4,FALSE)</f>
        <v>20</v>
      </c>
      <c r="H1721">
        <f>VLOOKUP(A1721,Mouse_metadata!$A$2:$E$250,5,FALSE)</f>
        <v>30</v>
      </c>
      <c r="I1721" t="str">
        <f t="shared" si="86"/>
        <v/>
      </c>
      <c r="J1721" t="str">
        <f t="shared" si="88"/>
        <v/>
      </c>
      <c r="K1721">
        <f t="shared" si="88"/>
        <v>64.138724890000006</v>
      </c>
      <c r="L1721" t="str">
        <f t="shared" si="88"/>
        <v/>
      </c>
      <c r="M1721" t="str">
        <f t="shared" si="88"/>
        <v/>
      </c>
      <c r="N1721" t="str">
        <f t="shared" si="88"/>
        <v/>
      </c>
      <c r="O1721" t="str">
        <f t="shared" si="88"/>
        <v/>
      </c>
      <c r="P1721" t="str">
        <f t="shared" si="88"/>
        <v/>
      </c>
      <c r="Q1721" t="str">
        <f t="shared" si="88"/>
        <v/>
      </c>
      <c r="R1721" t="str">
        <f t="shared" si="88"/>
        <v/>
      </c>
    </row>
    <row r="1722" spans="1:18" hidden="1">
      <c r="A1722" t="s">
        <v>51</v>
      </c>
      <c r="B1722">
        <v>40</v>
      </c>
      <c r="C1722">
        <v>64.487812460000001</v>
      </c>
      <c r="D1722">
        <v>2</v>
      </c>
      <c r="E1722" t="str">
        <f>VLOOKUP(A1722,Mouse_metadata!$A$2:$E$250,2,FALSE)</f>
        <v>Ketapril</v>
      </c>
      <c r="F1722" t="str">
        <f>VLOOKUP(A1722,Mouse_metadata!$A$2:$E$250,3,FALSE)</f>
        <v>Female</v>
      </c>
      <c r="G1722">
        <f>VLOOKUP(A1722,Mouse_metadata!$A$2:$E$250,4,FALSE)</f>
        <v>11</v>
      </c>
      <c r="H1722">
        <f>VLOOKUP(A1722,Mouse_metadata!$A$2:$E$250,5,FALSE)</f>
        <v>29</v>
      </c>
      <c r="I1722" t="str">
        <f t="shared" si="86"/>
        <v/>
      </c>
      <c r="J1722" t="str">
        <f t="shared" si="88"/>
        <v/>
      </c>
      <c r="K1722" t="str">
        <f t="shared" si="88"/>
        <v/>
      </c>
      <c r="L1722">
        <f t="shared" si="88"/>
        <v>64.487812460000001</v>
      </c>
      <c r="M1722" t="str">
        <f t="shared" si="88"/>
        <v/>
      </c>
      <c r="N1722" t="str">
        <f t="shared" si="88"/>
        <v/>
      </c>
      <c r="O1722" t="str">
        <f t="shared" si="88"/>
        <v/>
      </c>
      <c r="P1722" t="str">
        <f t="shared" si="88"/>
        <v/>
      </c>
      <c r="Q1722" t="str">
        <f t="shared" si="88"/>
        <v/>
      </c>
      <c r="R1722" t="str">
        <f t="shared" si="88"/>
        <v/>
      </c>
    </row>
    <row r="1723" spans="1:18" hidden="1">
      <c r="A1723" t="s">
        <v>131</v>
      </c>
      <c r="B1723">
        <v>40</v>
      </c>
      <c r="C1723">
        <v>62.32717066</v>
      </c>
      <c r="D1723">
        <v>2</v>
      </c>
      <c r="E1723" t="str">
        <f>VLOOKUP(A1723,Mouse_metadata!$A$2:$E$250,2,FALSE)</f>
        <v>Zoniferol</v>
      </c>
      <c r="F1723" t="str">
        <f>VLOOKUP(A1723,Mouse_metadata!$A$2:$E$250,3,FALSE)</f>
        <v>Male</v>
      </c>
      <c r="G1723">
        <f>VLOOKUP(A1723,Mouse_metadata!$A$2:$E$250,4,FALSE)</f>
        <v>24</v>
      </c>
      <c r="H1723">
        <f>VLOOKUP(A1723,Mouse_metadata!$A$2:$E$250,5,FALSE)</f>
        <v>28</v>
      </c>
      <c r="I1723" t="str">
        <f t="shared" si="86"/>
        <v/>
      </c>
      <c r="J1723" t="str">
        <f t="shared" si="88"/>
        <v/>
      </c>
      <c r="K1723" t="str">
        <f t="shared" si="88"/>
        <v/>
      </c>
      <c r="L1723" t="str">
        <f t="shared" si="88"/>
        <v/>
      </c>
      <c r="M1723" t="str">
        <f t="shared" si="88"/>
        <v/>
      </c>
      <c r="N1723" t="str">
        <f t="shared" si="88"/>
        <v/>
      </c>
      <c r="O1723" t="str">
        <f t="shared" si="88"/>
        <v/>
      </c>
      <c r="P1723" t="str">
        <f t="shared" si="88"/>
        <v/>
      </c>
      <c r="Q1723" t="str">
        <f t="shared" si="88"/>
        <v/>
      </c>
      <c r="R1723">
        <f t="shared" si="88"/>
        <v>62.32717066</v>
      </c>
    </row>
    <row r="1724" spans="1:18" hidden="1">
      <c r="A1724" t="s">
        <v>50</v>
      </c>
      <c r="B1724">
        <v>40</v>
      </c>
      <c r="C1724">
        <v>60.233732779999997</v>
      </c>
      <c r="D1724">
        <v>1</v>
      </c>
      <c r="E1724" t="str">
        <f>VLOOKUP(A1724,Mouse_metadata!$A$2:$E$250,2,FALSE)</f>
        <v>Ketapril</v>
      </c>
      <c r="F1724" t="str">
        <f>VLOOKUP(A1724,Mouse_metadata!$A$2:$E$250,3,FALSE)</f>
        <v>Male</v>
      </c>
      <c r="G1724">
        <f>VLOOKUP(A1724,Mouse_metadata!$A$2:$E$250,4,FALSE)</f>
        <v>18</v>
      </c>
      <c r="H1724">
        <f>VLOOKUP(A1724,Mouse_metadata!$A$2:$E$250,5,FALSE)</f>
        <v>27</v>
      </c>
      <c r="I1724" t="str">
        <f t="shared" si="86"/>
        <v/>
      </c>
      <c r="J1724" t="str">
        <f t="shared" si="88"/>
        <v/>
      </c>
      <c r="K1724" t="str">
        <f t="shared" si="88"/>
        <v/>
      </c>
      <c r="L1724">
        <f t="shared" si="88"/>
        <v>60.233732779999997</v>
      </c>
      <c r="M1724" t="str">
        <f t="shared" si="88"/>
        <v/>
      </c>
      <c r="N1724" t="str">
        <f t="shared" si="88"/>
        <v/>
      </c>
      <c r="O1724" t="str">
        <f t="shared" si="88"/>
        <v/>
      </c>
      <c r="P1724" t="str">
        <f t="shared" si="88"/>
        <v/>
      </c>
      <c r="Q1724" t="str">
        <f t="shared" si="88"/>
        <v/>
      </c>
      <c r="R1724" t="str">
        <f t="shared" si="88"/>
        <v/>
      </c>
    </row>
    <row r="1725" spans="1:18" hidden="1">
      <c r="A1725" t="s">
        <v>234</v>
      </c>
      <c r="B1725">
        <v>40</v>
      </c>
      <c r="C1725">
        <v>40.770812589999998</v>
      </c>
      <c r="D1725">
        <v>2</v>
      </c>
      <c r="E1725" t="str">
        <f>VLOOKUP(A1725,Mouse_metadata!$A$2:$E$250,2,FALSE)</f>
        <v>Capomulin</v>
      </c>
      <c r="F1725" t="str">
        <f>VLOOKUP(A1725,Mouse_metadata!$A$2:$E$250,3,FALSE)</f>
        <v>Male</v>
      </c>
      <c r="G1725">
        <f>VLOOKUP(A1725,Mouse_metadata!$A$2:$E$250,4,FALSE)</f>
        <v>17</v>
      </c>
      <c r="H1725">
        <f>VLOOKUP(A1725,Mouse_metadata!$A$2:$E$250,5,FALSE)</f>
        <v>21</v>
      </c>
      <c r="I1725">
        <f t="shared" si="86"/>
        <v>40.770812589999998</v>
      </c>
      <c r="J1725" t="str">
        <f t="shared" si="88"/>
        <v/>
      </c>
      <c r="K1725" t="str">
        <f t="shared" si="88"/>
        <v/>
      </c>
      <c r="L1725" t="str">
        <f t="shared" si="88"/>
        <v/>
      </c>
      <c r="M1725" t="str">
        <f t="shared" si="88"/>
        <v/>
      </c>
      <c r="N1725" t="str">
        <f t="shared" si="88"/>
        <v/>
      </c>
      <c r="O1725" t="str">
        <f t="shared" si="88"/>
        <v/>
      </c>
      <c r="P1725" t="str">
        <f t="shared" si="88"/>
        <v/>
      </c>
      <c r="Q1725" t="str">
        <f t="shared" si="88"/>
        <v/>
      </c>
      <c r="R1725" t="str">
        <f t="shared" si="88"/>
        <v/>
      </c>
    </row>
    <row r="1726" spans="1:18" hidden="1">
      <c r="A1726" t="s">
        <v>41</v>
      </c>
      <c r="B1726">
        <v>40</v>
      </c>
      <c r="C1726">
        <v>60.053739630000003</v>
      </c>
      <c r="D1726">
        <v>3</v>
      </c>
      <c r="E1726" t="str">
        <f>VLOOKUP(A1726,Mouse_metadata!$A$2:$E$250,2,FALSE)</f>
        <v>Infubinol</v>
      </c>
      <c r="F1726" t="str">
        <f>VLOOKUP(A1726,Mouse_metadata!$A$2:$E$250,3,FALSE)</f>
        <v>Female</v>
      </c>
      <c r="G1726">
        <f>VLOOKUP(A1726,Mouse_metadata!$A$2:$E$250,4,FALSE)</f>
        <v>24</v>
      </c>
      <c r="H1726">
        <f>VLOOKUP(A1726,Mouse_metadata!$A$2:$E$250,5,FALSE)</f>
        <v>25</v>
      </c>
      <c r="I1726" t="str">
        <f t="shared" si="86"/>
        <v/>
      </c>
      <c r="J1726" t="str">
        <f t="shared" si="88"/>
        <v/>
      </c>
      <c r="K1726">
        <f t="shared" si="88"/>
        <v>60.053739630000003</v>
      </c>
      <c r="L1726" t="str">
        <f t="shared" si="88"/>
        <v/>
      </c>
      <c r="M1726" t="str">
        <f t="shared" si="88"/>
        <v/>
      </c>
      <c r="N1726" t="str">
        <f t="shared" si="88"/>
        <v/>
      </c>
      <c r="O1726" t="str">
        <f t="shared" si="88"/>
        <v/>
      </c>
      <c r="P1726" t="str">
        <f t="shared" si="88"/>
        <v/>
      </c>
      <c r="Q1726" t="str">
        <f t="shared" si="88"/>
        <v/>
      </c>
      <c r="R1726" t="str">
        <f t="shared" si="88"/>
        <v/>
      </c>
    </row>
    <row r="1727" spans="1:18" hidden="1">
      <c r="A1727" t="s">
        <v>141</v>
      </c>
      <c r="B1727">
        <v>40</v>
      </c>
      <c r="C1727">
        <v>61.768605379999997</v>
      </c>
      <c r="D1727">
        <v>4</v>
      </c>
      <c r="E1727" t="str">
        <f>VLOOKUP(A1727,Mouse_metadata!$A$2:$E$250,2,FALSE)</f>
        <v>Zoniferol</v>
      </c>
      <c r="F1727" t="str">
        <f>VLOOKUP(A1727,Mouse_metadata!$A$2:$E$250,3,FALSE)</f>
        <v>Female</v>
      </c>
      <c r="G1727">
        <f>VLOOKUP(A1727,Mouse_metadata!$A$2:$E$250,4,FALSE)</f>
        <v>8</v>
      </c>
      <c r="H1727">
        <f>VLOOKUP(A1727,Mouse_metadata!$A$2:$E$250,5,FALSE)</f>
        <v>25</v>
      </c>
      <c r="I1727" t="str">
        <f t="shared" si="86"/>
        <v/>
      </c>
      <c r="J1727" t="str">
        <f t="shared" si="88"/>
        <v/>
      </c>
      <c r="K1727" t="str">
        <f t="shared" si="88"/>
        <v/>
      </c>
      <c r="L1727" t="str">
        <f t="shared" si="88"/>
        <v/>
      </c>
      <c r="M1727" t="str">
        <f t="shared" si="88"/>
        <v/>
      </c>
      <c r="N1727" t="str">
        <f t="shared" si="88"/>
        <v/>
      </c>
      <c r="O1727" t="str">
        <f t="shared" si="88"/>
        <v/>
      </c>
      <c r="P1727" t="str">
        <f t="shared" si="88"/>
        <v/>
      </c>
      <c r="Q1727" t="str">
        <f t="shared" si="88"/>
        <v/>
      </c>
      <c r="R1727">
        <f t="shared" si="88"/>
        <v>61.768605379999997</v>
      </c>
    </row>
    <row r="1728" spans="1:18" hidden="1">
      <c r="A1728" t="s">
        <v>49</v>
      </c>
      <c r="B1728">
        <v>40</v>
      </c>
      <c r="C1728">
        <v>67.742814060000001</v>
      </c>
      <c r="D1728">
        <v>2</v>
      </c>
      <c r="E1728" t="str">
        <f>VLOOKUP(A1728,Mouse_metadata!$A$2:$E$250,2,FALSE)</f>
        <v>Ketapril</v>
      </c>
      <c r="F1728" t="str">
        <f>VLOOKUP(A1728,Mouse_metadata!$A$2:$E$250,3,FALSE)</f>
        <v>Male</v>
      </c>
      <c r="G1728">
        <f>VLOOKUP(A1728,Mouse_metadata!$A$2:$E$250,4,FALSE)</f>
        <v>19</v>
      </c>
      <c r="H1728">
        <f>VLOOKUP(A1728,Mouse_metadata!$A$2:$E$250,5,FALSE)</f>
        <v>28</v>
      </c>
      <c r="I1728" t="str">
        <f t="shared" si="86"/>
        <v/>
      </c>
      <c r="J1728" t="str">
        <f t="shared" si="88"/>
        <v/>
      </c>
      <c r="K1728" t="str">
        <f t="shared" si="88"/>
        <v/>
      </c>
      <c r="L1728">
        <f t="shared" si="88"/>
        <v>67.742814060000001</v>
      </c>
      <c r="M1728" t="str">
        <f t="shared" si="88"/>
        <v/>
      </c>
      <c r="N1728" t="str">
        <f t="shared" si="88"/>
        <v/>
      </c>
      <c r="O1728" t="str">
        <f t="shared" si="88"/>
        <v/>
      </c>
      <c r="P1728" t="str">
        <f t="shared" si="88"/>
        <v/>
      </c>
      <c r="Q1728" t="str">
        <f t="shared" si="88"/>
        <v/>
      </c>
      <c r="R1728" t="str">
        <f t="shared" si="88"/>
        <v/>
      </c>
    </row>
    <row r="1729" spans="1:18" hidden="1">
      <c r="A1729" t="s">
        <v>72</v>
      </c>
      <c r="B1729">
        <v>40</v>
      </c>
      <c r="C1729">
        <v>56.691722939999998</v>
      </c>
      <c r="D1729">
        <v>3</v>
      </c>
      <c r="E1729" t="str">
        <f>VLOOKUP(A1729,Mouse_metadata!$A$2:$E$250,2,FALSE)</f>
        <v>Stelasyn</v>
      </c>
      <c r="F1729" t="str">
        <f>VLOOKUP(A1729,Mouse_metadata!$A$2:$E$250,3,FALSE)</f>
        <v>Male</v>
      </c>
      <c r="G1729">
        <f>VLOOKUP(A1729,Mouse_metadata!$A$2:$E$250,4,FALSE)</f>
        <v>21</v>
      </c>
      <c r="H1729">
        <f>VLOOKUP(A1729,Mouse_metadata!$A$2:$E$250,5,FALSE)</f>
        <v>28</v>
      </c>
      <c r="I1729" t="str">
        <f t="shared" si="86"/>
        <v/>
      </c>
      <c r="J1729" t="str">
        <f t="shared" si="88"/>
        <v/>
      </c>
      <c r="K1729" t="str">
        <f t="shared" si="88"/>
        <v/>
      </c>
      <c r="L1729" t="str">
        <f t="shared" si="88"/>
        <v/>
      </c>
      <c r="M1729" t="str">
        <f t="shared" si="88"/>
        <v/>
      </c>
      <c r="N1729" t="str">
        <f t="shared" si="88"/>
        <v/>
      </c>
      <c r="O1729" t="str">
        <f t="shared" si="88"/>
        <v/>
      </c>
      <c r="P1729" t="str">
        <f t="shared" si="88"/>
        <v/>
      </c>
      <c r="Q1729">
        <f t="shared" si="88"/>
        <v>56.691722939999998</v>
      </c>
      <c r="R1729" t="str">
        <f t="shared" si="88"/>
        <v/>
      </c>
    </row>
    <row r="1730" spans="1:18" hidden="1">
      <c r="A1730" t="s">
        <v>180</v>
      </c>
      <c r="B1730">
        <v>40</v>
      </c>
      <c r="C1730">
        <v>63.469549460000003</v>
      </c>
      <c r="D1730">
        <v>3</v>
      </c>
      <c r="E1730" t="str">
        <f>VLOOKUP(A1730,Mouse_metadata!$A$2:$E$250,2,FALSE)</f>
        <v>Ceftamin</v>
      </c>
      <c r="F1730" t="str">
        <f>VLOOKUP(A1730,Mouse_metadata!$A$2:$E$250,3,FALSE)</f>
        <v>Male</v>
      </c>
      <c r="G1730">
        <f>VLOOKUP(A1730,Mouse_metadata!$A$2:$E$250,4,FALSE)</f>
        <v>23</v>
      </c>
      <c r="H1730">
        <f>VLOOKUP(A1730,Mouse_metadata!$A$2:$E$250,5,FALSE)</f>
        <v>26</v>
      </c>
      <c r="I1730" t="str">
        <f t="shared" si="86"/>
        <v/>
      </c>
      <c r="J1730">
        <f t="shared" si="88"/>
        <v>63.469549460000003</v>
      </c>
      <c r="K1730" t="str">
        <f t="shared" si="88"/>
        <v/>
      </c>
      <c r="L1730" t="str">
        <f t="shared" si="88"/>
        <v/>
      </c>
      <c r="M1730" t="str">
        <f t="shared" si="88"/>
        <v/>
      </c>
      <c r="N1730" t="str">
        <f t="shared" si="88"/>
        <v/>
      </c>
      <c r="O1730" t="str">
        <f t="shared" si="88"/>
        <v/>
      </c>
      <c r="P1730" t="str">
        <f t="shared" si="88"/>
        <v/>
      </c>
      <c r="Q1730" t="str">
        <f t="shared" si="88"/>
        <v/>
      </c>
      <c r="R1730" t="str">
        <f t="shared" si="88"/>
        <v/>
      </c>
    </row>
    <row r="1731" spans="1:18" hidden="1">
      <c r="A1731" t="s">
        <v>128</v>
      </c>
      <c r="B1731">
        <v>40</v>
      </c>
      <c r="C1731">
        <v>68.498638760000006</v>
      </c>
      <c r="D1731">
        <v>2</v>
      </c>
      <c r="E1731" t="str">
        <f>VLOOKUP(A1731,Mouse_metadata!$A$2:$E$250,2,FALSE)</f>
        <v>Zoniferol</v>
      </c>
      <c r="F1731" t="str">
        <f>VLOOKUP(A1731,Mouse_metadata!$A$2:$E$250,3,FALSE)</f>
        <v>Male</v>
      </c>
      <c r="G1731">
        <f>VLOOKUP(A1731,Mouse_metadata!$A$2:$E$250,4,FALSE)</f>
        <v>12</v>
      </c>
      <c r="H1731">
        <f>VLOOKUP(A1731,Mouse_metadata!$A$2:$E$250,5,FALSE)</f>
        <v>25</v>
      </c>
      <c r="I1731" t="str">
        <f t="shared" ref="I1731:I1794" si="89">IF($E1731=I$1,$C1731,"")</f>
        <v/>
      </c>
      <c r="J1731" t="str">
        <f t="shared" si="88"/>
        <v/>
      </c>
      <c r="K1731" t="str">
        <f t="shared" si="88"/>
        <v/>
      </c>
      <c r="L1731" t="str">
        <f t="shared" si="88"/>
        <v/>
      </c>
      <c r="M1731" t="str">
        <f t="shared" si="88"/>
        <v/>
      </c>
      <c r="N1731" t="str">
        <f t="shared" si="88"/>
        <v/>
      </c>
      <c r="O1731" t="str">
        <f t="shared" si="88"/>
        <v/>
      </c>
      <c r="P1731" t="str">
        <f t="shared" si="88"/>
        <v/>
      </c>
      <c r="Q1731" t="str">
        <f t="shared" si="88"/>
        <v/>
      </c>
      <c r="R1731">
        <f t="shared" si="88"/>
        <v>68.498638760000006</v>
      </c>
    </row>
    <row r="1732" spans="1:18" hidden="1">
      <c r="A1732" t="s">
        <v>19</v>
      </c>
      <c r="B1732">
        <v>40</v>
      </c>
      <c r="C1732">
        <v>70.314904110000001</v>
      </c>
      <c r="D1732">
        <v>4</v>
      </c>
      <c r="E1732" t="str">
        <f>VLOOKUP(A1732,Mouse_metadata!$A$2:$E$250,2,FALSE)</f>
        <v>Naftisol</v>
      </c>
      <c r="F1732" t="str">
        <f>VLOOKUP(A1732,Mouse_metadata!$A$2:$E$250,3,FALSE)</f>
        <v>Male</v>
      </c>
      <c r="G1732">
        <f>VLOOKUP(A1732,Mouse_metadata!$A$2:$E$250,4,FALSE)</f>
        <v>9</v>
      </c>
      <c r="H1732">
        <f>VLOOKUP(A1732,Mouse_metadata!$A$2:$E$250,5,FALSE)</f>
        <v>30</v>
      </c>
      <c r="I1732" t="str">
        <f t="shared" si="89"/>
        <v/>
      </c>
      <c r="J1732" t="str">
        <f t="shared" si="88"/>
        <v/>
      </c>
      <c r="K1732" t="str">
        <f t="shared" si="88"/>
        <v/>
      </c>
      <c r="L1732" t="str">
        <f t="shared" si="88"/>
        <v/>
      </c>
      <c r="M1732">
        <f t="shared" si="88"/>
        <v>70.314904110000001</v>
      </c>
      <c r="N1732" t="str">
        <f t="shared" si="88"/>
        <v/>
      </c>
      <c r="O1732" t="str">
        <f t="shared" si="88"/>
        <v/>
      </c>
      <c r="P1732" t="str">
        <f t="shared" si="88"/>
        <v/>
      </c>
      <c r="Q1732" t="str">
        <f t="shared" si="88"/>
        <v/>
      </c>
      <c r="R1732" t="str">
        <f t="shared" si="88"/>
        <v/>
      </c>
    </row>
    <row r="1733" spans="1:18" hidden="1">
      <c r="A1733" t="s">
        <v>42</v>
      </c>
      <c r="B1733">
        <v>40</v>
      </c>
      <c r="C1733">
        <v>63.095075649999998</v>
      </c>
      <c r="D1733">
        <v>1</v>
      </c>
      <c r="E1733" t="str">
        <f>VLOOKUP(A1733,Mouse_metadata!$A$2:$E$250,2,FALSE)</f>
        <v>Infubinol</v>
      </c>
      <c r="F1733" t="str">
        <f>VLOOKUP(A1733,Mouse_metadata!$A$2:$E$250,3,FALSE)</f>
        <v>Female</v>
      </c>
      <c r="G1733">
        <f>VLOOKUP(A1733,Mouse_metadata!$A$2:$E$250,4,FALSE)</f>
        <v>21</v>
      </c>
      <c r="H1733">
        <f>VLOOKUP(A1733,Mouse_metadata!$A$2:$E$250,5,FALSE)</f>
        <v>25</v>
      </c>
      <c r="I1733" t="str">
        <f t="shared" si="89"/>
        <v/>
      </c>
      <c r="J1733" t="str">
        <f t="shared" si="88"/>
        <v/>
      </c>
      <c r="K1733">
        <f t="shared" si="88"/>
        <v>63.095075649999998</v>
      </c>
      <c r="L1733" t="str">
        <f t="shared" si="88"/>
        <v/>
      </c>
      <c r="M1733" t="str">
        <f t="shared" si="88"/>
        <v/>
      </c>
      <c r="N1733" t="str">
        <f t="shared" si="88"/>
        <v/>
      </c>
      <c r="O1733" t="str">
        <f t="shared" si="88"/>
        <v/>
      </c>
      <c r="P1733" t="str">
        <f t="shared" si="88"/>
        <v/>
      </c>
      <c r="Q1733" t="str">
        <f t="shared" si="88"/>
        <v/>
      </c>
      <c r="R1733" t="str">
        <f t="shared" si="88"/>
        <v/>
      </c>
    </row>
    <row r="1734" spans="1:18" hidden="1">
      <c r="A1734" t="s">
        <v>240</v>
      </c>
      <c r="B1734">
        <v>40</v>
      </c>
      <c r="C1734">
        <v>35.611308610000002</v>
      </c>
      <c r="D1734">
        <v>2</v>
      </c>
      <c r="E1734" t="str">
        <f>VLOOKUP(A1734,Mouse_metadata!$A$2:$E$250,2,FALSE)</f>
        <v>Capomulin</v>
      </c>
      <c r="F1734" t="str">
        <f>VLOOKUP(A1734,Mouse_metadata!$A$2:$E$250,3,FALSE)</f>
        <v>Male</v>
      </c>
      <c r="G1734">
        <f>VLOOKUP(A1734,Mouse_metadata!$A$2:$E$250,4,FALSE)</f>
        <v>24</v>
      </c>
      <c r="H1734">
        <f>VLOOKUP(A1734,Mouse_metadata!$A$2:$E$250,5,FALSE)</f>
        <v>21</v>
      </c>
      <c r="I1734">
        <f t="shared" si="89"/>
        <v>35.611308610000002</v>
      </c>
      <c r="J1734" t="str">
        <f t="shared" si="88"/>
        <v/>
      </c>
      <c r="K1734" t="str">
        <f t="shared" si="88"/>
        <v/>
      </c>
      <c r="L1734" t="str">
        <f t="shared" si="88"/>
        <v/>
      </c>
      <c r="M1734" t="str">
        <f t="shared" si="88"/>
        <v/>
      </c>
      <c r="N1734" t="str">
        <f t="shared" si="88"/>
        <v/>
      </c>
      <c r="O1734" t="str">
        <f t="shared" si="88"/>
        <v/>
      </c>
      <c r="P1734" t="str">
        <f t="shared" si="88"/>
        <v/>
      </c>
      <c r="Q1734" t="str">
        <f t="shared" si="88"/>
        <v/>
      </c>
      <c r="R1734" t="str">
        <f t="shared" si="88"/>
        <v/>
      </c>
    </row>
    <row r="1735" spans="1:18" hidden="1">
      <c r="A1735" t="s">
        <v>126</v>
      </c>
      <c r="B1735">
        <v>40</v>
      </c>
      <c r="C1735">
        <v>64.938406209999997</v>
      </c>
      <c r="D1735">
        <v>3</v>
      </c>
      <c r="E1735" t="str">
        <f>VLOOKUP(A1735,Mouse_metadata!$A$2:$E$250,2,FALSE)</f>
        <v>Zoniferol</v>
      </c>
      <c r="F1735" t="str">
        <f>VLOOKUP(A1735,Mouse_metadata!$A$2:$E$250,3,FALSE)</f>
        <v>Female</v>
      </c>
      <c r="G1735">
        <f>VLOOKUP(A1735,Mouse_metadata!$A$2:$E$250,4,FALSE)</f>
        <v>16</v>
      </c>
      <c r="H1735">
        <f>VLOOKUP(A1735,Mouse_metadata!$A$2:$E$250,5,FALSE)</f>
        <v>28</v>
      </c>
      <c r="I1735" t="str">
        <f t="shared" si="89"/>
        <v/>
      </c>
      <c r="J1735" t="str">
        <f t="shared" si="88"/>
        <v/>
      </c>
      <c r="K1735" t="str">
        <f t="shared" si="88"/>
        <v/>
      </c>
      <c r="L1735" t="str">
        <f t="shared" si="88"/>
        <v/>
      </c>
      <c r="M1735" t="str">
        <f t="shared" si="88"/>
        <v/>
      </c>
      <c r="N1735" t="str">
        <f t="shared" si="88"/>
        <v/>
      </c>
      <c r="O1735" t="str">
        <f t="shared" si="88"/>
        <v/>
      </c>
      <c r="P1735" t="str">
        <f t="shared" si="88"/>
        <v/>
      </c>
      <c r="Q1735" t="str">
        <f t="shared" si="88"/>
        <v/>
      </c>
      <c r="R1735">
        <f t="shared" si="88"/>
        <v>64.938406209999997</v>
      </c>
    </row>
    <row r="1736" spans="1:18" hidden="1">
      <c r="A1736" t="s">
        <v>230</v>
      </c>
      <c r="B1736">
        <v>40</v>
      </c>
      <c r="C1736">
        <v>31.804841329999999</v>
      </c>
      <c r="D1736">
        <v>3</v>
      </c>
      <c r="E1736" t="str">
        <f>VLOOKUP(A1736,Mouse_metadata!$A$2:$E$250,2,FALSE)</f>
        <v>Capomulin</v>
      </c>
      <c r="F1736" t="str">
        <f>VLOOKUP(A1736,Mouse_metadata!$A$2:$E$250,3,FALSE)</f>
        <v>Female</v>
      </c>
      <c r="G1736">
        <f>VLOOKUP(A1736,Mouse_metadata!$A$2:$E$250,4,FALSE)</f>
        <v>8</v>
      </c>
      <c r="H1736">
        <f>VLOOKUP(A1736,Mouse_metadata!$A$2:$E$250,5,FALSE)</f>
        <v>17</v>
      </c>
      <c r="I1736">
        <f t="shared" si="89"/>
        <v>31.804841329999999</v>
      </c>
      <c r="J1736" t="str">
        <f t="shared" si="88"/>
        <v/>
      </c>
      <c r="K1736" t="str">
        <f t="shared" si="88"/>
        <v/>
      </c>
      <c r="L1736" t="str">
        <f t="shared" si="88"/>
        <v/>
      </c>
      <c r="M1736" t="str">
        <f t="shared" si="88"/>
        <v/>
      </c>
      <c r="N1736" t="str">
        <f t="shared" si="88"/>
        <v/>
      </c>
      <c r="O1736" t="str">
        <f t="shared" si="88"/>
        <v/>
      </c>
      <c r="P1736" t="str">
        <f t="shared" si="88"/>
        <v/>
      </c>
      <c r="Q1736" t="str">
        <f t="shared" si="88"/>
        <v/>
      </c>
      <c r="R1736" t="str">
        <f t="shared" si="88"/>
        <v/>
      </c>
    </row>
    <row r="1737" spans="1:18" hidden="1">
      <c r="A1737" t="s">
        <v>43</v>
      </c>
      <c r="B1737">
        <v>40</v>
      </c>
      <c r="C1737">
        <v>67.28962147</v>
      </c>
      <c r="D1737">
        <v>4</v>
      </c>
      <c r="E1737" t="str">
        <f>VLOOKUP(A1737,Mouse_metadata!$A$2:$E$250,2,FALSE)</f>
        <v>Infubinol</v>
      </c>
      <c r="F1737" t="str">
        <f>VLOOKUP(A1737,Mouse_metadata!$A$2:$E$250,3,FALSE)</f>
        <v>Female</v>
      </c>
      <c r="G1737">
        <f>VLOOKUP(A1737,Mouse_metadata!$A$2:$E$250,4,FALSE)</f>
        <v>23</v>
      </c>
      <c r="H1737">
        <f>VLOOKUP(A1737,Mouse_metadata!$A$2:$E$250,5,FALSE)</f>
        <v>29</v>
      </c>
      <c r="I1737" t="str">
        <f t="shared" si="89"/>
        <v/>
      </c>
      <c r="J1737" t="str">
        <f t="shared" si="88"/>
        <v/>
      </c>
      <c r="K1737">
        <f t="shared" si="88"/>
        <v>67.28962147</v>
      </c>
      <c r="L1737" t="str">
        <f t="shared" si="88"/>
        <v/>
      </c>
      <c r="M1737" t="str">
        <f t="shared" si="88"/>
        <v/>
      </c>
      <c r="N1737" t="str">
        <f t="shared" si="88"/>
        <v/>
      </c>
      <c r="O1737" t="str">
        <f t="shared" si="88"/>
        <v/>
      </c>
      <c r="P1737" t="str">
        <f t="shared" si="88"/>
        <v/>
      </c>
      <c r="Q1737" t="str">
        <f t="shared" si="88"/>
        <v/>
      </c>
      <c r="R1737" t="str">
        <f t="shared" si="88"/>
        <v/>
      </c>
    </row>
    <row r="1738" spans="1:18" hidden="1">
      <c r="A1738" t="s">
        <v>64</v>
      </c>
      <c r="B1738">
        <v>40</v>
      </c>
      <c r="C1738">
        <v>31.001860780000001</v>
      </c>
      <c r="D1738">
        <v>1</v>
      </c>
      <c r="E1738" t="str">
        <f>VLOOKUP(A1738,Mouse_metadata!$A$2:$E$250,2,FALSE)</f>
        <v>Ramicane</v>
      </c>
      <c r="F1738" t="str">
        <f>VLOOKUP(A1738,Mouse_metadata!$A$2:$E$250,3,FALSE)</f>
        <v>Female</v>
      </c>
      <c r="G1738">
        <f>VLOOKUP(A1738,Mouse_metadata!$A$2:$E$250,4,FALSE)</f>
        <v>4</v>
      </c>
      <c r="H1738">
        <f>VLOOKUP(A1738,Mouse_metadata!$A$2:$E$250,5,FALSE)</f>
        <v>17</v>
      </c>
      <c r="I1738" t="str">
        <f t="shared" si="89"/>
        <v/>
      </c>
      <c r="J1738" t="str">
        <f t="shared" si="88"/>
        <v/>
      </c>
      <c r="K1738" t="str">
        <f t="shared" si="88"/>
        <v/>
      </c>
      <c r="L1738" t="str">
        <f t="shared" si="88"/>
        <v/>
      </c>
      <c r="M1738" t="str">
        <f t="shared" si="88"/>
        <v/>
      </c>
      <c r="N1738" t="str">
        <f t="shared" si="88"/>
        <v/>
      </c>
      <c r="O1738" t="str">
        <f t="shared" si="88"/>
        <v/>
      </c>
      <c r="P1738">
        <f t="shared" si="88"/>
        <v>31.001860780000001</v>
      </c>
      <c r="Q1738" t="str">
        <f t="shared" si="88"/>
        <v/>
      </c>
      <c r="R1738" t="str">
        <f t="shared" si="88"/>
        <v/>
      </c>
    </row>
    <row r="1739" spans="1:18" hidden="1">
      <c r="A1739" t="s">
        <v>124</v>
      </c>
      <c r="B1739">
        <v>40</v>
      </c>
      <c r="C1739">
        <v>62.221914929999997</v>
      </c>
      <c r="D1739">
        <v>4</v>
      </c>
      <c r="E1739" t="str">
        <f>VLOOKUP(A1739,Mouse_metadata!$A$2:$E$250,2,FALSE)</f>
        <v>Zoniferol</v>
      </c>
      <c r="F1739" t="str">
        <f>VLOOKUP(A1739,Mouse_metadata!$A$2:$E$250,3,FALSE)</f>
        <v>Female</v>
      </c>
      <c r="G1739">
        <f>VLOOKUP(A1739,Mouse_metadata!$A$2:$E$250,4,FALSE)</f>
        <v>14</v>
      </c>
      <c r="H1739">
        <f>VLOOKUP(A1739,Mouse_metadata!$A$2:$E$250,5,FALSE)</f>
        <v>29</v>
      </c>
      <c r="I1739" t="str">
        <f t="shared" si="89"/>
        <v/>
      </c>
      <c r="J1739" t="str">
        <f t="shared" si="88"/>
        <v/>
      </c>
      <c r="K1739" t="str">
        <f t="shared" si="88"/>
        <v/>
      </c>
      <c r="L1739" t="str">
        <f t="shared" si="88"/>
        <v/>
      </c>
      <c r="M1739" t="str">
        <f t="shared" si="88"/>
        <v/>
      </c>
      <c r="N1739" t="str">
        <f t="shared" si="88"/>
        <v/>
      </c>
      <c r="O1739" t="str">
        <f t="shared" si="88"/>
        <v/>
      </c>
      <c r="P1739" t="str">
        <f t="shared" si="88"/>
        <v/>
      </c>
      <c r="Q1739" t="str">
        <f t="shared" si="88"/>
        <v/>
      </c>
      <c r="R1739">
        <f t="shared" si="88"/>
        <v>62.221914929999997</v>
      </c>
    </row>
    <row r="1740" spans="1:18" hidden="1">
      <c r="A1740" t="s">
        <v>241</v>
      </c>
      <c r="B1740">
        <v>40</v>
      </c>
      <c r="C1740">
        <v>36.843897990000002</v>
      </c>
      <c r="D1740">
        <v>2</v>
      </c>
      <c r="E1740" t="str">
        <f>VLOOKUP(A1740,Mouse_metadata!$A$2:$E$250,2,FALSE)</f>
        <v>Capomulin</v>
      </c>
      <c r="F1740" t="str">
        <f>VLOOKUP(A1740,Mouse_metadata!$A$2:$E$250,3,FALSE)</f>
        <v>Female</v>
      </c>
      <c r="G1740">
        <f>VLOOKUP(A1740,Mouse_metadata!$A$2:$E$250,4,FALSE)</f>
        <v>23</v>
      </c>
      <c r="H1740">
        <f>VLOOKUP(A1740,Mouse_metadata!$A$2:$E$250,5,FALSE)</f>
        <v>20</v>
      </c>
      <c r="I1740">
        <f t="shared" si="89"/>
        <v>36.843897990000002</v>
      </c>
      <c r="J1740" t="str">
        <f t="shared" si="88"/>
        <v/>
      </c>
      <c r="K1740" t="str">
        <f t="shared" si="88"/>
        <v/>
      </c>
      <c r="L1740" t="str">
        <f t="shared" si="88"/>
        <v/>
      </c>
      <c r="M1740" t="str">
        <f t="shared" si="88"/>
        <v/>
      </c>
      <c r="N1740" t="str">
        <f t="shared" si="88"/>
        <v/>
      </c>
      <c r="O1740" t="str">
        <f t="shared" si="88"/>
        <v/>
      </c>
      <c r="P1740" t="str">
        <f t="shared" si="88"/>
        <v/>
      </c>
      <c r="Q1740" t="str">
        <f t="shared" si="88"/>
        <v/>
      </c>
      <c r="R1740" t="str">
        <f t="shared" si="88"/>
        <v/>
      </c>
    </row>
    <row r="1741" spans="1:18" hidden="1">
      <c r="A1741" t="s">
        <v>52</v>
      </c>
      <c r="B1741">
        <v>40</v>
      </c>
      <c r="C1741">
        <v>62.572318160000002</v>
      </c>
      <c r="D1741">
        <v>2</v>
      </c>
      <c r="E1741" t="str">
        <f>VLOOKUP(A1741,Mouse_metadata!$A$2:$E$250,2,FALSE)</f>
        <v>Ketapril</v>
      </c>
      <c r="F1741" t="str">
        <f>VLOOKUP(A1741,Mouse_metadata!$A$2:$E$250,3,FALSE)</f>
        <v>Male</v>
      </c>
      <c r="G1741">
        <f>VLOOKUP(A1741,Mouse_metadata!$A$2:$E$250,4,FALSE)</f>
        <v>18</v>
      </c>
      <c r="H1741">
        <f>VLOOKUP(A1741,Mouse_metadata!$A$2:$E$250,5,FALSE)</f>
        <v>29</v>
      </c>
      <c r="I1741" t="str">
        <f t="shared" si="89"/>
        <v/>
      </c>
      <c r="J1741" t="str">
        <f t="shared" si="88"/>
        <v/>
      </c>
      <c r="K1741" t="str">
        <f t="shared" si="88"/>
        <v/>
      </c>
      <c r="L1741">
        <f t="shared" si="88"/>
        <v>62.572318160000002</v>
      </c>
      <c r="M1741" t="str">
        <f t="shared" si="88"/>
        <v/>
      </c>
      <c r="N1741" t="str">
        <f t="shared" si="88"/>
        <v/>
      </c>
      <c r="O1741" t="str">
        <f t="shared" si="88"/>
        <v/>
      </c>
      <c r="P1741" t="str">
        <f t="shared" si="88"/>
        <v/>
      </c>
      <c r="Q1741" t="str">
        <f t="shared" si="88"/>
        <v/>
      </c>
      <c r="R1741" t="str">
        <f t="shared" si="88"/>
        <v/>
      </c>
    </row>
    <row r="1742" spans="1:18" hidden="1">
      <c r="A1742" t="s">
        <v>133</v>
      </c>
      <c r="B1742">
        <v>40</v>
      </c>
      <c r="C1742">
        <v>60.861844310000002</v>
      </c>
      <c r="D1742">
        <v>3</v>
      </c>
      <c r="E1742" t="str">
        <f>VLOOKUP(A1742,Mouse_metadata!$A$2:$E$250,2,FALSE)</f>
        <v>Zoniferol</v>
      </c>
      <c r="F1742" t="str">
        <f>VLOOKUP(A1742,Mouse_metadata!$A$2:$E$250,3,FALSE)</f>
        <v>Female</v>
      </c>
      <c r="G1742">
        <f>VLOOKUP(A1742,Mouse_metadata!$A$2:$E$250,4,FALSE)</f>
        <v>19</v>
      </c>
      <c r="H1742">
        <f>VLOOKUP(A1742,Mouse_metadata!$A$2:$E$250,5,FALSE)</f>
        <v>28</v>
      </c>
      <c r="I1742" t="str">
        <f t="shared" si="89"/>
        <v/>
      </c>
      <c r="J1742" t="str">
        <f t="shared" si="88"/>
        <v/>
      </c>
      <c r="K1742" t="str">
        <f t="shared" si="88"/>
        <v/>
      </c>
      <c r="L1742" t="str">
        <f t="shared" si="88"/>
        <v/>
      </c>
      <c r="M1742" t="str">
        <f t="shared" si="88"/>
        <v/>
      </c>
      <c r="N1742" t="str">
        <f t="shared" si="88"/>
        <v/>
      </c>
      <c r="O1742" t="str">
        <f t="shared" si="88"/>
        <v/>
      </c>
      <c r="P1742" t="str">
        <f t="shared" si="88"/>
        <v/>
      </c>
      <c r="Q1742" t="str">
        <f t="shared" si="88"/>
        <v/>
      </c>
      <c r="R1742">
        <f t="shared" si="88"/>
        <v>60.861844310000002</v>
      </c>
    </row>
    <row r="1743" spans="1:18" hidden="1">
      <c r="A1743" t="s">
        <v>233</v>
      </c>
      <c r="B1743">
        <v>40</v>
      </c>
      <c r="C1743">
        <v>28.167397319999999</v>
      </c>
      <c r="D1743">
        <v>0</v>
      </c>
      <c r="E1743" t="str">
        <f>VLOOKUP(A1743,Mouse_metadata!$A$2:$E$250,2,FALSE)</f>
        <v>Capomulin</v>
      </c>
      <c r="F1743" t="str">
        <f>VLOOKUP(A1743,Mouse_metadata!$A$2:$E$250,3,FALSE)</f>
        <v>Female</v>
      </c>
      <c r="G1743">
        <f>VLOOKUP(A1743,Mouse_metadata!$A$2:$E$250,4,FALSE)</f>
        <v>16</v>
      </c>
      <c r="H1743">
        <f>VLOOKUP(A1743,Mouse_metadata!$A$2:$E$250,5,FALSE)</f>
        <v>15</v>
      </c>
      <c r="I1743">
        <f t="shared" si="89"/>
        <v>28.167397319999999</v>
      </c>
      <c r="J1743" t="str">
        <f t="shared" si="88"/>
        <v/>
      </c>
      <c r="K1743" t="str">
        <f t="shared" si="88"/>
        <v/>
      </c>
      <c r="L1743" t="str">
        <f t="shared" si="88"/>
        <v/>
      </c>
      <c r="M1743" t="str">
        <f t="shared" si="88"/>
        <v/>
      </c>
      <c r="N1743" t="str">
        <f t="shared" si="88"/>
        <v/>
      </c>
      <c r="O1743" t="str">
        <f t="shared" ref="J1743:R1771" si="90">IF($E1743=O$1,$C1743,"")</f>
        <v/>
      </c>
      <c r="P1743" t="str">
        <f t="shared" si="90"/>
        <v/>
      </c>
      <c r="Q1743" t="str">
        <f t="shared" si="90"/>
        <v/>
      </c>
      <c r="R1743" t="str">
        <f t="shared" si="90"/>
        <v/>
      </c>
    </row>
    <row r="1744" spans="1:18" hidden="1">
      <c r="A1744" t="s">
        <v>22</v>
      </c>
      <c r="B1744">
        <v>40</v>
      </c>
      <c r="C1744">
        <v>59.830506669999998</v>
      </c>
      <c r="D1744">
        <v>4</v>
      </c>
      <c r="E1744" t="str">
        <f>VLOOKUP(A1744,Mouse_metadata!$A$2:$E$250,2,FALSE)</f>
        <v>Naftisol</v>
      </c>
      <c r="F1744" t="str">
        <f>VLOOKUP(A1744,Mouse_metadata!$A$2:$E$250,3,FALSE)</f>
        <v>Male</v>
      </c>
      <c r="G1744">
        <f>VLOOKUP(A1744,Mouse_metadata!$A$2:$E$250,4,FALSE)</f>
        <v>9</v>
      </c>
      <c r="H1744">
        <f>VLOOKUP(A1744,Mouse_metadata!$A$2:$E$250,5,FALSE)</f>
        <v>26</v>
      </c>
      <c r="I1744" t="str">
        <f t="shared" si="89"/>
        <v/>
      </c>
      <c r="J1744" t="str">
        <f t="shared" si="90"/>
        <v/>
      </c>
      <c r="K1744" t="str">
        <f t="shared" si="90"/>
        <v/>
      </c>
      <c r="L1744" t="str">
        <f t="shared" si="90"/>
        <v/>
      </c>
      <c r="M1744">
        <f t="shared" si="90"/>
        <v>59.830506669999998</v>
      </c>
      <c r="N1744" t="str">
        <f t="shared" si="90"/>
        <v/>
      </c>
      <c r="O1744" t="str">
        <f t="shared" si="90"/>
        <v/>
      </c>
      <c r="P1744" t="str">
        <f t="shared" si="90"/>
        <v/>
      </c>
      <c r="Q1744" t="str">
        <f t="shared" si="90"/>
        <v/>
      </c>
      <c r="R1744" t="str">
        <f t="shared" si="90"/>
        <v/>
      </c>
    </row>
    <row r="1745" spans="1:18" hidden="1">
      <c r="A1745" t="s">
        <v>142</v>
      </c>
      <c r="B1745">
        <v>40</v>
      </c>
      <c r="C1745">
        <v>62.324347690000003</v>
      </c>
      <c r="D1745">
        <v>2</v>
      </c>
      <c r="E1745" t="str">
        <f>VLOOKUP(A1745,Mouse_metadata!$A$2:$E$250,2,FALSE)</f>
        <v>Propriva</v>
      </c>
      <c r="F1745" t="str">
        <f>VLOOKUP(A1745,Mouse_metadata!$A$2:$E$250,3,FALSE)</f>
        <v>Male</v>
      </c>
      <c r="G1745">
        <f>VLOOKUP(A1745,Mouse_metadata!$A$2:$E$250,4,FALSE)</f>
        <v>7</v>
      </c>
      <c r="H1745">
        <f>VLOOKUP(A1745,Mouse_metadata!$A$2:$E$250,5,FALSE)</f>
        <v>26</v>
      </c>
      <c r="I1745" t="str">
        <f t="shared" si="89"/>
        <v/>
      </c>
      <c r="J1745" t="str">
        <f t="shared" si="90"/>
        <v/>
      </c>
      <c r="K1745" t="str">
        <f t="shared" si="90"/>
        <v/>
      </c>
      <c r="L1745" t="str">
        <f t="shared" si="90"/>
        <v/>
      </c>
      <c r="M1745" t="str">
        <f t="shared" si="90"/>
        <v/>
      </c>
      <c r="N1745" t="str">
        <f t="shared" si="90"/>
        <v/>
      </c>
      <c r="O1745">
        <f t="shared" si="90"/>
        <v>62.324347690000003</v>
      </c>
      <c r="P1745" t="str">
        <f t="shared" si="90"/>
        <v/>
      </c>
      <c r="Q1745" t="str">
        <f t="shared" si="90"/>
        <v/>
      </c>
      <c r="R1745" t="str">
        <f t="shared" si="90"/>
        <v/>
      </c>
    </row>
    <row r="1746" spans="1:18" hidden="1">
      <c r="A1746" t="s">
        <v>54</v>
      </c>
      <c r="B1746">
        <v>40</v>
      </c>
      <c r="C1746">
        <v>70.797067870000006</v>
      </c>
      <c r="D1746">
        <v>4</v>
      </c>
      <c r="E1746" t="str">
        <f>VLOOKUP(A1746,Mouse_metadata!$A$2:$E$250,2,FALSE)</f>
        <v>Ketapril</v>
      </c>
      <c r="F1746" t="str">
        <f>VLOOKUP(A1746,Mouse_metadata!$A$2:$E$250,3,FALSE)</f>
        <v>Male</v>
      </c>
      <c r="G1746">
        <f>VLOOKUP(A1746,Mouse_metadata!$A$2:$E$250,4,FALSE)</f>
        <v>15</v>
      </c>
      <c r="H1746">
        <f>VLOOKUP(A1746,Mouse_metadata!$A$2:$E$250,5,FALSE)</f>
        <v>27</v>
      </c>
      <c r="I1746" t="str">
        <f t="shared" si="89"/>
        <v/>
      </c>
      <c r="J1746" t="str">
        <f t="shared" si="90"/>
        <v/>
      </c>
      <c r="K1746" t="str">
        <f t="shared" si="90"/>
        <v/>
      </c>
      <c r="L1746">
        <f t="shared" si="90"/>
        <v>70.797067870000006</v>
      </c>
      <c r="M1746" t="str">
        <f t="shared" si="90"/>
        <v/>
      </c>
      <c r="N1746" t="str">
        <f t="shared" si="90"/>
        <v/>
      </c>
      <c r="O1746" t="str">
        <f t="shared" si="90"/>
        <v/>
      </c>
      <c r="P1746" t="str">
        <f t="shared" si="90"/>
        <v/>
      </c>
      <c r="Q1746" t="str">
        <f t="shared" si="90"/>
        <v/>
      </c>
      <c r="R1746" t="str">
        <f t="shared" si="90"/>
        <v/>
      </c>
    </row>
    <row r="1747" spans="1:18" hidden="1">
      <c r="A1747" t="s">
        <v>104</v>
      </c>
      <c r="B1747">
        <v>40</v>
      </c>
      <c r="C1747">
        <v>70.222296790000001</v>
      </c>
      <c r="D1747">
        <v>2</v>
      </c>
      <c r="E1747" t="str">
        <f>VLOOKUP(A1747,Mouse_metadata!$A$2:$E$250,2,FALSE)</f>
        <v>Stelasyn</v>
      </c>
      <c r="F1747" t="str">
        <f>VLOOKUP(A1747,Mouse_metadata!$A$2:$E$250,3,FALSE)</f>
        <v>Female</v>
      </c>
      <c r="G1747">
        <f>VLOOKUP(A1747,Mouse_metadata!$A$2:$E$250,4,FALSE)</f>
        <v>1</v>
      </c>
      <c r="H1747">
        <f>VLOOKUP(A1747,Mouse_metadata!$A$2:$E$250,5,FALSE)</f>
        <v>27</v>
      </c>
      <c r="I1747" t="str">
        <f t="shared" si="89"/>
        <v/>
      </c>
      <c r="J1747" t="str">
        <f t="shared" si="90"/>
        <v/>
      </c>
      <c r="K1747" t="str">
        <f t="shared" si="90"/>
        <v/>
      </c>
      <c r="L1747" t="str">
        <f t="shared" si="90"/>
        <v/>
      </c>
      <c r="M1747" t="str">
        <f t="shared" si="90"/>
        <v/>
      </c>
      <c r="N1747" t="str">
        <f t="shared" si="90"/>
        <v/>
      </c>
      <c r="O1747" t="str">
        <f t="shared" si="90"/>
        <v/>
      </c>
      <c r="P1747" t="str">
        <f t="shared" si="90"/>
        <v/>
      </c>
      <c r="Q1747">
        <f t="shared" si="90"/>
        <v>70.222296790000001</v>
      </c>
      <c r="R1747" t="str">
        <f t="shared" si="90"/>
        <v/>
      </c>
    </row>
    <row r="1748" spans="1:18" hidden="1">
      <c r="A1748" t="s">
        <v>15</v>
      </c>
      <c r="B1748">
        <v>40</v>
      </c>
      <c r="C1748">
        <v>69.969616450000004</v>
      </c>
      <c r="D1748">
        <v>1</v>
      </c>
      <c r="E1748" t="str">
        <f>VLOOKUP(A1748,Mouse_metadata!$A$2:$E$250,2,FALSE)</f>
        <v>Naftisol</v>
      </c>
      <c r="F1748" t="str">
        <f>VLOOKUP(A1748,Mouse_metadata!$A$2:$E$250,3,FALSE)</f>
        <v>Male</v>
      </c>
      <c r="G1748">
        <f>VLOOKUP(A1748,Mouse_metadata!$A$2:$E$250,4,FALSE)</f>
        <v>20</v>
      </c>
      <c r="H1748">
        <f>VLOOKUP(A1748,Mouse_metadata!$A$2:$E$250,5,FALSE)</f>
        <v>26</v>
      </c>
      <c r="I1748" t="str">
        <f t="shared" si="89"/>
        <v/>
      </c>
      <c r="J1748" t="str">
        <f t="shared" si="90"/>
        <v/>
      </c>
      <c r="K1748" t="str">
        <f t="shared" si="90"/>
        <v/>
      </c>
      <c r="L1748" t="str">
        <f t="shared" si="90"/>
        <v/>
      </c>
      <c r="M1748">
        <f t="shared" si="90"/>
        <v>69.969616450000004</v>
      </c>
      <c r="N1748" t="str">
        <f t="shared" si="90"/>
        <v/>
      </c>
      <c r="O1748" t="str">
        <f t="shared" si="90"/>
        <v/>
      </c>
      <c r="P1748" t="str">
        <f t="shared" si="90"/>
        <v/>
      </c>
      <c r="Q1748" t="str">
        <f t="shared" si="90"/>
        <v/>
      </c>
      <c r="R1748" t="str">
        <f t="shared" si="90"/>
        <v/>
      </c>
    </row>
    <row r="1749" spans="1:18" hidden="1">
      <c r="A1749" t="s">
        <v>138</v>
      </c>
      <c r="B1749">
        <v>40</v>
      </c>
      <c r="C1749">
        <v>59.903044479999998</v>
      </c>
      <c r="D1749">
        <v>3</v>
      </c>
      <c r="E1749" t="str">
        <f>VLOOKUP(A1749,Mouse_metadata!$A$2:$E$250,2,FALSE)</f>
        <v>Zoniferol</v>
      </c>
      <c r="F1749" t="str">
        <f>VLOOKUP(A1749,Mouse_metadata!$A$2:$E$250,3,FALSE)</f>
        <v>Male</v>
      </c>
      <c r="G1749">
        <f>VLOOKUP(A1749,Mouse_metadata!$A$2:$E$250,4,FALSE)</f>
        <v>15</v>
      </c>
      <c r="H1749">
        <f>VLOOKUP(A1749,Mouse_metadata!$A$2:$E$250,5,FALSE)</f>
        <v>29</v>
      </c>
      <c r="I1749" t="str">
        <f t="shared" si="89"/>
        <v/>
      </c>
      <c r="J1749" t="str">
        <f t="shared" si="90"/>
        <v/>
      </c>
      <c r="K1749" t="str">
        <f t="shared" si="90"/>
        <v/>
      </c>
      <c r="L1749" t="str">
        <f t="shared" si="90"/>
        <v/>
      </c>
      <c r="M1749" t="str">
        <f t="shared" si="90"/>
        <v/>
      </c>
      <c r="N1749" t="str">
        <f t="shared" si="90"/>
        <v/>
      </c>
      <c r="O1749" t="str">
        <f t="shared" si="90"/>
        <v/>
      </c>
      <c r="P1749" t="str">
        <f t="shared" si="90"/>
        <v/>
      </c>
      <c r="Q1749" t="str">
        <f t="shared" si="90"/>
        <v/>
      </c>
      <c r="R1749">
        <f t="shared" si="90"/>
        <v>59.903044479999998</v>
      </c>
    </row>
    <row r="1750" spans="1:18" hidden="1">
      <c r="A1750" t="s">
        <v>34</v>
      </c>
      <c r="B1750">
        <v>40</v>
      </c>
      <c r="C1750">
        <v>69.42814095</v>
      </c>
      <c r="D1750">
        <v>2</v>
      </c>
      <c r="E1750" t="str">
        <f>VLOOKUP(A1750,Mouse_metadata!$A$2:$E$250,2,FALSE)</f>
        <v>Infubinol</v>
      </c>
      <c r="F1750" t="str">
        <f>VLOOKUP(A1750,Mouse_metadata!$A$2:$E$250,3,FALSE)</f>
        <v>Male</v>
      </c>
      <c r="G1750">
        <f>VLOOKUP(A1750,Mouse_metadata!$A$2:$E$250,4,FALSE)</f>
        <v>11</v>
      </c>
      <c r="H1750">
        <f>VLOOKUP(A1750,Mouse_metadata!$A$2:$E$250,5,FALSE)</f>
        <v>28</v>
      </c>
      <c r="I1750" t="str">
        <f t="shared" si="89"/>
        <v/>
      </c>
      <c r="J1750" t="str">
        <f t="shared" si="90"/>
        <v/>
      </c>
      <c r="K1750">
        <f t="shared" si="90"/>
        <v>69.42814095</v>
      </c>
      <c r="L1750" t="str">
        <f t="shared" si="90"/>
        <v/>
      </c>
      <c r="M1750" t="str">
        <f t="shared" si="90"/>
        <v/>
      </c>
      <c r="N1750" t="str">
        <f t="shared" si="90"/>
        <v/>
      </c>
      <c r="O1750" t="str">
        <f t="shared" si="90"/>
        <v/>
      </c>
      <c r="P1750" t="str">
        <f t="shared" si="90"/>
        <v/>
      </c>
      <c r="Q1750" t="str">
        <f t="shared" si="90"/>
        <v/>
      </c>
      <c r="R1750" t="str">
        <f t="shared" si="90"/>
        <v/>
      </c>
    </row>
    <row r="1751" spans="1:18" hidden="1">
      <c r="A1751" t="s">
        <v>246</v>
      </c>
      <c r="B1751">
        <v>40</v>
      </c>
      <c r="C1751">
        <v>38.343901539999997</v>
      </c>
      <c r="D1751">
        <v>1</v>
      </c>
      <c r="E1751" t="str">
        <f>VLOOKUP(A1751,Mouse_metadata!$A$2:$E$250,2,FALSE)</f>
        <v>Capomulin</v>
      </c>
      <c r="F1751" t="str">
        <f>VLOOKUP(A1751,Mouse_metadata!$A$2:$E$250,3,FALSE)</f>
        <v>Male</v>
      </c>
      <c r="G1751">
        <f>VLOOKUP(A1751,Mouse_metadata!$A$2:$E$250,4,FALSE)</f>
        <v>17</v>
      </c>
      <c r="H1751">
        <f>VLOOKUP(A1751,Mouse_metadata!$A$2:$E$250,5,FALSE)</f>
        <v>19</v>
      </c>
      <c r="I1751">
        <f t="shared" si="89"/>
        <v>38.343901539999997</v>
      </c>
      <c r="J1751" t="str">
        <f t="shared" si="90"/>
        <v/>
      </c>
      <c r="K1751" t="str">
        <f t="shared" si="90"/>
        <v/>
      </c>
      <c r="L1751" t="str">
        <f t="shared" si="90"/>
        <v/>
      </c>
      <c r="M1751" t="str">
        <f t="shared" si="90"/>
        <v/>
      </c>
      <c r="N1751" t="str">
        <f t="shared" si="90"/>
        <v/>
      </c>
      <c r="O1751" t="str">
        <f t="shared" si="90"/>
        <v/>
      </c>
      <c r="P1751" t="str">
        <f t="shared" si="90"/>
        <v/>
      </c>
      <c r="Q1751" t="str">
        <f t="shared" si="90"/>
        <v/>
      </c>
      <c r="R1751" t="str">
        <f t="shared" si="90"/>
        <v/>
      </c>
    </row>
    <row r="1752" spans="1:18" hidden="1">
      <c r="A1752" t="s">
        <v>173</v>
      </c>
      <c r="B1752">
        <v>40</v>
      </c>
      <c r="C1752">
        <v>59.555684659999997</v>
      </c>
      <c r="D1752">
        <v>2</v>
      </c>
      <c r="E1752" t="str">
        <f>VLOOKUP(A1752,Mouse_metadata!$A$2:$E$250,2,FALSE)</f>
        <v>Ceftamin</v>
      </c>
      <c r="F1752" t="str">
        <f>VLOOKUP(A1752,Mouse_metadata!$A$2:$E$250,3,FALSE)</f>
        <v>Male</v>
      </c>
      <c r="G1752">
        <f>VLOOKUP(A1752,Mouse_metadata!$A$2:$E$250,4,FALSE)</f>
        <v>3</v>
      </c>
      <c r="H1752">
        <f>VLOOKUP(A1752,Mouse_metadata!$A$2:$E$250,5,FALSE)</f>
        <v>29</v>
      </c>
      <c r="I1752" t="str">
        <f t="shared" si="89"/>
        <v/>
      </c>
      <c r="J1752">
        <f t="shared" si="90"/>
        <v>59.555684659999997</v>
      </c>
      <c r="K1752" t="str">
        <f t="shared" si="90"/>
        <v/>
      </c>
      <c r="L1752" t="str">
        <f t="shared" si="90"/>
        <v/>
      </c>
      <c r="M1752" t="str">
        <f t="shared" si="90"/>
        <v/>
      </c>
      <c r="N1752" t="str">
        <f t="shared" si="90"/>
        <v/>
      </c>
      <c r="O1752" t="str">
        <f t="shared" si="90"/>
        <v/>
      </c>
      <c r="P1752" t="str">
        <f t="shared" si="90"/>
        <v/>
      </c>
      <c r="Q1752" t="str">
        <f t="shared" si="90"/>
        <v/>
      </c>
      <c r="R1752" t="str">
        <f t="shared" si="90"/>
        <v/>
      </c>
    </row>
    <row r="1753" spans="1:18" hidden="1">
      <c r="A1753" t="s">
        <v>23</v>
      </c>
      <c r="B1753">
        <v>40</v>
      </c>
      <c r="C1753">
        <v>62.986677980000003</v>
      </c>
      <c r="D1753">
        <v>1</v>
      </c>
      <c r="E1753" t="str">
        <f>VLOOKUP(A1753,Mouse_metadata!$A$2:$E$250,2,FALSE)</f>
        <v>Naftisol</v>
      </c>
      <c r="F1753" t="str">
        <f>VLOOKUP(A1753,Mouse_metadata!$A$2:$E$250,3,FALSE)</f>
        <v>Female</v>
      </c>
      <c r="G1753">
        <f>VLOOKUP(A1753,Mouse_metadata!$A$2:$E$250,4,FALSE)</f>
        <v>18</v>
      </c>
      <c r="H1753">
        <f>VLOOKUP(A1753,Mouse_metadata!$A$2:$E$250,5,FALSE)</f>
        <v>27</v>
      </c>
      <c r="I1753" t="str">
        <f t="shared" si="89"/>
        <v/>
      </c>
      <c r="J1753" t="str">
        <f t="shared" si="90"/>
        <v/>
      </c>
      <c r="K1753" t="str">
        <f t="shared" si="90"/>
        <v/>
      </c>
      <c r="L1753" t="str">
        <f t="shared" si="90"/>
        <v/>
      </c>
      <c r="M1753">
        <f t="shared" si="90"/>
        <v>62.986677980000003</v>
      </c>
      <c r="N1753" t="str">
        <f t="shared" si="90"/>
        <v/>
      </c>
      <c r="O1753" t="str">
        <f t="shared" si="90"/>
        <v/>
      </c>
      <c r="P1753" t="str">
        <f t="shared" si="90"/>
        <v/>
      </c>
      <c r="Q1753" t="str">
        <f t="shared" si="90"/>
        <v/>
      </c>
      <c r="R1753" t="str">
        <f t="shared" si="90"/>
        <v/>
      </c>
    </row>
    <row r="1754" spans="1:18" hidden="1">
      <c r="A1754" t="s">
        <v>108</v>
      </c>
      <c r="B1754">
        <v>40</v>
      </c>
      <c r="C1754">
        <v>67.654795989999997</v>
      </c>
      <c r="D1754">
        <v>1</v>
      </c>
      <c r="E1754" t="str">
        <f>VLOOKUP(A1754,Mouse_metadata!$A$2:$E$250,2,FALSE)</f>
        <v>Stelasyn</v>
      </c>
      <c r="F1754" t="str">
        <f>VLOOKUP(A1754,Mouse_metadata!$A$2:$E$250,3,FALSE)</f>
        <v>Male</v>
      </c>
      <c r="G1754">
        <f>VLOOKUP(A1754,Mouse_metadata!$A$2:$E$250,4,FALSE)</f>
        <v>8</v>
      </c>
      <c r="H1754">
        <f>VLOOKUP(A1754,Mouse_metadata!$A$2:$E$250,5,FALSE)</f>
        <v>29</v>
      </c>
      <c r="I1754" t="str">
        <f t="shared" si="89"/>
        <v/>
      </c>
      <c r="J1754" t="str">
        <f t="shared" si="90"/>
        <v/>
      </c>
      <c r="K1754" t="str">
        <f t="shared" si="90"/>
        <v/>
      </c>
      <c r="L1754" t="str">
        <f t="shared" si="90"/>
        <v/>
      </c>
      <c r="M1754" t="str">
        <f t="shared" si="90"/>
        <v/>
      </c>
      <c r="N1754" t="str">
        <f t="shared" si="90"/>
        <v/>
      </c>
      <c r="O1754" t="str">
        <f t="shared" si="90"/>
        <v/>
      </c>
      <c r="P1754" t="str">
        <f t="shared" si="90"/>
        <v/>
      </c>
      <c r="Q1754">
        <f t="shared" si="90"/>
        <v>67.654795989999997</v>
      </c>
      <c r="R1754" t="str">
        <f t="shared" si="90"/>
        <v/>
      </c>
    </row>
    <row r="1755" spans="1:18" hidden="1">
      <c r="A1755" t="s">
        <v>37</v>
      </c>
      <c r="B1755">
        <v>40</v>
      </c>
      <c r="C1755">
        <v>63.620679580000001</v>
      </c>
      <c r="D1755">
        <v>2</v>
      </c>
      <c r="E1755" t="str">
        <f>VLOOKUP(A1755,Mouse_metadata!$A$2:$E$250,2,FALSE)</f>
        <v>Infubinol</v>
      </c>
      <c r="F1755" t="str">
        <f>VLOOKUP(A1755,Mouse_metadata!$A$2:$E$250,3,FALSE)</f>
        <v>Female</v>
      </c>
      <c r="G1755">
        <f>VLOOKUP(A1755,Mouse_metadata!$A$2:$E$250,4,FALSE)</f>
        <v>17</v>
      </c>
      <c r="H1755">
        <f>VLOOKUP(A1755,Mouse_metadata!$A$2:$E$250,5,FALSE)</f>
        <v>27</v>
      </c>
      <c r="I1755" t="str">
        <f t="shared" si="89"/>
        <v/>
      </c>
      <c r="J1755" t="str">
        <f t="shared" si="90"/>
        <v/>
      </c>
      <c r="K1755">
        <f t="shared" si="90"/>
        <v>63.620679580000001</v>
      </c>
      <c r="L1755" t="str">
        <f t="shared" si="90"/>
        <v/>
      </c>
      <c r="M1755" t="str">
        <f t="shared" si="90"/>
        <v/>
      </c>
      <c r="N1755" t="str">
        <f t="shared" si="90"/>
        <v/>
      </c>
      <c r="O1755" t="str">
        <f t="shared" si="90"/>
        <v/>
      </c>
      <c r="P1755" t="str">
        <f t="shared" si="90"/>
        <v/>
      </c>
      <c r="Q1755" t="str">
        <f t="shared" si="90"/>
        <v/>
      </c>
      <c r="R1755" t="str">
        <f t="shared" si="90"/>
        <v/>
      </c>
    </row>
    <row r="1756" spans="1:18" hidden="1">
      <c r="A1756" t="s">
        <v>136</v>
      </c>
      <c r="B1756">
        <v>40</v>
      </c>
      <c r="C1756">
        <v>63.194428070000001</v>
      </c>
      <c r="D1756">
        <v>2</v>
      </c>
      <c r="E1756" t="str">
        <f>VLOOKUP(A1756,Mouse_metadata!$A$2:$E$250,2,FALSE)</f>
        <v>Zoniferol</v>
      </c>
      <c r="F1756" t="str">
        <f>VLOOKUP(A1756,Mouse_metadata!$A$2:$E$250,3,FALSE)</f>
        <v>Female</v>
      </c>
      <c r="G1756">
        <f>VLOOKUP(A1756,Mouse_metadata!$A$2:$E$250,4,FALSE)</f>
        <v>2</v>
      </c>
      <c r="H1756">
        <f>VLOOKUP(A1756,Mouse_metadata!$A$2:$E$250,5,FALSE)</f>
        <v>28</v>
      </c>
      <c r="I1756" t="str">
        <f t="shared" si="89"/>
        <v/>
      </c>
      <c r="J1756" t="str">
        <f t="shared" si="90"/>
        <v/>
      </c>
      <c r="K1756" t="str">
        <f t="shared" si="90"/>
        <v/>
      </c>
      <c r="L1756" t="str">
        <f t="shared" si="90"/>
        <v/>
      </c>
      <c r="M1756" t="str">
        <f t="shared" si="90"/>
        <v/>
      </c>
      <c r="N1756" t="str">
        <f t="shared" si="90"/>
        <v/>
      </c>
      <c r="O1756" t="str">
        <f t="shared" si="90"/>
        <v/>
      </c>
      <c r="P1756" t="str">
        <f t="shared" si="90"/>
        <v/>
      </c>
      <c r="Q1756" t="str">
        <f t="shared" si="90"/>
        <v/>
      </c>
      <c r="R1756">
        <f t="shared" si="90"/>
        <v>63.194428070000001</v>
      </c>
    </row>
    <row r="1757" spans="1:18" hidden="1">
      <c r="A1757" t="s">
        <v>175</v>
      </c>
      <c r="B1757">
        <v>40</v>
      </c>
      <c r="C1757">
        <v>59.443506499999998</v>
      </c>
      <c r="D1757">
        <v>1</v>
      </c>
      <c r="E1757" t="str">
        <f>VLOOKUP(A1757,Mouse_metadata!$A$2:$E$250,2,FALSE)</f>
        <v>Ceftamin</v>
      </c>
      <c r="F1757" t="str">
        <f>VLOOKUP(A1757,Mouse_metadata!$A$2:$E$250,3,FALSE)</f>
        <v>Female</v>
      </c>
      <c r="G1757">
        <f>VLOOKUP(A1757,Mouse_metadata!$A$2:$E$250,4,FALSE)</f>
        <v>4</v>
      </c>
      <c r="H1757">
        <f>VLOOKUP(A1757,Mouse_metadata!$A$2:$E$250,5,FALSE)</f>
        <v>30</v>
      </c>
      <c r="I1757" t="str">
        <f t="shared" si="89"/>
        <v/>
      </c>
      <c r="J1757">
        <f t="shared" si="90"/>
        <v>59.443506499999998</v>
      </c>
      <c r="K1757" t="str">
        <f t="shared" si="90"/>
        <v/>
      </c>
      <c r="L1757" t="str">
        <f t="shared" si="90"/>
        <v/>
      </c>
      <c r="M1757" t="str">
        <f t="shared" si="90"/>
        <v/>
      </c>
      <c r="N1757" t="str">
        <f t="shared" si="90"/>
        <v/>
      </c>
      <c r="O1757" t="str">
        <f t="shared" si="90"/>
        <v/>
      </c>
      <c r="P1757" t="str">
        <f t="shared" si="90"/>
        <v/>
      </c>
      <c r="Q1757" t="str">
        <f t="shared" si="90"/>
        <v/>
      </c>
      <c r="R1757" t="str">
        <f t="shared" si="90"/>
        <v/>
      </c>
    </row>
    <row r="1758" spans="1:18" hidden="1">
      <c r="A1758" t="s">
        <v>110</v>
      </c>
      <c r="B1758">
        <v>40</v>
      </c>
      <c r="C1758">
        <v>70.214644190000001</v>
      </c>
      <c r="D1758">
        <v>1</v>
      </c>
      <c r="E1758" t="str">
        <f>VLOOKUP(A1758,Mouse_metadata!$A$2:$E$250,2,FALSE)</f>
        <v>Stelasyn</v>
      </c>
      <c r="F1758" t="str">
        <f>VLOOKUP(A1758,Mouse_metadata!$A$2:$E$250,3,FALSE)</f>
        <v>Female</v>
      </c>
      <c r="G1758">
        <f>VLOOKUP(A1758,Mouse_metadata!$A$2:$E$250,4,FALSE)</f>
        <v>22</v>
      </c>
      <c r="H1758">
        <f>VLOOKUP(A1758,Mouse_metadata!$A$2:$E$250,5,FALSE)</f>
        <v>28</v>
      </c>
      <c r="I1758" t="str">
        <f t="shared" si="89"/>
        <v/>
      </c>
      <c r="J1758" t="str">
        <f t="shared" si="90"/>
        <v/>
      </c>
      <c r="K1758" t="str">
        <f t="shared" si="90"/>
        <v/>
      </c>
      <c r="L1758" t="str">
        <f t="shared" si="90"/>
        <v/>
      </c>
      <c r="M1758" t="str">
        <f t="shared" si="90"/>
        <v/>
      </c>
      <c r="N1758" t="str">
        <f t="shared" si="90"/>
        <v/>
      </c>
      <c r="O1758" t="str">
        <f t="shared" si="90"/>
        <v/>
      </c>
      <c r="P1758" t="str">
        <f t="shared" si="90"/>
        <v/>
      </c>
      <c r="Q1758">
        <f t="shared" si="90"/>
        <v>70.214644190000001</v>
      </c>
      <c r="R1758" t="str">
        <f t="shared" si="90"/>
        <v/>
      </c>
    </row>
    <row r="1759" spans="1:18" hidden="1">
      <c r="A1759" t="s">
        <v>181</v>
      </c>
      <c r="B1759">
        <v>40</v>
      </c>
      <c r="C1759">
        <v>64.251027609999994</v>
      </c>
      <c r="D1759">
        <v>4</v>
      </c>
      <c r="E1759" t="str">
        <f>VLOOKUP(A1759,Mouse_metadata!$A$2:$E$250,2,FALSE)</f>
        <v>Ceftamin</v>
      </c>
      <c r="F1759" t="str">
        <f>VLOOKUP(A1759,Mouse_metadata!$A$2:$E$250,3,FALSE)</f>
        <v>Female</v>
      </c>
      <c r="G1759">
        <f>VLOOKUP(A1759,Mouse_metadata!$A$2:$E$250,4,FALSE)</f>
        <v>6</v>
      </c>
      <c r="H1759">
        <f>VLOOKUP(A1759,Mouse_metadata!$A$2:$E$250,5,FALSE)</f>
        <v>27</v>
      </c>
      <c r="I1759" t="str">
        <f t="shared" si="89"/>
        <v/>
      </c>
      <c r="J1759">
        <f t="shared" si="90"/>
        <v>64.251027609999994</v>
      </c>
      <c r="K1759" t="str">
        <f t="shared" si="90"/>
        <v/>
      </c>
      <c r="L1759" t="str">
        <f t="shared" si="90"/>
        <v/>
      </c>
      <c r="M1759" t="str">
        <f t="shared" si="90"/>
        <v/>
      </c>
      <c r="N1759" t="str">
        <f t="shared" si="90"/>
        <v/>
      </c>
      <c r="O1759" t="str">
        <f t="shared" si="90"/>
        <v/>
      </c>
      <c r="P1759" t="str">
        <f t="shared" si="90"/>
        <v/>
      </c>
      <c r="Q1759" t="str">
        <f t="shared" si="90"/>
        <v/>
      </c>
      <c r="R1759" t="str">
        <f t="shared" si="90"/>
        <v/>
      </c>
    </row>
    <row r="1760" spans="1:18" hidden="1">
      <c r="A1760" t="s">
        <v>245</v>
      </c>
      <c r="B1760">
        <v>40</v>
      </c>
      <c r="C1760">
        <v>36.356851210000002</v>
      </c>
      <c r="D1760">
        <v>1</v>
      </c>
      <c r="E1760" t="str">
        <f>VLOOKUP(A1760,Mouse_metadata!$A$2:$E$250,2,FALSE)</f>
        <v>Capomulin</v>
      </c>
      <c r="F1760" t="str">
        <f>VLOOKUP(A1760,Mouse_metadata!$A$2:$E$250,3,FALSE)</f>
        <v>Male</v>
      </c>
      <c r="G1760">
        <f>VLOOKUP(A1760,Mouse_metadata!$A$2:$E$250,4,FALSE)</f>
        <v>3</v>
      </c>
      <c r="H1760">
        <f>VLOOKUP(A1760,Mouse_metadata!$A$2:$E$250,5,FALSE)</f>
        <v>19</v>
      </c>
      <c r="I1760">
        <f t="shared" si="89"/>
        <v>36.356851210000002</v>
      </c>
      <c r="J1760" t="str">
        <f t="shared" si="90"/>
        <v/>
      </c>
      <c r="K1760" t="str">
        <f t="shared" si="90"/>
        <v/>
      </c>
      <c r="L1760" t="str">
        <f t="shared" si="90"/>
        <v/>
      </c>
      <c r="M1760" t="str">
        <f t="shared" si="90"/>
        <v/>
      </c>
      <c r="N1760" t="str">
        <f t="shared" si="90"/>
        <v/>
      </c>
      <c r="O1760" t="str">
        <f t="shared" si="90"/>
        <v/>
      </c>
      <c r="P1760" t="str">
        <f t="shared" si="90"/>
        <v/>
      </c>
      <c r="Q1760" t="str">
        <f t="shared" si="90"/>
        <v/>
      </c>
      <c r="R1760" t="str">
        <f t="shared" si="90"/>
        <v/>
      </c>
    </row>
    <row r="1761" spans="1:18" hidden="1">
      <c r="A1761" t="s">
        <v>11</v>
      </c>
      <c r="B1761">
        <v>40</v>
      </c>
      <c r="C1761">
        <v>66.229605539999994</v>
      </c>
      <c r="D1761">
        <v>3</v>
      </c>
      <c r="E1761" t="str">
        <f>VLOOKUP(A1761,Mouse_metadata!$A$2:$E$250,2,FALSE)</f>
        <v>Ketapril</v>
      </c>
      <c r="F1761" t="str">
        <f>VLOOKUP(A1761,Mouse_metadata!$A$2:$E$250,3,FALSE)</f>
        <v>Male</v>
      </c>
      <c r="G1761">
        <f>VLOOKUP(A1761,Mouse_metadata!$A$2:$E$250,4,FALSE)</f>
        <v>19</v>
      </c>
      <c r="H1761">
        <f>VLOOKUP(A1761,Mouse_metadata!$A$2:$E$250,5,FALSE)</f>
        <v>30</v>
      </c>
      <c r="I1761" t="str">
        <f t="shared" si="89"/>
        <v/>
      </c>
      <c r="J1761" t="str">
        <f t="shared" si="90"/>
        <v/>
      </c>
      <c r="K1761" t="str">
        <f t="shared" si="90"/>
        <v/>
      </c>
      <c r="L1761">
        <f t="shared" si="90"/>
        <v>66.229605539999994</v>
      </c>
      <c r="M1761" t="str">
        <f t="shared" si="90"/>
        <v/>
      </c>
      <c r="N1761" t="str">
        <f t="shared" si="90"/>
        <v/>
      </c>
      <c r="O1761" t="str">
        <f t="shared" si="90"/>
        <v/>
      </c>
      <c r="P1761" t="str">
        <f t="shared" si="90"/>
        <v/>
      </c>
      <c r="Q1761" t="str">
        <f t="shared" si="90"/>
        <v/>
      </c>
      <c r="R1761" t="str">
        <f t="shared" si="90"/>
        <v/>
      </c>
    </row>
    <row r="1762" spans="1:18" hidden="1">
      <c r="A1762" t="s">
        <v>109</v>
      </c>
      <c r="B1762">
        <v>40</v>
      </c>
      <c r="C1762">
        <v>58.463786849999998</v>
      </c>
      <c r="D1762">
        <v>1</v>
      </c>
      <c r="E1762" t="str">
        <f>VLOOKUP(A1762,Mouse_metadata!$A$2:$E$250,2,FALSE)</f>
        <v>Stelasyn</v>
      </c>
      <c r="F1762" t="str">
        <f>VLOOKUP(A1762,Mouse_metadata!$A$2:$E$250,3,FALSE)</f>
        <v>Female</v>
      </c>
      <c r="G1762">
        <f>VLOOKUP(A1762,Mouse_metadata!$A$2:$E$250,4,FALSE)</f>
        <v>23</v>
      </c>
      <c r="H1762">
        <f>VLOOKUP(A1762,Mouse_metadata!$A$2:$E$250,5,FALSE)</f>
        <v>27</v>
      </c>
      <c r="I1762" t="str">
        <f t="shared" si="89"/>
        <v/>
      </c>
      <c r="J1762" t="str">
        <f t="shared" si="90"/>
        <v/>
      </c>
      <c r="K1762" t="str">
        <f t="shared" si="90"/>
        <v/>
      </c>
      <c r="L1762" t="str">
        <f t="shared" si="90"/>
        <v/>
      </c>
      <c r="M1762" t="str">
        <f t="shared" si="90"/>
        <v/>
      </c>
      <c r="N1762" t="str">
        <f t="shared" si="90"/>
        <v/>
      </c>
      <c r="O1762" t="str">
        <f t="shared" si="90"/>
        <v/>
      </c>
      <c r="P1762" t="str">
        <f t="shared" si="90"/>
        <v/>
      </c>
      <c r="Q1762">
        <f t="shared" si="90"/>
        <v>58.463786849999998</v>
      </c>
      <c r="R1762" t="str">
        <f t="shared" si="90"/>
        <v/>
      </c>
    </row>
    <row r="1763" spans="1:18" hidden="1">
      <c r="A1763" t="s">
        <v>53</v>
      </c>
      <c r="B1763">
        <v>40</v>
      </c>
      <c r="C1763">
        <v>71.447742509999998</v>
      </c>
      <c r="D1763">
        <v>3</v>
      </c>
      <c r="E1763" t="str">
        <f>VLOOKUP(A1763,Mouse_metadata!$A$2:$E$250,2,FALSE)</f>
        <v>Ketapril</v>
      </c>
      <c r="F1763" t="str">
        <f>VLOOKUP(A1763,Mouse_metadata!$A$2:$E$250,3,FALSE)</f>
        <v>Male</v>
      </c>
      <c r="G1763">
        <f>VLOOKUP(A1763,Mouse_metadata!$A$2:$E$250,4,FALSE)</f>
        <v>24</v>
      </c>
      <c r="H1763">
        <f>VLOOKUP(A1763,Mouse_metadata!$A$2:$E$250,5,FALSE)</f>
        <v>30</v>
      </c>
      <c r="I1763" t="str">
        <f t="shared" si="89"/>
        <v/>
      </c>
      <c r="J1763" t="str">
        <f t="shared" si="90"/>
        <v/>
      </c>
      <c r="K1763" t="str">
        <f t="shared" si="90"/>
        <v/>
      </c>
      <c r="L1763">
        <f t="shared" si="90"/>
        <v>71.447742509999998</v>
      </c>
      <c r="M1763" t="str">
        <f t="shared" si="90"/>
        <v/>
      </c>
      <c r="N1763" t="str">
        <f t="shared" si="90"/>
        <v/>
      </c>
      <c r="O1763" t="str">
        <f t="shared" si="90"/>
        <v/>
      </c>
      <c r="P1763" t="str">
        <f t="shared" si="90"/>
        <v/>
      </c>
      <c r="Q1763" t="str">
        <f t="shared" si="90"/>
        <v/>
      </c>
      <c r="R1763" t="str">
        <f t="shared" si="90"/>
        <v/>
      </c>
    </row>
    <row r="1764" spans="1:18" hidden="1">
      <c r="A1764" t="s">
        <v>135</v>
      </c>
      <c r="B1764">
        <v>40</v>
      </c>
      <c r="C1764">
        <v>56.994815889999998</v>
      </c>
      <c r="D1764">
        <v>4</v>
      </c>
      <c r="E1764" t="str">
        <f>VLOOKUP(A1764,Mouse_metadata!$A$2:$E$250,2,FALSE)</f>
        <v>Zoniferol</v>
      </c>
      <c r="F1764" t="str">
        <f>VLOOKUP(A1764,Mouse_metadata!$A$2:$E$250,3,FALSE)</f>
        <v>Male</v>
      </c>
      <c r="G1764">
        <f>VLOOKUP(A1764,Mouse_metadata!$A$2:$E$250,4,FALSE)</f>
        <v>14</v>
      </c>
      <c r="H1764">
        <f>VLOOKUP(A1764,Mouse_metadata!$A$2:$E$250,5,FALSE)</f>
        <v>27</v>
      </c>
      <c r="I1764" t="str">
        <f t="shared" si="89"/>
        <v/>
      </c>
      <c r="J1764" t="str">
        <f t="shared" si="90"/>
        <v/>
      </c>
      <c r="K1764" t="str">
        <f t="shared" si="90"/>
        <v/>
      </c>
      <c r="L1764" t="str">
        <f t="shared" si="90"/>
        <v/>
      </c>
      <c r="M1764" t="str">
        <f t="shared" si="90"/>
        <v/>
      </c>
      <c r="N1764" t="str">
        <f t="shared" si="90"/>
        <v/>
      </c>
      <c r="O1764" t="str">
        <f t="shared" si="90"/>
        <v/>
      </c>
      <c r="P1764" t="str">
        <f t="shared" si="90"/>
        <v/>
      </c>
      <c r="Q1764" t="str">
        <f t="shared" si="90"/>
        <v/>
      </c>
      <c r="R1764">
        <f t="shared" si="90"/>
        <v>56.994815889999998</v>
      </c>
    </row>
    <row r="1765" spans="1:18" hidden="1">
      <c r="A1765" t="s">
        <v>81</v>
      </c>
      <c r="B1765">
        <v>45</v>
      </c>
      <c r="C1765">
        <v>31.095335049999999</v>
      </c>
      <c r="D1765">
        <v>1</v>
      </c>
      <c r="E1765" t="str">
        <f>VLOOKUP(A1765,Mouse_metadata!$A$2:$E$250,2,FALSE)</f>
        <v>Ramicane</v>
      </c>
      <c r="F1765" t="str">
        <f>VLOOKUP(A1765,Mouse_metadata!$A$2:$E$250,3,FALSE)</f>
        <v>Male</v>
      </c>
      <c r="G1765">
        <f>VLOOKUP(A1765,Mouse_metadata!$A$2:$E$250,4,FALSE)</f>
        <v>4</v>
      </c>
      <c r="H1765">
        <f>VLOOKUP(A1765,Mouse_metadata!$A$2:$E$250,5,FALSE)</f>
        <v>17</v>
      </c>
      <c r="I1765" t="str">
        <f t="shared" si="89"/>
        <v/>
      </c>
      <c r="J1765" t="str">
        <f t="shared" si="90"/>
        <v/>
      </c>
      <c r="K1765" t="str">
        <f t="shared" si="90"/>
        <v/>
      </c>
      <c r="L1765" t="str">
        <f t="shared" si="90"/>
        <v/>
      </c>
      <c r="M1765" t="str">
        <f t="shared" si="90"/>
        <v/>
      </c>
      <c r="N1765" t="str">
        <f t="shared" si="90"/>
        <v/>
      </c>
      <c r="O1765" t="str">
        <f t="shared" si="90"/>
        <v/>
      </c>
      <c r="P1765">
        <f t="shared" si="90"/>
        <v>31.095335049999999</v>
      </c>
      <c r="Q1765" t="str">
        <f t="shared" si="90"/>
        <v/>
      </c>
      <c r="R1765" t="str">
        <f t="shared" si="90"/>
        <v/>
      </c>
    </row>
    <row r="1766" spans="1:18" hidden="1">
      <c r="A1766" t="s">
        <v>4</v>
      </c>
      <c r="B1766">
        <v>45</v>
      </c>
      <c r="C1766">
        <v>38.982877739999999</v>
      </c>
      <c r="D1766">
        <v>2</v>
      </c>
      <c r="E1766" t="str">
        <f>VLOOKUP(A1766,Mouse_metadata!$A$2:$E$250,2,FALSE)</f>
        <v>Capomulin</v>
      </c>
      <c r="F1766" t="str">
        <f>VLOOKUP(A1766,Mouse_metadata!$A$2:$E$250,3,FALSE)</f>
        <v>Female</v>
      </c>
      <c r="G1766">
        <f>VLOOKUP(A1766,Mouse_metadata!$A$2:$E$250,4,FALSE)</f>
        <v>9</v>
      </c>
      <c r="H1766">
        <f>VLOOKUP(A1766,Mouse_metadata!$A$2:$E$250,5,FALSE)</f>
        <v>22</v>
      </c>
      <c r="I1766">
        <f t="shared" si="89"/>
        <v>38.982877739999999</v>
      </c>
      <c r="J1766" t="str">
        <f t="shared" si="90"/>
        <v/>
      </c>
      <c r="K1766" t="str">
        <f t="shared" si="90"/>
        <v/>
      </c>
      <c r="L1766" t="str">
        <f t="shared" si="90"/>
        <v/>
      </c>
      <c r="M1766" t="str">
        <f t="shared" si="90"/>
        <v/>
      </c>
      <c r="N1766" t="str">
        <f t="shared" si="90"/>
        <v/>
      </c>
      <c r="O1766" t="str">
        <f t="shared" si="90"/>
        <v/>
      </c>
      <c r="P1766" t="str">
        <f t="shared" si="90"/>
        <v/>
      </c>
      <c r="Q1766" t="str">
        <f t="shared" si="90"/>
        <v/>
      </c>
      <c r="R1766" t="str">
        <f t="shared" si="90"/>
        <v/>
      </c>
    </row>
    <row r="1767" spans="1:18" hidden="1">
      <c r="A1767" t="s">
        <v>182</v>
      </c>
      <c r="B1767">
        <v>45</v>
      </c>
      <c r="C1767">
        <v>59.851955519999997</v>
      </c>
      <c r="D1767">
        <v>3</v>
      </c>
      <c r="E1767" t="str">
        <f>VLOOKUP(A1767,Mouse_metadata!$A$2:$E$250,2,FALSE)</f>
        <v>Ceftamin</v>
      </c>
      <c r="F1767" t="str">
        <f>VLOOKUP(A1767,Mouse_metadata!$A$2:$E$250,3,FALSE)</f>
        <v>Male</v>
      </c>
      <c r="G1767">
        <f>VLOOKUP(A1767,Mouse_metadata!$A$2:$E$250,4,FALSE)</f>
        <v>18</v>
      </c>
      <c r="H1767">
        <f>VLOOKUP(A1767,Mouse_metadata!$A$2:$E$250,5,FALSE)</f>
        <v>26</v>
      </c>
      <c r="I1767" t="str">
        <f t="shared" si="89"/>
        <v/>
      </c>
      <c r="J1767">
        <f t="shared" si="90"/>
        <v>59.851955519999997</v>
      </c>
      <c r="K1767" t="str">
        <f t="shared" si="90"/>
        <v/>
      </c>
      <c r="L1767" t="str">
        <f t="shared" si="90"/>
        <v/>
      </c>
      <c r="M1767" t="str">
        <f t="shared" si="90"/>
        <v/>
      </c>
      <c r="N1767" t="str">
        <f t="shared" si="90"/>
        <v/>
      </c>
      <c r="O1767" t="str">
        <f t="shared" si="90"/>
        <v/>
      </c>
      <c r="P1767" t="str">
        <f t="shared" si="90"/>
        <v/>
      </c>
      <c r="Q1767" t="str">
        <f t="shared" si="90"/>
        <v/>
      </c>
      <c r="R1767" t="str">
        <f t="shared" si="90"/>
        <v/>
      </c>
    </row>
    <row r="1768" spans="1:18" hidden="1">
      <c r="A1768" t="s">
        <v>180</v>
      </c>
      <c r="B1768">
        <v>45</v>
      </c>
      <c r="C1768">
        <v>64.729836550000002</v>
      </c>
      <c r="D1768">
        <v>3</v>
      </c>
      <c r="E1768" t="str">
        <f>VLOOKUP(A1768,Mouse_metadata!$A$2:$E$250,2,FALSE)</f>
        <v>Ceftamin</v>
      </c>
      <c r="F1768" t="str">
        <f>VLOOKUP(A1768,Mouse_metadata!$A$2:$E$250,3,FALSE)</f>
        <v>Male</v>
      </c>
      <c r="G1768">
        <f>VLOOKUP(A1768,Mouse_metadata!$A$2:$E$250,4,FALSE)</f>
        <v>23</v>
      </c>
      <c r="H1768">
        <f>VLOOKUP(A1768,Mouse_metadata!$A$2:$E$250,5,FALSE)</f>
        <v>26</v>
      </c>
      <c r="I1768" t="str">
        <f t="shared" si="89"/>
        <v/>
      </c>
      <c r="J1768">
        <f t="shared" si="90"/>
        <v>64.729836550000002</v>
      </c>
      <c r="K1768" t="str">
        <f t="shared" si="90"/>
        <v/>
      </c>
      <c r="L1768" t="str">
        <f t="shared" si="90"/>
        <v/>
      </c>
      <c r="M1768" t="str">
        <f t="shared" si="90"/>
        <v/>
      </c>
      <c r="N1768" t="str">
        <f t="shared" si="90"/>
        <v/>
      </c>
      <c r="O1768" t="str">
        <f t="shared" si="90"/>
        <v/>
      </c>
      <c r="P1768" t="str">
        <f t="shared" si="90"/>
        <v/>
      </c>
      <c r="Q1768" t="str">
        <f t="shared" si="90"/>
        <v/>
      </c>
      <c r="R1768" t="str">
        <f t="shared" si="90"/>
        <v/>
      </c>
    </row>
    <row r="1769" spans="1:18" hidden="1">
      <c r="A1769" t="s">
        <v>181</v>
      </c>
      <c r="B1769">
        <v>45</v>
      </c>
      <c r="C1769">
        <v>68.594744980000002</v>
      </c>
      <c r="D1769">
        <v>4</v>
      </c>
      <c r="E1769" t="str">
        <f>VLOOKUP(A1769,Mouse_metadata!$A$2:$E$250,2,FALSE)</f>
        <v>Ceftamin</v>
      </c>
      <c r="F1769" t="str">
        <f>VLOOKUP(A1769,Mouse_metadata!$A$2:$E$250,3,FALSE)</f>
        <v>Female</v>
      </c>
      <c r="G1769">
        <f>VLOOKUP(A1769,Mouse_metadata!$A$2:$E$250,4,FALSE)</f>
        <v>6</v>
      </c>
      <c r="H1769">
        <f>VLOOKUP(A1769,Mouse_metadata!$A$2:$E$250,5,FALSE)</f>
        <v>27</v>
      </c>
      <c r="I1769" t="str">
        <f t="shared" si="89"/>
        <v/>
      </c>
      <c r="J1769">
        <f t="shared" si="90"/>
        <v>68.594744980000002</v>
      </c>
      <c r="K1769" t="str">
        <f t="shared" si="90"/>
        <v/>
      </c>
      <c r="L1769" t="str">
        <f t="shared" si="90"/>
        <v/>
      </c>
      <c r="M1769" t="str">
        <f t="shared" si="90"/>
        <v/>
      </c>
      <c r="N1769" t="str">
        <f t="shared" si="90"/>
        <v/>
      </c>
      <c r="O1769" t="str">
        <f t="shared" si="90"/>
        <v/>
      </c>
      <c r="P1769" t="str">
        <f t="shared" si="90"/>
        <v/>
      </c>
      <c r="Q1769" t="str">
        <f t="shared" si="90"/>
        <v/>
      </c>
      <c r="R1769" t="str">
        <f t="shared" si="90"/>
        <v/>
      </c>
    </row>
    <row r="1770" spans="1:18" hidden="1">
      <c r="A1770" t="s">
        <v>15</v>
      </c>
      <c r="B1770">
        <v>45</v>
      </c>
      <c r="C1770">
        <v>73.051363390000006</v>
      </c>
      <c r="D1770">
        <v>1</v>
      </c>
      <c r="E1770" t="str">
        <f>VLOOKUP(A1770,Mouse_metadata!$A$2:$E$250,2,FALSE)</f>
        <v>Naftisol</v>
      </c>
      <c r="F1770" t="str">
        <f>VLOOKUP(A1770,Mouse_metadata!$A$2:$E$250,3,FALSE)</f>
        <v>Male</v>
      </c>
      <c r="G1770">
        <f>VLOOKUP(A1770,Mouse_metadata!$A$2:$E$250,4,FALSE)</f>
        <v>20</v>
      </c>
      <c r="H1770">
        <f>VLOOKUP(A1770,Mouse_metadata!$A$2:$E$250,5,FALSE)</f>
        <v>26</v>
      </c>
      <c r="I1770" t="str">
        <f t="shared" si="89"/>
        <v/>
      </c>
      <c r="J1770" t="str">
        <f t="shared" si="90"/>
        <v/>
      </c>
      <c r="K1770" t="str">
        <f t="shared" si="90"/>
        <v/>
      </c>
      <c r="L1770" t="str">
        <f t="shared" si="90"/>
        <v/>
      </c>
      <c r="M1770">
        <f t="shared" si="90"/>
        <v>73.051363390000006</v>
      </c>
      <c r="N1770" t="str">
        <f t="shared" si="90"/>
        <v/>
      </c>
      <c r="O1770" t="str">
        <f t="shared" si="90"/>
        <v/>
      </c>
      <c r="P1770" t="str">
        <f t="shared" si="90"/>
        <v/>
      </c>
      <c r="Q1770" t="str">
        <f t="shared" si="90"/>
        <v/>
      </c>
      <c r="R1770" t="str">
        <f t="shared" si="90"/>
        <v/>
      </c>
    </row>
    <row r="1771" spans="1:18" hidden="1">
      <c r="A1771" t="s">
        <v>248</v>
      </c>
      <c r="B1771">
        <v>45</v>
      </c>
      <c r="C1771">
        <v>34.455297989999998</v>
      </c>
      <c r="D1771">
        <v>0</v>
      </c>
      <c r="E1771" t="str">
        <f>VLOOKUP(A1771,Mouse_metadata!$A$2:$E$250,2,FALSE)</f>
        <v>Capomulin</v>
      </c>
      <c r="F1771" t="str">
        <f>VLOOKUP(A1771,Mouse_metadata!$A$2:$E$250,3,FALSE)</f>
        <v>Female</v>
      </c>
      <c r="G1771">
        <f>VLOOKUP(A1771,Mouse_metadata!$A$2:$E$250,4,FALSE)</f>
        <v>20</v>
      </c>
      <c r="H1771">
        <f>VLOOKUP(A1771,Mouse_metadata!$A$2:$E$250,5,FALSE)</f>
        <v>17</v>
      </c>
      <c r="I1771">
        <f t="shared" si="89"/>
        <v>34.455297989999998</v>
      </c>
      <c r="J1771" t="str">
        <f t="shared" si="90"/>
        <v/>
      </c>
      <c r="K1771" t="str">
        <f t="shared" si="90"/>
        <v/>
      </c>
      <c r="L1771" t="str">
        <f t="shared" si="90"/>
        <v/>
      </c>
      <c r="M1771" t="str">
        <f t="shared" si="90"/>
        <v/>
      </c>
      <c r="N1771" t="str">
        <f t="shared" si="90"/>
        <v/>
      </c>
      <c r="O1771" t="str">
        <f t="shared" si="90"/>
        <v/>
      </c>
      <c r="P1771" t="str">
        <f t="shared" si="90"/>
        <v/>
      </c>
      <c r="Q1771" t="str">
        <f t="shared" si="90"/>
        <v/>
      </c>
      <c r="R1771" t="str">
        <f t="shared" ref="J1771:R1800" si="91">IF($E1771=R$1,$C1771,"")</f>
        <v/>
      </c>
    </row>
    <row r="1772" spans="1:18" hidden="1">
      <c r="A1772" t="s">
        <v>154</v>
      </c>
      <c r="B1772">
        <v>45</v>
      </c>
      <c r="C1772">
        <v>65.815165350000001</v>
      </c>
      <c r="D1772">
        <v>2</v>
      </c>
      <c r="E1772" t="str">
        <f>VLOOKUP(A1772,Mouse_metadata!$A$2:$E$250,2,FALSE)</f>
        <v>Placebo</v>
      </c>
      <c r="F1772" t="str">
        <f>VLOOKUP(A1772,Mouse_metadata!$A$2:$E$250,3,FALSE)</f>
        <v>Male</v>
      </c>
      <c r="G1772">
        <f>VLOOKUP(A1772,Mouse_metadata!$A$2:$E$250,4,FALSE)</f>
        <v>12</v>
      </c>
      <c r="H1772">
        <f>VLOOKUP(A1772,Mouse_metadata!$A$2:$E$250,5,FALSE)</f>
        <v>27</v>
      </c>
      <c r="I1772" t="str">
        <f t="shared" si="89"/>
        <v/>
      </c>
      <c r="J1772" t="str">
        <f t="shared" si="91"/>
        <v/>
      </c>
      <c r="K1772" t="str">
        <f t="shared" si="91"/>
        <v/>
      </c>
      <c r="L1772" t="str">
        <f t="shared" si="91"/>
        <v/>
      </c>
      <c r="M1772" t="str">
        <f t="shared" si="91"/>
        <v/>
      </c>
      <c r="N1772">
        <f t="shared" si="91"/>
        <v>65.815165350000001</v>
      </c>
      <c r="O1772" t="str">
        <f t="shared" si="91"/>
        <v/>
      </c>
      <c r="P1772" t="str">
        <f t="shared" si="91"/>
        <v/>
      </c>
      <c r="Q1772" t="str">
        <f t="shared" si="91"/>
        <v/>
      </c>
      <c r="R1772" t="str">
        <f t="shared" si="91"/>
        <v/>
      </c>
    </row>
    <row r="1773" spans="1:18" hidden="1">
      <c r="A1773" t="s">
        <v>234</v>
      </c>
      <c r="B1773">
        <v>45</v>
      </c>
      <c r="C1773">
        <v>41.483007649999998</v>
      </c>
      <c r="D1773">
        <v>3</v>
      </c>
      <c r="E1773" t="str">
        <f>VLOOKUP(A1773,Mouse_metadata!$A$2:$E$250,2,FALSE)</f>
        <v>Capomulin</v>
      </c>
      <c r="F1773" t="str">
        <f>VLOOKUP(A1773,Mouse_metadata!$A$2:$E$250,3,FALSE)</f>
        <v>Male</v>
      </c>
      <c r="G1773">
        <f>VLOOKUP(A1773,Mouse_metadata!$A$2:$E$250,4,FALSE)</f>
        <v>17</v>
      </c>
      <c r="H1773">
        <f>VLOOKUP(A1773,Mouse_metadata!$A$2:$E$250,5,FALSE)</f>
        <v>21</v>
      </c>
      <c r="I1773">
        <f t="shared" si="89"/>
        <v>41.483007649999998</v>
      </c>
      <c r="J1773" t="str">
        <f t="shared" si="91"/>
        <v/>
      </c>
      <c r="K1773" t="str">
        <f t="shared" si="91"/>
        <v/>
      </c>
      <c r="L1773" t="str">
        <f t="shared" si="91"/>
        <v/>
      </c>
      <c r="M1773" t="str">
        <f t="shared" si="91"/>
        <v/>
      </c>
      <c r="N1773" t="str">
        <f t="shared" si="91"/>
        <v/>
      </c>
      <c r="O1773" t="str">
        <f t="shared" si="91"/>
        <v/>
      </c>
      <c r="P1773" t="str">
        <f t="shared" si="91"/>
        <v/>
      </c>
      <c r="Q1773" t="str">
        <f t="shared" si="91"/>
        <v/>
      </c>
      <c r="R1773" t="str">
        <f t="shared" si="91"/>
        <v/>
      </c>
    </row>
    <row r="1774" spans="1:18" hidden="1">
      <c r="A1774" t="s">
        <v>183</v>
      </c>
      <c r="B1774">
        <v>45</v>
      </c>
      <c r="C1774">
        <v>61.849023359999997</v>
      </c>
      <c r="D1774">
        <v>3</v>
      </c>
      <c r="E1774" t="str">
        <f>VLOOKUP(A1774,Mouse_metadata!$A$2:$E$250,2,FALSE)</f>
        <v>Ceftamin</v>
      </c>
      <c r="F1774" t="str">
        <f>VLOOKUP(A1774,Mouse_metadata!$A$2:$E$250,3,FALSE)</f>
        <v>Female</v>
      </c>
      <c r="G1774">
        <f>VLOOKUP(A1774,Mouse_metadata!$A$2:$E$250,4,FALSE)</f>
        <v>24</v>
      </c>
      <c r="H1774">
        <f>VLOOKUP(A1774,Mouse_metadata!$A$2:$E$250,5,FALSE)</f>
        <v>30</v>
      </c>
      <c r="I1774" t="str">
        <f t="shared" si="89"/>
        <v/>
      </c>
      <c r="J1774">
        <f t="shared" si="91"/>
        <v>61.849023359999997</v>
      </c>
      <c r="K1774" t="str">
        <f t="shared" si="91"/>
        <v/>
      </c>
      <c r="L1774" t="str">
        <f t="shared" si="91"/>
        <v/>
      </c>
      <c r="M1774" t="str">
        <f t="shared" si="91"/>
        <v/>
      </c>
      <c r="N1774" t="str">
        <f t="shared" si="91"/>
        <v/>
      </c>
      <c r="O1774" t="str">
        <f t="shared" si="91"/>
        <v/>
      </c>
      <c r="P1774" t="str">
        <f t="shared" si="91"/>
        <v/>
      </c>
      <c r="Q1774" t="str">
        <f t="shared" si="91"/>
        <v/>
      </c>
      <c r="R1774" t="str">
        <f t="shared" si="91"/>
        <v/>
      </c>
    </row>
    <row r="1775" spans="1:18" hidden="1">
      <c r="A1775" t="s">
        <v>65</v>
      </c>
      <c r="B1775">
        <v>45</v>
      </c>
      <c r="C1775">
        <v>38.407618300000003</v>
      </c>
      <c r="D1775">
        <v>1</v>
      </c>
      <c r="E1775" t="str">
        <f>VLOOKUP(A1775,Mouse_metadata!$A$2:$E$250,2,FALSE)</f>
        <v>Ramicane</v>
      </c>
      <c r="F1775" t="str">
        <f>VLOOKUP(A1775,Mouse_metadata!$A$2:$E$250,3,FALSE)</f>
        <v>Male</v>
      </c>
      <c r="G1775">
        <f>VLOOKUP(A1775,Mouse_metadata!$A$2:$E$250,4,FALSE)</f>
        <v>3</v>
      </c>
      <c r="H1775">
        <f>VLOOKUP(A1775,Mouse_metadata!$A$2:$E$250,5,FALSE)</f>
        <v>22</v>
      </c>
      <c r="I1775" t="str">
        <f t="shared" si="89"/>
        <v/>
      </c>
      <c r="J1775" t="str">
        <f t="shared" si="91"/>
        <v/>
      </c>
      <c r="K1775" t="str">
        <f t="shared" si="91"/>
        <v/>
      </c>
      <c r="L1775" t="str">
        <f t="shared" si="91"/>
        <v/>
      </c>
      <c r="M1775" t="str">
        <f t="shared" si="91"/>
        <v/>
      </c>
      <c r="N1775" t="str">
        <f t="shared" si="91"/>
        <v/>
      </c>
      <c r="O1775" t="str">
        <f t="shared" si="91"/>
        <v/>
      </c>
      <c r="P1775">
        <f t="shared" si="91"/>
        <v>38.407618300000003</v>
      </c>
      <c r="Q1775" t="str">
        <f t="shared" si="91"/>
        <v/>
      </c>
      <c r="R1775" t="str">
        <f t="shared" si="91"/>
        <v/>
      </c>
    </row>
    <row r="1776" spans="1:18" hidden="1">
      <c r="A1776" t="s">
        <v>10</v>
      </c>
      <c r="B1776">
        <v>45</v>
      </c>
      <c r="C1776">
        <v>75.294935899999999</v>
      </c>
      <c r="D1776">
        <v>4</v>
      </c>
      <c r="E1776" t="str">
        <f>VLOOKUP(A1776,Mouse_metadata!$A$2:$E$250,2,FALSE)</f>
        <v>Ketapril</v>
      </c>
      <c r="F1776" t="str">
        <f>VLOOKUP(A1776,Mouse_metadata!$A$2:$E$250,3,FALSE)</f>
        <v>Male</v>
      </c>
      <c r="G1776">
        <f>VLOOKUP(A1776,Mouse_metadata!$A$2:$E$250,4,FALSE)</f>
        <v>8</v>
      </c>
      <c r="H1776">
        <f>VLOOKUP(A1776,Mouse_metadata!$A$2:$E$250,5,FALSE)</f>
        <v>28</v>
      </c>
      <c r="I1776" t="str">
        <f t="shared" si="89"/>
        <v/>
      </c>
      <c r="J1776" t="str">
        <f t="shared" si="91"/>
        <v/>
      </c>
      <c r="K1776" t="str">
        <f t="shared" si="91"/>
        <v/>
      </c>
      <c r="L1776">
        <f t="shared" si="91"/>
        <v>75.294935899999999</v>
      </c>
      <c r="M1776" t="str">
        <f t="shared" si="91"/>
        <v/>
      </c>
      <c r="N1776" t="str">
        <f t="shared" si="91"/>
        <v/>
      </c>
      <c r="O1776" t="str">
        <f t="shared" si="91"/>
        <v/>
      </c>
      <c r="P1776" t="str">
        <f t="shared" si="91"/>
        <v/>
      </c>
      <c r="Q1776" t="str">
        <f t="shared" si="91"/>
        <v/>
      </c>
      <c r="R1776" t="str">
        <f t="shared" si="91"/>
        <v/>
      </c>
    </row>
    <row r="1777" spans="1:18" hidden="1">
      <c r="A1777" t="s">
        <v>54</v>
      </c>
      <c r="B1777">
        <v>45</v>
      </c>
      <c r="C1777">
        <v>73.901399119999994</v>
      </c>
      <c r="D1777">
        <v>4</v>
      </c>
      <c r="E1777" t="str">
        <f>VLOOKUP(A1777,Mouse_metadata!$A$2:$E$250,2,FALSE)</f>
        <v>Ketapril</v>
      </c>
      <c r="F1777" t="str">
        <f>VLOOKUP(A1777,Mouse_metadata!$A$2:$E$250,3,FALSE)</f>
        <v>Male</v>
      </c>
      <c r="G1777">
        <f>VLOOKUP(A1777,Mouse_metadata!$A$2:$E$250,4,FALSE)</f>
        <v>15</v>
      </c>
      <c r="H1777">
        <f>VLOOKUP(A1777,Mouse_metadata!$A$2:$E$250,5,FALSE)</f>
        <v>27</v>
      </c>
      <c r="I1777" t="str">
        <f t="shared" si="89"/>
        <v/>
      </c>
      <c r="J1777" t="str">
        <f t="shared" si="91"/>
        <v/>
      </c>
      <c r="K1777" t="str">
        <f t="shared" si="91"/>
        <v/>
      </c>
      <c r="L1777">
        <f t="shared" si="91"/>
        <v>73.901399119999994</v>
      </c>
      <c r="M1777" t="str">
        <f t="shared" si="91"/>
        <v/>
      </c>
      <c r="N1777" t="str">
        <f t="shared" si="91"/>
        <v/>
      </c>
      <c r="O1777" t="str">
        <f t="shared" si="91"/>
        <v/>
      </c>
      <c r="P1777" t="str">
        <f t="shared" si="91"/>
        <v/>
      </c>
      <c r="Q1777" t="str">
        <f t="shared" si="91"/>
        <v/>
      </c>
      <c r="R1777" t="str">
        <f t="shared" si="91"/>
        <v/>
      </c>
    </row>
    <row r="1778" spans="1:18" hidden="1">
      <c r="A1778" t="s">
        <v>115</v>
      </c>
      <c r="B1778">
        <v>45</v>
      </c>
      <c r="C1778">
        <v>45.220868879999998</v>
      </c>
      <c r="D1778">
        <v>2</v>
      </c>
      <c r="E1778" t="str">
        <f>VLOOKUP(A1778,Mouse_metadata!$A$2:$E$250,2,FALSE)</f>
        <v>Ramicane</v>
      </c>
      <c r="F1778" t="str">
        <f>VLOOKUP(A1778,Mouse_metadata!$A$2:$E$250,3,FALSE)</f>
        <v>Male</v>
      </c>
      <c r="G1778">
        <f>VLOOKUP(A1778,Mouse_metadata!$A$2:$E$250,4,FALSE)</f>
        <v>20</v>
      </c>
      <c r="H1778">
        <f>VLOOKUP(A1778,Mouse_metadata!$A$2:$E$250,5,FALSE)</f>
        <v>25</v>
      </c>
      <c r="I1778" t="str">
        <f t="shared" si="89"/>
        <v/>
      </c>
      <c r="J1778" t="str">
        <f t="shared" si="91"/>
        <v/>
      </c>
      <c r="K1778" t="str">
        <f t="shared" si="91"/>
        <v/>
      </c>
      <c r="L1778" t="str">
        <f t="shared" si="91"/>
        <v/>
      </c>
      <c r="M1778" t="str">
        <f t="shared" si="91"/>
        <v/>
      </c>
      <c r="N1778" t="str">
        <f t="shared" si="91"/>
        <v/>
      </c>
      <c r="O1778" t="str">
        <f t="shared" si="91"/>
        <v/>
      </c>
      <c r="P1778">
        <f t="shared" si="91"/>
        <v>45.220868879999998</v>
      </c>
      <c r="Q1778" t="str">
        <f t="shared" si="91"/>
        <v/>
      </c>
      <c r="R1778" t="str">
        <f t="shared" si="91"/>
        <v/>
      </c>
    </row>
    <row r="1779" spans="1:18" hidden="1">
      <c r="A1779" t="s">
        <v>245</v>
      </c>
      <c r="B1779">
        <v>45</v>
      </c>
      <c r="C1779">
        <v>37.074024219999998</v>
      </c>
      <c r="D1779">
        <v>1</v>
      </c>
      <c r="E1779" t="str">
        <f>VLOOKUP(A1779,Mouse_metadata!$A$2:$E$250,2,FALSE)</f>
        <v>Capomulin</v>
      </c>
      <c r="F1779" t="str">
        <f>VLOOKUP(A1779,Mouse_metadata!$A$2:$E$250,3,FALSE)</f>
        <v>Male</v>
      </c>
      <c r="G1779">
        <f>VLOOKUP(A1779,Mouse_metadata!$A$2:$E$250,4,FALSE)</f>
        <v>3</v>
      </c>
      <c r="H1779">
        <f>VLOOKUP(A1779,Mouse_metadata!$A$2:$E$250,5,FALSE)</f>
        <v>19</v>
      </c>
      <c r="I1779">
        <f t="shared" si="89"/>
        <v>37.074024219999998</v>
      </c>
      <c r="J1779" t="str">
        <f t="shared" si="91"/>
        <v/>
      </c>
      <c r="K1779" t="str">
        <f t="shared" si="91"/>
        <v/>
      </c>
      <c r="L1779" t="str">
        <f t="shared" si="91"/>
        <v/>
      </c>
      <c r="M1779" t="str">
        <f t="shared" si="91"/>
        <v/>
      </c>
      <c r="N1779" t="str">
        <f t="shared" si="91"/>
        <v/>
      </c>
      <c r="O1779" t="str">
        <f t="shared" si="91"/>
        <v/>
      </c>
      <c r="P1779" t="str">
        <f t="shared" si="91"/>
        <v/>
      </c>
      <c r="Q1779" t="str">
        <f t="shared" si="91"/>
        <v/>
      </c>
      <c r="R1779" t="str">
        <f t="shared" si="91"/>
        <v/>
      </c>
    </row>
    <row r="1780" spans="1:18" hidden="1">
      <c r="A1780" t="s">
        <v>53</v>
      </c>
      <c r="B1780">
        <v>45</v>
      </c>
      <c r="C1780">
        <v>78.567013619999997</v>
      </c>
      <c r="D1780">
        <v>4</v>
      </c>
      <c r="E1780" t="str">
        <f>VLOOKUP(A1780,Mouse_metadata!$A$2:$E$250,2,FALSE)</f>
        <v>Ketapril</v>
      </c>
      <c r="F1780" t="str">
        <f>VLOOKUP(A1780,Mouse_metadata!$A$2:$E$250,3,FALSE)</f>
        <v>Male</v>
      </c>
      <c r="G1780">
        <f>VLOOKUP(A1780,Mouse_metadata!$A$2:$E$250,4,FALSE)</f>
        <v>24</v>
      </c>
      <c r="H1780">
        <f>VLOOKUP(A1780,Mouse_metadata!$A$2:$E$250,5,FALSE)</f>
        <v>30</v>
      </c>
      <c r="I1780" t="str">
        <f t="shared" si="89"/>
        <v/>
      </c>
      <c r="J1780" t="str">
        <f t="shared" si="91"/>
        <v/>
      </c>
      <c r="K1780" t="str">
        <f t="shared" si="91"/>
        <v/>
      </c>
      <c r="L1780">
        <f t="shared" si="91"/>
        <v>78.567013619999997</v>
      </c>
      <c r="M1780" t="str">
        <f t="shared" si="91"/>
        <v/>
      </c>
      <c r="N1780" t="str">
        <f t="shared" si="91"/>
        <v/>
      </c>
      <c r="O1780" t="str">
        <f t="shared" si="91"/>
        <v/>
      </c>
      <c r="P1780" t="str">
        <f t="shared" si="91"/>
        <v/>
      </c>
      <c r="Q1780" t="str">
        <f t="shared" si="91"/>
        <v/>
      </c>
      <c r="R1780" t="str">
        <f t="shared" si="91"/>
        <v/>
      </c>
    </row>
    <row r="1781" spans="1:18" hidden="1">
      <c r="A1781" t="s">
        <v>37</v>
      </c>
      <c r="B1781">
        <v>45</v>
      </c>
      <c r="C1781">
        <v>67.685568619999998</v>
      </c>
      <c r="D1781">
        <v>3</v>
      </c>
      <c r="E1781" t="str">
        <f>VLOOKUP(A1781,Mouse_metadata!$A$2:$E$250,2,FALSE)</f>
        <v>Infubinol</v>
      </c>
      <c r="F1781" t="str">
        <f>VLOOKUP(A1781,Mouse_metadata!$A$2:$E$250,3,FALSE)</f>
        <v>Female</v>
      </c>
      <c r="G1781">
        <f>VLOOKUP(A1781,Mouse_metadata!$A$2:$E$250,4,FALSE)</f>
        <v>17</v>
      </c>
      <c r="H1781">
        <f>VLOOKUP(A1781,Mouse_metadata!$A$2:$E$250,5,FALSE)</f>
        <v>27</v>
      </c>
      <c r="I1781" t="str">
        <f t="shared" si="89"/>
        <v/>
      </c>
      <c r="J1781" t="str">
        <f t="shared" si="91"/>
        <v/>
      </c>
      <c r="K1781">
        <f t="shared" si="91"/>
        <v>67.685568619999998</v>
      </c>
      <c r="L1781" t="str">
        <f t="shared" si="91"/>
        <v/>
      </c>
      <c r="M1781" t="str">
        <f t="shared" si="91"/>
        <v/>
      </c>
      <c r="N1781" t="str">
        <f t="shared" si="91"/>
        <v/>
      </c>
      <c r="O1781" t="str">
        <f t="shared" si="91"/>
        <v/>
      </c>
      <c r="P1781" t="str">
        <f t="shared" si="91"/>
        <v/>
      </c>
      <c r="Q1781" t="str">
        <f t="shared" si="91"/>
        <v/>
      </c>
      <c r="R1781" t="str">
        <f t="shared" si="91"/>
        <v/>
      </c>
    </row>
    <row r="1782" spans="1:18" hidden="1">
      <c r="A1782" t="s">
        <v>227</v>
      </c>
      <c r="B1782">
        <v>45</v>
      </c>
      <c r="C1782">
        <v>36.374510389999998</v>
      </c>
      <c r="D1782">
        <v>2</v>
      </c>
      <c r="E1782" t="str">
        <f>VLOOKUP(A1782,Mouse_metadata!$A$2:$E$250,2,FALSE)</f>
        <v>Ramicane</v>
      </c>
      <c r="F1782" t="str">
        <f>VLOOKUP(A1782,Mouse_metadata!$A$2:$E$250,3,FALSE)</f>
        <v>Female</v>
      </c>
      <c r="G1782">
        <f>VLOOKUP(A1782,Mouse_metadata!$A$2:$E$250,4,FALSE)</f>
        <v>8</v>
      </c>
      <c r="H1782">
        <f>VLOOKUP(A1782,Mouse_metadata!$A$2:$E$250,5,FALSE)</f>
        <v>20</v>
      </c>
      <c r="I1782" t="str">
        <f t="shared" si="89"/>
        <v/>
      </c>
      <c r="J1782" t="str">
        <f t="shared" si="91"/>
        <v/>
      </c>
      <c r="K1782" t="str">
        <f t="shared" si="91"/>
        <v/>
      </c>
      <c r="L1782" t="str">
        <f t="shared" si="91"/>
        <v/>
      </c>
      <c r="M1782" t="str">
        <f t="shared" si="91"/>
        <v/>
      </c>
      <c r="N1782" t="str">
        <f t="shared" si="91"/>
        <v/>
      </c>
      <c r="O1782" t="str">
        <f t="shared" si="91"/>
        <v/>
      </c>
      <c r="P1782">
        <f t="shared" si="91"/>
        <v>36.374510389999998</v>
      </c>
      <c r="Q1782" t="str">
        <f t="shared" si="91"/>
        <v/>
      </c>
      <c r="R1782" t="str">
        <f t="shared" si="91"/>
        <v/>
      </c>
    </row>
    <row r="1783" spans="1:18" hidden="1">
      <c r="A1783" t="s">
        <v>34</v>
      </c>
      <c r="B1783">
        <v>45</v>
      </c>
      <c r="C1783">
        <v>72.226730900000007</v>
      </c>
      <c r="D1783">
        <v>2</v>
      </c>
      <c r="E1783" t="str">
        <f>VLOOKUP(A1783,Mouse_metadata!$A$2:$E$250,2,FALSE)</f>
        <v>Infubinol</v>
      </c>
      <c r="F1783" t="str">
        <f>VLOOKUP(A1783,Mouse_metadata!$A$2:$E$250,3,FALSE)</f>
        <v>Male</v>
      </c>
      <c r="G1783">
        <f>VLOOKUP(A1783,Mouse_metadata!$A$2:$E$250,4,FALSE)</f>
        <v>11</v>
      </c>
      <c r="H1783">
        <f>VLOOKUP(A1783,Mouse_metadata!$A$2:$E$250,5,FALSE)</f>
        <v>28</v>
      </c>
      <c r="I1783" t="str">
        <f t="shared" si="89"/>
        <v/>
      </c>
      <c r="J1783" t="str">
        <f t="shared" si="91"/>
        <v/>
      </c>
      <c r="K1783">
        <f t="shared" si="91"/>
        <v>72.226730900000007</v>
      </c>
      <c r="L1783" t="str">
        <f t="shared" si="91"/>
        <v/>
      </c>
      <c r="M1783" t="str">
        <f t="shared" si="91"/>
        <v/>
      </c>
      <c r="N1783" t="str">
        <f t="shared" si="91"/>
        <v/>
      </c>
      <c r="O1783" t="str">
        <f t="shared" si="91"/>
        <v/>
      </c>
      <c r="P1783" t="str">
        <f t="shared" si="91"/>
        <v/>
      </c>
      <c r="Q1783" t="str">
        <f t="shared" si="91"/>
        <v/>
      </c>
      <c r="R1783" t="str">
        <f t="shared" si="91"/>
        <v/>
      </c>
    </row>
    <row r="1784" spans="1:18" hidden="1">
      <c r="A1784" t="s">
        <v>52</v>
      </c>
      <c r="B1784">
        <v>45</v>
      </c>
      <c r="C1784">
        <v>65.415954510000006</v>
      </c>
      <c r="D1784">
        <v>3</v>
      </c>
      <c r="E1784" t="str">
        <f>VLOOKUP(A1784,Mouse_metadata!$A$2:$E$250,2,FALSE)</f>
        <v>Ketapril</v>
      </c>
      <c r="F1784" t="str">
        <f>VLOOKUP(A1784,Mouse_metadata!$A$2:$E$250,3,FALSE)</f>
        <v>Male</v>
      </c>
      <c r="G1784">
        <f>VLOOKUP(A1784,Mouse_metadata!$A$2:$E$250,4,FALSE)</f>
        <v>18</v>
      </c>
      <c r="H1784">
        <f>VLOOKUP(A1784,Mouse_metadata!$A$2:$E$250,5,FALSE)</f>
        <v>29</v>
      </c>
      <c r="I1784" t="str">
        <f t="shared" si="89"/>
        <v/>
      </c>
      <c r="J1784" t="str">
        <f t="shared" si="91"/>
        <v/>
      </c>
      <c r="K1784" t="str">
        <f t="shared" si="91"/>
        <v/>
      </c>
      <c r="L1784">
        <f t="shared" si="91"/>
        <v>65.415954510000006</v>
      </c>
      <c r="M1784" t="str">
        <f t="shared" si="91"/>
        <v/>
      </c>
      <c r="N1784" t="str">
        <f t="shared" si="91"/>
        <v/>
      </c>
      <c r="O1784" t="str">
        <f t="shared" si="91"/>
        <v/>
      </c>
      <c r="P1784" t="str">
        <f t="shared" si="91"/>
        <v/>
      </c>
      <c r="Q1784" t="str">
        <f t="shared" si="91"/>
        <v/>
      </c>
      <c r="R1784" t="str">
        <f t="shared" si="91"/>
        <v/>
      </c>
    </row>
    <row r="1785" spans="1:18" hidden="1">
      <c r="A1785" t="s">
        <v>147</v>
      </c>
      <c r="B1785">
        <v>45</v>
      </c>
      <c r="C1785">
        <v>70.717620580000002</v>
      </c>
      <c r="D1785">
        <v>4</v>
      </c>
      <c r="E1785" t="str">
        <f>VLOOKUP(A1785,Mouse_metadata!$A$2:$E$250,2,FALSE)</f>
        <v>Placebo</v>
      </c>
      <c r="F1785" t="str">
        <f>VLOOKUP(A1785,Mouse_metadata!$A$2:$E$250,3,FALSE)</f>
        <v>Female</v>
      </c>
      <c r="G1785">
        <f>VLOOKUP(A1785,Mouse_metadata!$A$2:$E$250,4,FALSE)</f>
        <v>17</v>
      </c>
      <c r="H1785">
        <f>VLOOKUP(A1785,Mouse_metadata!$A$2:$E$250,5,FALSE)</f>
        <v>29</v>
      </c>
      <c r="I1785" t="str">
        <f t="shared" si="89"/>
        <v/>
      </c>
      <c r="J1785" t="str">
        <f t="shared" si="91"/>
        <v/>
      </c>
      <c r="K1785" t="str">
        <f t="shared" si="91"/>
        <v/>
      </c>
      <c r="L1785" t="str">
        <f t="shared" si="91"/>
        <v/>
      </c>
      <c r="M1785" t="str">
        <f t="shared" si="91"/>
        <v/>
      </c>
      <c r="N1785">
        <f t="shared" si="91"/>
        <v>70.717620580000002</v>
      </c>
      <c r="O1785" t="str">
        <f t="shared" si="91"/>
        <v/>
      </c>
      <c r="P1785" t="str">
        <f t="shared" si="91"/>
        <v/>
      </c>
      <c r="Q1785" t="str">
        <f t="shared" si="91"/>
        <v/>
      </c>
      <c r="R1785" t="str">
        <f t="shared" si="91"/>
        <v/>
      </c>
    </row>
    <row r="1786" spans="1:18" hidden="1">
      <c r="A1786" t="s">
        <v>41</v>
      </c>
      <c r="B1786">
        <v>45</v>
      </c>
      <c r="C1786">
        <v>62.754451410000001</v>
      </c>
      <c r="D1786">
        <v>3</v>
      </c>
      <c r="E1786" t="str">
        <f>VLOOKUP(A1786,Mouse_metadata!$A$2:$E$250,2,FALSE)</f>
        <v>Infubinol</v>
      </c>
      <c r="F1786" t="str">
        <f>VLOOKUP(A1786,Mouse_metadata!$A$2:$E$250,3,FALSE)</f>
        <v>Female</v>
      </c>
      <c r="G1786">
        <f>VLOOKUP(A1786,Mouse_metadata!$A$2:$E$250,4,FALSE)</f>
        <v>24</v>
      </c>
      <c r="H1786">
        <f>VLOOKUP(A1786,Mouse_metadata!$A$2:$E$250,5,FALSE)</f>
        <v>25</v>
      </c>
      <c r="I1786" t="str">
        <f t="shared" si="89"/>
        <v/>
      </c>
      <c r="J1786" t="str">
        <f t="shared" si="91"/>
        <v/>
      </c>
      <c r="K1786">
        <f t="shared" si="91"/>
        <v>62.754451410000001</v>
      </c>
      <c r="L1786" t="str">
        <f t="shared" si="91"/>
        <v/>
      </c>
      <c r="M1786" t="str">
        <f t="shared" si="91"/>
        <v/>
      </c>
      <c r="N1786" t="str">
        <f t="shared" si="91"/>
        <v/>
      </c>
      <c r="O1786" t="str">
        <f t="shared" si="91"/>
        <v/>
      </c>
      <c r="P1786" t="str">
        <f t="shared" si="91"/>
        <v/>
      </c>
      <c r="Q1786" t="str">
        <f t="shared" si="91"/>
        <v/>
      </c>
      <c r="R1786" t="str">
        <f t="shared" si="91"/>
        <v/>
      </c>
    </row>
    <row r="1787" spans="1:18" hidden="1">
      <c r="A1787" t="s">
        <v>49</v>
      </c>
      <c r="B1787">
        <v>45</v>
      </c>
      <c r="C1787">
        <v>69.872250789999995</v>
      </c>
      <c r="D1787">
        <v>2</v>
      </c>
      <c r="E1787" t="str">
        <f>VLOOKUP(A1787,Mouse_metadata!$A$2:$E$250,2,FALSE)</f>
        <v>Ketapril</v>
      </c>
      <c r="F1787" t="str">
        <f>VLOOKUP(A1787,Mouse_metadata!$A$2:$E$250,3,FALSE)</f>
        <v>Male</v>
      </c>
      <c r="G1787">
        <f>VLOOKUP(A1787,Mouse_metadata!$A$2:$E$250,4,FALSE)</f>
        <v>19</v>
      </c>
      <c r="H1787">
        <f>VLOOKUP(A1787,Mouse_metadata!$A$2:$E$250,5,FALSE)</f>
        <v>28</v>
      </c>
      <c r="I1787" t="str">
        <f t="shared" si="89"/>
        <v/>
      </c>
      <c r="J1787" t="str">
        <f t="shared" si="91"/>
        <v/>
      </c>
      <c r="K1787" t="str">
        <f t="shared" si="91"/>
        <v/>
      </c>
      <c r="L1787">
        <f t="shared" si="91"/>
        <v>69.872250789999995</v>
      </c>
      <c r="M1787" t="str">
        <f t="shared" si="91"/>
        <v/>
      </c>
      <c r="N1787" t="str">
        <f t="shared" si="91"/>
        <v/>
      </c>
      <c r="O1787" t="str">
        <f t="shared" si="91"/>
        <v/>
      </c>
      <c r="P1787" t="str">
        <f t="shared" si="91"/>
        <v/>
      </c>
      <c r="Q1787" t="str">
        <f t="shared" si="91"/>
        <v/>
      </c>
      <c r="R1787" t="str">
        <f t="shared" si="91"/>
        <v/>
      </c>
    </row>
    <row r="1788" spans="1:18" hidden="1">
      <c r="A1788" t="s">
        <v>42</v>
      </c>
      <c r="B1788">
        <v>45</v>
      </c>
      <c r="C1788">
        <v>65.52574285</v>
      </c>
      <c r="D1788">
        <v>1</v>
      </c>
      <c r="E1788" t="str">
        <f>VLOOKUP(A1788,Mouse_metadata!$A$2:$E$250,2,FALSE)</f>
        <v>Infubinol</v>
      </c>
      <c r="F1788" t="str">
        <f>VLOOKUP(A1788,Mouse_metadata!$A$2:$E$250,3,FALSE)</f>
        <v>Female</v>
      </c>
      <c r="G1788">
        <f>VLOOKUP(A1788,Mouse_metadata!$A$2:$E$250,4,FALSE)</f>
        <v>21</v>
      </c>
      <c r="H1788">
        <f>VLOOKUP(A1788,Mouse_metadata!$A$2:$E$250,5,FALSE)</f>
        <v>25</v>
      </c>
      <c r="I1788" t="str">
        <f t="shared" si="89"/>
        <v/>
      </c>
      <c r="J1788" t="str">
        <f t="shared" si="91"/>
        <v/>
      </c>
      <c r="K1788">
        <f t="shared" si="91"/>
        <v>65.52574285</v>
      </c>
      <c r="L1788" t="str">
        <f t="shared" si="91"/>
        <v/>
      </c>
      <c r="M1788" t="str">
        <f t="shared" si="91"/>
        <v/>
      </c>
      <c r="N1788" t="str">
        <f t="shared" si="91"/>
        <v/>
      </c>
      <c r="O1788" t="str">
        <f t="shared" si="91"/>
        <v/>
      </c>
      <c r="P1788" t="str">
        <f t="shared" si="91"/>
        <v/>
      </c>
      <c r="Q1788" t="str">
        <f t="shared" si="91"/>
        <v/>
      </c>
      <c r="R1788" t="str">
        <f t="shared" si="91"/>
        <v/>
      </c>
    </row>
    <row r="1789" spans="1:18" hidden="1">
      <c r="A1789" t="s">
        <v>146</v>
      </c>
      <c r="B1789">
        <v>45</v>
      </c>
      <c r="C1789">
        <v>66.09647477</v>
      </c>
      <c r="D1789">
        <v>3</v>
      </c>
      <c r="E1789" t="str">
        <f>VLOOKUP(A1789,Mouse_metadata!$A$2:$E$250,2,FALSE)</f>
        <v>Placebo</v>
      </c>
      <c r="F1789" t="str">
        <f>VLOOKUP(A1789,Mouse_metadata!$A$2:$E$250,3,FALSE)</f>
        <v>Male</v>
      </c>
      <c r="G1789">
        <f>VLOOKUP(A1789,Mouse_metadata!$A$2:$E$250,4,FALSE)</f>
        <v>17</v>
      </c>
      <c r="H1789">
        <f>VLOOKUP(A1789,Mouse_metadata!$A$2:$E$250,5,FALSE)</f>
        <v>27</v>
      </c>
      <c r="I1789" t="str">
        <f t="shared" si="89"/>
        <v/>
      </c>
      <c r="J1789" t="str">
        <f t="shared" si="91"/>
        <v/>
      </c>
      <c r="K1789" t="str">
        <f t="shared" si="91"/>
        <v/>
      </c>
      <c r="L1789" t="str">
        <f t="shared" si="91"/>
        <v/>
      </c>
      <c r="M1789" t="str">
        <f t="shared" si="91"/>
        <v/>
      </c>
      <c r="N1789">
        <f t="shared" si="91"/>
        <v>66.09647477</v>
      </c>
      <c r="O1789" t="str">
        <f t="shared" si="91"/>
        <v/>
      </c>
      <c r="P1789" t="str">
        <f t="shared" si="91"/>
        <v/>
      </c>
      <c r="Q1789" t="str">
        <f t="shared" si="91"/>
        <v/>
      </c>
      <c r="R1789" t="str">
        <f t="shared" si="91"/>
        <v/>
      </c>
    </row>
    <row r="1790" spans="1:18" hidden="1">
      <c r="A1790" t="s">
        <v>230</v>
      </c>
      <c r="B1790">
        <v>45</v>
      </c>
      <c r="C1790">
        <v>32.377356839999997</v>
      </c>
      <c r="D1790">
        <v>3</v>
      </c>
      <c r="E1790" t="str">
        <f>VLOOKUP(A1790,Mouse_metadata!$A$2:$E$250,2,FALSE)</f>
        <v>Capomulin</v>
      </c>
      <c r="F1790" t="str">
        <f>VLOOKUP(A1790,Mouse_metadata!$A$2:$E$250,3,FALSE)</f>
        <v>Female</v>
      </c>
      <c r="G1790">
        <f>VLOOKUP(A1790,Mouse_metadata!$A$2:$E$250,4,FALSE)</f>
        <v>8</v>
      </c>
      <c r="H1790">
        <f>VLOOKUP(A1790,Mouse_metadata!$A$2:$E$250,5,FALSE)</f>
        <v>17</v>
      </c>
      <c r="I1790">
        <f t="shared" si="89"/>
        <v>32.377356839999997</v>
      </c>
      <c r="J1790" t="str">
        <f t="shared" si="91"/>
        <v/>
      </c>
      <c r="K1790" t="str">
        <f t="shared" si="91"/>
        <v/>
      </c>
      <c r="L1790" t="str">
        <f t="shared" si="91"/>
        <v/>
      </c>
      <c r="M1790" t="str">
        <f t="shared" si="91"/>
        <v/>
      </c>
      <c r="N1790" t="str">
        <f t="shared" si="91"/>
        <v/>
      </c>
      <c r="O1790" t="str">
        <f t="shared" si="91"/>
        <v/>
      </c>
      <c r="P1790" t="str">
        <f t="shared" si="91"/>
        <v/>
      </c>
      <c r="Q1790" t="str">
        <f t="shared" si="91"/>
        <v/>
      </c>
      <c r="R1790" t="str">
        <f t="shared" si="91"/>
        <v/>
      </c>
    </row>
    <row r="1791" spans="1:18" hidden="1">
      <c r="A1791" t="s">
        <v>38</v>
      </c>
      <c r="B1791">
        <v>45</v>
      </c>
      <c r="C1791">
        <v>66.196911510000007</v>
      </c>
      <c r="D1791">
        <v>3</v>
      </c>
      <c r="E1791" t="str">
        <f>VLOOKUP(A1791,Mouse_metadata!$A$2:$E$250,2,FALSE)</f>
        <v>Infubinol</v>
      </c>
      <c r="F1791" t="str">
        <f>VLOOKUP(A1791,Mouse_metadata!$A$2:$E$250,3,FALSE)</f>
        <v>Female</v>
      </c>
      <c r="G1791">
        <f>VLOOKUP(A1791,Mouse_metadata!$A$2:$E$250,4,FALSE)</f>
        <v>20</v>
      </c>
      <c r="H1791">
        <f>VLOOKUP(A1791,Mouse_metadata!$A$2:$E$250,5,FALSE)</f>
        <v>30</v>
      </c>
      <c r="I1791" t="str">
        <f t="shared" si="89"/>
        <v/>
      </c>
      <c r="J1791" t="str">
        <f t="shared" si="91"/>
        <v/>
      </c>
      <c r="K1791">
        <f t="shared" si="91"/>
        <v>66.196911510000007</v>
      </c>
      <c r="L1791" t="str">
        <f t="shared" si="91"/>
        <v/>
      </c>
      <c r="M1791" t="str">
        <f t="shared" si="91"/>
        <v/>
      </c>
      <c r="N1791" t="str">
        <f t="shared" si="91"/>
        <v/>
      </c>
      <c r="O1791" t="str">
        <f t="shared" si="91"/>
        <v/>
      </c>
      <c r="P1791" t="str">
        <f t="shared" si="91"/>
        <v/>
      </c>
      <c r="Q1791" t="str">
        <f t="shared" si="91"/>
        <v/>
      </c>
      <c r="R1791" t="str">
        <f t="shared" si="91"/>
        <v/>
      </c>
    </row>
    <row r="1792" spans="1:18" hidden="1">
      <c r="A1792" t="s">
        <v>186</v>
      </c>
      <c r="B1792">
        <v>45</v>
      </c>
      <c r="C1792">
        <v>67.527482370000001</v>
      </c>
      <c r="D1792">
        <v>3</v>
      </c>
      <c r="E1792" t="str">
        <f>VLOOKUP(A1792,Mouse_metadata!$A$2:$E$250,2,FALSE)</f>
        <v>Ceftamin</v>
      </c>
      <c r="F1792" t="str">
        <f>VLOOKUP(A1792,Mouse_metadata!$A$2:$E$250,3,FALSE)</f>
        <v>Male</v>
      </c>
      <c r="G1792">
        <f>VLOOKUP(A1792,Mouse_metadata!$A$2:$E$250,4,FALSE)</f>
        <v>24</v>
      </c>
      <c r="H1792">
        <f>VLOOKUP(A1792,Mouse_metadata!$A$2:$E$250,5,FALSE)</f>
        <v>25</v>
      </c>
      <c r="I1792" t="str">
        <f t="shared" si="89"/>
        <v/>
      </c>
      <c r="J1792">
        <f t="shared" si="91"/>
        <v>67.527482370000001</v>
      </c>
      <c r="K1792" t="str">
        <f t="shared" si="91"/>
        <v/>
      </c>
      <c r="L1792" t="str">
        <f t="shared" si="91"/>
        <v/>
      </c>
      <c r="M1792" t="str">
        <f t="shared" si="91"/>
        <v/>
      </c>
      <c r="N1792" t="str">
        <f t="shared" si="91"/>
        <v/>
      </c>
      <c r="O1792" t="str">
        <f t="shared" si="91"/>
        <v/>
      </c>
      <c r="P1792" t="str">
        <f t="shared" si="91"/>
        <v/>
      </c>
      <c r="Q1792" t="str">
        <f t="shared" si="91"/>
        <v/>
      </c>
      <c r="R1792" t="str">
        <f t="shared" si="91"/>
        <v/>
      </c>
    </row>
    <row r="1793" spans="1:18" hidden="1">
      <c r="A1793" t="s">
        <v>244</v>
      </c>
      <c r="B1793">
        <v>45</v>
      </c>
      <c r="C1793">
        <v>40.159220300000001</v>
      </c>
      <c r="D1793">
        <v>2</v>
      </c>
      <c r="E1793" t="str">
        <f>VLOOKUP(A1793,Mouse_metadata!$A$2:$E$250,2,FALSE)</f>
        <v>Capomulin</v>
      </c>
      <c r="F1793" t="str">
        <f>VLOOKUP(A1793,Mouse_metadata!$A$2:$E$250,3,FALSE)</f>
        <v>Female</v>
      </c>
      <c r="G1793">
        <f>VLOOKUP(A1793,Mouse_metadata!$A$2:$E$250,4,FALSE)</f>
        <v>22</v>
      </c>
      <c r="H1793">
        <f>VLOOKUP(A1793,Mouse_metadata!$A$2:$E$250,5,FALSE)</f>
        <v>22</v>
      </c>
      <c r="I1793">
        <f t="shared" si="89"/>
        <v>40.159220300000001</v>
      </c>
      <c r="J1793" t="str">
        <f t="shared" si="91"/>
        <v/>
      </c>
      <c r="K1793" t="str">
        <f t="shared" si="91"/>
        <v/>
      </c>
      <c r="L1793" t="str">
        <f t="shared" si="91"/>
        <v/>
      </c>
      <c r="M1793" t="str">
        <f t="shared" si="91"/>
        <v/>
      </c>
      <c r="N1793" t="str">
        <f t="shared" si="91"/>
        <v/>
      </c>
      <c r="O1793" t="str">
        <f t="shared" si="91"/>
        <v/>
      </c>
      <c r="P1793" t="str">
        <f t="shared" si="91"/>
        <v/>
      </c>
      <c r="Q1793" t="str">
        <f t="shared" si="91"/>
        <v/>
      </c>
      <c r="R1793" t="str">
        <f t="shared" si="91"/>
        <v/>
      </c>
    </row>
    <row r="1794" spans="1:18" hidden="1">
      <c r="A1794" t="s">
        <v>56</v>
      </c>
      <c r="B1794">
        <v>45</v>
      </c>
      <c r="C1794">
        <v>69.253503120000005</v>
      </c>
      <c r="D1794">
        <v>4</v>
      </c>
      <c r="E1794" t="str">
        <f>VLOOKUP(A1794,Mouse_metadata!$A$2:$E$250,2,FALSE)</f>
        <v>Ketapril</v>
      </c>
      <c r="F1794" t="str">
        <f>VLOOKUP(A1794,Mouse_metadata!$A$2:$E$250,3,FALSE)</f>
        <v>Male</v>
      </c>
      <c r="G1794">
        <f>VLOOKUP(A1794,Mouse_metadata!$A$2:$E$250,4,FALSE)</f>
        <v>18</v>
      </c>
      <c r="H1794">
        <f>VLOOKUP(A1794,Mouse_metadata!$A$2:$E$250,5,FALSE)</f>
        <v>28</v>
      </c>
      <c r="I1794" t="str">
        <f t="shared" si="89"/>
        <v/>
      </c>
      <c r="J1794" t="str">
        <f t="shared" si="91"/>
        <v/>
      </c>
      <c r="K1794" t="str">
        <f t="shared" si="91"/>
        <v/>
      </c>
      <c r="L1794">
        <f t="shared" si="91"/>
        <v>69.253503120000005</v>
      </c>
      <c r="M1794" t="str">
        <f t="shared" si="91"/>
        <v/>
      </c>
      <c r="N1794" t="str">
        <f t="shared" si="91"/>
        <v/>
      </c>
      <c r="O1794" t="str">
        <f t="shared" si="91"/>
        <v/>
      </c>
      <c r="P1794" t="str">
        <f t="shared" si="91"/>
        <v/>
      </c>
      <c r="Q1794" t="str">
        <f t="shared" si="91"/>
        <v/>
      </c>
      <c r="R1794" t="str">
        <f t="shared" si="91"/>
        <v/>
      </c>
    </row>
    <row r="1795" spans="1:18" hidden="1">
      <c r="A1795" t="s">
        <v>153</v>
      </c>
      <c r="B1795">
        <v>45</v>
      </c>
      <c r="C1795">
        <v>73.212938510000001</v>
      </c>
      <c r="D1795">
        <v>3</v>
      </c>
      <c r="E1795" t="str">
        <f>VLOOKUP(A1795,Mouse_metadata!$A$2:$E$250,2,FALSE)</f>
        <v>Placebo</v>
      </c>
      <c r="F1795" t="str">
        <f>VLOOKUP(A1795,Mouse_metadata!$A$2:$E$250,3,FALSE)</f>
        <v>Male</v>
      </c>
      <c r="G1795">
        <f>VLOOKUP(A1795,Mouse_metadata!$A$2:$E$250,4,FALSE)</f>
        <v>1</v>
      </c>
      <c r="H1795">
        <f>VLOOKUP(A1795,Mouse_metadata!$A$2:$E$250,5,FALSE)</f>
        <v>30</v>
      </c>
      <c r="I1795" t="str">
        <f t="shared" ref="I1795:I1858" si="92">IF($E1795=I$1,$C1795,"")</f>
        <v/>
      </c>
      <c r="J1795" t="str">
        <f t="shared" si="91"/>
        <v/>
      </c>
      <c r="K1795" t="str">
        <f t="shared" si="91"/>
        <v/>
      </c>
      <c r="L1795" t="str">
        <f t="shared" si="91"/>
        <v/>
      </c>
      <c r="M1795" t="str">
        <f t="shared" si="91"/>
        <v/>
      </c>
      <c r="N1795">
        <f t="shared" si="91"/>
        <v>73.212938510000001</v>
      </c>
      <c r="O1795" t="str">
        <f t="shared" si="91"/>
        <v/>
      </c>
      <c r="P1795" t="str">
        <f t="shared" si="91"/>
        <v/>
      </c>
      <c r="Q1795" t="str">
        <f t="shared" si="91"/>
        <v/>
      </c>
      <c r="R1795" t="str">
        <f t="shared" si="91"/>
        <v/>
      </c>
    </row>
    <row r="1796" spans="1:18" hidden="1">
      <c r="A1796" t="s">
        <v>188</v>
      </c>
      <c r="B1796">
        <v>45</v>
      </c>
      <c r="C1796">
        <v>66.08306589</v>
      </c>
      <c r="D1796">
        <v>3</v>
      </c>
      <c r="E1796" t="str">
        <f>VLOOKUP(A1796,Mouse_metadata!$A$2:$E$250,2,FALSE)</f>
        <v>Infubinol</v>
      </c>
      <c r="F1796" t="str">
        <f>VLOOKUP(A1796,Mouse_metadata!$A$2:$E$250,3,FALSE)</f>
        <v>Male</v>
      </c>
      <c r="G1796">
        <f>VLOOKUP(A1796,Mouse_metadata!$A$2:$E$250,4,FALSE)</f>
        <v>8</v>
      </c>
      <c r="H1796">
        <f>VLOOKUP(A1796,Mouse_metadata!$A$2:$E$250,5,FALSE)</f>
        <v>30</v>
      </c>
      <c r="I1796" t="str">
        <f t="shared" si="92"/>
        <v/>
      </c>
      <c r="J1796" t="str">
        <f t="shared" si="91"/>
        <v/>
      </c>
      <c r="K1796">
        <f t="shared" si="91"/>
        <v>66.08306589</v>
      </c>
      <c r="L1796" t="str">
        <f t="shared" si="91"/>
        <v/>
      </c>
      <c r="M1796" t="str">
        <f t="shared" si="91"/>
        <v/>
      </c>
      <c r="N1796" t="str">
        <f t="shared" si="91"/>
        <v/>
      </c>
      <c r="O1796" t="str">
        <f t="shared" si="91"/>
        <v/>
      </c>
      <c r="P1796" t="str">
        <f t="shared" si="91"/>
        <v/>
      </c>
      <c r="Q1796" t="str">
        <f t="shared" si="91"/>
        <v/>
      </c>
      <c r="R1796" t="str">
        <f t="shared" si="91"/>
        <v/>
      </c>
    </row>
    <row r="1797" spans="1:18" hidden="1">
      <c r="A1797" t="s">
        <v>82</v>
      </c>
      <c r="B1797">
        <v>45</v>
      </c>
      <c r="C1797">
        <v>30.276231750000001</v>
      </c>
      <c r="D1797">
        <v>0</v>
      </c>
      <c r="E1797" t="str">
        <f>VLOOKUP(A1797,Mouse_metadata!$A$2:$E$250,2,FALSE)</f>
        <v>Ramicane</v>
      </c>
      <c r="F1797" t="str">
        <f>VLOOKUP(A1797,Mouse_metadata!$A$2:$E$250,3,FALSE)</f>
        <v>Male</v>
      </c>
      <c r="G1797">
        <f>VLOOKUP(A1797,Mouse_metadata!$A$2:$E$250,4,FALSE)</f>
        <v>1</v>
      </c>
      <c r="H1797">
        <f>VLOOKUP(A1797,Mouse_metadata!$A$2:$E$250,5,FALSE)</f>
        <v>17</v>
      </c>
      <c r="I1797" t="str">
        <f t="shared" si="92"/>
        <v/>
      </c>
      <c r="J1797" t="str">
        <f t="shared" si="91"/>
        <v/>
      </c>
      <c r="K1797" t="str">
        <f t="shared" si="91"/>
        <v/>
      </c>
      <c r="L1797" t="str">
        <f t="shared" si="91"/>
        <v/>
      </c>
      <c r="M1797" t="str">
        <f t="shared" si="91"/>
        <v/>
      </c>
      <c r="N1797" t="str">
        <f t="shared" si="91"/>
        <v/>
      </c>
      <c r="O1797" t="str">
        <f t="shared" si="91"/>
        <v/>
      </c>
      <c r="P1797">
        <f t="shared" si="91"/>
        <v>30.276231750000001</v>
      </c>
      <c r="Q1797" t="str">
        <f t="shared" si="91"/>
        <v/>
      </c>
      <c r="R1797" t="str">
        <f t="shared" si="91"/>
        <v/>
      </c>
    </row>
    <row r="1798" spans="1:18" hidden="1">
      <c r="A1798" t="s">
        <v>9</v>
      </c>
      <c r="B1798">
        <v>45</v>
      </c>
      <c r="C1798">
        <v>74.104085670000003</v>
      </c>
      <c r="D1798">
        <v>2</v>
      </c>
      <c r="E1798" t="str">
        <f>VLOOKUP(A1798,Mouse_metadata!$A$2:$E$250,2,FALSE)</f>
        <v>Ketapril</v>
      </c>
      <c r="F1798" t="str">
        <f>VLOOKUP(A1798,Mouse_metadata!$A$2:$E$250,3,FALSE)</f>
        <v>Male</v>
      </c>
      <c r="G1798">
        <f>VLOOKUP(A1798,Mouse_metadata!$A$2:$E$250,4,FALSE)</f>
        <v>13</v>
      </c>
      <c r="H1798">
        <f>VLOOKUP(A1798,Mouse_metadata!$A$2:$E$250,5,FALSE)</f>
        <v>30</v>
      </c>
      <c r="I1798" t="str">
        <f t="shared" si="92"/>
        <v/>
      </c>
      <c r="J1798" t="str">
        <f t="shared" si="91"/>
        <v/>
      </c>
      <c r="K1798" t="str">
        <f t="shared" si="91"/>
        <v/>
      </c>
      <c r="L1798">
        <f t="shared" si="91"/>
        <v>74.104085670000003</v>
      </c>
      <c r="M1798" t="str">
        <f t="shared" si="91"/>
        <v/>
      </c>
      <c r="N1798" t="str">
        <f t="shared" si="91"/>
        <v/>
      </c>
      <c r="O1798" t="str">
        <f t="shared" si="91"/>
        <v/>
      </c>
      <c r="P1798" t="str">
        <f t="shared" si="91"/>
        <v/>
      </c>
      <c r="Q1798" t="str">
        <f t="shared" si="91"/>
        <v/>
      </c>
      <c r="R1798" t="str">
        <f t="shared" si="91"/>
        <v/>
      </c>
    </row>
    <row r="1799" spans="1:18" hidden="1">
      <c r="A1799" t="s">
        <v>243</v>
      </c>
      <c r="B1799">
        <v>45</v>
      </c>
      <c r="C1799">
        <v>31.896238400000001</v>
      </c>
      <c r="D1799">
        <v>2</v>
      </c>
      <c r="E1799" t="str">
        <f>VLOOKUP(A1799,Mouse_metadata!$A$2:$E$250,2,FALSE)</f>
        <v>Capomulin</v>
      </c>
      <c r="F1799" t="str">
        <f>VLOOKUP(A1799,Mouse_metadata!$A$2:$E$250,3,FALSE)</f>
        <v>Male</v>
      </c>
      <c r="G1799">
        <f>VLOOKUP(A1799,Mouse_metadata!$A$2:$E$250,4,FALSE)</f>
        <v>17</v>
      </c>
      <c r="H1799">
        <f>VLOOKUP(A1799,Mouse_metadata!$A$2:$E$250,5,FALSE)</f>
        <v>17</v>
      </c>
      <c r="I1799">
        <f t="shared" si="92"/>
        <v>31.896238400000001</v>
      </c>
      <c r="J1799" t="str">
        <f t="shared" si="91"/>
        <v/>
      </c>
      <c r="K1799" t="str">
        <f t="shared" si="91"/>
        <v/>
      </c>
      <c r="L1799" t="str">
        <f t="shared" si="91"/>
        <v/>
      </c>
      <c r="M1799" t="str">
        <f t="shared" si="91"/>
        <v/>
      </c>
      <c r="N1799" t="str">
        <f t="shared" si="91"/>
        <v/>
      </c>
      <c r="O1799" t="str">
        <f t="shared" si="91"/>
        <v/>
      </c>
      <c r="P1799" t="str">
        <f t="shared" si="91"/>
        <v/>
      </c>
      <c r="Q1799" t="str">
        <f t="shared" si="91"/>
        <v/>
      </c>
      <c r="R1799" t="str">
        <f t="shared" si="91"/>
        <v/>
      </c>
    </row>
    <row r="1800" spans="1:18" hidden="1">
      <c r="A1800" t="s">
        <v>152</v>
      </c>
      <c r="B1800">
        <v>45</v>
      </c>
      <c r="C1800">
        <v>69.823145769999996</v>
      </c>
      <c r="D1800">
        <v>4</v>
      </c>
      <c r="E1800" t="str">
        <f>VLOOKUP(A1800,Mouse_metadata!$A$2:$E$250,2,FALSE)</f>
        <v>Placebo</v>
      </c>
      <c r="F1800" t="str">
        <f>VLOOKUP(A1800,Mouse_metadata!$A$2:$E$250,3,FALSE)</f>
        <v>Female</v>
      </c>
      <c r="G1800">
        <f>VLOOKUP(A1800,Mouse_metadata!$A$2:$E$250,4,FALSE)</f>
        <v>13</v>
      </c>
      <c r="H1800">
        <f>VLOOKUP(A1800,Mouse_metadata!$A$2:$E$250,5,FALSE)</f>
        <v>26</v>
      </c>
      <c r="I1800" t="str">
        <f t="shared" si="92"/>
        <v/>
      </c>
      <c r="J1800" t="str">
        <f t="shared" si="91"/>
        <v/>
      </c>
      <c r="K1800" t="str">
        <f t="shared" si="91"/>
        <v/>
      </c>
      <c r="L1800" t="str">
        <f t="shared" ref="J1800:R1828" si="93">IF($E1800=L$1,$C1800,"")</f>
        <v/>
      </c>
      <c r="M1800" t="str">
        <f t="shared" si="93"/>
        <v/>
      </c>
      <c r="N1800">
        <f t="shared" si="93"/>
        <v>69.823145769999996</v>
      </c>
      <c r="O1800" t="str">
        <f t="shared" si="93"/>
        <v/>
      </c>
      <c r="P1800" t="str">
        <f t="shared" si="93"/>
        <v/>
      </c>
      <c r="Q1800" t="str">
        <f t="shared" si="93"/>
        <v/>
      </c>
      <c r="R1800" t="str">
        <f t="shared" si="93"/>
        <v/>
      </c>
    </row>
    <row r="1801" spans="1:18" hidden="1">
      <c r="A1801" t="s">
        <v>84</v>
      </c>
      <c r="B1801">
        <v>45</v>
      </c>
      <c r="C1801">
        <v>30.63869575</v>
      </c>
      <c r="D1801">
        <v>0</v>
      </c>
      <c r="E1801" t="str">
        <f>VLOOKUP(A1801,Mouse_metadata!$A$2:$E$250,2,FALSE)</f>
        <v>Ramicane</v>
      </c>
      <c r="F1801" t="str">
        <f>VLOOKUP(A1801,Mouse_metadata!$A$2:$E$250,3,FALSE)</f>
        <v>Male</v>
      </c>
      <c r="G1801">
        <f>VLOOKUP(A1801,Mouse_metadata!$A$2:$E$250,4,FALSE)</f>
        <v>11</v>
      </c>
      <c r="H1801">
        <f>VLOOKUP(A1801,Mouse_metadata!$A$2:$E$250,5,FALSE)</f>
        <v>16</v>
      </c>
      <c r="I1801" t="str">
        <f t="shared" si="92"/>
        <v/>
      </c>
      <c r="J1801" t="str">
        <f t="shared" si="93"/>
        <v/>
      </c>
      <c r="K1801" t="str">
        <f t="shared" si="93"/>
        <v/>
      </c>
      <c r="L1801" t="str">
        <f t="shared" si="93"/>
        <v/>
      </c>
      <c r="M1801" t="str">
        <f t="shared" si="93"/>
        <v/>
      </c>
      <c r="N1801" t="str">
        <f t="shared" si="93"/>
        <v/>
      </c>
      <c r="O1801" t="str">
        <f t="shared" si="93"/>
        <v/>
      </c>
      <c r="P1801">
        <f t="shared" si="93"/>
        <v>30.63869575</v>
      </c>
      <c r="Q1801" t="str">
        <f t="shared" si="93"/>
        <v/>
      </c>
      <c r="R1801" t="str">
        <f t="shared" si="93"/>
        <v/>
      </c>
    </row>
    <row r="1802" spans="1:18" hidden="1">
      <c r="A1802" t="s">
        <v>250</v>
      </c>
      <c r="B1802">
        <v>45</v>
      </c>
      <c r="C1802">
        <v>33.329097779999998</v>
      </c>
      <c r="D1802">
        <v>1</v>
      </c>
      <c r="E1802" t="str">
        <f>VLOOKUP(A1802,Mouse_metadata!$A$2:$E$250,2,FALSE)</f>
        <v>Capomulin</v>
      </c>
      <c r="F1802" t="str">
        <f>VLOOKUP(A1802,Mouse_metadata!$A$2:$E$250,3,FALSE)</f>
        <v>Female</v>
      </c>
      <c r="G1802">
        <f>VLOOKUP(A1802,Mouse_metadata!$A$2:$E$250,4,FALSE)</f>
        <v>3</v>
      </c>
      <c r="H1802">
        <f>VLOOKUP(A1802,Mouse_metadata!$A$2:$E$250,5,FALSE)</f>
        <v>19</v>
      </c>
      <c r="I1802">
        <f t="shared" si="92"/>
        <v>33.329097779999998</v>
      </c>
      <c r="J1802" t="str">
        <f t="shared" si="93"/>
        <v/>
      </c>
      <c r="K1802" t="str">
        <f t="shared" si="93"/>
        <v/>
      </c>
      <c r="L1802" t="str">
        <f t="shared" si="93"/>
        <v/>
      </c>
      <c r="M1802" t="str">
        <f t="shared" si="93"/>
        <v/>
      </c>
      <c r="N1802" t="str">
        <f t="shared" si="93"/>
        <v/>
      </c>
      <c r="O1802" t="str">
        <f t="shared" si="93"/>
        <v/>
      </c>
      <c r="P1802" t="str">
        <f t="shared" si="93"/>
        <v/>
      </c>
      <c r="Q1802" t="str">
        <f t="shared" si="93"/>
        <v/>
      </c>
      <c r="R1802" t="str">
        <f t="shared" si="93"/>
        <v/>
      </c>
    </row>
    <row r="1803" spans="1:18" hidden="1">
      <c r="A1803" t="s">
        <v>83</v>
      </c>
      <c r="B1803">
        <v>45</v>
      </c>
      <c r="C1803">
        <v>40.659006269999999</v>
      </c>
      <c r="D1803">
        <v>2</v>
      </c>
      <c r="E1803" t="str">
        <f>VLOOKUP(A1803,Mouse_metadata!$A$2:$E$250,2,FALSE)</f>
        <v>Ramicane</v>
      </c>
      <c r="F1803" t="str">
        <f>VLOOKUP(A1803,Mouse_metadata!$A$2:$E$250,3,FALSE)</f>
        <v>Male</v>
      </c>
      <c r="G1803">
        <f>VLOOKUP(A1803,Mouse_metadata!$A$2:$E$250,4,FALSE)</f>
        <v>8</v>
      </c>
      <c r="H1803">
        <f>VLOOKUP(A1803,Mouse_metadata!$A$2:$E$250,5,FALSE)</f>
        <v>24</v>
      </c>
      <c r="I1803" t="str">
        <f t="shared" si="92"/>
        <v/>
      </c>
      <c r="J1803" t="str">
        <f t="shared" si="93"/>
        <v/>
      </c>
      <c r="K1803" t="str">
        <f t="shared" si="93"/>
        <v/>
      </c>
      <c r="L1803" t="str">
        <f t="shared" si="93"/>
        <v/>
      </c>
      <c r="M1803" t="str">
        <f t="shared" si="93"/>
        <v/>
      </c>
      <c r="N1803" t="str">
        <f t="shared" si="93"/>
        <v/>
      </c>
      <c r="O1803" t="str">
        <f t="shared" si="93"/>
        <v/>
      </c>
      <c r="P1803">
        <f t="shared" si="93"/>
        <v>40.659006269999999</v>
      </c>
      <c r="Q1803" t="str">
        <f t="shared" si="93"/>
        <v/>
      </c>
      <c r="R1803" t="str">
        <f t="shared" si="93"/>
        <v/>
      </c>
    </row>
    <row r="1804" spans="1:18" hidden="1">
      <c r="A1804" t="s">
        <v>195</v>
      </c>
      <c r="B1804">
        <v>45</v>
      </c>
      <c r="C1804">
        <v>62.43540402</v>
      </c>
      <c r="D1804">
        <v>1</v>
      </c>
      <c r="E1804" t="str">
        <f>VLOOKUP(A1804,Mouse_metadata!$A$2:$E$250,2,FALSE)</f>
        <v>Infubinol</v>
      </c>
      <c r="F1804" t="str">
        <f>VLOOKUP(A1804,Mouse_metadata!$A$2:$E$250,3,FALSE)</f>
        <v>Male</v>
      </c>
      <c r="G1804">
        <f>VLOOKUP(A1804,Mouse_metadata!$A$2:$E$250,4,FALSE)</f>
        <v>23</v>
      </c>
      <c r="H1804">
        <f>VLOOKUP(A1804,Mouse_metadata!$A$2:$E$250,5,FALSE)</f>
        <v>26</v>
      </c>
      <c r="I1804" t="str">
        <f t="shared" si="92"/>
        <v/>
      </c>
      <c r="J1804" t="str">
        <f t="shared" si="93"/>
        <v/>
      </c>
      <c r="K1804">
        <f t="shared" si="93"/>
        <v>62.43540402</v>
      </c>
      <c r="L1804" t="str">
        <f t="shared" si="93"/>
        <v/>
      </c>
      <c r="M1804" t="str">
        <f t="shared" si="93"/>
        <v/>
      </c>
      <c r="N1804" t="str">
        <f t="shared" si="93"/>
        <v/>
      </c>
      <c r="O1804" t="str">
        <f t="shared" si="93"/>
        <v/>
      </c>
      <c r="P1804" t="str">
        <f t="shared" si="93"/>
        <v/>
      </c>
      <c r="Q1804" t="str">
        <f t="shared" si="93"/>
        <v/>
      </c>
      <c r="R1804" t="str">
        <f t="shared" si="93"/>
        <v/>
      </c>
    </row>
    <row r="1805" spans="1:18" hidden="1">
      <c r="A1805" t="s">
        <v>31</v>
      </c>
      <c r="B1805">
        <v>45</v>
      </c>
      <c r="C1805">
        <v>73.715619000000004</v>
      </c>
      <c r="D1805">
        <v>4</v>
      </c>
      <c r="E1805" t="str">
        <f>VLOOKUP(A1805,Mouse_metadata!$A$2:$E$250,2,FALSE)</f>
        <v>Ketapril</v>
      </c>
      <c r="F1805" t="str">
        <f>VLOOKUP(A1805,Mouse_metadata!$A$2:$E$250,3,FALSE)</f>
        <v>Male</v>
      </c>
      <c r="G1805">
        <f>VLOOKUP(A1805,Mouse_metadata!$A$2:$E$250,4,FALSE)</f>
        <v>22</v>
      </c>
      <c r="H1805">
        <f>VLOOKUP(A1805,Mouse_metadata!$A$2:$E$250,5,FALSE)</f>
        <v>29</v>
      </c>
      <c r="I1805" t="str">
        <f t="shared" si="92"/>
        <v/>
      </c>
      <c r="J1805" t="str">
        <f t="shared" si="93"/>
        <v/>
      </c>
      <c r="K1805" t="str">
        <f t="shared" si="93"/>
        <v/>
      </c>
      <c r="L1805">
        <f t="shared" si="93"/>
        <v>73.715619000000004</v>
      </c>
      <c r="M1805" t="str">
        <f t="shared" si="93"/>
        <v/>
      </c>
      <c r="N1805" t="str">
        <f t="shared" si="93"/>
        <v/>
      </c>
      <c r="O1805" t="str">
        <f t="shared" si="93"/>
        <v/>
      </c>
      <c r="P1805" t="str">
        <f t="shared" si="93"/>
        <v/>
      </c>
      <c r="Q1805" t="str">
        <f t="shared" si="93"/>
        <v/>
      </c>
      <c r="R1805" t="str">
        <f t="shared" si="93"/>
        <v/>
      </c>
    </row>
    <row r="1806" spans="1:18" hidden="1">
      <c r="A1806" t="s">
        <v>117</v>
      </c>
      <c r="B1806">
        <v>45</v>
      </c>
      <c r="C1806">
        <v>67.973418780000003</v>
      </c>
      <c r="D1806">
        <v>2</v>
      </c>
      <c r="E1806" t="str">
        <f>VLOOKUP(A1806,Mouse_metadata!$A$2:$E$250,2,FALSE)</f>
        <v>Infubinol</v>
      </c>
      <c r="F1806" t="str">
        <f>VLOOKUP(A1806,Mouse_metadata!$A$2:$E$250,3,FALSE)</f>
        <v>Female</v>
      </c>
      <c r="G1806">
        <f>VLOOKUP(A1806,Mouse_metadata!$A$2:$E$250,4,FALSE)</f>
        <v>20</v>
      </c>
      <c r="H1806">
        <f>VLOOKUP(A1806,Mouse_metadata!$A$2:$E$250,5,FALSE)</f>
        <v>23</v>
      </c>
      <c r="I1806" t="str">
        <f t="shared" si="92"/>
        <v/>
      </c>
      <c r="J1806" t="str">
        <f t="shared" si="93"/>
        <v/>
      </c>
      <c r="K1806">
        <f t="shared" si="93"/>
        <v>67.973418780000003</v>
      </c>
      <c r="L1806" t="str">
        <f t="shared" si="93"/>
        <v/>
      </c>
      <c r="M1806" t="str">
        <f t="shared" si="93"/>
        <v/>
      </c>
      <c r="N1806" t="str">
        <f t="shared" si="93"/>
        <v/>
      </c>
      <c r="O1806" t="str">
        <f t="shared" si="93"/>
        <v/>
      </c>
      <c r="P1806" t="str">
        <f t="shared" si="93"/>
        <v/>
      </c>
      <c r="Q1806" t="str">
        <f t="shared" si="93"/>
        <v/>
      </c>
      <c r="R1806" t="str">
        <f t="shared" si="93"/>
        <v/>
      </c>
    </row>
    <row r="1807" spans="1:18" hidden="1">
      <c r="A1807" t="s">
        <v>32</v>
      </c>
      <c r="B1807">
        <v>45</v>
      </c>
      <c r="C1807">
        <v>67.989530009999996</v>
      </c>
      <c r="D1807">
        <v>4</v>
      </c>
      <c r="E1807" t="str">
        <f>VLOOKUP(A1807,Mouse_metadata!$A$2:$E$250,2,FALSE)</f>
        <v>Ketapril</v>
      </c>
      <c r="F1807" t="str">
        <f>VLOOKUP(A1807,Mouse_metadata!$A$2:$E$250,3,FALSE)</f>
        <v>Female</v>
      </c>
      <c r="G1807">
        <f>VLOOKUP(A1807,Mouse_metadata!$A$2:$E$250,4,FALSE)</f>
        <v>18</v>
      </c>
      <c r="H1807">
        <f>VLOOKUP(A1807,Mouse_metadata!$A$2:$E$250,5,FALSE)</f>
        <v>26</v>
      </c>
      <c r="I1807" t="str">
        <f t="shared" si="92"/>
        <v/>
      </c>
      <c r="J1807" t="str">
        <f t="shared" si="93"/>
        <v/>
      </c>
      <c r="K1807" t="str">
        <f t="shared" si="93"/>
        <v/>
      </c>
      <c r="L1807">
        <f t="shared" si="93"/>
        <v>67.989530009999996</v>
      </c>
      <c r="M1807" t="str">
        <f t="shared" si="93"/>
        <v/>
      </c>
      <c r="N1807" t="str">
        <f t="shared" si="93"/>
        <v/>
      </c>
      <c r="O1807" t="str">
        <f t="shared" si="93"/>
        <v/>
      </c>
      <c r="P1807" t="str">
        <f t="shared" si="93"/>
        <v/>
      </c>
      <c r="Q1807" t="str">
        <f t="shared" si="93"/>
        <v/>
      </c>
      <c r="R1807" t="str">
        <f t="shared" si="93"/>
        <v/>
      </c>
    </row>
    <row r="1808" spans="1:18" hidden="1">
      <c r="A1808" t="s">
        <v>226</v>
      </c>
      <c r="B1808">
        <v>45</v>
      </c>
      <c r="C1808">
        <v>60.918766519999998</v>
      </c>
      <c r="D1808">
        <v>1</v>
      </c>
      <c r="E1808" t="str">
        <f>VLOOKUP(A1808,Mouse_metadata!$A$2:$E$250,2,FALSE)</f>
        <v>Infubinol</v>
      </c>
      <c r="F1808" t="str">
        <f>VLOOKUP(A1808,Mouse_metadata!$A$2:$E$250,3,FALSE)</f>
        <v>Male</v>
      </c>
      <c r="G1808">
        <f>VLOOKUP(A1808,Mouse_metadata!$A$2:$E$250,4,FALSE)</f>
        <v>23</v>
      </c>
      <c r="H1808">
        <f>VLOOKUP(A1808,Mouse_metadata!$A$2:$E$250,5,FALSE)</f>
        <v>26</v>
      </c>
      <c r="I1808" t="str">
        <f t="shared" si="92"/>
        <v/>
      </c>
      <c r="J1808" t="str">
        <f t="shared" si="93"/>
        <v/>
      </c>
      <c r="K1808">
        <f t="shared" si="93"/>
        <v>60.918766519999998</v>
      </c>
      <c r="L1808" t="str">
        <f t="shared" si="93"/>
        <v/>
      </c>
      <c r="M1808" t="str">
        <f t="shared" si="93"/>
        <v/>
      </c>
      <c r="N1808" t="str">
        <f t="shared" si="93"/>
        <v/>
      </c>
      <c r="O1808" t="str">
        <f t="shared" si="93"/>
        <v/>
      </c>
      <c r="P1808" t="str">
        <f t="shared" si="93"/>
        <v/>
      </c>
      <c r="Q1808" t="str">
        <f t="shared" si="93"/>
        <v/>
      </c>
      <c r="R1808" t="str">
        <f t="shared" si="93"/>
        <v/>
      </c>
    </row>
    <row r="1809" spans="1:18" hidden="1">
      <c r="A1809" t="s">
        <v>16</v>
      </c>
      <c r="B1809">
        <v>45</v>
      </c>
      <c r="C1809">
        <v>62.909440619999998</v>
      </c>
      <c r="D1809">
        <v>4</v>
      </c>
      <c r="E1809" t="str">
        <f>VLOOKUP(A1809,Mouse_metadata!$A$2:$E$250,2,FALSE)</f>
        <v>Ketapril</v>
      </c>
      <c r="F1809" t="str">
        <f>VLOOKUP(A1809,Mouse_metadata!$A$2:$E$250,3,FALSE)</f>
        <v>Female</v>
      </c>
      <c r="G1809">
        <f>VLOOKUP(A1809,Mouse_metadata!$A$2:$E$250,4,FALSE)</f>
        <v>7</v>
      </c>
      <c r="H1809">
        <f>VLOOKUP(A1809,Mouse_metadata!$A$2:$E$250,5,FALSE)</f>
        <v>25</v>
      </c>
      <c r="I1809" t="str">
        <f t="shared" si="92"/>
        <v/>
      </c>
      <c r="J1809" t="str">
        <f t="shared" si="93"/>
        <v/>
      </c>
      <c r="K1809" t="str">
        <f t="shared" si="93"/>
        <v/>
      </c>
      <c r="L1809">
        <f t="shared" si="93"/>
        <v>62.909440619999998</v>
      </c>
      <c r="M1809" t="str">
        <f t="shared" si="93"/>
        <v/>
      </c>
      <c r="N1809" t="str">
        <f t="shared" si="93"/>
        <v/>
      </c>
      <c r="O1809" t="str">
        <f t="shared" si="93"/>
        <v/>
      </c>
      <c r="P1809" t="str">
        <f t="shared" si="93"/>
        <v/>
      </c>
      <c r="Q1809" t="str">
        <f t="shared" si="93"/>
        <v/>
      </c>
      <c r="R1809" t="str">
        <f t="shared" si="93"/>
        <v/>
      </c>
    </row>
    <row r="1810" spans="1:18" hidden="1">
      <c r="A1810" t="s">
        <v>79</v>
      </c>
      <c r="B1810">
        <v>45</v>
      </c>
      <c r="C1810">
        <v>30.56462509</v>
      </c>
      <c r="D1810">
        <v>1</v>
      </c>
      <c r="E1810" t="str">
        <f>VLOOKUP(A1810,Mouse_metadata!$A$2:$E$250,2,FALSE)</f>
        <v>Ramicane</v>
      </c>
      <c r="F1810" t="str">
        <f>VLOOKUP(A1810,Mouse_metadata!$A$2:$E$250,3,FALSE)</f>
        <v>Male</v>
      </c>
      <c r="G1810">
        <f>VLOOKUP(A1810,Mouse_metadata!$A$2:$E$250,4,FALSE)</f>
        <v>18</v>
      </c>
      <c r="H1810">
        <f>VLOOKUP(A1810,Mouse_metadata!$A$2:$E$250,5,FALSE)</f>
        <v>16</v>
      </c>
      <c r="I1810" t="str">
        <f t="shared" si="92"/>
        <v/>
      </c>
      <c r="J1810" t="str">
        <f t="shared" si="93"/>
        <v/>
      </c>
      <c r="K1810" t="str">
        <f t="shared" si="93"/>
        <v/>
      </c>
      <c r="L1810" t="str">
        <f t="shared" si="93"/>
        <v/>
      </c>
      <c r="M1810" t="str">
        <f t="shared" si="93"/>
        <v/>
      </c>
      <c r="N1810" t="str">
        <f t="shared" si="93"/>
        <v/>
      </c>
      <c r="O1810" t="str">
        <f t="shared" si="93"/>
        <v/>
      </c>
      <c r="P1810">
        <f t="shared" si="93"/>
        <v>30.56462509</v>
      </c>
      <c r="Q1810" t="str">
        <f t="shared" si="93"/>
        <v/>
      </c>
      <c r="R1810" t="str">
        <f t="shared" si="93"/>
        <v/>
      </c>
    </row>
    <row r="1811" spans="1:18" hidden="1">
      <c r="A1811" t="s">
        <v>28</v>
      </c>
      <c r="B1811">
        <v>45</v>
      </c>
      <c r="C1811">
        <v>74.997764430000004</v>
      </c>
      <c r="D1811">
        <v>2</v>
      </c>
      <c r="E1811" t="str">
        <f>VLOOKUP(A1811,Mouse_metadata!$A$2:$E$250,2,FALSE)</f>
        <v>Naftisol</v>
      </c>
      <c r="F1811" t="str">
        <f>VLOOKUP(A1811,Mouse_metadata!$A$2:$E$250,3,FALSE)</f>
        <v>Female</v>
      </c>
      <c r="G1811">
        <f>VLOOKUP(A1811,Mouse_metadata!$A$2:$E$250,4,FALSE)</f>
        <v>12</v>
      </c>
      <c r="H1811">
        <f>VLOOKUP(A1811,Mouse_metadata!$A$2:$E$250,5,FALSE)</f>
        <v>28</v>
      </c>
      <c r="I1811" t="str">
        <f t="shared" si="92"/>
        <v/>
      </c>
      <c r="J1811" t="str">
        <f t="shared" si="93"/>
        <v/>
      </c>
      <c r="K1811" t="str">
        <f t="shared" si="93"/>
        <v/>
      </c>
      <c r="L1811" t="str">
        <f t="shared" si="93"/>
        <v/>
      </c>
      <c r="M1811">
        <f t="shared" si="93"/>
        <v>74.997764430000004</v>
      </c>
      <c r="N1811" t="str">
        <f t="shared" si="93"/>
        <v/>
      </c>
      <c r="O1811" t="str">
        <f t="shared" si="93"/>
        <v/>
      </c>
      <c r="P1811" t="str">
        <f t="shared" si="93"/>
        <v/>
      </c>
      <c r="Q1811" t="str">
        <f t="shared" si="93"/>
        <v/>
      </c>
      <c r="R1811" t="str">
        <f t="shared" si="93"/>
        <v/>
      </c>
    </row>
    <row r="1812" spans="1:18" hidden="1">
      <c r="A1812" t="s">
        <v>179</v>
      </c>
      <c r="B1812">
        <v>45</v>
      </c>
      <c r="C1812">
        <v>67.748661740000003</v>
      </c>
      <c r="D1812">
        <v>1</v>
      </c>
      <c r="E1812" t="str">
        <f>VLOOKUP(A1812,Mouse_metadata!$A$2:$E$250,2,FALSE)</f>
        <v>Ceftamin</v>
      </c>
      <c r="F1812" t="str">
        <f>VLOOKUP(A1812,Mouse_metadata!$A$2:$E$250,3,FALSE)</f>
        <v>Female</v>
      </c>
      <c r="G1812">
        <f>VLOOKUP(A1812,Mouse_metadata!$A$2:$E$250,4,FALSE)</f>
        <v>7</v>
      </c>
      <c r="H1812">
        <f>VLOOKUP(A1812,Mouse_metadata!$A$2:$E$250,5,FALSE)</f>
        <v>28</v>
      </c>
      <c r="I1812" t="str">
        <f t="shared" si="92"/>
        <v/>
      </c>
      <c r="J1812">
        <f t="shared" si="93"/>
        <v>67.748661740000003</v>
      </c>
      <c r="K1812" t="str">
        <f t="shared" si="93"/>
        <v/>
      </c>
      <c r="L1812" t="str">
        <f t="shared" si="93"/>
        <v/>
      </c>
      <c r="M1812" t="str">
        <f t="shared" si="93"/>
        <v/>
      </c>
      <c r="N1812" t="str">
        <f t="shared" si="93"/>
        <v/>
      </c>
      <c r="O1812" t="str">
        <f t="shared" si="93"/>
        <v/>
      </c>
      <c r="P1812" t="str">
        <f t="shared" si="93"/>
        <v/>
      </c>
      <c r="Q1812" t="str">
        <f t="shared" si="93"/>
        <v/>
      </c>
      <c r="R1812" t="str">
        <f t="shared" si="93"/>
        <v/>
      </c>
    </row>
    <row r="1813" spans="1:18" hidden="1">
      <c r="A1813" t="s">
        <v>135</v>
      </c>
      <c r="B1813">
        <v>45</v>
      </c>
      <c r="C1813">
        <v>62.109651020000001</v>
      </c>
      <c r="D1813">
        <v>4</v>
      </c>
      <c r="E1813" t="str">
        <f>VLOOKUP(A1813,Mouse_metadata!$A$2:$E$250,2,FALSE)</f>
        <v>Zoniferol</v>
      </c>
      <c r="F1813" t="str">
        <f>VLOOKUP(A1813,Mouse_metadata!$A$2:$E$250,3,FALSE)</f>
        <v>Male</v>
      </c>
      <c r="G1813">
        <f>VLOOKUP(A1813,Mouse_metadata!$A$2:$E$250,4,FALSE)</f>
        <v>14</v>
      </c>
      <c r="H1813">
        <f>VLOOKUP(A1813,Mouse_metadata!$A$2:$E$250,5,FALSE)</f>
        <v>27</v>
      </c>
      <c r="I1813" t="str">
        <f t="shared" si="92"/>
        <v/>
      </c>
      <c r="J1813" t="str">
        <f t="shared" si="93"/>
        <v/>
      </c>
      <c r="K1813" t="str">
        <f t="shared" si="93"/>
        <v/>
      </c>
      <c r="L1813" t="str">
        <f t="shared" si="93"/>
        <v/>
      </c>
      <c r="M1813" t="str">
        <f t="shared" si="93"/>
        <v/>
      </c>
      <c r="N1813" t="str">
        <f t="shared" si="93"/>
        <v/>
      </c>
      <c r="O1813" t="str">
        <f t="shared" si="93"/>
        <v/>
      </c>
      <c r="P1813" t="str">
        <f t="shared" si="93"/>
        <v/>
      </c>
      <c r="Q1813" t="str">
        <f t="shared" si="93"/>
        <v/>
      </c>
      <c r="R1813">
        <f t="shared" si="93"/>
        <v>62.109651020000001</v>
      </c>
    </row>
    <row r="1814" spans="1:18" hidden="1">
      <c r="A1814" t="s">
        <v>109</v>
      </c>
      <c r="B1814">
        <v>45</v>
      </c>
      <c r="C1814">
        <v>62.76509317</v>
      </c>
      <c r="D1814">
        <v>1</v>
      </c>
      <c r="E1814" t="str">
        <f>VLOOKUP(A1814,Mouse_metadata!$A$2:$E$250,2,FALSE)</f>
        <v>Stelasyn</v>
      </c>
      <c r="F1814" t="str">
        <f>VLOOKUP(A1814,Mouse_metadata!$A$2:$E$250,3,FALSE)</f>
        <v>Female</v>
      </c>
      <c r="G1814">
        <f>VLOOKUP(A1814,Mouse_metadata!$A$2:$E$250,4,FALSE)</f>
        <v>23</v>
      </c>
      <c r="H1814">
        <f>VLOOKUP(A1814,Mouse_metadata!$A$2:$E$250,5,FALSE)</f>
        <v>27</v>
      </c>
      <c r="I1814" t="str">
        <f t="shared" si="92"/>
        <v/>
      </c>
      <c r="J1814" t="str">
        <f t="shared" si="93"/>
        <v/>
      </c>
      <c r="K1814" t="str">
        <f t="shared" si="93"/>
        <v/>
      </c>
      <c r="L1814" t="str">
        <f t="shared" si="93"/>
        <v/>
      </c>
      <c r="M1814" t="str">
        <f t="shared" si="93"/>
        <v/>
      </c>
      <c r="N1814" t="str">
        <f t="shared" si="93"/>
        <v/>
      </c>
      <c r="O1814" t="str">
        <f t="shared" si="93"/>
        <v/>
      </c>
      <c r="P1814" t="str">
        <f t="shared" si="93"/>
        <v/>
      </c>
      <c r="Q1814">
        <f t="shared" si="93"/>
        <v>62.76509317</v>
      </c>
      <c r="R1814" t="str">
        <f t="shared" si="93"/>
        <v/>
      </c>
    </row>
    <row r="1815" spans="1:18" hidden="1">
      <c r="A1815" t="s">
        <v>136</v>
      </c>
      <c r="B1815">
        <v>45</v>
      </c>
      <c r="C1815">
        <v>68.611060749999993</v>
      </c>
      <c r="D1815">
        <v>3</v>
      </c>
      <c r="E1815" t="str">
        <f>VLOOKUP(A1815,Mouse_metadata!$A$2:$E$250,2,FALSE)</f>
        <v>Zoniferol</v>
      </c>
      <c r="F1815" t="str">
        <f>VLOOKUP(A1815,Mouse_metadata!$A$2:$E$250,3,FALSE)</f>
        <v>Female</v>
      </c>
      <c r="G1815">
        <f>VLOOKUP(A1815,Mouse_metadata!$A$2:$E$250,4,FALSE)</f>
        <v>2</v>
      </c>
      <c r="H1815">
        <f>VLOOKUP(A1815,Mouse_metadata!$A$2:$E$250,5,FALSE)</f>
        <v>28</v>
      </c>
      <c r="I1815" t="str">
        <f t="shared" si="92"/>
        <v/>
      </c>
      <c r="J1815" t="str">
        <f t="shared" si="93"/>
        <v/>
      </c>
      <c r="K1815" t="str">
        <f t="shared" si="93"/>
        <v/>
      </c>
      <c r="L1815" t="str">
        <f t="shared" si="93"/>
        <v/>
      </c>
      <c r="M1815" t="str">
        <f t="shared" si="93"/>
        <v/>
      </c>
      <c r="N1815" t="str">
        <f t="shared" si="93"/>
        <v/>
      </c>
      <c r="O1815" t="str">
        <f t="shared" si="93"/>
        <v/>
      </c>
      <c r="P1815" t="str">
        <f t="shared" si="93"/>
        <v/>
      </c>
      <c r="Q1815" t="str">
        <f t="shared" si="93"/>
        <v/>
      </c>
      <c r="R1815">
        <f t="shared" si="93"/>
        <v>68.611060749999993</v>
      </c>
    </row>
    <row r="1816" spans="1:18" hidden="1">
      <c r="A1816" t="s">
        <v>70</v>
      </c>
      <c r="B1816">
        <v>45</v>
      </c>
      <c r="C1816">
        <v>22.05012627</v>
      </c>
      <c r="D1816">
        <v>1</v>
      </c>
      <c r="E1816" t="str">
        <f>VLOOKUP(A1816,Mouse_metadata!$A$2:$E$250,2,FALSE)</f>
        <v>Ramicane</v>
      </c>
      <c r="F1816" t="str">
        <f>VLOOKUP(A1816,Mouse_metadata!$A$2:$E$250,3,FALSE)</f>
        <v>Male</v>
      </c>
      <c r="G1816">
        <f>VLOOKUP(A1816,Mouse_metadata!$A$2:$E$250,4,FALSE)</f>
        <v>21</v>
      </c>
      <c r="H1816">
        <f>VLOOKUP(A1816,Mouse_metadata!$A$2:$E$250,5,FALSE)</f>
        <v>16</v>
      </c>
      <c r="I1816" t="str">
        <f t="shared" si="92"/>
        <v/>
      </c>
      <c r="J1816" t="str">
        <f t="shared" si="93"/>
        <v/>
      </c>
      <c r="K1816" t="str">
        <f t="shared" si="93"/>
        <v/>
      </c>
      <c r="L1816" t="str">
        <f t="shared" si="93"/>
        <v/>
      </c>
      <c r="M1816" t="str">
        <f t="shared" si="93"/>
        <v/>
      </c>
      <c r="N1816" t="str">
        <f t="shared" si="93"/>
        <v/>
      </c>
      <c r="O1816" t="str">
        <f t="shared" si="93"/>
        <v/>
      </c>
      <c r="P1816">
        <f t="shared" si="93"/>
        <v>22.05012627</v>
      </c>
      <c r="Q1816" t="str">
        <f t="shared" si="93"/>
        <v/>
      </c>
      <c r="R1816" t="str">
        <f t="shared" si="93"/>
        <v/>
      </c>
    </row>
    <row r="1817" spans="1:18" hidden="1">
      <c r="A1817" t="s">
        <v>108</v>
      </c>
      <c r="B1817">
        <v>45</v>
      </c>
      <c r="C1817">
        <v>68.711630200000002</v>
      </c>
      <c r="D1817">
        <v>1</v>
      </c>
      <c r="E1817" t="str">
        <f>VLOOKUP(A1817,Mouse_metadata!$A$2:$E$250,2,FALSE)</f>
        <v>Stelasyn</v>
      </c>
      <c r="F1817" t="str">
        <f>VLOOKUP(A1817,Mouse_metadata!$A$2:$E$250,3,FALSE)</f>
        <v>Male</v>
      </c>
      <c r="G1817">
        <f>VLOOKUP(A1817,Mouse_metadata!$A$2:$E$250,4,FALSE)</f>
        <v>8</v>
      </c>
      <c r="H1817">
        <f>VLOOKUP(A1817,Mouse_metadata!$A$2:$E$250,5,FALSE)</f>
        <v>29</v>
      </c>
      <c r="I1817" t="str">
        <f t="shared" si="92"/>
        <v/>
      </c>
      <c r="J1817" t="str">
        <f t="shared" si="93"/>
        <v/>
      </c>
      <c r="K1817" t="str">
        <f t="shared" si="93"/>
        <v/>
      </c>
      <c r="L1817" t="str">
        <f t="shared" si="93"/>
        <v/>
      </c>
      <c r="M1817" t="str">
        <f t="shared" si="93"/>
        <v/>
      </c>
      <c r="N1817" t="str">
        <f t="shared" si="93"/>
        <v/>
      </c>
      <c r="O1817" t="str">
        <f t="shared" si="93"/>
        <v/>
      </c>
      <c r="P1817" t="str">
        <f t="shared" si="93"/>
        <v/>
      </c>
      <c r="Q1817">
        <f t="shared" si="93"/>
        <v>68.711630200000002</v>
      </c>
      <c r="R1817" t="str">
        <f t="shared" si="93"/>
        <v/>
      </c>
    </row>
    <row r="1818" spans="1:18" hidden="1">
      <c r="A1818" t="s">
        <v>138</v>
      </c>
      <c r="B1818">
        <v>45</v>
      </c>
      <c r="C1818">
        <v>62.327966060000001</v>
      </c>
      <c r="D1818">
        <v>4</v>
      </c>
      <c r="E1818" t="str">
        <f>VLOOKUP(A1818,Mouse_metadata!$A$2:$E$250,2,FALSE)</f>
        <v>Zoniferol</v>
      </c>
      <c r="F1818" t="str">
        <f>VLOOKUP(A1818,Mouse_metadata!$A$2:$E$250,3,FALSE)</f>
        <v>Male</v>
      </c>
      <c r="G1818">
        <f>VLOOKUP(A1818,Mouse_metadata!$A$2:$E$250,4,FALSE)</f>
        <v>15</v>
      </c>
      <c r="H1818">
        <f>VLOOKUP(A1818,Mouse_metadata!$A$2:$E$250,5,FALSE)</f>
        <v>29</v>
      </c>
      <c r="I1818" t="str">
        <f t="shared" si="92"/>
        <v/>
      </c>
      <c r="J1818" t="str">
        <f t="shared" si="93"/>
        <v/>
      </c>
      <c r="K1818" t="str">
        <f t="shared" si="93"/>
        <v/>
      </c>
      <c r="L1818" t="str">
        <f t="shared" si="93"/>
        <v/>
      </c>
      <c r="M1818" t="str">
        <f t="shared" si="93"/>
        <v/>
      </c>
      <c r="N1818" t="str">
        <f t="shared" si="93"/>
        <v/>
      </c>
      <c r="O1818" t="str">
        <f t="shared" si="93"/>
        <v/>
      </c>
      <c r="P1818" t="str">
        <f t="shared" si="93"/>
        <v/>
      </c>
      <c r="Q1818" t="str">
        <f t="shared" si="93"/>
        <v/>
      </c>
      <c r="R1818">
        <f t="shared" si="93"/>
        <v>62.327966060000001</v>
      </c>
    </row>
    <row r="1819" spans="1:18" hidden="1">
      <c r="A1819" t="s">
        <v>246</v>
      </c>
      <c r="B1819">
        <v>45</v>
      </c>
      <c r="C1819">
        <v>38.846875689999997</v>
      </c>
      <c r="D1819">
        <v>1</v>
      </c>
      <c r="E1819" t="str">
        <f>VLOOKUP(A1819,Mouse_metadata!$A$2:$E$250,2,FALSE)</f>
        <v>Capomulin</v>
      </c>
      <c r="F1819" t="str">
        <f>VLOOKUP(A1819,Mouse_metadata!$A$2:$E$250,3,FALSE)</f>
        <v>Male</v>
      </c>
      <c r="G1819">
        <f>VLOOKUP(A1819,Mouse_metadata!$A$2:$E$250,4,FALSE)</f>
        <v>17</v>
      </c>
      <c r="H1819">
        <f>VLOOKUP(A1819,Mouse_metadata!$A$2:$E$250,5,FALSE)</f>
        <v>19</v>
      </c>
      <c r="I1819">
        <f t="shared" si="92"/>
        <v>38.846875689999997</v>
      </c>
      <c r="J1819" t="str">
        <f t="shared" si="93"/>
        <v/>
      </c>
      <c r="K1819" t="str">
        <f t="shared" si="93"/>
        <v/>
      </c>
      <c r="L1819" t="str">
        <f t="shared" si="93"/>
        <v/>
      </c>
      <c r="M1819" t="str">
        <f t="shared" si="93"/>
        <v/>
      </c>
      <c r="N1819" t="str">
        <f t="shared" si="93"/>
        <v/>
      </c>
      <c r="O1819" t="str">
        <f t="shared" si="93"/>
        <v/>
      </c>
      <c r="P1819" t="str">
        <f t="shared" si="93"/>
        <v/>
      </c>
      <c r="Q1819" t="str">
        <f t="shared" si="93"/>
        <v/>
      </c>
      <c r="R1819" t="str">
        <f t="shared" si="93"/>
        <v/>
      </c>
    </row>
    <row r="1820" spans="1:18" hidden="1">
      <c r="A1820" t="s">
        <v>143</v>
      </c>
      <c r="B1820">
        <v>45</v>
      </c>
      <c r="C1820">
        <v>64.575221569999997</v>
      </c>
      <c r="D1820">
        <v>4</v>
      </c>
      <c r="E1820" t="str">
        <f>VLOOKUP(A1820,Mouse_metadata!$A$2:$E$250,2,FALSE)</f>
        <v>Zoniferol</v>
      </c>
      <c r="F1820" t="str">
        <f>VLOOKUP(A1820,Mouse_metadata!$A$2:$E$250,3,FALSE)</f>
        <v>Female</v>
      </c>
      <c r="G1820">
        <f>VLOOKUP(A1820,Mouse_metadata!$A$2:$E$250,4,FALSE)</f>
        <v>10</v>
      </c>
      <c r="H1820">
        <f>VLOOKUP(A1820,Mouse_metadata!$A$2:$E$250,5,FALSE)</f>
        <v>29</v>
      </c>
      <c r="I1820" t="str">
        <f t="shared" si="92"/>
        <v/>
      </c>
      <c r="J1820" t="str">
        <f t="shared" si="93"/>
        <v/>
      </c>
      <c r="K1820" t="str">
        <f t="shared" si="93"/>
        <v/>
      </c>
      <c r="L1820" t="str">
        <f t="shared" si="93"/>
        <v/>
      </c>
      <c r="M1820" t="str">
        <f t="shared" si="93"/>
        <v/>
      </c>
      <c r="N1820" t="str">
        <f t="shared" si="93"/>
        <v/>
      </c>
      <c r="O1820" t="str">
        <f t="shared" si="93"/>
        <v/>
      </c>
      <c r="P1820" t="str">
        <f t="shared" si="93"/>
        <v/>
      </c>
      <c r="Q1820" t="str">
        <f t="shared" si="93"/>
        <v/>
      </c>
      <c r="R1820">
        <f t="shared" si="93"/>
        <v>64.575221569999997</v>
      </c>
    </row>
    <row r="1821" spans="1:18" hidden="1">
      <c r="A1821" t="s">
        <v>142</v>
      </c>
      <c r="B1821">
        <v>45</v>
      </c>
      <c r="C1821">
        <v>64.957561850000005</v>
      </c>
      <c r="D1821">
        <v>2</v>
      </c>
      <c r="E1821" t="str">
        <f>VLOOKUP(A1821,Mouse_metadata!$A$2:$E$250,2,FALSE)</f>
        <v>Propriva</v>
      </c>
      <c r="F1821" t="str">
        <f>VLOOKUP(A1821,Mouse_metadata!$A$2:$E$250,3,FALSE)</f>
        <v>Male</v>
      </c>
      <c r="G1821">
        <f>VLOOKUP(A1821,Mouse_metadata!$A$2:$E$250,4,FALSE)</f>
        <v>7</v>
      </c>
      <c r="H1821">
        <f>VLOOKUP(A1821,Mouse_metadata!$A$2:$E$250,5,FALSE)</f>
        <v>26</v>
      </c>
      <c r="I1821" t="str">
        <f t="shared" si="92"/>
        <v/>
      </c>
      <c r="J1821" t="str">
        <f t="shared" si="93"/>
        <v/>
      </c>
      <c r="K1821" t="str">
        <f t="shared" si="93"/>
        <v/>
      </c>
      <c r="L1821" t="str">
        <f t="shared" si="93"/>
        <v/>
      </c>
      <c r="M1821" t="str">
        <f t="shared" si="93"/>
        <v/>
      </c>
      <c r="N1821" t="str">
        <f t="shared" si="93"/>
        <v/>
      </c>
      <c r="O1821">
        <f t="shared" si="93"/>
        <v>64.957561850000005</v>
      </c>
      <c r="P1821" t="str">
        <f t="shared" si="93"/>
        <v/>
      </c>
      <c r="Q1821" t="str">
        <f t="shared" si="93"/>
        <v/>
      </c>
      <c r="R1821" t="str">
        <f t="shared" si="93"/>
        <v/>
      </c>
    </row>
    <row r="1822" spans="1:18" hidden="1">
      <c r="A1822" t="s">
        <v>104</v>
      </c>
      <c r="B1822">
        <v>45</v>
      </c>
      <c r="C1822">
        <v>74.040390180000003</v>
      </c>
      <c r="D1822">
        <v>3</v>
      </c>
      <c r="E1822" t="str">
        <f>VLOOKUP(A1822,Mouse_metadata!$A$2:$E$250,2,FALSE)</f>
        <v>Stelasyn</v>
      </c>
      <c r="F1822" t="str">
        <f>VLOOKUP(A1822,Mouse_metadata!$A$2:$E$250,3,FALSE)</f>
        <v>Female</v>
      </c>
      <c r="G1822">
        <f>VLOOKUP(A1822,Mouse_metadata!$A$2:$E$250,4,FALSE)</f>
        <v>1</v>
      </c>
      <c r="H1822">
        <f>VLOOKUP(A1822,Mouse_metadata!$A$2:$E$250,5,FALSE)</f>
        <v>27</v>
      </c>
      <c r="I1822" t="str">
        <f t="shared" si="92"/>
        <v/>
      </c>
      <c r="J1822" t="str">
        <f t="shared" si="93"/>
        <v/>
      </c>
      <c r="K1822" t="str">
        <f t="shared" si="93"/>
        <v/>
      </c>
      <c r="L1822" t="str">
        <f t="shared" si="93"/>
        <v/>
      </c>
      <c r="M1822" t="str">
        <f t="shared" si="93"/>
        <v/>
      </c>
      <c r="N1822" t="str">
        <f t="shared" si="93"/>
        <v/>
      </c>
      <c r="O1822" t="str">
        <f t="shared" si="93"/>
        <v/>
      </c>
      <c r="P1822" t="str">
        <f t="shared" si="93"/>
        <v/>
      </c>
      <c r="Q1822">
        <f t="shared" si="93"/>
        <v>74.040390180000003</v>
      </c>
      <c r="R1822" t="str">
        <f t="shared" si="93"/>
        <v/>
      </c>
    </row>
    <row r="1823" spans="1:18" hidden="1">
      <c r="A1823" t="s">
        <v>239</v>
      </c>
      <c r="B1823">
        <v>45</v>
      </c>
      <c r="C1823">
        <v>40.658123660000001</v>
      </c>
      <c r="D1823">
        <v>2</v>
      </c>
      <c r="E1823" t="str">
        <f>VLOOKUP(A1823,Mouse_metadata!$A$2:$E$250,2,FALSE)</f>
        <v>Capomulin</v>
      </c>
      <c r="F1823" t="str">
        <f>VLOOKUP(A1823,Mouse_metadata!$A$2:$E$250,3,FALSE)</f>
        <v>Female</v>
      </c>
      <c r="G1823">
        <f>VLOOKUP(A1823,Mouse_metadata!$A$2:$E$250,4,FALSE)</f>
        <v>19</v>
      </c>
      <c r="H1823">
        <f>VLOOKUP(A1823,Mouse_metadata!$A$2:$E$250,5,FALSE)</f>
        <v>21</v>
      </c>
      <c r="I1823">
        <f t="shared" si="92"/>
        <v>40.658123660000001</v>
      </c>
      <c r="J1823" t="str">
        <f t="shared" si="93"/>
        <v/>
      </c>
      <c r="K1823" t="str">
        <f t="shared" si="93"/>
        <v/>
      </c>
      <c r="L1823" t="str">
        <f t="shared" si="93"/>
        <v/>
      </c>
      <c r="M1823" t="str">
        <f t="shared" si="93"/>
        <v/>
      </c>
      <c r="N1823" t="str">
        <f t="shared" si="93"/>
        <v/>
      </c>
      <c r="O1823" t="str">
        <f t="shared" si="93"/>
        <v/>
      </c>
      <c r="P1823" t="str">
        <f t="shared" si="93"/>
        <v/>
      </c>
      <c r="Q1823" t="str">
        <f t="shared" si="93"/>
        <v/>
      </c>
      <c r="R1823" t="str">
        <f t="shared" si="93"/>
        <v/>
      </c>
    </row>
    <row r="1824" spans="1:18" hidden="1">
      <c r="A1824" t="s">
        <v>71</v>
      </c>
      <c r="B1824">
        <v>45</v>
      </c>
      <c r="C1824">
        <v>33.39765251</v>
      </c>
      <c r="D1824">
        <v>1</v>
      </c>
      <c r="E1824" t="str">
        <f>VLOOKUP(A1824,Mouse_metadata!$A$2:$E$250,2,FALSE)</f>
        <v>Ramicane</v>
      </c>
      <c r="F1824" t="str">
        <f>VLOOKUP(A1824,Mouse_metadata!$A$2:$E$250,3,FALSE)</f>
        <v>Male</v>
      </c>
      <c r="G1824">
        <f>VLOOKUP(A1824,Mouse_metadata!$A$2:$E$250,4,FALSE)</f>
        <v>9</v>
      </c>
      <c r="H1824">
        <f>VLOOKUP(A1824,Mouse_metadata!$A$2:$E$250,5,FALSE)</f>
        <v>17</v>
      </c>
      <c r="I1824" t="str">
        <f t="shared" si="92"/>
        <v/>
      </c>
      <c r="J1824" t="str">
        <f t="shared" si="93"/>
        <v/>
      </c>
      <c r="K1824" t="str">
        <f t="shared" si="93"/>
        <v/>
      </c>
      <c r="L1824" t="str">
        <f t="shared" si="93"/>
        <v/>
      </c>
      <c r="M1824" t="str">
        <f t="shared" si="93"/>
        <v/>
      </c>
      <c r="N1824" t="str">
        <f t="shared" si="93"/>
        <v/>
      </c>
      <c r="O1824" t="str">
        <f t="shared" si="93"/>
        <v/>
      </c>
      <c r="P1824">
        <f t="shared" si="93"/>
        <v>33.39765251</v>
      </c>
      <c r="Q1824" t="str">
        <f t="shared" si="93"/>
        <v/>
      </c>
      <c r="R1824" t="str">
        <f t="shared" si="93"/>
        <v/>
      </c>
    </row>
    <row r="1825" spans="1:18" hidden="1">
      <c r="A1825" t="s">
        <v>103</v>
      </c>
      <c r="B1825">
        <v>45</v>
      </c>
      <c r="C1825">
        <v>70.653831620000005</v>
      </c>
      <c r="D1825">
        <v>1</v>
      </c>
      <c r="E1825" t="str">
        <f>VLOOKUP(A1825,Mouse_metadata!$A$2:$E$250,2,FALSE)</f>
        <v>Stelasyn</v>
      </c>
      <c r="F1825" t="str">
        <f>VLOOKUP(A1825,Mouse_metadata!$A$2:$E$250,3,FALSE)</f>
        <v>Female</v>
      </c>
      <c r="G1825">
        <f>VLOOKUP(A1825,Mouse_metadata!$A$2:$E$250,4,FALSE)</f>
        <v>2</v>
      </c>
      <c r="H1825">
        <f>VLOOKUP(A1825,Mouse_metadata!$A$2:$E$250,5,FALSE)</f>
        <v>30</v>
      </c>
      <c r="I1825" t="str">
        <f t="shared" si="92"/>
        <v/>
      </c>
      <c r="J1825" t="str">
        <f t="shared" si="93"/>
        <v/>
      </c>
      <c r="K1825" t="str">
        <f t="shared" si="93"/>
        <v/>
      </c>
      <c r="L1825" t="str">
        <f t="shared" si="93"/>
        <v/>
      </c>
      <c r="M1825" t="str">
        <f t="shared" si="93"/>
        <v/>
      </c>
      <c r="N1825" t="str">
        <f t="shared" si="93"/>
        <v/>
      </c>
      <c r="O1825" t="str">
        <f t="shared" si="93"/>
        <v/>
      </c>
      <c r="P1825" t="str">
        <f t="shared" si="93"/>
        <v/>
      </c>
      <c r="Q1825">
        <f t="shared" si="93"/>
        <v>70.653831620000005</v>
      </c>
      <c r="R1825" t="str">
        <f t="shared" si="93"/>
        <v/>
      </c>
    </row>
    <row r="1826" spans="1:18" hidden="1">
      <c r="A1826" t="s">
        <v>171</v>
      </c>
      <c r="B1826">
        <v>45</v>
      </c>
      <c r="C1826">
        <v>62.191414369999997</v>
      </c>
      <c r="D1826">
        <v>1</v>
      </c>
      <c r="E1826" t="str">
        <f>VLOOKUP(A1826,Mouse_metadata!$A$2:$E$250,2,FALSE)</f>
        <v>Propriva</v>
      </c>
      <c r="F1826" t="str">
        <f>VLOOKUP(A1826,Mouse_metadata!$A$2:$E$250,3,FALSE)</f>
        <v>Female</v>
      </c>
      <c r="G1826">
        <f>VLOOKUP(A1826,Mouse_metadata!$A$2:$E$250,4,FALSE)</f>
        <v>5</v>
      </c>
      <c r="H1826">
        <f>VLOOKUP(A1826,Mouse_metadata!$A$2:$E$250,5,FALSE)</f>
        <v>28</v>
      </c>
      <c r="I1826" t="str">
        <f t="shared" si="92"/>
        <v/>
      </c>
      <c r="J1826" t="str">
        <f t="shared" si="93"/>
        <v/>
      </c>
      <c r="K1826" t="str">
        <f t="shared" si="93"/>
        <v/>
      </c>
      <c r="L1826" t="str">
        <f t="shared" si="93"/>
        <v/>
      </c>
      <c r="M1826" t="str">
        <f t="shared" si="93"/>
        <v/>
      </c>
      <c r="N1826" t="str">
        <f t="shared" si="93"/>
        <v/>
      </c>
      <c r="O1826">
        <f t="shared" si="93"/>
        <v>62.191414369999997</v>
      </c>
      <c r="P1826" t="str">
        <f t="shared" si="93"/>
        <v/>
      </c>
      <c r="Q1826" t="str">
        <f t="shared" si="93"/>
        <v/>
      </c>
      <c r="R1826" t="str">
        <f t="shared" si="93"/>
        <v/>
      </c>
    </row>
    <row r="1827" spans="1:18" hidden="1">
      <c r="A1827" t="s">
        <v>144</v>
      </c>
      <c r="B1827">
        <v>45</v>
      </c>
      <c r="C1827">
        <v>72.255963059999999</v>
      </c>
      <c r="D1827">
        <v>4</v>
      </c>
      <c r="E1827" t="str">
        <f>VLOOKUP(A1827,Mouse_metadata!$A$2:$E$250,2,FALSE)</f>
        <v>Placebo</v>
      </c>
      <c r="F1827" t="str">
        <f>VLOOKUP(A1827,Mouse_metadata!$A$2:$E$250,3,FALSE)</f>
        <v>Male</v>
      </c>
      <c r="G1827">
        <f>VLOOKUP(A1827,Mouse_metadata!$A$2:$E$250,4,FALSE)</f>
        <v>7</v>
      </c>
      <c r="H1827">
        <f>VLOOKUP(A1827,Mouse_metadata!$A$2:$E$250,5,FALSE)</f>
        <v>28</v>
      </c>
      <c r="I1827" t="str">
        <f t="shared" si="92"/>
        <v/>
      </c>
      <c r="J1827" t="str">
        <f t="shared" si="93"/>
        <v/>
      </c>
      <c r="K1827" t="str">
        <f t="shared" si="93"/>
        <v/>
      </c>
      <c r="L1827" t="str">
        <f t="shared" si="93"/>
        <v/>
      </c>
      <c r="M1827" t="str">
        <f t="shared" si="93"/>
        <v/>
      </c>
      <c r="N1827">
        <f t="shared" si="93"/>
        <v>72.255963059999999</v>
      </c>
      <c r="O1827" t="str">
        <f t="shared" si="93"/>
        <v/>
      </c>
      <c r="P1827" t="str">
        <f t="shared" si="93"/>
        <v/>
      </c>
      <c r="Q1827" t="str">
        <f t="shared" si="93"/>
        <v/>
      </c>
      <c r="R1827" t="str">
        <f t="shared" si="93"/>
        <v/>
      </c>
    </row>
    <row r="1828" spans="1:18" hidden="1">
      <c r="A1828" t="s">
        <v>202</v>
      </c>
      <c r="B1828">
        <v>45</v>
      </c>
      <c r="C1828">
        <v>64.911362679999996</v>
      </c>
      <c r="D1828">
        <v>4</v>
      </c>
      <c r="E1828" t="str">
        <f>VLOOKUP(A1828,Mouse_metadata!$A$2:$E$250,2,FALSE)</f>
        <v>Propriva</v>
      </c>
      <c r="F1828" t="str">
        <f>VLOOKUP(A1828,Mouse_metadata!$A$2:$E$250,3,FALSE)</f>
        <v>Male</v>
      </c>
      <c r="G1828">
        <f>VLOOKUP(A1828,Mouse_metadata!$A$2:$E$250,4,FALSE)</f>
        <v>22</v>
      </c>
      <c r="H1828">
        <f>VLOOKUP(A1828,Mouse_metadata!$A$2:$E$250,5,FALSE)</f>
        <v>26</v>
      </c>
      <c r="I1828" t="str">
        <f t="shared" si="92"/>
        <v/>
      </c>
      <c r="J1828" t="str">
        <f t="shared" si="93"/>
        <v/>
      </c>
      <c r="K1828" t="str">
        <f t="shared" si="93"/>
        <v/>
      </c>
      <c r="L1828" t="str">
        <f t="shared" si="93"/>
        <v/>
      </c>
      <c r="M1828" t="str">
        <f t="shared" si="93"/>
        <v/>
      </c>
      <c r="N1828" t="str">
        <f t="shared" si="93"/>
        <v/>
      </c>
      <c r="O1828">
        <f t="shared" ref="J1828:R1856" si="94">IF($E1828=O$1,$C1828,"")</f>
        <v>64.911362679999996</v>
      </c>
      <c r="P1828" t="str">
        <f t="shared" si="94"/>
        <v/>
      </c>
      <c r="Q1828" t="str">
        <f t="shared" si="94"/>
        <v/>
      </c>
      <c r="R1828" t="str">
        <f t="shared" si="94"/>
        <v/>
      </c>
    </row>
    <row r="1829" spans="1:18" hidden="1">
      <c r="A1829" t="s">
        <v>99</v>
      </c>
      <c r="B1829">
        <v>45</v>
      </c>
      <c r="C1829">
        <v>69.299149069999999</v>
      </c>
      <c r="D1829">
        <v>4</v>
      </c>
      <c r="E1829" t="str">
        <f>VLOOKUP(A1829,Mouse_metadata!$A$2:$E$250,2,FALSE)</f>
        <v>Stelasyn</v>
      </c>
      <c r="F1829" t="str">
        <f>VLOOKUP(A1829,Mouse_metadata!$A$2:$E$250,3,FALSE)</f>
        <v>Female</v>
      </c>
      <c r="G1829">
        <f>VLOOKUP(A1829,Mouse_metadata!$A$2:$E$250,4,FALSE)</f>
        <v>13</v>
      </c>
      <c r="H1829">
        <f>VLOOKUP(A1829,Mouse_metadata!$A$2:$E$250,5,FALSE)</f>
        <v>25</v>
      </c>
      <c r="I1829" t="str">
        <f t="shared" si="92"/>
        <v/>
      </c>
      <c r="J1829" t="str">
        <f t="shared" si="94"/>
        <v/>
      </c>
      <c r="K1829" t="str">
        <f t="shared" si="94"/>
        <v/>
      </c>
      <c r="L1829" t="str">
        <f t="shared" si="94"/>
        <v/>
      </c>
      <c r="M1829" t="str">
        <f t="shared" si="94"/>
        <v/>
      </c>
      <c r="N1829" t="str">
        <f t="shared" si="94"/>
        <v/>
      </c>
      <c r="O1829" t="str">
        <f t="shared" si="94"/>
        <v/>
      </c>
      <c r="P1829" t="str">
        <f t="shared" si="94"/>
        <v/>
      </c>
      <c r="Q1829">
        <f t="shared" si="94"/>
        <v>69.299149069999999</v>
      </c>
      <c r="R1829" t="str">
        <f t="shared" si="94"/>
        <v/>
      </c>
    </row>
    <row r="1830" spans="1:18" hidden="1">
      <c r="A1830" t="s">
        <v>68</v>
      </c>
      <c r="B1830">
        <v>45</v>
      </c>
      <c r="C1830">
        <v>36.134852430000002</v>
      </c>
      <c r="D1830">
        <v>1</v>
      </c>
      <c r="E1830" t="str">
        <f>VLOOKUP(A1830,Mouse_metadata!$A$2:$E$250,2,FALSE)</f>
        <v>Ramicane</v>
      </c>
      <c r="F1830" t="str">
        <f>VLOOKUP(A1830,Mouse_metadata!$A$2:$E$250,3,FALSE)</f>
        <v>Male</v>
      </c>
      <c r="G1830">
        <f>VLOOKUP(A1830,Mouse_metadata!$A$2:$E$250,4,FALSE)</f>
        <v>8</v>
      </c>
      <c r="H1830">
        <f>VLOOKUP(A1830,Mouse_metadata!$A$2:$E$250,5,FALSE)</f>
        <v>19</v>
      </c>
      <c r="I1830" t="str">
        <f t="shared" si="92"/>
        <v/>
      </c>
      <c r="J1830" t="str">
        <f t="shared" si="94"/>
        <v/>
      </c>
      <c r="K1830" t="str">
        <f t="shared" si="94"/>
        <v/>
      </c>
      <c r="L1830" t="str">
        <f t="shared" si="94"/>
        <v/>
      </c>
      <c r="M1830" t="str">
        <f t="shared" si="94"/>
        <v/>
      </c>
      <c r="N1830" t="str">
        <f t="shared" si="94"/>
        <v/>
      </c>
      <c r="O1830" t="str">
        <f t="shared" si="94"/>
        <v/>
      </c>
      <c r="P1830">
        <f t="shared" si="94"/>
        <v>36.134852430000002</v>
      </c>
      <c r="Q1830" t="str">
        <f t="shared" si="94"/>
        <v/>
      </c>
      <c r="R1830" t="str">
        <f t="shared" si="94"/>
        <v/>
      </c>
    </row>
    <row r="1831" spans="1:18" hidden="1">
      <c r="A1831" t="s">
        <v>232</v>
      </c>
      <c r="B1831">
        <v>45</v>
      </c>
      <c r="C1831">
        <v>38.939632629999998</v>
      </c>
      <c r="D1831">
        <v>0</v>
      </c>
      <c r="E1831" t="str">
        <f>VLOOKUP(A1831,Mouse_metadata!$A$2:$E$250,2,FALSE)</f>
        <v>Capomulin</v>
      </c>
      <c r="F1831" t="str">
        <f>VLOOKUP(A1831,Mouse_metadata!$A$2:$E$250,3,FALSE)</f>
        <v>Male</v>
      </c>
      <c r="G1831">
        <f>VLOOKUP(A1831,Mouse_metadata!$A$2:$E$250,4,FALSE)</f>
        <v>7</v>
      </c>
      <c r="H1831">
        <f>VLOOKUP(A1831,Mouse_metadata!$A$2:$E$250,5,FALSE)</f>
        <v>21</v>
      </c>
      <c r="I1831">
        <f t="shared" si="92"/>
        <v>38.939632629999998</v>
      </c>
      <c r="J1831" t="str">
        <f t="shared" si="94"/>
        <v/>
      </c>
      <c r="K1831" t="str">
        <f t="shared" si="94"/>
        <v/>
      </c>
      <c r="L1831" t="str">
        <f t="shared" si="94"/>
        <v/>
      </c>
      <c r="M1831" t="str">
        <f t="shared" si="94"/>
        <v/>
      </c>
      <c r="N1831" t="str">
        <f t="shared" si="94"/>
        <v/>
      </c>
      <c r="O1831" t="str">
        <f t="shared" si="94"/>
        <v/>
      </c>
      <c r="P1831" t="str">
        <f t="shared" si="94"/>
        <v/>
      </c>
      <c r="Q1831" t="str">
        <f t="shared" si="94"/>
        <v/>
      </c>
      <c r="R1831" t="str">
        <f t="shared" si="94"/>
        <v/>
      </c>
    </row>
    <row r="1832" spans="1:18" hidden="1">
      <c r="A1832" t="s">
        <v>110</v>
      </c>
      <c r="B1832">
        <v>45</v>
      </c>
      <c r="C1832">
        <v>75.123689549999995</v>
      </c>
      <c r="D1832">
        <v>1</v>
      </c>
      <c r="E1832" t="str">
        <f>VLOOKUP(A1832,Mouse_metadata!$A$2:$E$250,2,FALSE)</f>
        <v>Stelasyn</v>
      </c>
      <c r="F1832" t="str">
        <f>VLOOKUP(A1832,Mouse_metadata!$A$2:$E$250,3,FALSE)</f>
        <v>Female</v>
      </c>
      <c r="G1832">
        <f>VLOOKUP(A1832,Mouse_metadata!$A$2:$E$250,4,FALSE)</f>
        <v>22</v>
      </c>
      <c r="H1832">
        <f>VLOOKUP(A1832,Mouse_metadata!$A$2:$E$250,5,FALSE)</f>
        <v>28</v>
      </c>
      <c r="I1832" t="str">
        <f t="shared" si="92"/>
        <v/>
      </c>
      <c r="J1832" t="str">
        <f t="shared" si="94"/>
        <v/>
      </c>
      <c r="K1832" t="str">
        <f t="shared" si="94"/>
        <v/>
      </c>
      <c r="L1832" t="str">
        <f t="shared" si="94"/>
        <v/>
      </c>
      <c r="M1832" t="str">
        <f t="shared" si="94"/>
        <v/>
      </c>
      <c r="N1832" t="str">
        <f t="shared" si="94"/>
        <v/>
      </c>
      <c r="O1832" t="str">
        <f t="shared" si="94"/>
        <v/>
      </c>
      <c r="P1832" t="str">
        <f t="shared" si="94"/>
        <v/>
      </c>
      <c r="Q1832">
        <f t="shared" si="94"/>
        <v>75.123689549999995</v>
      </c>
      <c r="R1832" t="str">
        <f t="shared" si="94"/>
        <v/>
      </c>
    </row>
    <row r="1833" spans="1:18" hidden="1">
      <c r="A1833" t="s">
        <v>119</v>
      </c>
      <c r="B1833">
        <v>45</v>
      </c>
      <c r="C1833">
        <v>67.942121069999999</v>
      </c>
      <c r="D1833">
        <v>2</v>
      </c>
      <c r="E1833" t="str">
        <f>VLOOKUP(A1833,Mouse_metadata!$A$2:$E$250,2,FALSE)</f>
        <v>Zoniferol</v>
      </c>
      <c r="F1833" t="str">
        <f>VLOOKUP(A1833,Mouse_metadata!$A$2:$E$250,3,FALSE)</f>
        <v>Female</v>
      </c>
      <c r="G1833">
        <f>VLOOKUP(A1833,Mouse_metadata!$A$2:$E$250,4,FALSE)</f>
        <v>11</v>
      </c>
      <c r="H1833">
        <f>VLOOKUP(A1833,Mouse_metadata!$A$2:$E$250,5,FALSE)</f>
        <v>27</v>
      </c>
      <c r="I1833" t="str">
        <f t="shared" si="92"/>
        <v/>
      </c>
      <c r="J1833" t="str">
        <f t="shared" si="94"/>
        <v/>
      </c>
      <c r="K1833" t="str">
        <f t="shared" si="94"/>
        <v/>
      </c>
      <c r="L1833" t="str">
        <f t="shared" si="94"/>
        <v/>
      </c>
      <c r="M1833" t="str">
        <f t="shared" si="94"/>
        <v/>
      </c>
      <c r="N1833" t="str">
        <f t="shared" si="94"/>
        <v/>
      </c>
      <c r="O1833" t="str">
        <f t="shared" si="94"/>
        <v/>
      </c>
      <c r="P1833" t="str">
        <f t="shared" si="94"/>
        <v/>
      </c>
      <c r="Q1833" t="str">
        <f t="shared" si="94"/>
        <v/>
      </c>
      <c r="R1833">
        <f t="shared" si="94"/>
        <v>67.942121069999999</v>
      </c>
    </row>
    <row r="1834" spans="1:18" hidden="1">
      <c r="A1834" t="s">
        <v>124</v>
      </c>
      <c r="B1834">
        <v>45</v>
      </c>
      <c r="C1834">
        <v>68.163195169999995</v>
      </c>
      <c r="D1834">
        <v>4</v>
      </c>
      <c r="E1834" t="str">
        <f>VLOOKUP(A1834,Mouse_metadata!$A$2:$E$250,2,FALSE)</f>
        <v>Zoniferol</v>
      </c>
      <c r="F1834" t="str">
        <f>VLOOKUP(A1834,Mouse_metadata!$A$2:$E$250,3,FALSE)</f>
        <v>Female</v>
      </c>
      <c r="G1834">
        <f>VLOOKUP(A1834,Mouse_metadata!$A$2:$E$250,4,FALSE)</f>
        <v>14</v>
      </c>
      <c r="H1834">
        <f>VLOOKUP(A1834,Mouse_metadata!$A$2:$E$250,5,FALSE)</f>
        <v>29</v>
      </c>
      <c r="I1834" t="str">
        <f t="shared" si="92"/>
        <v/>
      </c>
      <c r="J1834" t="str">
        <f t="shared" si="94"/>
        <v/>
      </c>
      <c r="K1834" t="str">
        <f t="shared" si="94"/>
        <v/>
      </c>
      <c r="L1834" t="str">
        <f t="shared" si="94"/>
        <v/>
      </c>
      <c r="M1834" t="str">
        <f t="shared" si="94"/>
        <v/>
      </c>
      <c r="N1834" t="str">
        <f t="shared" si="94"/>
        <v/>
      </c>
      <c r="O1834" t="str">
        <f t="shared" si="94"/>
        <v/>
      </c>
      <c r="P1834" t="str">
        <f t="shared" si="94"/>
        <v/>
      </c>
      <c r="Q1834" t="str">
        <f t="shared" si="94"/>
        <v/>
      </c>
      <c r="R1834">
        <f t="shared" si="94"/>
        <v>68.163195169999995</v>
      </c>
    </row>
    <row r="1835" spans="1:18" hidden="1">
      <c r="A1835" t="s">
        <v>64</v>
      </c>
      <c r="B1835">
        <v>45</v>
      </c>
      <c r="C1835">
        <v>31.560469550000001</v>
      </c>
      <c r="D1835">
        <v>1</v>
      </c>
      <c r="E1835" t="str">
        <f>VLOOKUP(A1835,Mouse_metadata!$A$2:$E$250,2,FALSE)</f>
        <v>Ramicane</v>
      </c>
      <c r="F1835" t="str">
        <f>VLOOKUP(A1835,Mouse_metadata!$A$2:$E$250,3,FALSE)</f>
        <v>Female</v>
      </c>
      <c r="G1835">
        <f>VLOOKUP(A1835,Mouse_metadata!$A$2:$E$250,4,FALSE)</f>
        <v>4</v>
      </c>
      <c r="H1835">
        <f>VLOOKUP(A1835,Mouse_metadata!$A$2:$E$250,5,FALSE)</f>
        <v>17</v>
      </c>
      <c r="I1835" t="str">
        <f t="shared" si="92"/>
        <v/>
      </c>
      <c r="J1835" t="str">
        <f t="shared" si="94"/>
        <v/>
      </c>
      <c r="K1835" t="str">
        <f t="shared" si="94"/>
        <v/>
      </c>
      <c r="L1835" t="str">
        <f t="shared" si="94"/>
        <v/>
      </c>
      <c r="M1835" t="str">
        <f t="shared" si="94"/>
        <v/>
      </c>
      <c r="N1835" t="str">
        <f t="shared" si="94"/>
        <v/>
      </c>
      <c r="O1835" t="str">
        <f t="shared" si="94"/>
        <v/>
      </c>
      <c r="P1835">
        <f t="shared" si="94"/>
        <v>31.560469550000001</v>
      </c>
      <c r="Q1835" t="str">
        <f t="shared" si="94"/>
        <v/>
      </c>
      <c r="R1835" t="str">
        <f t="shared" si="94"/>
        <v/>
      </c>
    </row>
    <row r="1836" spans="1:18" hidden="1">
      <c r="A1836" t="s">
        <v>126</v>
      </c>
      <c r="B1836">
        <v>45</v>
      </c>
      <c r="C1836">
        <v>68.40128593</v>
      </c>
      <c r="D1836">
        <v>3</v>
      </c>
      <c r="E1836" t="str">
        <f>VLOOKUP(A1836,Mouse_metadata!$A$2:$E$250,2,FALSE)</f>
        <v>Zoniferol</v>
      </c>
      <c r="F1836" t="str">
        <f>VLOOKUP(A1836,Mouse_metadata!$A$2:$E$250,3,FALSE)</f>
        <v>Female</v>
      </c>
      <c r="G1836">
        <f>VLOOKUP(A1836,Mouse_metadata!$A$2:$E$250,4,FALSE)</f>
        <v>16</v>
      </c>
      <c r="H1836">
        <f>VLOOKUP(A1836,Mouse_metadata!$A$2:$E$250,5,FALSE)</f>
        <v>28</v>
      </c>
      <c r="I1836" t="str">
        <f t="shared" si="92"/>
        <v/>
      </c>
      <c r="J1836" t="str">
        <f t="shared" si="94"/>
        <v/>
      </c>
      <c r="K1836" t="str">
        <f t="shared" si="94"/>
        <v/>
      </c>
      <c r="L1836" t="str">
        <f t="shared" si="94"/>
        <v/>
      </c>
      <c r="M1836" t="str">
        <f t="shared" si="94"/>
        <v/>
      </c>
      <c r="N1836" t="str">
        <f t="shared" si="94"/>
        <v/>
      </c>
      <c r="O1836" t="str">
        <f t="shared" si="94"/>
        <v/>
      </c>
      <c r="P1836" t="str">
        <f t="shared" si="94"/>
        <v/>
      </c>
      <c r="Q1836" t="str">
        <f t="shared" si="94"/>
        <v/>
      </c>
      <c r="R1836">
        <f t="shared" si="94"/>
        <v>68.40128593</v>
      </c>
    </row>
    <row r="1837" spans="1:18" hidden="1">
      <c r="A1837" t="s">
        <v>122</v>
      </c>
      <c r="B1837">
        <v>45</v>
      </c>
      <c r="C1837">
        <v>60.752704170000001</v>
      </c>
      <c r="D1837">
        <v>4</v>
      </c>
      <c r="E1837" t="str">
        <f>VLOOKUP(A1837,Mouse_metadata!$A$2:$E$250,2,FALSE)</f>
        <v>Zoniferol</v>
      </c>
      <c r="F1837" t="str">
        <f>VLOOKUP(A1837,Mouse_metadata!$A$2:$E$250,3,FALSE)</f>
        <v>Female</v>
      </c>
      <c r="G1837">
        <f>VLOOKUP(A1837,Mouse_metadata!$A$2:$E$250,4,FALSE)</f>
        <v>13</v>
      </c>
      <c r="H1837">
        <f>VLOOKUP(A1837,Mouse_metadata!$A$2:$E$250,5,FALSE)</f>
        <v>29</v>
      </c>
      <c r="I1837" t="str">
        <f t="shared" si="92"/>
        <v/>
      </c>
      <c r="J1837" t="str">
        <f t="shared" si="94"/>
        <v/>
      </c>
      <c r="K1837" t="str">
        <f t="shared" si="94"/>
        <v/>
      </c>
      <c r="L1837" t="str">
        <f t="shared" si="94"/>
        <v/>
      </c>
      <c r="M1837" t="str">
        <f t="shared" si="94"/>
        <v/>
      </c>
      <c r="N1837" t="str">
        <f t="shared" si="94"/>
        <v/>
      </c>
      <c r="O1837" t="str">
        <f t="shared" si="94"/>
        <v/>
      </c>
      <c r="P1837" t="str">
        <f t="shared" si="94"/>
        <v/>
      </c>
      <c r="Q1837" t="str">
        <f t="shared" si="94"/>
        <v/>
      </c>
      <c r="R1837">
        <f t="shared" si="94"/>
        <v>60.752704170000001</v>
      </c>
    </row>
    <row r="1838" spans="1:18" hidden="1">
      <c r="A1838" t="s">
        <v>66</v>
      </c>
      <c r="B1838">
        <v>45</v>
      </c>
      <c r="C1838">
        <v>43.0475426</v>
      </c>
      <c r="D1838">
        <v>0</v>
      </c>
      <c r="E1838" t="str">
        <f>VLOOKUP(A1838,Mouse_metadata!$A$2:$E$250,2,FALSE)</f>
        <v>Ramicane</v>
      </c>
      <c r="F1838" t="str">
        <f>VLOOKUP(A1838,Mouse_metadata!$A$2:$E$250,3,FALSE)</f>
        <v>Female</v>
      </c>
      <c r="G1838">
        <f>VLOOKUP(A1838,Mouse_metadata!$A$2:$E$250,4,FALSE)</f>
        <v>10</v>
      </c>
      <c r="H1838">
        <f>VLOOKUP(A1838,Mouse_metadata!$A$2:$E$250,5,FALSE)</f>
        <v>25</v>
      </c>
      <c r="I1838" t="str">
        <f t="shared" si="92"/>
        <v/>
      </c>
      <c r="J1838" t="str">
        <f t="shared" si="94"/>
        <v/>
      </c>
      <c r="K1838" t="str">
        <f t="shared" si="94"/>
        <v/>
      </c>
      <c r="L1838" t="str">
        <f t="shared" si="94"/>
        <v/>
      </c>
      <c r="M1838" t="str">
        <f t="shared" si="94"/>
        <v/>
      </c>
      <c r="N1838" t="str">
        <f t="shared" si="94"/>
        <v/>
      </c>
      <c r="O1838" t="str">
        <f t="shared" si="94"/>
        <v/>
      </c>
      <c r="P1838">
        <f t="shared" si="94"/>
        <v>43.0475426</v>
      </c>
      <c r="Q1838" t="str">
        <f t="shared" si="94"/>
        <v/>
      </c>
      <c r="R1838" t="str">
        <f t="shared" si="94"/>
        <v/>
      </c>
    </row>
    <row r="1839" spans="1:18" hidden="1">
      <c r="A1839" t="s">
        <v>128</v>
      </c>
      <c r="B1839">
        <v>45</v>
      </c>
      <c r="C1839">
        <v>70.827796309999997</v>
      </c>
      <c r="D1839">
        <v>2</v>
      </c>
      <c r="E1839" t="str">
        <f>VLOOKUP(A1839,Mouse_metadata!$A$2:$E$250,2,FALSE)</f>
        <v>Zoniferol</v>
      </c>
      <c r="F1839" t="str">
        <f>VLOOKUP(A1839,Mouse_metadata!$A$2:$E$250,3,FALSE)</f>
        <v>Male</v>
      </c>
      <c r="G1839">
        <f>VLOOKUP(A1839,Mouse_metadata!$A$2:$E$250,4,FALSE)</f>
        <v>12</v>
      </c>
      <c r="H1839">
        <f>VLOOKUP(A1839,Mouse_metadata!$A$2:$E$250,5,FALSE)</f>
        <v>25</v>
      </c>
      <c r="I1839" t="str">
        <f t="shared" si="92"/>
        <v/>
      </c>
      <c r="J1839" t="str">
        <f t="shared" si="94"/>
        <v/>
      </c>
      <c r="K1839" t="str">
        <f t="shared" si="94"/>
        <v/>
      </c>
      <c r="L1839" t="str">
        <f t="shared" si="94"/>
        <v/>
      </c>
      <c r="M1839" t="str">
        <f t="shared" si="94"/>
        <v/>
      </c>
      <c r="N1839" t="str">
        <f t="shared" si="94"/>
        <v/>
      </c>
      <c r="O1839" t="str">
        <f t="shared" si="94"/>
        <v/>
      </c>
      <c r="P1839" t="str">
        <f t="shared" si="94"/>
        <v/>
      </c>
      <c r="Q1839" t="str">
        <f t="shared" si="94"/>
        <v/>
      </c>
      <c r="R1839">
        <f t="shared" si="94"/>
        <v>70.827796309999997</v>
      </c>
    </row>
    <row r="1840" spans="1:18" hidden="1">
      <c r="A1840" t="s">
        <v>240</v>
      </c>
      <c r="B1840">
        <v>45</v>
      </c>
      <c r="C1840">
        <v>36.04104736</v>
      </c>
      <c r="D1840">
        <v>2</v>
      </c>
      <c r="E1840" t="str">
        <f>VLOOKUP(A1840,Mouse_metadata!$A$2:$E$250,2,FALSE)</f>
        <v>Capomulin</v>
      </c>
      <c r="F1840" t="str">
        <f>VLOOKUP(A1840,Mouse_metadata!$A$2:$E$250,3,FALSE)</f>
        <v>Male</v>
      </c>
      <c r="G1840">
        <f>VLOOKUP(A1840,Mouse_metadata!$A$2:$E$250,4,FALSE)</f>
        <v>24</v>
      </c>
      <c r="H1840">
        <f>VLOOKUP(A1840,Mouse_metadata!$A$2:$E$250,5,FALSE)</f>
        <v>21</v>
      </c>
      <c r="I1840">
        <f t="shared" si="92"/>
        <v>36.04104736</v>
      </c>
      <c r="J1840" t="str">
        <f t="shared" si="94"/>
        <v/>
      </c>
      <c r="K1840" t="str">
        <f t="shared" si="94"/>
        <v/>
      </c>
      <c r="L1840" t="str">
        <f t="shared" si="94"/>
        <v/>
      </c>
      <c r="M1840" t="str">
        <f t="shared" si="94"/>
        <v/>
      </c>
      <c r="N1840" t="str">
        <f t="shared" si="94"/>
        <v/>
      </c>
      <c r="O1840" t="str">
        <f t="shared" si="94"/>
        <v/>
      </c>
      <c r="P1840" t="str">
        <f t="shared" si="94"/>
        <v/>
      </c>
      <c r="Q1840" t="str">
        <f t="shared" si="94"/>
        <v/>
      </c>
      <c r="R1840" t="str">
        <f t="shared" si="94"/>
        <v/>
      </c>
    </row>
    <row r="1841" spans="1:18" hidden="1">
      <c r="A1841" t="s">
        <v>141</v>
      </c>
      <c r="B1841">
        <v>45</v>
      </c>
      <c r="C1841">
        <v>66.794155989999993</v>
      </c>
      <c r="D1841">
        <v>4</v>
      </c>
      <c r="E1841" t="str">
        <f>VLOOKUP(A1841,Mouse_metadata!$A$2:$E$250,2,FALSE)</f>
        <v>Zoniferol</v>
      </c>
      <c r="F1841" t="str">
        <f>VLOOKUP(A1841,Mouse_metadata!$A$2:$E$250,3,FALSE)</f>
        <v>Female</v>
      </c>
      <c r="G1841">
        <f>VLOOKUP(A1841,Mouse_metadata!$A$2:$E$250,4,FALSE)</f>
        <v>8</v>
      </c>
      <c r="H1841">
        <f>VLOOKUP(A1841,Mouse_metadata!$A$2:$E$250,5,FALSE)</f>
        <v>25</v>
      </c>
      <c r="I1841" t="str">
        <f t="shared" si="92"/>
        <v/>
      </c>
      <c r="J1841" t="str">
        <f t="shared" si="94"/>
        <v/>
      </c>
      <c r="K1841" t="str">
        <f t="shared" si="94"/>
        <v/>
      </c>
      <c r="L1841" t="str">
        <f t="shared" si="94"/>
        <v/>
      </c>
      <c r="M1841" t="str">
        <f t="shared" si="94"/>
        <v/>
      </c>
      <c r="N1841" t="str">
        <f t="shared" si="94"/>
        <v/>
      </c>
      <c r="O1841" t="str">
        <f t="shared" si="94"/>
        <v/>
      </c>
      <c r="P1841" t="str">
        <f t="shared" si="94"/>
        <v/>
      </c>
      <c r="Q1841" t="str">
        <f t="shared" si="94"/>
        <v/>
      </c>
      <c r="R1841">
        <f t="shared" si="94"/>
        <v>66.794155989999993</v>
      </c>
    </row>
    <row r="1842" spans="1:18" hidden="1">
      <c r="A1842" t="s">
        <v>121</v>
      </c>
      <c r="B1842">
        <v>45</v>
      </c>
      <c r="C1842">
        <v>73.324432279999996</v>
      </c>
      <c r="D1842">
        <v>1</v>
      </c>
      <c r="E1842" t="str">
        <f>VLOOKUP(A1842,Mouse_metadata!$A$2:$E$250,2,FALSE)</f>
        <v>Zoniferol</v>
      </c>
      <c r="F1842" t="str">
        <f>VLOOKUP(A1842,Mouse_metadata!$A$2:$E$250,3,FALSE)</f>
        <v>Female</v>
      </c>
      <c r="G1842">
        <f>VLOOKUP(A1842,Mouse_metadata!$A$2:$E$250,4,FALSE)</f>
        <v>20</v>
      </c>
      <c r="H1842">
        <f>VLOOKUP(A1842,Mouse_metadata!$A$2:$E$250,5,FALSE)</f>
        <v>26</v>
      </c>
      <c r="I1842" t="str">
        <f t="shared" si="92"/>
        <v/>
      </c>
      <c r="J1842" t="str">
        <f t="shared" si="94"/>
        <v/>
      </c>
      <c r="K1842" t="str">
        <f t="shared" si="94"/>
        <v/>
      </c>
      <c r="L1842" t="str">
        <f t="shared" si="94"/>
        <v/>
      </c>
      <c r="M1842" t="str">
        <f t="shared" si="94"/>
        <v/>
      </c>
      <c r="N1842" t="str">
        <f t="shared" si="94"/>
        <v/>
      </c>
      <c r="O1842" t="str">
        <f t="shared" si="94"/>
        <v/>
      </c>
      <c r="P1842" t="str">
        <f t="shared" si="94"/>
        <v/>
      </c>
      <c r="Q1842" t="str">
        <f t="shared" si="94"/>
        <v/>
      </c>
      <c r="R1842">
        <f t="shared" si="94"/>
        <v>73.324432279999996</v>
      </c>
    </row>
    <row r="1843" spans="1:18" hidden="1">
      <c r="A1843" t="s">
        <v>72</v>
      </c>
      <c r="B1843">
        <v>45</v>
      </c>
      <c r="C1843">
        <v>61.619606150000003</v>
      </c>
      <c r="D1843">
        <v>3</v>
      </c>
      <c r="E1843" t="str">
        <f>VLOOKUP(A1843,Mouse_metadata!$A$2:$E$250,2,FALSE)</f>
        <v>Stelasyn</v>
      </c>
      <c r="F1843" t="str">
        <f>VLOOKUP(A1843,Mouse_metadata!$A$2:$E$250,3,FALSE)</f>
        <v>Male</v>
      </c>
      <c r="G1843">
        <f>VLOOKUP(A1843,Mouse_metadata!$A$2:$E$250,4,FALSE)</f>
        <v>21</v>
      </c>
      <c r="H1843">
        <f>VLOOKUP(A1843,Mouse_metadata!$A$2:$E$250,5,FALSE)</f>
        <v>28</v>
      </c>
      <c r="I1843" t="str">
        <f t="shared" si="92"/>
        <v/>
      </c>
      <c r="J1843" t="str">
        <f t="shared" si="94"/>
        <v/>
      </c>
      <c r="K1843" t="str">
        <f t="shared" si="94"/>
        <v/>
      </c>
      <c r="L1843" t="str">
        <f t="shared" si="94"/>
        <v/>
      </c>
      <c r="M1843" t="str">
        <f t="shared" si="94"/>
        <v/>
      </c>
      <c r="N1843" t="str">
        <f t="shared" si="94"/>
        <v/>
      </c>
      <c r="O1843" t="str">
        <f t="shared" si="94"/>
        <v/>
      </c>
      <c r="P1843" t="str">
        <f t="shared" si="94"/>
        <v/>
      </c>
      <c r="Q1843">
        <f t="shared" si="94"/>
        <v>61.619606150000003</v>
      </c>
      <c r="R1843" t="str">
        <f t="shared" si="94"/>
        <v/>
      </c>
    </row>
    <row r="1844" spans="1:18" hidden="1">
      <c r="A1844" t="s">
        <v>131</v>
      </c>
      <c r="B1844">
        <v>45</v>
      </c>
      <c r="C1844">
        <v>64.294084929999997</v>
      </c>
      <c r="D1844">
        <v>2</v>
      </c>
      <c r="E1844" t="str">
        <f>VLOOKUP(A1844,Mouse_metadata!$A$2:$E$250,2,FALSE)</f>
        <v>Zoniferol</v>
      </c>
      <c r="F1844" t="str">
        <f>VLOOKUP(A1844,Mouse_metadata!$A$2:$E$250,3,FALSE)</f>
        <v>Male</v>
      </c>
      <c r="G1844">
        <f>VLOOKUP(A1844,Mouse_metadata!$A$2:$E$250,4,FALSE)</f>
        <v>24</v>
      </c>
      <c r="H1844">
        <f>VLOOKUP(A1844,Mouse_metadata!$A$2:$E$250,5,FALSE)</f>
        <v>28</v>
      </c>
      <c r="I1844" t="str">
        <f t="shared" si="92"/>
        <v/>
      </c>
      <c r="J1844" t="str">
        <f t="shared" si="94"/>
        <v/>
      </c>
      <c r="K1844" t="str">
        <f t="shared" si="94"/>
        <v/>
      </c>
      <c r="L1844" t="str">
        <f t="shared" si="94"/>
        <v/>
      </c>
      <c r="M1844" t="str">
        <f t="shared" si="94"/>
        <v/>
      </c>
      <c r="N1844" t="str">
        <f t="shared" si="94"/>
        <v/>
      </c>
      <c r="O1844" t="str">
        <f t="shared" si="94"/>
        <v/>
      </c>
      <c r="P1844" t="str">
        <f t="shared" si="94"/>
        <v/>
      </c>
      <c r="Q1844" t="str">
        <f t="shared" si="94"/>
        <v/>
      </c>
      <c r="R1844">
        <f t="shared" si="94"/>
        <v>64.294084929999997</v>
      </c>
    </row>
    <row r="1845" spans="1:18" hidden="1">
      <c r="A1845" t="s">
        <v>252</v>
      </c>
      <c r="B1845">
        <v>45</v>
      </c>
      <c r="C1845">
        <v>28.430964110000001</v>
      </c>
      <c r="D1845">
        <v>1</v>
      </c>
      <c r="E1845" t="str">
        <f>VLOOKUP(A1845,Mouse_metadata!$A$2:$E$250,2,FALSE)</f>
        <v>Capomulin</v>
      </c>
      <c r="F1845" t="str">
        <f>VLOOKUP(A1845,Mouse_metadata!$A$2:$E$250,3,FALSE)</f>
        <v>Male</v>
      </c>
      <c r="G1845">
        <f>VLOOKUP(A1845,Mouse_metadata!$A$2:$E$250,4,FALSE)</f>
        <v>22</v>
      </c>
      <c r="H1845">
        <f>VLOOKUP(A1845,Mouse_metadata!$A$2:$E$250,5,FALSE)</f>
        <v>17</v>
      </c>
      <c r="I1845">
        <f t="shared" si="92"/>
        <v>28.430964110000001</v>
      </c>
      <c r="J1845" t="str">
        <f t="shared" si="94"/>
        <v/>
      </c>
      <c r="K1845" t="str">
        <f t="shared" si="94"/>
        <v/>
      </c>
      <c r="L1845" t="str">
        <f t="shared" si="94"/>
        <v/>
      </c>
      <c r="M1845" t="str">
        <f t="shared" si="94"/>
        <v/>
      </c>
      <c r="N1845" t="str">
        <f t="shared" si="94"/>
        <v/>
      </c>
      <c r="O1845" t="str">
        <f t="shared" si="94"/>
        <v/>
      </c>
      <c r="P1845" t="str">
        <f t="shared" si="94"/>
        <v/>
      </c>
      <c r="Q1845" t="str">
        <f t="shared" si="94"/>
        <v/>
      </c>
      <c r="R1845" t="str">
        <f t="shared" si="94"/>
        <v/>
      </c>
    </row>
    <row r="1846" spans="1:18" hidden="1">
      <c r="A1846" t="s">
        <v>67</v>
      </c>
      <c r="B1846">
        <v>45</v>
      </c>
      <c r="C1846">
        <v>37.311235519999997</v>
      </c>
      <c r="D1846">
        <v>2</v>
      </c>
      <c r="E1846" t="str">
        <f>VLOOKUP(A1846,Mouse_metadata!$A$2:$E$250,2,FALSE)</f>
        <v>Ramicane</v>
      </c>
      <c r="F1846" t="str">
        <f>VLOOKUP(A1846,Mouse_metadata!$A$2:$E$250,3,FALSE)</f>
        <v>Female</v>
      </c>
      <c r="G1846">
        <f>VLOOKUP(A1846,Mouse_metadata!$A$2:$E$250,4,FALSE)</f>
        <v>8</v>
      </c>
      <c r="H1846">
        <f>VLOOKUP(A1846,Mouse_metadata!$A$2:$E$250,5,FALSE)</f>
        <v>19</v>
      </c>
      <c r="I1846" t="str">
        <f t="shared" si="92"/>
        <v/>
      </c>
      <c r="J1846" t="str">
        <f t="shared" si="94"/>
        <v/>
      </c>
      <c r="K1846" t="str">
        <f t="shared" si="94"/>
        <v/>
      </c>
      <c r="L1846" t="str">
        <f t="shared" si="94"/>
        <v/>
      </c>
      <c r="M1846" t="str">
        <f t="shared" si="94"/>
        <v/>
      </c>
      <c r="N1846" t="str">
        <f t="shared" si="94"/>
        <v/>
      </c>
      <c r="O1846" t="str">
        <f t="shared" si="94"/>
        <v/>
      </c>
      <c r="P1846">
        <f t="shared" si="94"/>
        <v>37.311235519999997</v>
      </c>
      <c r="Q1846" t="str">
        <f t="shared" si="94"/>
        <v/>
      </c>
      <c r="R1846" t="str">
        <f t="shared" si="94"/>
        <v/>
      </c>
    </row>
    <row r="1847" spans="1:18" hidden="1">
      <c r="A1847" t="s">
        <v>86</v>
      </c>
      <c r="B1847">
        <v>45</v>
      </c>
      <c r="C1847">
        <v>60.122010520000003</v>
      </c>
      <c r="D1847">
        <v>1</v>
      </c>
      <c r="E1847" t="str">
        <f>VLOOKUP(A1847,Mouse_metadata!$A$2:$E$250,2,FALSE)</f>
        <v>Stelasyn</v>
      </c>
      <c r="F1847" t="str">
        <f>VLOOKUP(A1847,Mouse_metadata!$A$2:$E$250,3,FALSE)</f>
        <v>Male</v>
      </c>
      <c r="G1847">
        <f>VLOOKUP(A1847,Mouse_metadata!$A$2:$E$250,4,FALSE)</f>
        <v>20</v>
      </c>
      <c r="H1847">
        <f>VLOOKUP(A1847,Mouse_metadata!$A$2:$E$250,5,FALSE)</f>
        <v>25</v>
      </c>
      <c r="I1847" t="str">
        <f t="shared" si="92"/>
        <v/>
      </c>
      <c r="J1847" t="str">
        <f t="shared" si="94"/>
        <v/>
      </c>
      <c r="K1847" t="str">
        <f t="shared" si="94"/>
        <v/>
      </c>
      <c r="L1847" t="str">
        <f t="shared" si="94"/>
        <v/>
      </c>
      <c r="M1847" t="str">
        <f t="shared" si="94"/>
        <v/>
      </c>
      <c r="N1847" t="str">
        <f t="shared" si="94"/>
        <v/>
      </c>
      <c r="O1847" t="str">
        <f t="shared" si="94"/>
        <v/>
      </c>
      <c r="P1847" t="str">
        <f t="shared" si="94"/>
        <v/>
      </c>
      <c r="Q1847">
        <f t="shared" si="94"/>
        <v>60.122010520000003</v>
      </c>
      <c r="R1847" t="str">
        <f t="shared" si="94"/>
        <v/>
      </c>
    </row>
    <row r="1848" spans="1:18" hidden="1">
      <c r="A1848" t="s">
        <v>233</v>
      </c>
      <c r="B1848">
        <v>45</v>
      </c>
      <c r="C1848">
        <v>28.484032809999999</v>
      </c>
      <c r="D1848">
        <v>0</v>
      </c>
      <c r="E1848" t="str">
        <f>VLOOKUP(A1848,Mouse_metadata!$A$2:$E$250,2,FALSE)</f>
        <v>Capomulin</v>
      </c>
      <c r="F1848" t="str">
        <f>VLOOKUP(A1848,Mouse_metadata!$A$2:$E$250,3,FALSE)</f>
        <v>Female</v>
      </c>
      <c r="G1848">
        <f>VLOOKUP(A1848,Mouse_metadata!$A$2:$E$250,4,FALSE)</f>
        <v>16</v>
      </c>
      <c r="H1848">
        <f>VLOOKUP(A1848,Mouse_metadata!$A$2:$E$250,5,FALSE)</f>
        <v>15</v>
      </c>
      <c r="I1848">
        <f t="shared" si="92"/>
        <v>28.484032809999999</v>
      </c>
      <c r="J1848" t="str">
        <f t="shared" si="94"/>
        <v/>
      </c>
      <c r="K1848" t="str">
        <f t="shared" si="94"/>
        <v/>
      </c>
      <c r="L1848" t="str">
        <f t="shared" si="94"/>
        <v/>
      </c>
      <c r="M1848" t="str">
        <f t="shared" si="94"/>
        <v/>
      </c>
      <c r="N1848" t="str">
        <f t="shared" si="94"/>
        <v/>
      </c>
      <c r="O1848" t="str">
        <f t="shared" si="94"/>
        <v/>
      </c>
      <c r="P1848" t="str">
        <f t="shared" si="94"/>
        <v/>
      </c>
      <c r="Q1848" t="str">
        <f t="shared" si="94"/>
        <v/>
      </c>
      <c r="R1848" t="str">
        <f t="shared" si="94"/>
        <v/>
      </c>
    </row>
    <row r="1849" spans="1:18" hidden="1">
      <c r="A1849" t="s">
        <v>132</v>
      </c>
      <c r="B1849">
        <v>45</v>
      </c>
      <c r="C1849">
        <v>63.488696779999998</v>
      </c>
      <c r="D1849">
        <v>2</v>
      </c>
      <c r="E1849" t="str">
        <f>VLOOKUP(A1849,Mouse_metadata!$A$2:$E$250,2,FALSE)</f>
        <v>Zoniferol</v>
      </c>
      <c r="F1849" t="str">
        <f>VLOOKUP(A1849,Mouse_metadata!$A$2:$E$250,3,FALSE)</f>
        <v>Female</v>
      </c>
      <c r="G1849">
        <f>VLOOKUP(A1849,Mouse_metadata!$A$2:$E$250,4,FALSE)</f>
        <v>5</v>
      </c>
      <c r="H1849">
        <f>VLOOKUP(A1849,Mouse_metadata!$A$2:$E$250,5,FALSE)</f>
        <v>28</v>
      </c>
      <c r="I1849" t="str">
        <f t="shared" si="92"/>
        <v/>
      </c>
      <c r="J1849" t="str">
        <f t="shared" si="94"/>
        <v/>
      </c>
      <c r="K1849" t="str">
        <f t="shared" si="94"/>
        <v/>
      </c>
      <c r="L1849" t="str">
        <f t="shared" si="94"/>
        <v/>
      </c>
      <c r="M1849" t="str">
        <f t="shared" si="94"/>
        <v/>
      </c>
      <c r="N1849" t="str">
        <f t="shared" si="94"/>
        <v/>
      </c>
      <c r="O1849" t="str">
        <f t="shared" si="94"/>
        <v/>
      </c>
      <c r="P1849" t="str">
        <f t="shared" si="94"/>
        <v/>
      </c>
      <c r="Q1849" t="str">
        <f t="shared" si="94"/>
        <v/>
      </c>
      <c r="R1849">
        <f t="shared" si="94"/>
        <v>63.488696779999998</v>
      </c>
    </row>
    <row r="1850" spans="1:18" hidden="1">
      <c r="A1850" t="s">
        <v>133</v>
      </c>
      <c r="B1850">
        <v>45</v>
      </c>
      <c r="C1850">
        <v>61.840058419999998</v>
      </c>
      <c r="D1850">
        <v>4</v>
      </c>
      <c r="E1850" t="str">
        <f>VLOOKUP(A1850,Mouse_metadata!$A$2:$E$250,2,FALSE)</f>
        <v>Zoniferol</v>
      </c>
      <c r="F1850" t="str">
        <f>VLOOKUP(A1850,Mouse_metadata!$A$2:$E$250,3,FALSE)</f>
        <v>Female</v>
      </c>
      <c r="G1850">
        <f>VLOOKUP(A1850,Mouse_metadata!$A$2:$E$250,4,FALSE)</f>
        <v>19</v>
      </c>
      <c r="H1850">
        <f>VLOOKUP(A1850,Mouse_metadata!$A$2:$E$250,5,FALSE)</f>
        <v>28</v>
      </c>
      <c r="I1850" t="str">
        <f t="shared" si="92"/>
        <v/>
      </c>
      <c r="J1850" t="str">
        <f t="shared" si="94"/>
        <v/>
      </c>
      <c r="K1850" t="str">
        <f t="shared" si="94"/>
        <v/>
      </c>
      <c r="L1850" t="str">
        <f t="shared" si="94"/>
        <v/>
      </c>
      <c r="M1850" t="str">
        <f t="shared" si="94"/>
        <v/>
      </c>
      <c r="N1850" t="str">
        <f t="shared" si="94"/>
        <v/>
      </c>
      <c r="O1850" t="str">
        <f t="shared" si="94"/>
        <v/>
      </c>
      <c r="P1850" t="str">
        <f t="shared" si="94"/>
        <v/>
      </c>
      <c r="Q1850" t="str">
        <f t="shared" si="94"/>
        <v/>
      </c>
      <c r="R1850">
        <f t="shared" si="94"/>
        <v>61.840058419999998</v>
      </c>
    </row>
    <row r="1851" spans="1:18" hidden="1">
      <c r="A1851" t="s">
        <v>231</v>
      </c>
      <c r="B1851">
        <v>45</v>
      </c>
      <c r="C1851">
        <v>23.34359787</v>
      </c>
      <c r="D1851">
        <v>1</v>
      </c>
      <c r="E1851" t="str">
        <f>VLOOKUP(A1851,Mouse_metadata!$A$2:$E$250,2,FALSE)</f>
        <v>Capomulin</v>
      </c>
      <c r="F1851" t="str">
        <f>VLOOKUP(A1851,Mouse_metadata!$A$2:$E$250,3,FALSE)</f>
        <v>Female</v>
      </c>
      <c r="G1851">
        <f>VLOOKUP(A1851,Mouse_metadata!$A$2:$E$250,4,FALSE)</f>
        <v>3</v>
      </c>
      <c r="H1851">
        <f>VLOOKUP(A1851,Mouse_metadata!$A$2:$E$250,5,FALSE)</f>
        <v>17</v>
      </c>
      <c r="I1851">
        <f t="shared" si="92"/>
        <v>23.34359787</v>
      </c>
      <c r="J1851" t="str">
        <f t="shared" si="94"/>
        <v/>
      </c>
      <c r="K1851" t="str">
        <f t="shared" si="94"/>
        <v/>
      </c>
      <c r="L1851" t="str">
        <f t="shared" si="94"/>
        <v/>
      </c>
      <c r="M1851" t="str">
        <f t="shared" si="94"/>
        <v/>
      </c>
      <c r="N1851" t="str">
        <f t="shared" si="94"/>
        <v/>
      </c>
      <c r="O1851" t="str">
        <f t="shared" si="94"/>
        <v/>
      </c>
      <c r="P1851" t="str">
        <f t="shared" si="94"/>
        <v/>
      </c>
      <c r="Q1851" t="str">
        <f t="shared" si="94"/>
        <v/>
      </c>
      <c r="R1851" t="str">
        <f t="shared" si="94"/>
        <v/>
      </c>
    </row>
    <row r="1852" spans="1:18" hidden="1">
      <c r="A1852" t="s">
        <v>241</v>
      </c>
      <c r="B1852">
        <v>45</v>
      </c>
      <c r="C1852">
        <v>37.311845769999998</v>
      </c>
      <c r="D1852">
        <v>2</v>
      </c>
      <c r="E1852" t="str">
        <f>VLOOKUP(A1852,Mouse_metadata!$A$2:$E$250,2,FALSE)</f>
        <v>Capomulin</v>
      </c>
      <c r="F1852" t="str">
        <f>VLOOKUP(A1852,Mouse_metadata!$A$2:$E$250,3,FALSE)</f>
        <v>Female</v>
      </c>
      <c r="G1852">
        <f>VLOOKUP(A1852,Mouse_metadata!$A$2:$E$250,4,FALSE)</f>
        <v>23</v>
      </c>
      <c r="H1852">
        <f>VLOOKUP(A1852,Mouse_metadata!$A$2:$E$250,5,FALSE)</f>
        <v>20</v>
      </c>
      <c r="I1852">
        <f t="shared" si="92"/>
        <v>37.311845769999998</v>
      </c>
      <c r="J1852" t="str">
        <f t="shared" si="94"/>
        <v/>
      </c>
      <c r="K1852" t="str">
        <f t="shared" si="94"/>
        <v/>
      </c>
      <c r="L1852" t="str">
        <f t="shared" si="94"/>
        <v/>
      </c>
      <c r="M1852" t="str">
        <f t="shared" si="94"/>
        <v/>
      </c>
      <c r="N1852" t="str">
        <f t="shared" si="94"/>
        <v/>
      </c>
      <c r="O1852" t="str">
        <f t="shared" si="94"/>
        <v/>
      </c>
      <c r="P1852" t="str">
        <f t="shared" si="94"/>
        <v/>
      </c>
      <c r="Q1852" t="str">
        <f t="shared" si="94"/>
        <v/>
      </c>
      <c r="R1852" t="str">
        <f t="shared" si="94"/>
        <v/>
      </c>
    </row>
    <row r="1853" spans="1:18" hidden="1">
      <c r="A1853" t="s">
        <v>98</v>
      </c>
      <c r="B1853">
        <v>45</v>
      </c>
      <c r="C1853">
        <v>65.341810870000003</v>
      </c>
      <c r="D1853">
        <v>0</v>
      </c>
      <c r="E1853" t="str">
        <f>VLOOKUP(A1853,Mouse_metadata!$A$2:$E$250,2,FALSE)</f>
        <v>Stelasyn</v>
      </c>
      <c r="F1853" t="str">
        <f>VLOOKUP(A1853,Mouse_metadata!$A$2:$E$250,3,FALSE)</f>
        <v>Male</v>
      </c>
      <c r="G1853">
        <f>VLOOKUP(A1853,Mouse_metadata!$A$2:$E$250,4,FALSE)</f>
        <v>23</v>
      </c>
      <c r="H1853">
        <f>VLOOKUP(A1853,Mouse_metadata!$A$2:$E$250,5,FALSE)</f>
        <v>29</v>
      </c>
      <c r="I1853" t="str">
        <f t="shared" si="92"/>
        <v/>
      </c>
      <c r="J1853" t="str">
        <f t="shared" si="94"/>
        <v/>
      </c>
      <c r="K1853" t="str">
        <f t="shared" si="94"/>
        <v/>
      </c>
      <c r="L1853" t="str">
        <f t="shared" si="94"/>
        <v/>
      </c>
      <c r="M1853" t="str">
        <f t="shared" si="94"/>
        <v/>
      </c>
      <c r="N1853" t="str">
        <f t="shared" si="94"/>
        <v/>
      </c>
      <c r="O1853" t="str">
        <f t="shared" si="94"/>
        <v/>
      </c>
      <c r="P1853" t="str">
        <f t="shared" si="94"/>
        <v/>
      </c>
      <c r="Q1853">
        <f t="shared" si="94"/>
        <v>65.341810870000003</v>
      </c>
      <c r="R1853" t="str">
        <f t="shared" si="94"/>
        <v/>
      </c>
    </row>
    <row r="1854" spans="1:18" hidden="1">
      <c r="A1854" t="s">
        <v>168</v>
      </c>
      <c r="B1854">
        <v>45</v>
      </c>
      <c r="C1854">
        <v>69.042840819999995</v>
      </c>
      <c r="D1854">
        <v>3</v>
      </c>
      <c r="E1854" t="str">
        <f>VLOOKUP(A1854,Mouse_metadata!$A$2:$E$250,2,FALSE)</f>
        <v>Placebo</v>
      </c>
      <c r="F1854" t="str">
        <f>VLOOKUP(A1854,Mouse_metadata!$A$2:$E$250,3,FALSE)</f>
        <v>Male</v>
      </c>
      <c r="G1854">
        <f>VLOOKUP(A1854,Mouse_metadata!$A$2:$E$250,4,FALSE)</f>
        <v>9</v>
      </c>
      <c r="H1854">
        <f>VLOOKUP(A1854,Mouse_metadata!$A$2:$E$250,5,FALSE)</f>
        <v>27</v>
      </c>
      <c r="I1854" t="str">
        <f t="shared" si="92"/>
        <v/>
      </c>
      <c r="J1854" t="str">
        <f t="shared" si="94"/>
        <v/>
      </c>
      <c r="K1854" t="str">
        <f t="shared" si="94"/>
        <v/>
      </c>
      <c r="L1854" t="str">
        <f t="shared" si="94"/>
        <v/>
      </c>
      <c r="M1854" t="str">
        <f t="shared" si="94"/>
        <v/>
      </c>
      <c r="N1854">
        <f t="shared" si="94"/>
        <v>69.042840819999995</v>
      </c>
      <c r="O1854" t="str">
        <f t="shared" si="94"/>
        <v/>
      </c>
      <c r="P1854" t="str">
        <f t="shared" si="94"/>
        <v/>
      </c>
      <c r="Q1854" t="str">
        <f t="shared" si="94"/>
        <v/>
      </c>
      <c r="R1854" t="str">
        <f t="shared" si="94"/>
        <v/>
      </c>
    </row>
    <row r="1855" spans="1:18" hidden="1">
      <c r="A1855" t="s">
        <v>30</v>
      </c>
      <c r="B1855">
        <v>45</v>
      </c>
      <c r="C1855">
        <v>75.113288010000005</v>
      </c>
      <c r="D1855">
        <v>2</v>
      </c>
      <c r="E1855" t="str">
        <f>VLOOKUP(A1855,Mouse_metadata!$A$2:$E$250,2,FALSE)</f>
        <v>Naftisol</v>
      </c>
      <c r="F1855" t="str">
        <f>VLOOKUP(A1855,Mouse_metadata!$A$2:$E$250,3,FALSE)</f>
        <v>Female</v>
      </c>
      <c r="G1855">
        <f>VLOOKUP(A1855,Mouse_metadata!$A$2:$E$250,4,FALSE)</f>
        <v>2</v>
      </c>
      <c r="H1855">
        <f>VLOOKUP(A1855,Mouse_metadata!$A$2:$E$250,5,FALSE)</f>
        <v>25</v>
      </c>
      <c r="I1855" t="str">
        <f t="shared" si="92"/>
        <v/>
      </c>
      <c r="J1855" t="str">
        <f t="shared" si="94"/>
        <v/>
      </c>
      <c r="K1855" t="str">
        <f t="shared" si="94"/>
        <v/>
      </c>
      <c r="L1855" t="str">
        <f t="shared" si="94"/>
        <v/>
      </c>
      <c r="M1855">
        <f t="shared" si="94"/>
        <v>75.113288010000005</v>
      </c>
      <c r="N1855" t="str">
        <f t="shared" si="94"/>
        <v/>
      </c>
      <c r="O1855" t="str">
        <f t="shared" si="94"/>
        <v/>
      </c>
      <c r="P1855" t="str">
        <f t="shared" si="94"/>
        <v/>
      </c>
      <c r="Q1855" t="str">
        <f t="shared" si="94"/>
        <v/>
      </c>
      <c r="R1855" t="str">
        <f t="shared" si="94"/>
        <v/>
      </c>
    </row>
    <row r="1856" spans="1:18" hidden="1">
      <c r="A1856" t="s">
        <v>235</v>
      </c>
      <c r="B1856">
        <v>45</v>
      </c>
      <c r="C1856">
        <v>40.728577870000002</v>
      </c>
      <c r="D1856">
        <v>1</v>
      </c>
      <c r="E1856" t="str">
        <f>VLOOKUP(A1856,Mouse_metadata!$A$2:$E$250,2,FALSE)</f>
        <v>Capomulin</v>
      </c>
      <c r="F1856" t="str">
        <f>VLOOKUP(A1856,Mouse_metadata!$A$2:$E$250,3,FALSE)</f>
        <v>Female</v>
      </c>
      <c r="G1856">
        <f>VLOOKUP(A1856,Mouse_metadata!$A$2:$E$250,4,FALSE)</f>
        <v>1</v>
      </c>
      <c r="H1856">
        <f>VLOOKUP(A1856,Mouse_metadata!$A$2:$E$250,5,FALSE)</f>
        <v>23</v>
      </c>
      <c r="I1856">
        <f t="shared" si="92"/>
        <v>40.728577870000002</v>
      </c>
      <c r="J1856" t="str">
        <f t="shared" si="94"/>
        <v/>
      </c>
      <c r="K1856" t="str">
        <f t="shared" si="94"/>
        <v/>
      </c>
      <c r="L1856" t="str">
        <f t="shared" si="94"/>
        <v/>
      </c>
      <c r="M1856" t="str">
        <f t="shared" si="94"/>
        <v/>
      </c>
      <c r="N1856" t="str">
        <f t="shared" si="94"/>
        <v/>
      </c>
      <c r="O1856" t="str">
        <f t="shared" si="94"/>
        <v/>
      </c>
      <c r="P1856" t="str">
        <f t="shared" si="94"/>
        <v/>
      </c>
      <c r="Q1856" t="str">
        <f t="shared" si="94"/>
        <v/>
      </c>
      <c r="R1856" t="str">
        <f t="shared" ref="J1856:R1885" si="95">IF($E1856=R$1,$C1856,"")</f>
        <v/>
      </c>
    </row>
    <row r="1857" spans="1:18" hidden="1">
      <c r="A1857" t="s">
        <v>200</v>
      </c>
      <c r="B1857">
        <v>45</v>
      </c>
      <c r="C1857">
        <v>64.634948870000002</v>
      </c>
      <c r="D1857">
        <v>3</v>
      </c>
      <c r="E1857" t="str">
        <f>VLOOKUP(A1857,Mouse_metadata!$A$2:$E$250,2,FALSE)</f>
        <v>Ceftamin</v>
      </c>
      <c r="F1857" t="str">
        <f>VLOOKUP(A1857,Mouse_metadata!$A$2:$E$250,3,FALSE)</f>
        <v>Female</v>
      </c>
      <c r="G1857">
        <f>VLOOKUP(A1857,Mouse_metadata!$A$2:$E$250,4,FALSE)</f>
        <v>19</v>
      </c>
      <c r="H1857">
        <f>VLOOKUP(A1857,Mouse_metadata!$A$2:$E$250,5,FALSE)</f>
        <v>28</v>
      </c>
      <c r="I1857" t="str">
        <f t="shared" si="92"/>
        <v/>
      </c>
      <c r="J1857">
        <f t="shared" si="95"/>
        <v>64.634948870000002</v>
      </c>
      <c r="K1857" t="str">
        <f t="shared" si="95"/>
        <v/>
      </c>
      <c r="L1857" t="str">
        <f t="shared" si="95"/>
        <v/>
      </c>
      <c r="M1857" t="str">
        <f t="shared" si="95"/>
        <v/>
      </c>
      <c r="N1857" t="str">
        <f t="shared" si="95"/>
        <v/>
      </c>
      <c r="O1857" t="str">
        <f t="shared" si="95"/>
        <v/>
      </c>
      <c r="P1857" t="str">
        <f t="shared" si="95"/>
        <v/>
      </c>
      <c r="Q1857" t="str">
        <f t="shared" si="95"/>
        <v/>
      </c>
      <c r="R1857" t="str">
        <f t="shared" si="95"/>
        <v/>
      </c>
    </row>
    <row r="1858" spans="1:18" hidden="1">
      <c r="A1858" t="s">
        <v>199</v>
      </c>
      <c r="B1858">
        <v>45</v>
      </c>
      <c r="C1858">
        <v>62.99935619</v>
      </c>
      <c r="D1858">
        <v>3</v>
      </c>
      <c r="E1858" t="str">
        <f>VLOOKUP(A1858,Mouse_metadata!$A$2:$E$250,2,FALSE)</f>
        <v>Ceftamin</v>
      </c>
      <c r="F1858" t="str">
        <f>VLOOKUP(A1858,Mouse_metadata!$A$2:$E$250,3,FALSE)</f>
        <v>Female</v>
      </c>
      <c r="G1858">
        <f>VLOOKUP(A1858,Mouse_metadata!$A$2:$E$250,4,FALSE)</f>
        <v>20</v>
      </c>
      <c r="H1858">
        <f>VLOOKUP(A1858,Mouse_metadata!$A$2:$E$250,5,FALSE)</f>
        <v>28</v>
      </c>
      <c r="I1858" t="str">
        <f t="shared" si="92"/>
        <v/>
      </c>
      <c r="J1858">
        <f t="shared" si="95"/>
        <v>62.99935619</v>
      </c>
      <c r="K1858" t="str">
        <f t="shared" si="95"/>
        <v/>
      </c>
      <c r="L1858" t="str">
        <f t="shared" si="95"/>
        <v/>
      </c>
      <c r="M1858" t="str">
        <f t="shared" si="95"/>
        <v/>
      </c>
      <c r="N1858" t="str">
        <f t="shared" si="95"/>
        <v/>
      </c>
      <c r="O1858" t="str">
        <f t="shared" si="95"/>
        <v/>
      </c>
      <c r="P1858" t="str">
        <f t="shared" si="95"/>
        <v/>
      </c>
      <c r="Q1858" t="str">
        <f t="shared" si="95"/>
        <v/>
      </c>
      <c r="R1858" t="str">
        <f t="shared" si="95"/>
        <v/>
      </c>
    </row>
    <row r="1859" spans="1:18" hidden="1">
      <c r="A1859" t="s">
        <v>77</v>
      </c>
      <c r="B1859">
        <v>45</v>
      </c>
      <c r="C1859">
        <v>38.810366330000001</v>
      </c>
      <c r="D1859">
        <v>1</v>
      </c>
      <c r="E1859" t="str">
        <f>VLOOKUP(A1859,Mouse_metadata!$A$2:$E$250,2,FALSE)</f>
        <v>Ramicane</v>
      </c>
      <c r="F1859" t="str">
        <f>VLOOKUP(A1859,Mouse_metadata!$A$2:$E$250,3,FALSE)</f>
        <v>Male</v>
      </c>
      <c r="G1859">
        <f>VLOOKUP(A1859,Mouse_metadata!$A$2:$E$250,4,FALSE)</f>
        <v>13</v>
      </c>
      <c r="H1859">
        <f>VLOOKUP(A1859,Mouse_metadata!$A$2:$E$250,5,FALSE)</f>
        <v>21</v>
      </c>
      <c r="I1859" t="str">
        <f t="shared" ref="I1859:I1894" si="96">IF($E1859=I$1,$C1859,"")</f>
        <v/>
      </c>
      <c r="J1859" t="str">
        <f t="shared" si="95"/>
        <v/>
      </c>
      <c r="K1859" t="str">
        <f t="shared" si="95"/>
        <v/>
      </c>
      <c r="L1859" t="str">
        <f t="shared" si="95"/>
        <v/>
      </c>
      <c r="M1859" t="str">
        <f t="shared" si="95"/>
        <v/>
      </c>
      <c r="N1859" t="str">
        <f t="shared" si="95"/>
        <v/>
      </c>
      <c r="O1859" t="str">
        <f t="shared" si="95"/>
        <v/>
      </c>
      <c r="P1859">
        <f t="shared" si="95"/>
        <v>38.810366330000001</v>
      </c>
      <c r="Q1859" t="str">
        <f t="shared" si="95"/>
        <v/>
      </c>
      <c r="R1859" t="str">
        <f t="shared" si="95"/>
        <v/>
      </c>
    </row>
    <row r="1860" spans="1:18" hidden="1">
      <c r="A1860" t="s">
        <v>198</v>
      </c>
      <c r="B1860">
        <v>45</v>
      </c>
      <c r="C1860">
        <v>68.923184570000004</v>
      </c>
      <c r="D1860">
        <v>3</v>
      </c>
      <c r="E1860" t="str">
        <f>VLOOKUP(A1860,Mouse_metadata!$A$2:$E$250,2,FALSE)</f>
        <v>Ceftamin</v>
      </c>
      <c r="F1860" t="str">
        <f>VLOOKUP(A1860,Mouse_metadata!$A$2:$E$250,3,FALSE)</f>
        <v>Male</v>
      </c>
      <c r="G1860">
        <f>VLOOKUP(A1860,Mouse_metadata!$A$2:$E$250,4,FALSE)</f>
        <v>15</v>
      </c>
      <c r="H1860">
        <f>VLOOKUP(A1860,Mouse_metadata!$A$2:$E$250,5,FALSE)</f>
        <v>28</v>
      </c>
      <c r="I1860" t="str">
        <f t="shared" si="96"/>
        <v/>
      </c>
      <c r="J1860">
        <f t="shared" si="95"/>
        <v>68.923184570000004</v>
      </c>
      <c r="K1860" t="str">
        <f t="shared" si="95"/>
        <v/>
      </c>
      <c r="L1860" t="str">
        <f t="shared" si="95"/>
        <v/>
      </c>
      <c r="M1860" t="str">
        <f t="shared" si="95"/>
        <v/>
      </c>
      <c r="N1860" t="str">
        <f t="shared" si="95"/>
        <v/>
      </c>
      <c r="O1860" t="str">
        <f t="shared" si="95"/>
        <v/>
      </c>
      <c r="P1860" t="str">
        <f t="shared" si="95"/>
        <v/>
      </c>
      <c r="Q1860" t="str">
        <f t="shared" si="95"/>
        <v/>
      </c>
      <c r="R1860" t="str">
        <f t="shared" si="95"/>
        <v/>
      </c>
    </row>
    <row r="1861" spans="1:18" hidden="1">
      <c r="A1861" t="s">
        <v>238</v>
      </c>
      <c r="B1861">
        <v>45</v>
      </c>
      <c r="C1861">
        <v>38.125164400000003</v>
      </c>
      <c r="D1861">
        <v>1</v>
      </c>
      <c r="E1861" t="str">
        <f>VLOOKUP(A1861,Mouse_metadata!$A$2:$E$250,2,FALSE)</f>
        <v>Capomulin</v>
      </c>
      <c r="F1861" t="str">
        <f>VLOOKUP(A1861,Mouse_metadata!$A$2:$E$250,3,FALSE)</f>
        <v>Female</v>
      </c>
      <c r="G1861">
        <f>VLOOKUP(A1861,Mouse_metadata!$A$2:$E$250,4,FALSE)</f>
        <v>7</v>
      </c>
      <c r="H1861">
        <f>VLOOKUP(A1861,Mouse_metadata!$A$2:$E$250,5,FALSE)</f>
        <v>23</v>
      </c>
      <c r="I1861">
        <f t="shared" si="96"/>
        <v>38.125164400000003</v>
      </c>
      <c r="J1861" t="str">
        <f t="shared" si="95"/>
        <v/>
      </c>
      <c r="K1861" t="str">
        <f t="shared" si="95"/>
        <v/>
      </c>
      <c r="L1861" t="str">
        <f t="shared" si="95"/>
        <v/>
      </c>
      <c r="M1861" t="str">
        <f t="shared" si="95"/>
        <v/>
      </c>
      <c r="N1861" t="str">
        <f t="shared" si="95"/>
        <v/>
      </c>
      <c r="O1861" t="str">
        <f t="shared" si="95"/>
        <v/>
      </c>
      <c r="P1861" t="str">
        <f t="shared" si="95"/>
        <v/>
      </c>
      <c r="Q1861" t="str">
        <f t="shared" si="95"/>
        <v/>
      </c>
      <c r="R1861" t="str">
        <f t="shared" si="95"/>
        <v/>
      </c>
    </row>
    <row r="1862" spans="1:18" hidden="1">
      <c r="A1862" t="s">
        <v>160</v>
      </c>
      <c r="B1862">
        <v>45</v>
      </c>
      <c r="C1862">
        <v>66.842634529999998</v>
      </c>
      <c r="D1862">
        <v>1</v>
      </c>
      <c r="E1862" t="str">
        <f>VLOOKUP(A1862,Mouse_metadata!$A$2:$E$250,2,FALSE)</f>
        <v>Placebo</v>
      </c>
      <c r="F1862" t="str">
        <f>VLOOKUP(A1862,Mouse_metadata!$A$2:$E$250,3,FALSE)</f>
        <v>Female</v>
      </c>
      <c r="G1862">
        <f>VLOOKUP(A1862,Mouse_metadata!$A$2:$E$250,4,FALSE)</f>
        <v>3</v>
      </c>
      <c r="H1862">
        <f>VLOOKUP(A1862,Mouse_metadata!$A$2:$E$250,5,FALSE)</f>
        <v>25</v>
      </c>
      <c r="I1862" t="str">
        <f t="shared" si="96"/>
        <v/>
      </c>
      <c r="J1862" t="str">
        <f t="shared" si="95"/>
        <v/>
      </c>
      <c r="K1862" t="str">
        <f t="shared" si="95"/>
        <v/>
      </c>
      <c r="L1862" t="str">
        <f t="shared" si="95"/>
        <v/>
      </c>
      <c r="M1862" t="str">
        <f t="shared" si="95"/>
        <v/>
      </c>
      <c r="N1862">
        <f t="shared" si="95"/>
        <v>66.842634529999998</v>
      </c>
      <c r="O1862" t="str">
        <f t="shared" si="95"/>
        <v/>
      </c>
      <c r="P1862" t="str">
        <f t="shared" si="95"/>
        <v/>
      </c>
      <c r="Q1862" t="str">
        <f t="shared" si="95"/>
        <v/>
      </c>
      <c r="R1862" t="str">
        <f t="shared" si="95"/>
        <v/>
      </c>
    </row>
    <row r="1863" spans="1:18" hidden="1">
      <c r="A1863" t="s">
        <v>25</v>
      </c>
      <c r="B1863">
        <v>45</v>
      </c>
      <c r="C1863">
        <v>76.668817419999996</v>
      </c>
      <c r="D1863">
        <v>3</v>
      </c>
      <c r="E1863" t="str">
        <f>VLOOKUP(A1863,Mouse_metadata!$A$2:$E$250,2,FALSE)</f>
        <v>Naftisol</v>
      </c>
      <c r="F1863" t="str">
        <f>VLOOKUP(A1863,Mouse_metadata!$A$2:$E$250,3,FALSE)</f>
        <v>Female</v>
      </c>
      <c r="G1863">
        <f>VLOOKUP(A1863,Mouse_metadata!$A$2:$E$250,4,FALSE)</f>
        <v>8</v>
      </c>
      <c r="H1863">
        <f>VLOOKUP(A1863,Mouse_metadata!$A$2:$E$250,5,FALSE)</f>
        <v>26</v>
      </c>
      <c r="I1863" t="str">
        <f t="shared" si="96"/>
        <v/>
      </c>
      <c r="J1863" t="str">
        <f t="shared" si="95"/>
        <v/>
      </c>
      <c r="K1863" t="str">
        <f t="shared" si="95"/>
        <v/>
      </c>
      <c r="L1863" t="str">
        <f t="shared" si="95"/>
        <v/>
      </c>
      <c r="M1863">
        <f t="shared" si="95"/>
        <v>76.668817419999996</v>
      </c>
      <c r="N1863" t="str">
        <f t="shared" si="95"/>
        <v/>
      </c>
      <c r="O1863" t="str">
        <f t="shared" si="95"/>
        <v/>
      </c>
      <c r="P1863" t="str">
        <f t="shared" si="95"/>
        <v/>
      </c>
      <c r="Q1863" t="str">
        <f t="shared" si="95"/>
        <v/>
      </c>
      <c r="R1863" t="str">
        <f t="shared" si="95"/>
        <v/>
      </c>
    </row>
    <row r="1864" spans="1:18" hidden="1">
      <c r="A1864" t="s">
        <v>173</v>
      </c>
      <c r="B1864">
        <v>45</v>
      </c>
      <c r="C1864">
        <v>61.386660319999997</v>
      </c>
      <c r="D1864">
        <v>3</v>
      </c>
      <c r="E1864" t="str">
        <f>VLOOKUP(A1864,Mouse_metadata!$A$2:$E$250,2,FALSE)</f>
        <v>Ceftamin</v>
      </c>
      <c r="F1864" t="str">
        <f>VLOOKUP(A1864,Mouse_metadata!$A$2:$E$250,3,FALSE)</f>
        <v>Male</v>
      </c>
      <c r="G1864">
        <f>VLOOKUP(A1864,Mouse_metadata!$A$2:$E$250,4,FALSE)</f>
        <v>3</v>
      </c>
      <c r="H1864">
        <f>VLOOKUP(A1864,Mouse_metadata!$A$2:$E$250,5,FALSE)</f>
        <v>29</v>
      </c>
      <c r="I1864" t="str">
        <f t="shared" si="96"/>
        <v/>
      </c>
      <c r="J1864">
        <f t="shared" si="95"/>
        <v>61.386660319999997</v>
      </c>
      <c r="K1864" t="str">
        <f t="shared" si="95"/>
        <v/>
      </c>
      <c r="L1864" t="str">
        <f t="shared" si="95"/>
        <v/>
      </c>
      <c r="M1864" t="str">
        <f t="shared" si="95"/>
        <v/>
      </c>
      <c r="N1864" t="str">
        <f t="shared" si="95"/>
        <v/>
      </c>
      <c r="O1864" t="str">
        <f t="shared" si="95"/>
        <v/>
      </c>
      <c r="P1864" t="str">
        <f t="shared" si="95"/>
        <v/>
      </c>
      <c r="Q1864" t="str">
        <f t="shared" si="95"/>
        <v/>
      </c>
      <c r="R1864" t="str">
        <f t="shared" si="95"/>
        <v/>
      </c>
    </row>
    <row r="1865" spans="1:18" hidden="1">
      <c r="A1865" t="s">
        <v>23</v>
      </c>
      <c r="B1865">
        <v>45</v>
      </c>
      <c r="C1865">
        <v>63.946640440000003</v>
      </c>
      <c r="D1865">
        <v>1</v>
      </c>
      <c r="E1865" t="str">
        <f>VLOOKUP(A1865,Mouse_metadata!$A$2:$E$250,2,FALSE)</f>
        <v>Naftisol</v>
      </c>
      <c r="F1865" t="str">
        <f>VLOOKUP(A1865,Mouse_metadata!$A$2:$E$250,3,FALSE)</f>
        <v>Female</v>
      </c>
      <c r="G1865">
        <f>VLOOKUP(A1865,Mouse_metadata!$A$2:$E$250,4,FALSE)</f>
        <v>18</v>
      </c>
      <c r="H1865">
        <f>VLOOKUP(A1865,Mouse_metadata!$A$2:$E$250,5,FALSE)</f>
        <v>27</v>
      </c>
      <c r="I1865" t="str">
        <f t="shared" si="96"/>
        <v/>
      </c>
      <c r="J1865" t="str">
        <f t="shared" si="95"/>
        <v/>
      </c>
      <c r="K1865" t="str">
        <f t="shared" si="95"/>
        <v/>
      </c>
      <c r="L1865" t="str">
        <f t="shared" si="95"/>
        <v/>
      </c>
      <c r="M1865">
        <f t="shared" si="95"/>
        <v>63.946640440000003</v>
      </c>
      <c r="N1865" t="str">
        <f t="shared" si="95"/>
        <v/>
      </c>
      <c r="O1865" t="str">
        <f t="shared" si="95"/>
        <v/>
      </c>
      <c r="P1865" t="str">
        <f t="shared" si="95"/>
        <v/>
      </c>
      <c r="Q1865" t="str">
        <f t="shared" si="95"/>
        <v/>
      </c>
      <c r="R1865" t="str">
        <f t="shared" si="95"/>
        <v/>
      </c>
    </row>
    <row r="1866" spans="1:18" hidden="1">
      <c r="A1866" t="s">
        <v>175</v>
      </c>
      <c r="B1866">
        <v>45</v>
      </c>
      <c r="C1866">
        <v>64.299830029999995</v>
      </c>
      <c r="D1866">
        <v>1</v>
      </c>
      <c r="E1866" t="str">
        <f>VLOOKUP(A1866,Mouse_metadata!$A$2:$E$250,2,FALSE)</f>
        <v>Ceftamin</v>
      </c>
      <c r="F1866" t="str">
        <f>VLOOKUP(A1866,Mouse_metadata!$A$2:$E$250,3,FALSE)</f>
        <v>Female</v>
      </c>
      <c r="G1866">
        <f>VLOOKUP(A1866,Mouse_metadata!$A$2:$E$250,4,FALSE)</f>
        <v>4</v>
      </c>
      <c r="H1866">
        <f>VLOOKUP(A1866,Mouse_metadata!$A$2:$E$250,5,FALSE)</f>
        <v>30</v>
      </c>
      <c r="I1866" t="str">
        <f t="shared" si="96"/>
        <v/>
      </c>
      <c r="J1866">
        <f t="shared" si="95"/>
        <v>64.299830029999995</v>
      </c>
      <c r="K1866" t="str">
        <f t="shared" si="95"/>
        <v/>
      </c>
      <c r="L1866" t="str">
        <f t="shared" si="95"/>
        <v/>
      </c>
      <c r="M1866" t="str">
        <f t="shared" si="95"/>
        <v/>
      </c>
      <c r="N1866" t="str">
        <f t="shared" si="95"/>
        <v/>
      </c>
      <c r="O1866" t="str">
        <f t="shared" si="95"/>
        <v/>
      </c>
      <c r="P1866" t="str">
        <f t="shared" si="95"/>
        <v/>
      </c>
      <c r="Q1866" t="str">
        <f t="shared" si="95"/>
        <v/>
      </c>
      <c r="R1866" t="str">
        <f t="shared" si="95"/>
        <v/>
      </c>
    </row>
    <row r="1867" spans="1:18" hidden="1">
      <c r="A1867" t="s">
        <v>22</v>
      </c>
      <c r="B1867">
        <v>45</v>
      </c>
      <c r="C1867">
        <v>63.58639514</v>
      </c>
      <c r="D1867">
        <v>4</v>
      </c>
      <c r="E1867" t="str">
        <f>VLOOKUP(A1867,Mouse_metadata!$A$2:$E$250,2,FALSE)</f>
        <v>Naftisol</v>
      </c>
      <c r="F1867" t="str">
        <f>VLOOKUP(A1867,Mouse_metadata!$A$2:$E$250,3,FALSE)</f>
        <v>Male</v>
      </c>
      <c r="G1867">
        <f>VLOOKUP(A1867,Mouse_metadata!$A$2:$E$250,4,FALSE)</f>
        <v>9</v>
      </c>
      <c r="H1867">
        <f>VLOOKUP(A1867,Mouse_metadata!$A$2:$E$250,5,FALSE)</f>
        <v>26</v>
      </c>
      <c r="I1867" t="str">
        <f t="shared" si="96"/>
        <v/>
      </c>
      <c r="J1867" t="str">
        <f t="shared" si="95"/>
        <v/>
      </c>
      <c r="K1867" t="str">
        <f t="shared" si="95"/>
        <v/>
      </c>
      <c r="L1867" t="str">
        <f t="shared" si="95"/>
        <v/>
      </c>
      <c r="M1867">
        <f t="shared" si="95"/>
        <v>63.58639514</v>
      </c>
      <c r="N1867" t="str">
        <f t="shared" si="95"/>
        <v/>
      </c>
      <c r="O1867" t="str">
        <f t="shared" si="95"/>
        <v/>
      </c>
      <c r="P1867" t="str">
        <f t="shared" si="95"/>
        <v/>
      </c>
      <c r="Q1867" t="str">
        <f t="shared" si="95"/>
        <v/>
      </c>
      <c r="R1867" t="str">
        <f t="shared" si="95"/>
        <v/>
      </c>
    </row>
    <row r="1868" spans="1:18" hidden="1">
      <c r="A1868" t="s">
        <v>159</v>
      </c>
      <c r="B1868">
        <v>45</v>
      </c>
      <c r="C1868">
        <v>73.059454349999996</v>
      </c>
      <c r="D1868">
        <v>4</v>
      </c>
      <c r="E1868" t="str">
        <f>VLOOKUP(A1868,Mouse_metadata!$A$2:$E$250,2,FALSE)</f>
        <v>Placebo</v>
      </c>
      <c r="F1868" t="str">
        <f>VLOOKUP(A1868,Mouse_metadata!$A$2:$E$250,3,FALSE)</f>
        <v>Female</v>
      </c>
      <c r="G1868">
        <f>VLOOKUP(A1868,Mouse_metadata!$A$2:$E$250,4,FALSE)</f>
        <v>20</v>
      </c>
      <c r="H1868">
        <f>VLOOKUP(A1868,Mouse_metadata!$A$2:$E$250,5,FALSE)</f>
        <v>26</v>
      </c>
      <c r="I1868" t="str">
        <f t="shared" si="96"/>
        <v/>
      </c>
      <c r="J1868" t="str">
        <f t="shared" si="95"/>
        <v/>
      </c>
      <c r="K1868" t="str">
        <f t="shared" si="95"/>
        <v/>
      </c>
      <c r="L1868" t="str">
        <f t="shared" si="95"/>
        <v/>
      </c>
      <c r="M1868" t="str">
        <f t="shared" si="95"/>
        <v/>
      </c>
      <c r="N1868">
        <f t="shared" si="95"/>
        <v>73.059454349999996</v>
      </c>
      <c r="O1868" t="str">
        <f t="shared" si="95"/>
        <v/>
      </c>
      <c r="P1868" t="str">
        <f t="shared" si="95"/>
        <v/>
      </c>
      <c r="Q1868" t="str">
        <f t="shared" si="95"/>
        <v/>
      </c>
      <c r="R1868" t="str">
        <f t="shared" si="95"/>
        <v/>
      </c>
    </row>
    <row r="1869" spans="1:18" hidden="1">
      <c r="A1869" t="s">
        <v>78</v>
      </c>
      <c r="B1869">
        <v>45</v>
      </c>
      <c r="C1869">
        <v>40.66771292</v>
      </c>
      <c r="D1869">
        <v>3</v>
      </c>
      <c r="E1869" t="str">
        <f>VLOOKUP(A1869,Mouse_metadata!$A$2:$E$250,2,FALSE)</f>
        <v>Ramicane</v>
      </c>
      <c r="F1869" t="str">
        <f>VLOOKUP(A1869,Mouse_metadata!$A$2:$E$250,3,FALSE)</f>
        <v>Male</v>
      </c>
      <c r="G1869">
        <f>VLOOKUP(A1869,Mouse_metadata!$A$2:$E$250,4,FALSE)</f>
        <v>18</v>
      </c>
      <c r="H1869">
        <f>VLOOKUP(A1869,Mouse_metadata!$A$2:$E$250,5,FALSE)</f>
        <v>25</v>
      </c>
      <c r="I1869" t="str">
        <f t="shared" si="96"/>
        <v/>
      </c>
      <c r="J1869" t="str">
        <f t="shared" si="95"/>
        <v/>
      </c>
      <c r="K1869" t="str">
        <f t="shared" si="95"/>
        <v/>
      </c>
      <c r="L1869" t="str">
        <f t="shared" si="95"/>
        <v/>
      </c>
      <c r="M1869" t="str">
        <f t="shared" si="95"/>
        <v/>
      </c>
      <c r="N1869" t="str">
        <f t="shared" si="95"/>
        <v/>
      </c>
      <c r="O1869" t="str">
        <f t="shared" si="95"/>
        <v/>
      </c>
      <c r="P1869">
        <f t="shared" si="95"/>
        <v>40.66771292</v>
      </c>
      <c r="Q1869" t="str">
        <f t="shared" si="95"/>
        <v/>
      </c>
      <c r="R1869" t="str">
        <f t="shared" si="95"/>
        <v/>
      </c>
    </row>
    <row r="1870" spans="1:18" hidden="1">
      <c r="A1870" t="s">
        <v>21</v>
      </c>
      <c r="B1870">
        <v>45</v>
      </c>
      <c r="C1870">
        <v>62.67075904</v>
      </c>
      <c r="D1870">
        <v>3</v>
      </c>
      <c r="E1870" t="str">
        <f>VLOOKUP(A1870,Mouse_metadata!$A$2:$E$250,2,FALSE)</f>
        <v>Naftisol</v>
      </c>
      <c r="F1870" t="str">
        <f>VLOOKUP(A1870,Mouse_metadata!$A$2:$E$250,3,FALSE)</f>
        <v>Male</v>
      </c>
      <c r="G1870">
        <f>VLOOKUP(A1870,Mouse_metadata!$A$2:$E$250,4,FALSE)</f>
        <v>7</v>
      </c>
      <c r="H1870">
        <f>VLOOKUP(A1870,Mouse_metadata!$A$2:$E$250,5,FALSE)</f>
        <v>30</v>
      </c>
      <c r="I1870" t="str">
        <f t="shared" si="96"/>
        <v/>
      </c>
      <c r="J1870" t="str">
        <f t="shared" si="95"/>
        <v/>
      </c>
      <c r="K1870" t="str">
        <f t="shared" si="95"/>
        <v/>
      </c>
      <c r="L1870" t="str">
        <f t="shared" si="95"/>
        <v/>
      </c>
      <c r="M1870">
        <f t="shared" si="95"/>
        <v>62.67075904</v>
      </c>
      <c r="N1870" t="str">
        <f t="shared" si="95"/>
        <v/>
      </c>
      <c r="O1870" t="str">
        <f t="shared" si="95"/>
        <v/>
      </c>
      <c r="P1870" t="str">
        <f t="shared" si="95"/>
        <v/>
      </c>
      <c r="Q1870" t="str">
        <f t="shared" si="95"/>
        <v/>
      </c>
      <c r="R1870" t="str">
        <f t="shared" si="95"/>
        <v/>
      </c>
    </row>
    <row r="1871" spans="1:18" hidden="1">
      <c r="A1871" t="s">
        <v>19</v>
      </c>
      <c r="B1871">
        <v>45</v>
      </c>
      <c r="C1871">
        <v>73.867844759999997</v>
      </c>
      <c r="D1871">
        <v>4</v>
      </c>
      <c r="E1871" t="str">
        <f>VLOOKUP(A1871,Mouse_metadata!$A$2:$E$250,2,FALSE)</f>
        <v>Naftisol</v>
      </c>
      <c r="F1871" t="str">
        <f>VLOOKUP(A1871,Mouse_metadata!$A$2:$E$250,3,FALSE)</f>
        <v>Male</v>
      </c>
      <c r="G1871">
        <f>VLOOKUP(A1871,Mouse_metadata!$A$2:$E$250,4,FALSE)</f>
        <v>9</v>
      </c>
      <c r="H1871">
        <f>VLOOKUP(A1871,Mouse_metadata!$A$2:$E$250,5,FALSE)</f>
        <v>30</v>
      </c>
      <c r="I1871" t="str">
        <f t="shared" si="96"/>
        <v/>
      </c>
      <c r="J1871" t="str">
        <f t="shared" si="95"/>
        <v/>
      </c>
      <c r="K1871" t="str">
        <f t="shared" si="95"/>
        <v/>
      </c>
      <c r="L1871" t="str">
        <f t="shared" si="95"/>
        <v/>
      </c>
      <c r="M1871">
        <f t="shared" si="95"/>
        <v>73.867844759999997</v>
      </c>
      <c r="N1871" t="str">
        <f t="shared" si="95"/>
        <v/>
      </c>
      <c r="O1871" t="str">
        <f t="shared" si="95"/>
        <v/>
      </c>
      <c r="P1871" t="str">
        <f t="shared" si="95"/>
        <v/>
      </c>
      <c r="Q1871" t="str">
        <f t="shared" si="95"/>
        <v/>
      </c>
      <c r="R1871" t="str">
        <f t="shared" si="95"/>
        <v/>
      </c>
    </row>
    <row r="1872" spans="1:18" hidden="1">
      <c r="A1872" t="s">
        <v>76</v>
      </c>
      <c r="B1872">
        <v>45</v>
      </c>
      <c r="C1872">
        <v>29.128471810000001</v>
      </c>
      <c r="D1872">
        <v>1</v>
      </c>
      <c r="E1872" t="str">
        <f>VLOOKUP(A1872,Mouse_metadata!$A$2:$E$250,2,FALSE)</f>
        <v>Ramicane</v>
      </c>
      <c r="F1872" t="str">
        <f>VLOOKUP(A1872,Mouse_metadata!$A$2:$E$250,3,FALSE)</f>
        <v>Male</v>
      </c>
      <c r="G1872">
        <f>VLOOKUP(A1872,Mouse_metadata!$A$2:$E$250,4,FALSE)</f>
        <v>11</v>
      </c>
      <c r="H1872">
        <f>VLOOKUP(A1872,Mouse_metadata!$A$2:$E$250,5,FALSE)</f>
        <v>16</v>
      </c>
      <c r="I1872" t="str">
        <f t="shared" si="96"/>
        <v/>
      </c>
      <c r="J1872" t="str">
        <f t="shared" si="95"/>
        <v/>
      </c>
      <c r="K1872" t="str">
        <f t="shared" si="95"/>
        <v/>
      </c>
      <c r="L1872" t="str">
        <f t="shared" si="95"/>
        <v/>
      </c>
      <c r="M1872" t="str">
        <f t="shared" si="95"/>
        <v/>
      </c>
      <c r="N1872" t="str">
        <f t="shared" si="95"/>
        <v/>
      </c>
      <c r="O1872" t="str">
        <f t="shared" si="95"/>
        <v/>
      </c>
      <c r="P1872">
        <f t="shared" si="95"/>
        <v>29.128471810000001</v>
      </c>
      <c r="Q1872" t="str">
        <f t="shared" si="95"/>
        <v/>
      </c>
      <c r="R1872" t="str">
        <f t="shared" si="95"/>
        <v/>
      </c>
    </row>
    <row r="1873" spans="1:18" hidden="1">
      <c r="A1873" t="s">
        <v>206</v>
      </c>
      <c r="B1873">
        <v>45</v>
      </c>
      <c r="C1873">
        <v>58.633404140000003</v>
      </c>
      <c r="D1873">
        <v>3</v>
      </c>
      <c r="E1873" t="str">
        <f>VLOOKUP(A1873,Mouse_metadata!$A$2:$E$250,2,FALSE)</f>
        <v>Propriva</v>
      </c>
      <c r="F1873" t="str">
        <f>VLOOKUP(A1873,Mouse_metadata!$A$2:$E$250,3,FALSE)</f>
        <v>Male</v>
      </c>
      <c r="G1873">
        <f>VLOOKUP(A1873,Mouse_metadata!$A$2:$E$250,4,FALSE)</f>
        <v>21</v>
      </c>
      <c r="H1873">
        <f>VLOOKUP(A1873,Mouse_metadata!$A$2:$E$250,5,FALSE)</f>
        <v>26</v>
      </c>
      <c r="I1873" t="str">
        <f t="shared" si="96"/>
        <v/>
      </c>
      <c r="J1873" t="str">
        <f t="shared" si="95"/>
        <v/>
      </c>
      <c r="K1873" t="str">
        <f t="shared" si="95"/>
        <v/>
      </c>
      <c r="L1873" t="str">
        <f t="shared" si="95"/>
        <v/>
      </c>
      <c r="M1873" t="str">
        <f t="shared" si="95"/>
        <v/>
      </c>
      <c r="N1873" t="str">
        <f t="shared" si="95"/>
        <v/>
      </c>
      <c r="O1873">
        <f t="shared" si="95"/>
        <v>58.633404140000003</v>
      </c>
      <c r="P1873" t="str">
        <f t="shared" si="95"/>
        <v/>
      </c>
      <c r="Q1873" t="str">
        <f t="shared" si="95"/>
        <v/>
      </c>
      <c r="R1873" t="str">
        <f t="shared" si="95"/>
        <v/>
      </c>
    </row>
    <row r="1874" spans="1:18" hidden="1">
      <c r="A1874" t="s">
        <v>223</v>
      </c>
      <c r="B1874">
        <v>45</v>
      </c>
      <c r="C1874">
        <v>59.741900639999997</v>
      </c>
      <c r="D1874">
        <v>4</v>
      </c>
      <c r="E1874" t="str">
        <f>VLOOKUP(A1874,Mouse_metadata!$A$2:$E$250,2,FALSE)</f>
        <v>Ceftamin</v>
      </c>
      <c r="F1874" t="str">
        <f>VLOOKUP(A1874,Mouse_metadata!$A$2:$E$250,3,FALSE)</f>
        <v>Male</v>
      </c>
      <c r="G1874">
        <f>VLOOKUP(A1874,Mouse_metadata!$A$2:$E$250,4,FALSE)</f>
        <v>2</v>
      </c>
      <c r="H1874">
        <f>VLOOKUP(A1874,Mouse_metadata!$A$2:$E$250,5,FALSE)</f>
        <v>28</v>
      </c>
      <c r="I1874" t="str">
        <f t="shared" si="96"/>
        <v/>
      </c>
      <c r="J1874">
        <f t="shared" si="95"/>
        <v>59.741900639999997</v>
      </c>
      <c r="K1874" t="str">
        <f t="shared" si="95"/>
        <v/>
      </c>
      <c r="L1874" t="str">
        <f t="shared" si="95"/>
        <v/>
      </c>
      <c r="M1874" t="str">
        <f t="shared" si="95"/>
        <v/>
      </c>
      <c r="N1874" t="str">
        <f t="shared" si="95"/>
        <v/>
      </c>
      <c r="O1874" t="str">
        <f t="shared" si="95"/>
        <v/>
      </c>
      <c r="P1874" t="str">
        <f t="shared" si="95"/>
        <v/>
      </c>
      <c r="Q1874" t="str">
        <f t="shared" si="95"/>
        <v/>
      </c>
      <c r="R1874" t="str">
        <f t="shared" si="95"/>
        <v/>
      </c>
    </row>
    <row r="1875" spans="1:18" hidden="1">
      <c r="A1875" t="s">
        <v>58</v>
      </c>
      <c r="B1875">
        <v>45</v>
      </c>
      <c r="C1875">
        <v>69.778544069999995</v>
      </c>
      <c r="D1875">
        <v>1</v>
      </c>
      <c r="E1875" t="str">
        <f>VLOOKUP(A1875,Mouse_metadata!$A$2:$E$250,2,FALSE)</f>
        <v>Naftisol</v>
      </c>
      <c r="F1875" t="str">
        <f>VLOOKUP(A1875,Mouse_metadata!$A$2:$E$250,3,FALSE)</f>
        <v>Male</v>
      </c>
      <c r="G1875">
        <f>VLOOKUP(A1875,Mouse_metadata!$A$2:$E$250,4,FALSE)</f>
        <v>21</v>
      </c>
      <c r="H1875">
        <f>VLOOKUP(A1875,Mouse_metadata!$A$2:$E$250,5,FALSE)</f>
        <v>25</v>
      </c>
      <c r="I1875" t="str">
        <f t="shared" si="96"/>
        <v/>
      </c>
      <c r="J1875" t="str">
        <f t="shared" si="95"/>
        <v/>
      </c>
      <c r="K1875" t="str">
        <f t="shared" si="95"/>
        <v/>
      </c>
      <c r="L1875" t="str">
        <f t="shared" si="95"/>
        <v/>
      </c>
      <c r="M1875">
        <f t="shared" si="95"/>
        <v>69.778544069999995</v>
      </c>
      <c r="N1875" t="str">
        <f t="shared" si="95"/>
        <v/>
      </c>
      <c r="O1875" t="str">
        <f t="shared" si="95"/>
        <v/>
      </c>
      <c r="P1875" t="str">
        <f t="shared" si="95"/>
        <v/>
      </c>
      <c r="Q1875" t="str">
        <f t="shared" si="95"/>
        <v/>
      </c>
      <c r="R1875" t="str">
        <f t="shared" si="95"/>
        <v/>
      </c>
    </row>
    <row r="1876" spans="1:18" hidden="1">
      <c r="A1876" t="s">
        <v>73</v>
      </c>
      <c r="B1876">
        <v>45</v>
      </c>
      <c r="C1876">
        <v>37.225650330000001</v>
      </c>
      <c r="D1876">
        <v>1</v>
      </c>
      <c r="E1876" t="str">
        <f>VLOOKUP(A1876,Mouse_metadata!$A$2:$E$250,2,FALSE)</f>
        <v>Ramicane</v>
      </c>
      <c r="F1876" t="str">
        <f>VLOOKUP(A1876,Mouse_metadata!$A$2:$E$250,3,FALSE)</f>
        <v>Male</v>
      </c>
      <c r="G1876">
        <f>VLOOKUP(A1876,Mouse_metadata!$A$2:$E$250,4,FALSE)</f>
        <v>9</v>
      </c>
      <c r="H1876">
        <f>VLOOKUP(A1876,Mouse_metadata!$A$2:$E$250,5,FALSE)</f>
        <v>19</v>
      </c>
      <c r="I1876" t="str">
        <f t="shared" si="96"/>
        <v/>
      </c>
      <c r="J1876" t="str">
        <f t="shared" si="95"/>
        <v/>
      </c>
      <c r="K1876" t="str">
        <f t="shared" si="95"/>
        <v/>
      </c>
      <c r="L1876" t="str">
        <f t="shared" si="95"/>
        <v/>
      </c>
      <c r="M1876" t="str">
        <f t="shared" si="95"/>
        <v/>
      </c>
      <c r="N1876" t="str">
        <f t="shared" si="95"/>
        <v/>
      </c>
      <c r="O1876" t="str">
        <f t="shared" si="95"/>
        <v/>
      </c>
      <c r="P1876">
        <f t="shared" si="95"/>
        <v>37.225650330000001</v>
      </c>
      <c r="Q1876" t="str">
        <f t="shared" si="95"/>
        <v/>
      </c>
      <c r="R1876" t="str">
        <f t="shared" si="95"/>
        <v/>
      </c>
    </row>
    <row r="1877" spans="1:18" hidden="1">
      <c r="A1877" t="s">
        <v>46</v>
      </c>
      <c r="B1877">
        <v>45</v>
      </c>
      <c r="C1877">
        <v>66.268801330000002</v>
      </c>
      <c r="D1877">
        <v>2</v>
      </c>
      <c r="E1877" t="str">
        <f>VLOOKUP(A1877,Mouse_metadata!$A$2:$E$250,2,FALSE)</f>
        <v>Ketapril</v>
      </c>
      <c r="F1877" t="str">
        <f>VLOOKUP(A1877,Mouse_metadata!$A$2:$E$250,3,FALSE)</f>
        <v>Male</v>
      </c>
      <c r="G1877">
        <f>VLOOKUP(A1877,Mouse_metadata!$A$2:$E$250,4,FALSE)</f>
        <v>17</v>
      </c>
      <c r="H1877">
        <f>VLOOKUP(A1877,Mouse_metadata!$A$2:$E$250,5,FALSE)</f>
        <v>25</v>
      </c>
      <c r="I1877" t="str">
        <f t="shared" si="96"/>
        <v/>
      </c>
      <c r="J1877" t="str">
        <f t="shared" si="95"/>
        <v/>
      </c>
      <c r="K1877" t="str">
        <f t="shared" si="95"/>
        <v/>
      </c>
      <c r="L1877">
        <f t="shared" si="95"/>
        <v>66.268801330000002</v>
      </c>
      <c r="M1877" t="str">
        <f t="shared" si="95"/>
        <v/>
      </c>
      <c r="N1877" t="str">
        <f t="shared" si="95"/>
        <v/>
      </c>
      <c r="O1877" t="str">
        <f t="shared" si="95"/>
        <v/>
      </c>
      <c r="P1877" t="str">
        <f t="shared" si="95"/>
        <v/>
      </c>
      <c r="Q1877" t="str">
        <f t="shared" si="95"/>
        <v/>
      </c>
      <c r="R1877" t="str">
        <f t="shared" si="95"/>
        <v/>
      </c>
    </row>
    <row r="1878" spans="1:18" hidden="1">
      <c r="A1878" t="s">
        <v>94</v>
      </c>
      <c r="B1878">
        <v>45</v>
      </c>
      <c r="C1878">
        <v>72.588964469999993</v>
      </c>
      <c r="D1878">
        <v>2</v>
      </c>
      <c r="E1878" t="str">
        <f>VLOOKUP(A1878,Mouse_metadata!$A$2:$E$250,2,FALSE)</f>
        <v>Stelasyn</v>
      </c>
      <c r="F1878" t="str">
        <f>VLOOKUP(A1878,Mouse_metadata!$A$2:$E$250,3,FALSE)</f>
        <v>Female</v>
      </c>
      <c r="G1878">
        <f>VLOOKUP(A1878,Mouse_metadata!$A$2:$E$250,4,FALSE)</f>
        <v>3</v>
      </c>
      <c r="H1878">
        <f>VLOOKUP(A1878,Mouse_metadata!$A$2:$E$250,5,FALSE)</f>
        <v>29</v>
      </c>
      <c r="I1878" t="str">
        <f t="shared" si="96"/>
        <v/>
      </c>
      <c r="J1878" t="str">
        <f t="shared" si="95"/>
        <v/>
      </c>
      <c r="K1878" t="str">
        <f t="shared" si="95"/>
        <v/>
      </c>
      <c r="L1878" t="str">
        <f t="shared" si="95"/>
        <v/>
      </c>
      <c r="M1878" t="str">
        <f t="shared" si="95"/>
        <v/>
      </c>
      <c r="N1878" t="str">
        <f t="shared" si="95"/>
        <v/>
      </c>
      <c r="O1878" t="str">
        <f t="shared" si="95"/>
        <v/>
      </c>
      <c r="P1878" t="str">
        <f t="shared" si="95"/>
        <v/>
      </c>
      <c r="Q1878">
        <f t="shared" si="95"/>
        <v>72.588964469999993</v>
      </c>
      <c r="R1878" t="str">
        <f t="shared" si="95"/>
        <v/>
      </c>
    </row>
    <row r="1879" spans="1:18" hidden="1">
      <c r="A1879" t="s">
        <v>210</v>
      </c>
      <c r="B1879">
        <v>45</v>
      </c>
      <c r="C1879">
        <v>70.492787629999995</v>
      </c>
      <c r="D1879">
        <v>2</v>
      </c>
      <c r="E1879" t="str">
        <f>VLOOKUP(A1879,Mouse_metadata!$A$2:$E$250,2,FALSE)</f>
        <v>Propriva</v>
      </c>
      <c r="F1879" t="str">
        <f>VLOOKUP(A1879,Mouse_metadata!$A$2:$E$250,3,FALSE)</f>
        <v>Male</v>
      </c>
      <c r="G1879">
        <f>VLOOKUP(A1879,Mouse_metadata!$A$2:$E$250,4,FALSE)</f>
        <v>16</v>
      </c>
      <c r="H1879">
        <f>VLOOKUP(A1879,Mouse_metadata!$A$2:$E$250,5,FALSE)</f>
        <v>29</v>
      </c>
      <c r="I1879" t="str">
        <f t="shared" si="96"/>
        <v/>
      </c>
      <c r="J1879" t="str">
        <f t="shared" si="95"/>
        <v/>
      </c>
      <c r="K1879" t="str">
        <f t="shared" si="95"/>
        <v/>
      </c>
      <c r="L1879" t="str">
        <f t="shared" si="95"/>
        <v/>
      </c>
      <c r="M1879" t="str">
        <f t="shared" si="95"/>
        <v/>
      </c>
      <c r="N1879" t="str">
        <f t="shared" si="95"/>
        <v/>
      </c>
      <c r="O1879">
        <f t="shared" si="95"/>
        <v>70.492787629999995</v>
      </c>
      <c r="P1879" t="str">
        <f t="shared" si="95"/>
        <v/>
      </c>
      <c r="Q1879" t="str">
        <f t="shared" si="95"/>
        <v/>
      </c>
      <c r="R1879" t="str">
        <f t="shared" si="95"/>
        <v/>
      </c>
    </row>
    <row r="1880" spans="1:18" hidden="1">
      <c r="A1880" t="s">
        <v>249</v>
      </c>
      <c r="B1880">
        <v>45</v>
      </c>
      <c r="C1880">
        <v>47.685963030000003</v>
      </c>
      <c r="D1880">
        <v>1</v>
      </c>
      <c r="E1880" t="str">
        <f>VLOOKUP(A1880,Mouse_metadata!$A$2:$E$250,2,FALSE)</f>
        <v>Capomulin</v>
      </c>
      <c r="F1880" t="str">
        <f>VLOOKUP(A1880,Mouse_metadata!$A$2:$E$250,3,FALSE)</f>
        <v>Female</v>
      </c>
      <c r="G1880">
        <f>VLOOKUP(A1880,Mouse_metadata!$A$2:$E$250,4,FALSE)</f>
        <v>1</v>
      </c>
      <c r="H1880">
        <f>VLOOKUP(A1880,Mouse_metadata!$A$2:$E$250,5,FALSE)</f>
        <v>24</v>
      </c>
      <c r="I1880">
        <f t="shared" si="96"/>
        <v>47.685963030000003</v>
      </c>
      <c r="J1880" t="str">
        <f t="shared" si="95"/>
        <v/>
      </c>
      <c r="K1880" t="str">
        <f t="shared" si="95"/>
        <v/>
      </c>
      <c r="L1880" t="str">
        <f t="shared" si="95"/>
        <v/>
      </c>
      <c r="M1880" t="str">
        <f t="shared" si="95"/>
        <v/>
      </c>
      <c r="N1880" t="str">
        <f t="shared" si="95"/>
        <v/>
      </c>
      <c r="O1880" t="str">
        <f t="shared" si="95"/>
        <v/>
      </c>
      <c r="P1880" t="str">
        <f t="shared" si="95"/>
        <v/>
      </c>
      <c r="Q1880" t="str">
        <f t="shared" si="95"/>
        <v/>
      </c>
      <c r="R1880" t="str">
        <f t="shared" si="95"/>
        <v/>
      </c>
    </row>
    <row r="1881" spans="1:18" hidden="1">
      <c r="A1881" t="s">
        <v>74</v>
      </c>
      <c r="B1881">
        <v>45</v>
      </c>
      <c r="C1881">
        <v>32.978521919999999</v>
      </c>
      <c r="D1881">
        <v>1</v>
      </c>
      <c r="E1881" t="str">
        <f>VLOOKUP(A1881,Mouse_metadata!$A$2:$E$250,2,FALSE)</f>
        <v>Ramicane</v>
      </c>
      <c r="F1881" t="str">
        <f>VLOOKUP(A1881,Mouse_metadata!$A$2:$E$250,3,FALSE)</f>
        <v>Female</v>
      </c>
      <c r="G1881">
        <f>VLOOKUP(A1881,Mouse_metadata!$A$2:$E$250,4,FALSE)</f>
        <v>7</v>
      </c>
      <c r="H1881">
        <f>VLOOKUP(A1881,Mouse_metadata!$A$2:$E$250,5,FALSE)</f>
        <v>17</v>
      </c>
      <c r="I1881" t="str">
        <f t="shared" si="96"/>
        <v/>
      </c>
      <c r="J1881" t="str">
        <f t="shared" si="95"/>
        <v/>
      </c>
      <c r="K1881" t="str">
        <f t="shared" si="95"/>
        <v/>
      </c>
      <c r="L1881" t="str">
        <f t="shared" si="95"/>
        <v/>
      </c>
      <c r="M1881" t="str">
        <f t="shared" si="95"/>
        <v/>
      </c>
      <c r="N1881" t="str">
        <f t="shared" si="95"/>
        <v/>
      </c>
      <c r="O1881" t="str">
        <f t="shared" si="95"/>
        <v/>
      </c>
      <c r="P1881">
        <f t="shared" si="95"/>
        <v>32.978521919999999</v>
      </c>
      <c r="Q1881" t="str">
        <f t="shared" si="95"/>
        <v/>
      </c>
      <c r="R1881" t="str">
        <f t="shared" si="95"/>
        <v/>
      </c>
    </row>
    <row r="1882" spans="1:18" hidden="1">
      <c r="A1882" t="s">
        <v>93</v>
      </c>
      <c r="B1882">
        <v>45</v>
      </c>
      <c r="C1882">
        <v>69.563620760000006</v>
      </c>
      <c r="D1882">
        <v>1</v>
      </c>
      <c r="E1882" t="str">
        <f>VLOOKUP(A1882,Mouse_metadata!$A$2:$E$250,2,FALSE)</f>
        <v>Naftisol</v>
      </c>
      <c r="F1882" t="str">
        <f>VLOOKUP(A1882,Mouse_metadata!$A$2:$E$250,3,FALSE)</f>
        <v>Male</v>
      </c>
      <c r="G1882">
        <f>VLOOKUP(A1882,Mouse_metadata!$A$2:$E$250,4,FALSE)</f>
        <v>23</v>
      </c>
      <c r="H1882">
        <f>VLOOKUP(A1882,Mouse_metadata!$A$2:$E$250,5,FALSE)</f>
        <v>27</v>
      </c>
      <c r="I1882" t="str">
        <f t="shared" si="96"/>
        <v/>
      </c>
      <c r="J1882" t="str">
        <f t="shared" si="95"/>
        <v/>
      </c>
      <c r="K1882" t="str">
        <f t="shared" si="95"/>
        <v/>
      </c>
      <c r="L1882" t="str">
        <f t="shared" si="95"/>
        <v/>
      </c>
      <c r="M1882">
        <f t="shared" si="95"/>
        <v>69.563620760000006</v>
      </c>
      <c r="N1882" t="str">
        <f t="shared" si="95"/>
        <v/>
      </c>
      <c r="O1882" t="str">
        <f t="shared" si="95"/>
        <v/>
      </c>
      <c r="P1882" t="str">
        <f t="shared" si="95"/>
        <v/>
      </c>
      <c r="Q1882" t="str">
        <f t="shared" si="95"/>
        <v/>
      </c>
      <c r="R1882" t="str">
        <f t="shared" si="95"/>
        <v/>
      </c>
    </row>
    <row r="1883" spans="1:18" hidden="1">
      <c r="A1883" t="s">
        <v>92</v>
      </c>
      <c r="B1883">
        <v>45</v>
      </c>
      <c r="C1883">
        <v>63.105696299999998</v>
      </c>
      <c r="D1883">
        <v>4</v>
      </c>
      <c r="E1883" t="str">
        <f>VLOOKUP(A1883,Mouse_metadata!$A$2:$E$250,2,FALSE)</f>
        <v>Naftisol</v>
      </c>
      <c r="F1883" t="str">
        <f>VLOOKUP(A1883,Mouse_metadata!$A$2:$E$250,3,FALSE)</f>
        <v>Male</v>
      </c>
      <c r="G1883">
        <f>VLOOKUP(A1883,Mouse_metadata!$A$2:$E$250,4,FALSE)</f>
        <v>8</v>
      </c>
      <c r="H1883">
        <f>VLOOKUP(A1883,Mouse_metadata!$A$2:$E$250,5,FALSE)</f>
        <v>27</v>
      </c>
      <c r="I1883" t="str">
        <f t="shared" si="96"/>
        <v/>
      </c>
      <c r="J1883" t="str">
        <f t="shared" si="95"/>
        <v/>
      </c>
      <c r="K1883" t="str">
        <f t="shared" si="95"/>
        <v/>
      </c>
      <c r="L1883" t="str">
        <f t="shared" si="95"/>
        <v/>
      </c>
      <c r="M1883">
        <f t="shared" si="95"/>
        <v>63.105696299999998</v>
      </c>
      <c r="N1883" t="str">
        <f t="shared" si="95"/>
        <v/>
      </c>
      <c r="O1883" t="str">
        <f t="shared" si="95"/>
        <v/>
      </c>
      <c r="P1883" t="str">
        <f t="shared" si="95"/>
        <v/>
      </c>
      <c r="Q1883" t="str">
        <f t="shared" si="95"/>
        <v/>
      </c>
      <c r="R1883" t="str">
        <f t="shared" si="95"/>
        <v/>
      </c>
    </row>
    <row r="1884" spans="1:18" hidden="1">
      <c r="A1884" t="s">
        <v>91</v>
      </c>
      <c r="B1884">
        <v>45</v>
      </c>
      <c r="C1884">
        <v>68.359776699999998</v>
      </c>
      <c r="D1884">
        <v>4</v>
      </c>
      <c r="E1884" t="str">
        <f>VLOOKUP(A1884,Mouse_metadata!$A$2:$E$250,2,FALSE)</f>
        <v>Naftisol</v>
      </c>
      <c r="F1884" t="str">
        <f>VLOOKUP(A1884,Mouse_metadata!$A$2:$E$250,3,FALSE)</f>
        <v>Male</v>
      </c>
      <c r="G1884">
        <f>VLOOKUP(A1884,Mouse_metadata!$A$2:$E$250,4,FALSE)</f>
        <v>9</v>
      </c>
      <c r="H1884">
        <f>VLOOKUP(A1884,Mouse_metadata!$A$2:$E$250,5,FALSE)</f>
        <v>27</v>
      </c>
      <c r="I1884" t="str">
        <f t="shared" si="96"/>
        <v/>
      </c>
      <c r="J1884" t="str">
        <f t="shared" si="95"/>
        <v/>
      </c>
      <c r="K1884" t="str">
        <f t="shared" si="95"/>
        <v/>
      </c>
      <c r="L1884" t="str">
        <f t="shared" si="95"/>
        <v/>
      </c>
      <c r="M1884">
        <f t="shared" si="95"/>
        <v>68.359776699999998</v>
      </c>
      <c r="N1884" t="str">
        <f t="shared" si="95"/>
        <v/>
      </c>
      <c r="O1884" t="str">
        <f t="shared" si="95"/>
        <v/>
      </c>
      <c r="P1884" t="str">
        <f t="shared" si="95"/>
        <v/>
      </c>
      <c r="Q1884" t="str">
        <f t="shared" si="95"/>
        <v/>
      </c>
      <c r="R1884" t="str">
        <f t="shared" si="95"/>
        <v/>
      </c>
    </row>
    <row r="1885" spans="1:18" hidden="1">
      <c r="A1885" t="s">
        <v>165</v>
      </c>
      <c r="B1885">
        <v>45</v>
      </c>
      <c r="C1885">
        <v>63.423695170000002</v>
      </c>
      <c r="D1885">
        <v>4</v>
      </c>
      <c r="E1885" t="str">
        <f>VLOOKUP(A1885,Mouse_metadata!$A$2:$E$250,2,FALSE)</f>
        <v>Placebo</v>
      </c>
      <c r="F1885" t="str">
        <f>VLOOKUP(A1885,Mouse_metadata!$A$2:$E$250,3,FALSE)</f>
        <v>Female</v>
      </c>
      <c r="G1885">
        <f>VLOOKUP(A1885,Mouse_metadata!$A$2:$E$250,4,FALSE)</f>
        <v>10</v>
      </c>
      <c r="H1885">
        <f>VLOOKUP(A1885,Mouse_metadata!$A$2:$E$250,5,FALSE)</f>
        <v>30</v>
      </c>
      <c r="I1885" t="str">
        <f t="shared" si="96"/>
        <v/>
      </c>
      <c r="J1885" t="str">
        <f t="shared" si="95"/>
        <v/>
      </c>
      <c r="K1885" t="str">
        <f t="shared" si="95"/>
        <v/>
      </c>
      <c r="L1885" t="str">
        <f t="shared" ref="J1885:R1894" si="97">IF($E1885=L$1,$C1885,"")</f>
        <v/>
      </c>
      <c r="M1885" t="str">
        <f t="shared" si="97"/>
        <v/>
      </c>
      <c r="N1885">
        <f t="shared" si="97"/>
        <v>63.423695170000002</v>
      </c>
      <c r="O1885" t="str">
        <f t="shared" si="97"/>
        <v/>
      </c>
      <c r="P1885" t="str">
        <f t="shared" si="97"/>
        <v/>
      </c>
      <c r="Q1885" t="str">
        <f t="shared" si="97"/>
        <v/>
      </c>
      <c r="R1885" t="str">
        <f t="shared" si="97"/>
        <v/>
      </c>
    </row>
    <row r="1886" spans="1:18" hidden="1">
      <c r="A1886" t="s">
        <v>217</v>
      </c>
      <c r="B1886">
        <v>45</v>
      </c>
      <c r="C1886">
        <v>72.45542116</v>
      </c>
      <c r="D1886">
        <v>2</v>
      </c>
      <c r="E1886" t="str">
        <f>VLOOKUP(A1886,Mouse_metadata!$A$2:$E$250,2,FALSE)</f>
        <v>Propriva</v>
      </c>
      <c r="F1886" t="str">
        <f>VLOOKUP(A1886,Mouse_metadata!$A$2:$E$250,3,FALSE)</f>
        <v>Female</v>
      </c>
      <c r="G1886">
        <f>VLOOKUP(A1886,Mouse_metadata!$A$2:$E$250,4,FALSE)</f>
        <v>4</v>
      </c>
      <c r="H1886">
        <f>VLOOKUP(A1886,Mouse_metadata!$A$2:$E$250,5,FALSE)</f>
        <v>25</v>
      </c>
      <c r="I1886" t="str">
        <f t="shared" si="96"/>
        <v/>
      </c>
      <c r="J1886" t="str">
        <f t="shared" si="97"/>
        <v/>
      </c>
      <c r="K1886" t="str">
        <f t="shared" si="97"/>
        <v/>
      </c>
      <c r="L1886" t="str">
        <f t="shared" si="97"/>
        <v/>
      </c>
      <c r="M1886" t="str">
        <f t="shared" si="97"/>
        <v/>
      </c>
      <c r="N1886" t="str">
        <f t="shared" si="97"/>
        <v/>
      </c>
      <c r="O1886">
        <f t="shared" si="97"/>
        <v>72.45542116</v>
      </c>
      <c r="P1886" t="str">
        <f t="shared" si="97"/>
        <v/>
      </c>
      <c r="Q1886" t="str">
        <f t="shared" si="97"/>
        <v/>
      </c>
      <c r="R1886" t="str">
        <f t="shared" si="97"/>
        <v/>
      </c>
    </row>
    <row r="1887" spans="1:18" hidden="1">
      <c r="A1887" t="s">
        <v>75</v>
      </c>
      <c r="B1887">
        <v>45</v>
      </c>
      <c r="C1887">
        <v>33.562402169999999</v>
      </c>
      <c r="D1887">
        <v>3</v>
      </c>
      <c r="E1887" t="str">
        <f>VLOOKUP(A1887,Mouse_metadata!$A$2:$E$250,2,FALSE)</f>
        <v>Ramicane</v>
      </c>
      <c r="F1887" t="str">
        <f>VLOOKUP(A1887,Mouse_metadata!$A$2:$E$250,3,FALSE)</f>
        <v>Male</v>
      </c>
      <c r="G1887">
        <f>VLOOKUP(A1887,Mouse_metadata!$A$2:$E$250,4,FALSE)</f>
        <v>10</v>
      </c>
      <c r="H1887">
        <f>VLOOKUP(A1887,Mouse_metadata!$A$2:$E$250,5,FALSE)</f>
        <v>18</v>
      </c>
      <c r="I1887" t="str">
        <f t="shared" si="96"/>
        <v/>
      </c>
      <c r="J1887" t="str">
        <f t="shared" si="97"/>
        <v/>
      </c>
      <c r="K1887" t="str">
        <f t="shared" si="97"/>
        <v/>
      </c>
      <c r="L1887" t="str">
        <f t="shared" si="97"/>
        <v/>
      </c>
      <c r="M1887" t="str">
        <f t="shared" si="97"/>
        <v/>
      </c>
      <c r="N1887" t="str">
        <f t="shared" si="97"/>
        <v/>
      </c>
      <c r="O1887" t="str">
        <f t="shared" si="97"/>
        <v/>
      </c>
      <c r="P1887">
        <f t="shared" si="97"/>
        <v>33.562402169999999</v>
      </c>
      <c r="Q1887" t="str">
        <f t="shared" si="97"/>
        <v/>
      </c>
      <c r="R1887" t="str">
        <f t="shared" si="97"/>
        <v/>
      </c>
    </row>
    <row r="1888" spans="1:18" hidden="1">
      <c r="A1888" t="s">
        <v>218</v>
      </c>
      <c r="B1888">
        <v>45</v>
      </c>
      <c r="C1888">
        <v>70.167748990000007</v>
      </c>
      <c r="D1888">
        <v>4</v>
      </c>
      <c r="E1888" t="str">
        <f>VLOOKUP(A1888,Mouse_metadata!$A$2:$E$250,2,FALSE)</f>
        <v>Propriva</v>
      </c>
      <c r="F1888" t="str">
        <f>VLOOKUP(A1888,Mouse_metadata!$A$2:$E$250,3,FALSE)</f>
        <v>Female</v>
      </c>
      <c r="G1888">
        <f>VLOOKUP(A1888,Mouse_metadata!$A$2:$E$250,4,FALSE)</f>
        <v>10</v>
      </c>
      <c r="H1888">
        <f>VLOOKUP(A1888,Mouse_metadata!$A$2:$E$250,5,FALSE)</f>
        <v>30</v>
      </c>
      <c r="I1888" t="str">
        <f t="shared" si="96"/>
        <v/>
      </c>
      <c r="J1888" t="str">
        <f t="shared" si="97"/>
        <v/>
      </c>
      <c r="K1888" t="str">
        <f t="shared" si="97"/>
        <v/>
      </c>
      <c r="L1888" t="str">
        <f t="shared" si="97"/>
        <v/>
      </c>
      <c r="M1888" t="str">
        <f t="shared" si="97"/>
        <v/>
      </c>
      <c r="N1888" t="str">
        <f t="shared" si="97"/>
        <v/>
      </c>
      <c r="O1888">
        <f t="shared" si="97"/>
        <v>70.167748990000007</v>
      </c>
      <c r="P1888" t="str">
        <f t="shared" si="97"/>
        <v/>
      </c>
      <c r="Q1888" t="str">
        <f t="shared" si="97"/>
        <v/>
      </c>
      <c r="R1888" t="str">
        <f t="shared" si="97"/>
        <v/>
      </c>
    </row>
    <row r="1889" spans="1:18" hidden="1">
      <c r="A1889" t="s">
        <v>89</v>
      </c>
      <c r="B1889">
        <v>45</v>
      </c>
      <c r="C1889">
        <v>65.741070289999996</v>
      </c>
      <c r="D1889">
        <v>3</v>
      </c>
      <c r="E1889" t="str">
        <f>VLOOKUP(A1889,Mouse_metadata!$A$2:$E$250,2,FALSE)</f>
        <v>Naftisol</v>
      </c>
      <c r="F1889" t="str">
        <f>VLOOKUP(A1889,Mouse_metadata!$A$2:$E$250,3,FALSE)</f>
        <v>Female</v>
      </c>
      <c r="G1889">
        <f>VLOOKUP(A1889,Mouse_metadata!$A$2:$E$250,4,FALSE)</f>
        <v>13</v>
      </c>
      <c r="H1889">
        <f>VLOOKUP(A1889,Mouse_metadata!$A$2:$E$250,5,FALSE)</f>
        <v>29</v>
      </c>
      <c r="I1889" t="str">
        <f t="shared" si="96"/>
        <v/>
      </c>
      <c r="J1889" t="str">
        <f t="shared" si="97"/>
        <v/>
      </c>
      <c r="K1889" t="str">
        <f t="shared" si="97"/>
        <v/>
      </c>
      <c r="L1889" t="str">
        <f t="shared" si="97"/>
        <v/>
      </c>
      <c r="M1889">
        <f t="shared" si="97"/>
        <v>65.741070289999996</v>
      </c>
      <c r="N1889" t="str">
        <f t="shared" si="97"/>
        <v/>
      </c>
      <c r="O1889" t="str">
        <f t="shared" si="97"/>
        <v/>
      </c>
      <c r="P1889" t="str">
        <f t="shared" si="97"/>
        <v/>
      </c>
      <c r="Q1889" t="str">
        <f t="shared" si="97"/>
        <v/>
      </c>
      <c r="R1889" t="str">
        <f t="shared" si="97"/>
        <v/>
      </c>
    </row>
    <row r="1890" spans="1:18" hidden="1">
      <c r="A1890" t="s">
        <v>242</v>
      </c>
      <c r="B1890">
        <v>45</v>
      </c>
      <c r="C1890">
        <v>41.581520740000002</v>
      </c>
      <c r="D1890">
        <v>2</v>
      </c>
      <c r="E1890" t="str">
        <f>VLOOKUP(A1890,Mouse_metadata!$A$2:$E$250,2,FALSE)</f>
        <v>Capomulin</v>
      </c>
      <c r="F1890" t="str">
        <f>VLOOKUP(A1890,Mouse_metadata!$A$2:$E$250,3,FALSE)</f>
        <v>Male</v>
      </c>
      <c r="G1890">
        <f>VLOOKUP(A1890,Mouse_metadata!$A$2:$E$250,4,FALSE)</f>
        <v>12</v>
      </c>
      <c r="H1890">
        <f>VLOOKUP(A1890,Mouse_metadata!$A$2:$E$250,5,FALSE)</f>
        <v>25</v>
      </c>
      <c r="I1890">
        <f t="shared" si="96"/>
        <v>41.581520740000002</v>
      </c>
      <c r="J1890" t="str">
        <f t="shared" si="97"/>
        <v/>
      </c>
      <c r="K1890" t="str">
        <f t="shared" si="97"/>
        <v/>
      </c>
      <c r="L1890" t="str">
        <f t="shared" si="97"/>
        <v/>
      </c>
      <c r="M1890" t="str">
        <f t="shared" si="97"/>
        <v/>
      </c>
      <c r="N1890" t="str">
        <f t="shared" si="97"/>
        <v/>
      </c>
      <c r="O1890" t="str">
        <f t="shared" si="97"/>
        <v/>
      </c>
      <c r="P1890" t="str">
        <f t="shared" si="97"/>
        <v/>
      </c>
      <c r="Q1890" t="str">
        <f t="shared" si="97"/>
        <v/>
      </c>
      <c r="R1890" t="str">
        <f t="shared" si="97"/>
        <v/>
      </c>
    </row>
    <row r="1891" spans="1:18" hidden="1">
      <c r="A1891" t="s">
        <v>237</v>
      </c>
      <c r="B1891">
        <v>45</v>
      </c>
      <c r="C1891">
        <v>31.023922939999999</v>
      </c>
      <c r="D1891">
        <v>3</v>
      </c>
      <c r="E1891" t="str">
        <f>VLOOKUP(A1891,Mouse_metadata!$A$2:$E$250,2,FALSE)</f>
        <v>Capomulin</v>
      </c>
      <c r="F1891" t="str">
        <f>VLOOKUP(A1891,Mouse_metadata!$A$2:$E$250,3,FALSE)</f>
        <v>Male</v>
      </c>
      <c r="G1891">
        <f>VLOOKUP(A1891,Mouse_metadata!$A$2:$E$250,4,FALSE)</f>
        <v>18</v>
      </c>
      <c r="H1891">
        <f>VLOOKUP(A1891,Mouse_metadata!$A$2:$E$250,5,FALSE)</f>
        <v>17</v>
      </c>
      <c r="I1891">
        <f t="shared" si="96"/>
        <v>31.023922939999999</v>
      </c>
      <c r="J1891" t="str">
        <f t="shared" si="97"/>
        <v/>
      </c>
      <c r="K1891" t="str">
        <f t="shared" si="97"/>
        <v/>
      </c>
      <c r="L1891" t="str">
        <f t="shared" si="97"/>
        <v/>
      </c>
      <c r="M1891" t="str">
        <f t="shared" si="97"/>
        <v/>
      </c>
      <c r="N1891" t="str">
        <f t="shared" si="97"/>
        <v/>
      </c>
      <c r="O1891" t="str">
        <f t="shared" si="97"/>
        <v/>
      </c>
      <c r="P1891" t="str">
        <f t="shared" si="97"/>
        <v/>
      </c>
      <c r="Q1891" t="str">
        <f t="shared" si="97"/>
        <v/>
      </c>
      <c r="R1891" t="str">
        <f t="shared" si="97"/>
        <v/>
      </c>
    </row>
    <row r="1892" spans="1:18" hidden="1">
      <c r="A1892" t="s">
        <v>221</v>
      </c>
      <c r="B1892">
        <v>45</v>
      </c>
      <c r="C1892">
        <v>61.433892229999998</v>
      </c>
      <c r="D1892">
        <v>1</v>
      </c>
      <c r="E1892" t="str">
        <f>VLOOKUP(A1892,Mouse_metadata!$A$2:$E$250,2,FALSE)</f>
        <v>Ceftamin</v>
      </c>
      <c r="F1892" t="str">
        <f>VLOOKUP(A1892,Mouse_metadata!$A$2:$E$250,3,FALSE)</f>
        <v>Female</v>
      </c>
      <c r="G1892">
        <f>VLOOKUP(A1892,Mouse_metadata!$A$2:$E$250,4,FALSE)</f>
        <v>11</v>
      </c>
      <c r="H1892">
        <f>VLOOKUP(A1892,Mouse_metadata!$A$2:$E$250,5,FALSE)</f>
        <v>26</v>
      </c>
      <c r="I1892" t="str">
        <f t="shared" si="96"/>
        <v/>
      </c>
      <c r="J1892">
        <f t="shared" si="97"/>
        <v>61.433892229999998</v>
      </c>
      <c r="K1892" t="str">
        <f t="shared" si="97"/>
        <v/>
      </c>
      <c r="L1892" t="str">
        <f t="shared" si="97"/>
        <v/>
      </c>
      <c r="M1892" t="str">
        <f t="shared" si="97"/>
        <v/>
      </c>
      <c r="N1892" t="str">
        <f t="shared" si="97"/>
        <v/>
      </c>
      <c r="O1892" t="str">
        <f t="shared" si="97"/>
        <v/>
      </c>
      <c r="P1892" t="str">
        <f t="shared" si="97"/>
        <v/>
      </c>
      <c r="Q1892" t="str">
        <f t="shared" si="97"/>
        <v/>
      </c>
      <c r="R1892" t="str">
        <f t="shared" si="97"/>
        <v/>
      </c>
    </row>
    <row r="1893" spans="1:18" hidden="1">
      <c r="A1893" t="s">
        <v>163</v>
      </c>
      <c r="B1893">
        <v>45</v>
      </c>
      <c r="C1893">
        <v>58.634971489999998</v>
      </c>
      <c r="D1893">
        <v>4</v>
      </c>
      <c r="E1893" t="str">
        <f>VLOOKUP(A1893,Mouse_metadata!$A$2:$E$250,2,FALSE)</f>
        <v>Placebo</v>
      </c>
      <c r="F1893" t="str">
        <f>VLOOKUP(A1893,Mouse_metadata!$A$2:$E$250,3,FALSE)</f>
        <v>Female</v>
      </c>
      <c r="G1893">
        <f>VLOOKUP(A1893,Mouse_metadata!$A$2:$E$250,4,FALSE)</f>
        <v>21</v>
      </c>
      <c r="H1893">
        <f>VLOOKUP(A1893,Mouse_metadata!$A$2:$E$250,5,FALSE)</f>
        <v>30</v>
      </c>
      <c r="I1893" t="str">
        <f t="shared" si="96"/>
        <v/>
      </c>
      <c r="J1893" t="str">
        <f t="shared" si="97"/>
        <v/>
      </c>
      <c r="K1893" t="str">
        <f t="shared" si="97"/>
        <v/>
      </c>
      <c r="L1893" t="str">
        <f t="shared" si="97"/>
        <v/>
      </c>
      <c r="M1893" t="str">
        <f t="shared" si="97"/>
        <v/>
      </c>
      <c r="N1893">
        <f t="shared" si="97"/>
        <v>58.634971489999998</v>
      </c>
      <c r="O1893" t="str">
        <f t="shared" si="97"/>
        <v/>
      </c>
      <c r="P1893" t="str">
        <f t="shared" si="97"/>
        <v/>
      </c>
      <c r="Q1893" t="str">
        <f t="shared" si="97"/>
        <v/>
      </c>
      <c r="R1893" t="str">
        <f t="shared" si="97"/>
        <v/>
      </c>
    </row>
    <row r="1894" spans="1:18" hidden="1">
      <c r="A1894" t="s">
        <v>97</v>
      </c>
      <c r="B1894">
        <v>45</v>
      </c>
      <c r="C1894">
        <v>72.555238939999995</v>
      </c>
      <c r="D1894">
        <v>2</v>
      </c>
      <c r="E1894" t="str">
        <f>VLOOKUP(A1894,Mouse_metadata!$A$2:$E$250,2,FALSE)</f>
        <v>Stelasyn</v>
      </c>
      <c r="F1894" t="str">
        <f>VLOOKUP(A1894,Mouse_metadata!$A$2:$E$250,3,FALSE)</f>
        <v>Female</v>
      </c>
      <c r="G1894">
        <f>VLOOKUP(A1894,Mouse_metadata!$A$2:$E$250,4,FALSE)</f>
        <v>4</v>
      </c>
      <c r="H1894">
        <f>VLOOKUP(A1894,Mouse_metadata!$A$2:$E$250,5,FALSE)</f>
        <v>26</v>
      </c>
      <c r="I1894" t="str">
        <f t="shared" si="96"/>
        <v/>
      </c>
      <c r="J1894" t="str">
        <f t="shared" si="97"/>
        <v/>
      </c>
      <c r="K1894" t="str">
        <f t="shared" si="97"/>
        <v/>
      </c>
      <c r="L1894" t="str">
        <f t="shared" si="97"/>
        <v/>
      </c>
      <c r="M1894" t="str">
        <f t="shared" si="97"/>
        <v/>
      </c>
      <c r="N1894" t="str">
        <f t="shared" si="97"/>
        <v/>
      </c>
      <c r="O1894" t="str">
        <f t="shared" si="97"/>
        <v/>
      </c>
      <c r="P1894" t="str">
        <f t="shared" si="97"/>
        <v/>
      </c>
      <c r="Q1894">
        <f t="shared" si="97"/>
        <v>72.555238939999995</v>
      </c>
      <c r="R1894" t="str">
        <f t="shared" si="97"/>
        <v/>
      </c>
    </row>
    <row r="1895" spans="1:18" hidden="1">
      <c r="H1895" t="s">
        <v>272</v>
      </c>
      <c r="I1895">
        <f>AVERAGE(I2:I1894)</f>
        <v>40.675741141000003</v>
      </c>
      <c r="J1895">
        <f t="shared" ref="J1895:R1895" si="98">AVERAGE(J2:J1894)</f>
        <v>52.591171809606749</v>
      </c>
      <c r="K1895">
        <f t="shared" si="98"/>
        <v>52.884795108595497</v>
      </c>
      <c r="L1895">
        <f t="shared" si="98"/>
        <v>55.235637640478721</v>
      </c>
      <c r="M1895">
        <f t="shared" si="98"/>
        <v>54.331564658333335</v>
      </c>
      <c r="N1895">
        <f t="shared" si="98"/>
        <v>54.03358078635361</v>
      </c>
      <c r="O1895">
        <f t="shared" si="98"/>
        <v>52.322552035776383</v>
      </c>
      <c r="P1895">
        <f t="shared" si="98"/>
        <v>40.216745066710544</v>
      </c>
      <c r="Q1895">
        <f t="shared" si="98"/>
        <v>54.233149119889525</v>
      </c>
      <c r="R1895">
        <f t="shared" si="98"/>
        <v>53.236506551593408</v>
      </c>
    </row>
    <row r="1896" spans="1:18" hidden="1">
      <c r="H1896" t="s">
        <v>273</v>
      </c>
      <c r="I1896">
        <f>MEDIAN(I2:I1894)</f>
        <v>41.557808879999996</v>
      </c>
      <c r="J1896">
        <f t="shared" ref="J1896:Q1896" si="99">MEDIAN(J2:J1894)</f>
        <v>51.77615728</v>
      </c>
      <c r="K1896">
        <f t="shared" si="99"/>
        <v>51.82058438</v>
      </c>
      <c r="L1896">
        <f t="shared" si="99"/>
        <v>53.698742644999996</v>
      </c>
      <c r="M1896">
        <f t="shared" si="99"/>
        <v>52.509284609999995</v>
      </c>
      <c r="N1896">
        <f t="shared" si="99"/>
        <v>52.288934089999998</v>
      </c>
      <c r="O1896">
        <f t="shared" si="99"/>
        <v>50.854632299999999</v>
      </c>
      <c r="P1896">
        <f t="shared" si="99"/>
        <v>40.67323554</v>
      </c>
      <c r="Q1896">
        <f t="shared" si="99"/>
        <v>52.431736639999997</v>
      </c>
      <c r="R1896">
        <f t="shared" ref="R1896" si="100">MEDIAN(R2:R1894)</f>
        <v>51.818479324999998</v>
      </c>
    </row>
    <row r="1897" spans="1:18" hidden="1">
      <c r="H1897" t="s">
        <v>274</v>
      </c>
      <c r="I1897">
        <f>_xlfn.VAR.P(I2:I1894)</f>
        <v>24.839295580601195</v>
      </c>
      <c r="J1897">
        <f t="shared" ref="J1897:R1897" si="101">_xlfn.VAR.P(J2:J1894)</f>
        <v>39.06944594028225</v>
      </c>
      <c r="K1897">
        <f t="shared" si="101"/>
        <v>42.886388150584992</v>
      </c>
      <c r="L1897">
        <f t="shared" si="101"/>
        <v>68.188930425677839</v>
      </c>
      <c r="M1897">
        <f t="shared" si="101"/>
        <v>65.817707594958307</v>
      </c>
      <c r="N1897">
        <f t="shared" si="101"/>
        <v>60.830137727099007</v>
      </c>
      <c r="O1897">
        <f t="shared" si="101"/>
        <v>42.088019511689765</v>
      </c>
      <c r="P1897">
        <f t="shared" si="101"/>
        <v>23.383692092653483</v>
      </c>
      <c r="Q1897">
        <f t="shared" si="101"/>
        <v>59.122105531521157</v>
      </c>
      <c r="R1897">
        <f t="shared" si="101"/>
        <v>48.26668860153346</v>
      </c>
    </row>
    <row r="1898" spans="1:18" hidden="1">
      <c r="H1898" t="s">
        <v>275</v>
      </c>
      <c r="I1898">
        <f>_xlfn.STDEV.P(I2:I1894)</f>
        <v>4.9839036488079493</v>
      </c>
      <c r="J1898">
        <f t="shared" ref="J1898:R1898" si="102">_xlfn.STDEV.P(J2:J1894)</f>
        <v>6.2505556505227799</v>
      </c>
      <c r="K1898">
        <f t="shared" si="102"/>
        <v>6.5487699723371708</v>
      </c>
      <c r="L1898">
        <f t="shared" si="102"/>
        <v>8.2576588949700405</v>
      </c>
      <c r="M1898">
        <f t="shared" si="102"/>
        <v>8.1128113249944569</v>
      </c>
      <c r="N1898">
        <f t="shared" si="102"/>
        <v>7.7993677773970251</v>
      </c>
      <c r="O1898">
        <f t="shared" si="102"/>
        <v>6.4875279969869695</v>
      </c>
      <c r="P1898">
        <f t="shared" si="102"/>
        <v>4.8356687327249253</v>
      </c>
      <c r="Q1898">
        <f t="shared" si="102"/>
        <v>7.6890900327360683</v>
      </c>
      <c r="R1898">
        <f t="shared" si="102"/>
        <v>6.9474231626937382</v>
      </c>
    </row>
    <row r="1907" spans="8:20">
      <c r="H1907" t="s">
        <v>259</v>
      </c>
      <c r="I1907">
        <v>230</v>
      </c>
      <c r="K1907" t="s">
        <v>259</v>
      </c>
      <c r="L1907" t="s">
        <v>263</v>
      </c>
      <c r="M1907" t="s">
        <v>261</v>
      </c>
      <c r="N1907" t="s">
        <v>266</v>
      </c>
      <c r="O1907" t="s">
        <v>268</v>
      </c>
      <c r="P1907" t="s">
        <v>262</v>
      </c>
      <c r="Q1907" t="s">
        <v>267</v>
      </c>
      <c r="R1907" t="s">
        <v>257</v>
      </c>
      <c r="S1907" t="s">
        <v>264</v>
      </c>
      <c r="T1907" t="s">
        <v>265</v>
      </c>
    </row>
    <row r="1908" spans="8:20">
      <c r="H1908" t="s">
        <v>263</v>
      </c>
      <c r="I1908">
        <v>178</v>
      </c>
    </row>
    <row r="1909" spans="8:20">
      <c r="H1909" t="s">
        <v>261</v>
      </c>
      <c r="I1909">
        <v>178</v>
      </c>
    </row>
    <row r="1910" spans="8:20">
      <c r="H1910" t="s">
        <v>266</v>
      </c>
      <c r="I1910">
        <v>188</v>
      </c>
    </row>
    <row r="1911" spans="8:20">
      <c r="H1911" t="s">
        <v>268</v>
      </c>
      <c r="I1911">
        <v>186</v>
      </c>
    </row>
    <row r="1912" spans="8:20">
      <c r="H1912" t="s">
        <v>262</v>
      </c>
      <c r="I1912">
        <v>181</v>
      </c>
    </row>
    <row r="1913" spans="8:20">
      <c r="H1913" t="s">
        <v>267</v>
      </c>
      <c r="I1913">
        <v>156</v>
      </c>
    </row>
    <row r="1914" spans="8:20">
      <c r="H1914" t="s">
        <v>257</v>
      </c>
      <c r="I1914">
        <v>228</v>
      </c>
    </row>
    <row r="1915" spans="8:20">
      <c r="H1915" t="s">
        <v>264</v>
      </c>
      <c r="I1915">
        <v>181</v>
      </c>
    </row>
    <row r="1916" spans="8:20">
      <c r="H1916" t="s">
        <v>265</v>
      </c>
      <c r="I1916">
        <v>182</v>
      </c>
    </row>
  </sheetData>
  <autoFilter ref="A1:H1898" xr:uid="{00000000-0009-0000-0000-000001000000}">
    <filterColumn colId="0">
      <filters>
        <filter val="b447"/>
      </filters>
    </filterColumn>
    <filterColumn colId="4">
      <filters>
        <filter val="Capomulin"/>
        <filter val="Ceftamin"/>
        <filter val="Infubinol"/>
        <filter val="Ramicane"/>
      </filters>
    </filterColumn>
  </autoFilter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608"/>
  <sheetViews>
    <sheetView topLeftCell="A577" workbookViewId="0">
      <selection activeCell="G600" sqref="G600"/>
    </sheetView>
  </sheetViews>
  <sheetFormatPr defaultRowHeight="15"/>
  <sheetData>
    <row r="1" spans="1:1">
      <c r="A1" s="4" t="s">
        <v>277</v>
      </c>
    </row>
    <row r="2" spans="1:1">
      <c r="A2" s="4" t="s">
        <v>278</v>
      </c>
    </row>
    <row r="3" spans="1:1">
      <c r="A3" s="4" t="s">
        <v>279</v>
      </c>
    </row>
    <row r="4" spans="1:1">
      <c r="A4" s="4" t="s">
        <v>280</v>
      </c>
    </row>
    <row r="5" spans="1:1">
      <c r="A5" s="4" t="s">
        <v>281</v>
      </c>
    </row>
    <row r="6" spans="1:1">
      <c r="A6" s="4" t="s">
        <v>282</v>
      </c>
    </row>
    <row r="7" spans="1:1">
      <c r="A7" s="4" t="s">
        <v>283</v>
      </c>
    </row>
    <row r="8" spans="1:1">
      <c r="A8" s="4" t="s">
        <v>278</v>
      </c>
    </row>
    <row r="9" spans="1:1">
      <c r="A9" s="4" t="s">
        <v>279</v>
      </c>
    </row>
    <row r="10" spans="1:1">
      <c r="A10" s="4" t="s">
        <v>280</v>
      </c>
    </row>
    <row r="11" spans="1:1">
      <c r="A11" s="4" t="s">
        <v>281</v>
      </c>
    </row>
    <row r="12" spans="1:1">
      <c r="A12" s="4" t="s">
        <v>282</v>
      </c>
    </row>
    <row r="13" spans="1:1">
      <c r="A13" s="4" t="s">
        <v>283</v>
      </c>
    </row>
    <row r="14" spans="1:1">
      <c r="A14" s="4" t="s">
        <v>278</v>
      </c>
    </row>
    <row r="15" spans="1:1">
      <c r="A15" s="4" t="s">
        <v>279</v>
      </c>
    </row>
    <row r="16" spans="1:1">
      <c r="A16" s="4" t="s">
        <v>280</v>
      </c>
    </row>
    <row r="17" spans="1:1">
      <c r="A17" s="4" t="s">
        <v>281</v>
      </c>
    </row>
    <row r="18" spans="1:1">
      <c r="A18" s="4" t="s">
        <v>282</v>
      </c>
    </row>
    <row r="19" spans="1:1">
      <c r="A19" s="4" t="s">
        <v>283</v>
      </c>
    </row>
    <row r="20" spans="1:1">
      <c r="A20" s="4" t="s">
        <v>278</v>
      </c>
    </row>
    <row r="21" spans="1:1">
      <c r="A21" s="4" t="s">
        <v>279</v>
      </c>
    </row>
    <row r="22" spans="1:1">
      <c r="A22" s="4" t="s">
        <v>280</v>
      </c>
    </row>
    <row r="23" spans="1:1">
      <c r="A23" s="4" t="s">
        <v>281</v>
      </c>
    </row>
    <row r="24" spans="1:1">
      <c r="A24" s="4" t="s">
        <v>282</v>
      </c>
    </row>
    <row r="25" spans="1:1">
      <c r="A25" s="4" t="s">
        <v>283</v>
      </c>
    </row>
    <row r="26" spans="1:1">
      <c r="A26" s="4" t="s">
        <v>278</v>
      </c>
    </row>
    <row r="27" spans="1:1">
      <c r="A27" s="4" t="s">
        <v>279</v>
      </c>
    </row>
    <row r="28" spans="1:1">
      <c r="A28" s="4" t="s">
        <v>280</v>
      </c>
    </row>
    <row r="29" spans="1:1">
      <c r="A29" s="4" t="s">
        <v>281</v>
      </c>
    </row>
    <row r="30" spans="1:1">
      <c r="A30" s="4" t="s">
        <v>282</v>
      </c>
    </row>
    <row r="31" spans="1:1">
      <c r="A31" s="4" t="s">
        <v>283</v>
      </c>
    </row>
    <row r="32" spans="1:1">
      <c r="A32" s="4" t="s">
        <v>278</v>
      </c>
    </row>
    <row r="33" spans="1:1">
      <c r="A33" s="4" t="s">
        <v>279</v>
      </c>
    </row>
    <row r="34" spans="1:1">
      <c r="A34" s="4" t="s">
        <v>280</v>
      </c>
    </row>
    <row r="35" spans="1:1">
      <c r="A35" s="4" t="s">
        <v>281</v>
      </c>
    </row>
    <row r="36" spans="1:1">
      <c r="A36" s="4" t="s">
        <v>282</v>
      </c>
    </row>
    <row r="37" spans="1:1">
      <c r="A37" s="4" t="s">
        <v>283</v>
      </c>
    </row>
    <row r="38" spans="1:1">
      <c r="A38" s="4" t="s">
        <v>278</v>
      </c>
    </row>
    <row r="39" spans="1:1">
      <c r="A39" s="4" t="s">
        <v>279</v>
      </c>
    </row>
    <row r="40" spans="1:1">
      <c r="A40" s="4" t="s">
        <v>280</v>
      </c>
    </row>
    <row r="41" spans="1:1">
      <c r="A41" s="4" t="s">
        <v>281</v>
      </c>
    </row>
    <row r="42" spans="1:1">
      <c r="A42" s="4" t="s">
        <v>282</v>
      </c>
    </row>
    <row r="43" spans="1:1">
      <c r="A43" s="4" t="s">
        <v>283</v>
      </c>
    </row>
    <row r="44" spans="1:1">
      <c r="A44" s="4" t="s">
        <v>278</v>
      </c>
    </row>
    <row r="45" spans="1:1">
      <c r="A45" s="4" t="s">
        <v>279</v>
      </c>
    </row>
    <row r="46" spans="1:1">
      <c r="A46" s="4" t="s">
        <v>280</v>
      </c>
    </row>
    <row r="47" spans="1:1">
      <c r="A47" s="4" t="s">
        <v>281</v>
      </c>
    </row>
    <row r="48" spans="1:1">
      <c r="A48" s="4" t="s">
        <v>282</v>
      </c>
    </row>
    <row r="49" spans="1:1">
      <c r="A49" s="4" t="s">
        <v>283</v>
      </c>
    </row>
    <row r="50" spans="1:1">
      <c r="A50" s="4" t="s">
        <v>278</v>
      </c>
    </row>
    <row r="51" spans="1:1">
      <c r="A51" s="4" t="s">
        <v>279</v>
      </c>
    </row>
    <row r="52" spans="1:1">
      <c r="A52" s="4" t="s">
        <v>280</v>
      </c>
    </row>
    <row r="53" spans="1:1">
      <c r="A53" s="4" t="s">
        <v>281</v>
      </c>
    </row>
    <row r="54" spans="1:1">
      <c r="A54" s="4" t="s">
        <v>282</v>
      </c>
    </row>
    <row r="55" spans="1:1">
      <c r="A55" s="4" t="s">
        <v>283</v>
      </c>
    </row>
    <row r="56" spans="1:1">
      <c r="A56" s="4" t="s">
        <v>278</v>
      </c>
    </row>
    <row r="57" spans="1:1">
      <c r="A57" s="4" t="s">
        <v>279</v>
      </c>
    </row>
    <row r="58" spans="1:1">
      <c r="A58" s="4" t="s">
        <v>280</v>
      </c>
    </row>
    <row r="59" spans="1:1">
      <c r="A59" s="4" t="s">
        <v>281</v>
      </c>
    </row>
    <row r="60" spans="1:1">
      <c r="A60" s="4" t="s">
        <v>282</v>
      </c>
    </row>
    <row r="61" spans="1:1">
      <c r="A61" s="4" t="s">
        <v>283</v>
      </c>
    </row>
    <row r="62" spans="1:1">
      <c r="A62" s="4" t="s">
        <v>278</v>
      </c>
    </row>
    <row r="63" spans="1:1">
      <c r="A63" s="4" t="s">
        <v>279</v>
      </c>
    </row>
    <row r="64" spans="1:1">
      <c r="A64" s="4" t="s">
        <v>280</v>
      </c>
    </row>
    <row r="65" spans="1:1">
      <c r="A65" s="4" t="s">
        <v>281</v>
      </c>
    </row>
    <row r="66" spans="1:1">
      <c r="A66" s="4" t="s">
        <v>282</v>
      </c>
    </row>
    <row r="67" spans="1:1">
      <c r="A67" s="4" t="s">
        <v>283</v>
      </c>
    </row>
    <row r="68" spans="1:1">
      <c r="A68" s="4" t="s">
        <v>278</v>
      </c>
    </row>
    <row r="69" spans="1:1">
      <c r="A69" s="4" t="s">
        <v>279</v>
      </c>
    </row>
    <row r="70" spans="1:1">
      <c r="A70" s="4" t="s">
        <v>280</v>
      </c>
    </row>
    <row r="71" spans="1:1">
      <c r="A71" s="4" t="s">
        <v>281</v>
      </c>
    </row>
    <row r="72" spans="1:1">
      <c r="A72" s="4" t="s">
        <v>282</v>
      </c>
    </row>
    <row r="73" spans="1:1">
      <c r="A73" s="4" t="s">
        <v>283</v>
      </c>
    </row>
    <row r="74" spans="1:1">
      <c r="A74" s="4" t="s">
        <v>278</v>
      </c>
    </row>
    <row r="75" spans="1:1">
      <c r="A75" s="4" t="s">
        <v>279</v>
      </c>
    </row>
    <row r="76" spans="1:1">
      <c r="A76" s="4" t="s">
        <v>280</v>
      </c>
    </row>
    <row r="77" spans="1:1">
      <c r="A77" s="4" t="s">
        <v>281</v>
      </c>
    </row>
    <row r="78" spans="1:1">
      <c r="A78" s="4" t="s">
        <v>282</v>
      </c>
    </row>
    <row r="79" spans="1:1">
      <c r="A79" s="4" t="s">
        <v>283</v>
      </c>
    </row>
    <row r="80" spans="1:1">
      <c r="A80" s="4" t="s">
        <v>278</v>
      </c>
    </row>
    <row r="81" spans="1:1">
      <c r="A81" s="4" t="s">
        <v>279</v>
      </c>
    </row>
    <row r="82" spans="1:1">
      <c r="A82" s="4" t="s">
        <v>280</v>
      </c>
    </row>
    <row r="83" spans="1:1">
      <c r="A83" s="4" t="s">
        <v>281</v>
      </c>
    </row>
    <row r="84" spans="1:1">
      <c r="A84" s="4" t="s">
        <v>282</v>
      </c>
    </row>
    <row r="85" spans="1:1">
      <c r="A85" s="4" t="s">
        <v>283</v>
      </c>
    </row>
    <row r="86" spans="1:1">
      <c r="A86" s="4" t="s">
        <v>278</v>
      </c>
    </row>
    <row r="87" spans="1:1">
      <c r="A87" s="4" t="s">
        <v>279</v>
      </c>
    </row>
    <row r="88" spans="1:1">
      <c r="A88" s="4" t="s">
        <v>280</v>
      </c>
    </row>
    <row r="89" spans="1:1">
      <c r="A89" s="4" t="s">
        <v>281</v>
      </c>
    </row>
    <row r="90" spans="1:1">
      <c r="A90" s="4" t="s">
        <v>282</v>
      </c>
    </row>
    <row r="91" spans="1:1">
      <c r="A91" s="4" t="s">
        <v>283</v>
      </c>
    </row>
    <row r="92" spans="1:1">
      <c r="A92" s="4" t="s">
        <v>278</v>
      </c>
    </row>
    <row r="93" spans="1:1">
      <c r="A93" s="4" t="s">
        <v>279</v>
      </c>
    </row>
    <row r="94" spans="1:1">
      <c r="A94" s="4" t="s">
        <v>280</v>
      </c>
    </row>
    <row r="95" spans="1:1">
      <c r="A95" s="4" t="s">
        <v>281</v>
      </c>
    </row>
    <row r="96" spans="1:1">
      <c r="A96" s="4" t="s">
        <v>282</v>
      </c>
    </row>
    <row r="97" spans="1:1">
      <c r="A97" s="4" t="s">
        <v>283</v>
      </c>
    </row>
    <row r="98" spans="1:1">
      <c r="A98" s="4" t="s">
        <v>278</v>
      </c>
    </row>
    <row r="99" spans="1:1">
      <c r="A99" s="4" t="s">
        <v>279</v>
      </c>
    </row>
    <row r="100" spans="1:1">
      <c r="A100" s="4" t="s">
        <v>280</v>
      </c>
    </row>
    <row r="101" spans="1:1">
      <c r="A101" s="4" t="s">
        <v>281</v>
      </c>
    </row>
    <row r="102" spans="1:1">
      <c r="A102" s="4" t="s">
        <v>282</v>
      </c>
    </row>
    <row r="103" spans="1:1">
      <c r="A103" s="4" t="s">
        <v>283</v>
      </c>
    </row>
    <row r="104" spans="1:1">
      <c r="A104" s="4" t="s">
        <v>278</v>
      </c>
    </row>
    <row r="105" spans="1:1">
      <c r="A105" s="4" t="s">
        <v>279</v>
      </c>
    </row>
    <row r="106" spans="1:1">
      <c r="A106" s="4" t="s">
        <v>280</v>
      </c>
    </row>
    <row r="107" spans="1:1">
      <c r="A107" s="4" t="s">
        <v>281</v>
      </c>
    </row>
    <row r="108" spans="1:1">
      <c r="A108" s="4" t="s">
        <v>282</v>
      </c>
    </row>
    <row r="109" spans="1:1">
      <c r="A109" s="4" t="s">
        <v>283</v>
      </c>
    </row>
    <row r="110" spans="1:1">
      <c r="A110" s="4" t="s">
        <v>278</v>
      </c>
    </row>
    <row r="111" spans="1:1">
      <c r="A111" s="4" t="s">
        <v>279</v>
      </c>
    </row>
    <row r="112" spans="1:1">
      <c r="A112" s="4" t="s">
        <v>280</v>
      </c>
    </row>
    <row r="113" spans="1:1">
      <c r="A113" s="4" t="s">
        <v>281</v>
      </c>
    </row>
    <row r="114" spans="1:1">
      <c r="A114" s="4" t="s">
        <v>282</v>
      </c>
    </row>
    <row r="115" spans="1:1">
      <c r="A115" s="4" t="s">
        <v>283</v>
      </c>
    </row>
    <row r="116" spans="1:1">
      <c r="A116" s="4" t="s">
        <v>278</v>
      </c>
    </row>
    <row r="117" spans="1:1">
      <c r="A117" s="4" t="s">
        <v>279</v>
      </c>
    </row>
    <row r="118" spans="1:1">
      <c r="A118" s="4" t="s">
        <v>280</v>
      </c>
    </row>
    <row r="119" spans="1:1">
      <c r="A119" s="4" t="s">
        <v>281</v>
      </c>
    </row>
    <row r="120" spans="1:1">
      <c r="A120" s="4" t="s">
        <v>282</v>
      </c>
    </row>
    <row r="121" spans="1:1">
      <c r="A121" s="4" t="s">
        <v>283</v>
      </c>
    </row>
    <row r="122" spans="1:1">
      <c r="A122" s="4" t="s">
        <v>278</v>
      </c>
    </row>
    <row r="123" spans="1:1">
      <c r="A123" s="4" t="s">
        <v>279</v>
      </c>
    </row>
    <row r="124" spans="1:1">
      <c r="A124" s="4" t="s">
        <v>280</v>
      </c>
    </row>
    <row r="125" spans="1:1">
      <c r="A125" s="4" t="s">
        <v>281</v>
      </c>
    </row>
    <row r="126" spans="1:1">
      <c r="A126" s="4" t="s">
        <v>282</v>
      </c>
    </row>
    <row r="127" spans="1:1">
      <c r="A127" s="4" t="s">
        <v>283</v>
      </c>
    </row>
    <row r="128" spans="1:1">
      <c r="A128" s="4" t="s">
        <v>278</v>
      </c>
    </row>
    <row r="129" spans="1:1">
      <c r="A129" s="4" t="s">
        <v>279</v>
      </c>
    </row>
    <row r="130" spans="1:1">
      <c r="A130" s="4" t="s">
        <v>280</v>
      </c>
    </row>
    <row r="131" spans="1:1">
      <c r="A131" s="4" t="s">
        <v>281</v>
      </c>
    </row>
    <row r="132" spans="1:1">
      <c r="A132" s="4" t="s">
        <v>282</v>
      </c>
    </row>
    <row r="133" spans="1:1">
      <c r="A133" s="4" t="s">
        <v>283</v>
      </c>
    </row>
    <row r="134" spans="1:1">
      <c r="A134" s="4" t="s">
        <v>278</v>
      </c>
    </row>
    <row r="135" spans="1:1">
      <c r="A135" s="4" t="s">
        <v>279</v>
      </c>
    </row>
    <row r="136" spans="1:1">
      <c r="A136" s="4" t="s">
        <v>280</v>
      </c>
    </row>
    <row r="137" spans="1:1">
      <c r="A137" s="4" t="s">
        <v>281</v>
      </c>
    </row>
    <row r="138" spans="1:1">
      <c r="A138" s="4" t="s">
        <v>282</v>
      </c>
    </row>
    <row r="139" spans="1:1">
      <c r="A139" s="4" t="s">
        <v>283</v>
      </c>
    </row>
    <row r="140" spans="1:1">
      <c r="A140" s="4" t="s">
        <v>278</v>
      </c>
    </row>
    <row r="141" spans="1:1">
      <c r="A141" s="4" t="s">
        <v>279</v>
      </c>
    </row>
    <row r="142" spans="1:1">
      <c r="A142" s="4" t="s">
        <v>280</v>
      </c>
    </row>
    <row r="143" spans="1:1">
      <c r="A143" s="4" t="s">
        <v>281</v>
      </c>
    </row>
    <row r="144" spans="1:1">
      <c r="A144" s="4" t="s">
        <v>282</v>
      </c>
    </row>
    <row r="145" spans="1:1">
      <c r="A145" s="4" t="s">
        <v>283</v>
      </c>
    </row>
    <row r="146" spans="1:1">
      <c r="A146" s="4" t="s">
        <v>278</v>
      </c>
    </row>
    <row r="147" spans="1:1">
      <c r="A147" s="4" t="s">
        <v>279</v>
      </c>
    </row>
    <row r="148" spans="1:1">
      <c r="A148" s="4" t="s">
        <v>280</v>
      </c>
    </row>
    <row r="149" spans="1:1">
      <c r="A149" s="4" t="s">
        <v>281</v>
      </c>
    </row>
    <row r="150" spans="1:1">
      <c r="A150" s="4" t="s">
        <v>282</v>
      </c>
    </row>
    <row r="151" spans="1:1">
      <c r="A151" s="4" t="s">
        <v>283</v>
      </c>
    </row>
    <row r="152" spans="1:1">
      <c r="A152" s="4" t="s">
        <v>278</v>
      </c>
    </row>
    <row r="153" spans="1:1">
      <c r="A153" s="4" t="s">
        <v>279</v>
      </c>
    </row>
    <row r="154" spans="1:1">
      <c r="A154" s="4" t="s">
        <v>280</v>
      </c>
    </row>
    <row r="155" spans="1:1">
      <c r="A155" s="4" t="s">
        <v>281</v>
      </c>
    </row>
    <row r="156" spans="1:1">
      <c r="A156" s="4" t="s">
        <v>282</v>
      </c>
    </row>
    <row r="157" spans="1:1">
      <c r="A157" s="4" t="s">
        <v>283</v>
      </c>
    </row>
    <row r="158" spans="1:1">
      <c r="A158" s="4" t="s">
        <v>278</v>
      </c>
    </row>
    <row r="159" spans="1:1">
      <c r="A159" s="4" t="s">
        <v>279</v>
      </c>
    </row>
    <row r="160" spans="1:1">
      <c r="A160" s="4" t="s">
        <v>280</v>
      </c>
    </row>
    <row r="161" spans="1:1">
      <c r="A161" s="4" t="s">
        <v>281</v>
      </c>
    </row>
    <row r="162" spans="1:1">
      <c r="A162" s="4" t="s">
        <v>282</v>
      </c>
    </row>
    <row r="163" spans="1:1">
      <c r="A163" s="4" t="s">
        <v>283</v>
      </c>
    </row>
    <row r="164" spans="1:1">
      <c r="A164" s="4" t="s">
        <v>278</v>
      </c>
    </row>
    <row r="165" spans="1:1">
      <c r="A165" s="4" t="s">
        <v>279</v>
      </c>
    </row>
    <row r="166" spans="1:1">
      <c r="A166" s="4" t="s">
        <v>280</v>
      </c>
    </row>
    <row r="167" spans="1:1">
      <c r="A167" s="4" t="s">
        <v>281</v>
      </c>
    </row>
    <row r="168" spans="1:1">
      <c r="A168" s="4" t="s">
        <v>282</v>
      </c>
    </row>
    <row r="169" spans="1:1">
      <c r="A169" s="4" t="s">
        <v>283</v>
      </c>
    </row>
    <row r="170" spans="1:1">
      <c r="A170" s="4" t="s">
        <v>278</v>
      </c>
    </row>
    <row r="171" spans="1:1">
      <c r="A171" s="4" t="s">
        <v>279</v>
      </c>
    </row>
    <row r="172" spans="1:1">
      <c r="A172" s="4" t="s">
        <v>280</v>
      </c>
    </row>
    <row r="173" spans="1:1">
      <c r="A173" s="4" t="s">
        <v>281</v>
      </c>
    </row>
    <row r="174" spans="1:1">
      <c r="A174" s="4" t="s">
        <v>282</v>
      </c>
    </row>
    <row r="175" spans="1:1">
      <c r="A175" s="4" t="s">
        <v>283</v>
      </c>
    </row>
    <row r="176" spans="1:1">
      <c r="A176" s="4" t="s">
        <v>278</v>
      </c>
    </row>
    <row r="177" spans="1:1">
      <c r="A177" s="4" t="s">
        <v>279</v>
      </c>
    </row>
    <row r="178" spans="1:1">
      <c r="A178" s="4" t="s">
        <v>280</v>
      </c>
    </row>
    <row r="179" spans="1:1">
      <c r="A179" s="4" t="s">
        <v>281</v>
      </c>
    </row>
    <row r="180" spans="1:1">
      <c r="A180" s="4" t="s">
        <v>282</v>
      </c>
    </row>
    <row r="181" spans="1:1">
      <c r="A181" s="4" t="s">
        <v>283</v>
      </c>
    </row>
    <row r="182" spans="1:1">
      <c r="A182" s="4" t="s">
        <v>278</v>
      </c>
    </row>
    <row r="183" spans="1:1">
      <c r="A183" s="4" t="s">
        <v>279</v>
      </c>
    </row>
    <row r="184" spans="1:1">
      <c r="A184" s="4" t="s">
        <v>280</v>
      </c>
    </row>
    <row r="185" spans="1:1">
      <c r="A185" s="4" t="s">
        <v>281</v>
      </c>
    </row>
    <row r="186" spans="1:1">
      <c r="A186" s="4" t="s">
        <v>282</v>
      </c>
    </row>
    <row r="187" spans="1:1">
      <c r="A187" s="4" t="s">
        <v>283</v>
      </c>
    </row>
    <row r="188" spans="1:1">
      <c r="A188" s="4" t="s">
        <v>278</v>
      </c>
    </row>
    <row r="189" spans="1:1">
      <c r="A189" s="4" t="s">
        <v>279</v>
      </c>
    </row>
    <row r="190" spans="1:1">
      <c r="A190" s="4" t="s">
        <v>280</v>
      </c>
    </row>
    <row r="191" spans="1:1">
      <c r="A191" s="4" t="s">
        <v>281</v>
      </c>
    </row>
    <row r="192" spans="1:1">
      <c r="A192" s="4" t="s">
        <v>282</v>
      </c>
    </row>
    <row r="193" spans="1:1">
      <c r="A193" s="4" t="s">
        <v>283</v>
      </c>
    </row>
    <row r="194" spans="1:1">
      <c r="A194" s="4" t="s">
        <v>278</v>
      </c>
    </row>
    <row r="195" spans="1:1">
      <c r="A195" s="4" t="s">
        <v>279</v>
      </c>
    </row>
    <row r="196" spans="1:1">
      <c r="A196" s="4" t="s">
        <v>280</v>
      </c>
    </row>
    <row r="197" spans="1:1">
      <c r="A197" s="4" t="s">
        <v>281</v>
      </c>
    </row>
    <row r="198" spans="1:1">
      <c r="A198" s="4" t="s">
        <v>282</v>
      </c>
    </row>
    <row r="199" spans="1:1">
      <c r="A199" s="4" t="s">
        <v>283</v>
      </c>
    </row>
    <row r="200" spans="1:1">
      <c r="A200" s="4" t="s">
        <v>278</v>
      </c>
    </row>
    <row r="201" spans="1:1">
      <c r="A201" s="4" t="s">
        <v>279</v>
      </c>
    </row>
    <row r="202" spans="1:1">
      <c r="A202" s="4" t="s">
        <v>280</v>
      </c>
    </row>
    <row r="203" spans="1:1">
      <c r="A203" s="4" t="s">
        <v>281</v>
      </c>
    </row>
    <row r="204" spans="1:1">
      <c r="A204" s="4" t="s">
        <v>282</v>
      </c>
    </row>
    <row r="205" spans="1:1">
      <c r="A205" s="4" t="s">
        <v>283</v>
      </c>
    </row>
    <row r="206" spans="1:1">
      <c r="A206" s="4" t="s">
        <v>278</v>
      </c>
    </row>
    <row r="207" spans="1:1">
      <c r="A207" s="4" t="s">
        <v>279</v>
      </c>
    </row>
    <row r="208" spans="1:1">
      <c r="A208" s="4" t="s">
        <v>280</v>
      </c>
    </row>
    <row r="209" spans="1:1">
      <c r="A209" s="4" t="s">
        <v>281</v>
      </c>
    </row>
    <row r="210" spans="1:1">
      <c r="A210" s="4" t="s">
        <v>282</v>
      </c>
    </row>
    <row r="211" spans="1:1">
      <c r="A211" s="4" t="s">
        <v>283</v>
      </c>
    </row>
    <row r="212" spans="1:1">
      <c r="A212" s="4" t="s">
        <v>278</v>
      </c>
    </row>
    <row r="213" spans="1:1">
      <c r="A213" s="4" t="s">
        <v>279</v>
      </c>
    </row>
    <row r="214" spans="1:1">
      <c r="A214" s="4" t="s">
        <v>280</v>
      </c>
    </row>
    <row r="215" spans="1:1">
      <c r="A215" s="4" t="s">
        <v>281</v>
      </c>
    </row>
    <row r="216" spans="1:1">
      <c r="A216" s="4" t="s">
        <v>282</v>
      </c>
    </row>
    <row r="217" spans="1:1">
      <c r="A217" s="4" t="s">
        <v>283</v>
      </c>
    </row>
    <row r="218" spans="1:1">
      <c r="A218" s="4" t="s">
        <v>278</v>
      </c>
    </row>
    <row r="219" spans="1:1">
      <c r="A219" s="4" t="s">
        <v>279</v>
      </c>
    </row>
    <row r="220" spans="1:1">
      <c r="A220" s="4" t="s">
        <v>280</v>
      </c>
    </row>
    <row r="221" spans="1:1">
      <c r="A221" s="4" t="s">
        <v>281</v>
      </c>
    </row>
    <row r="222" spans="1:1">
      <c r="A222" s="4" t="s">
        <v>282</v>
      </c>
    </row>
    <row r="223" spans="1:1">
      <c r="A223" s="4" t="s">
        <v>283</v>
      </c>
    </row>
    <row r="224" spans="1:1">
      <c r="A224" s="4" t="s">
        <v>278</v>
      </c>
    </row>
    <row r="225" spans="1:1">
      <c r="A225" s="4" t="s">
        <v>279</v>
      </c>
    </row>
    <row r="226" spans="1:1">
      <c r="A226" s="4" t="s">
        <v>280</v>
      </c>
    </row>
    <row r="227" spans="1:1">
      <c r="A227" s="4" t="s">
        <v>281</v>
      </c>
    </row>
    <row r="228" spans="1:1">
      <c r="A228" s="4" t="s">
        <v>282</v>
      </c>
    </row>
    <row r="229" spans="1:1">
      <c r="A229" s="4" t="s">
        <v>283</v>
      </c>
    </row>
    <row r="230" spans="1:1">
      <c r="A230" s="4" t="s">
        <v>278</v>
      </c>
    </row>
    <row r="231" spans="1:1">
      <c r="A231" s="4" t="s">
        <v>279</v>
      </c>
    </row>
    <row r="232" spans="1:1">
      <c r="A232" s="4" t="s">
        <v>280</v>
      </c>
    </row>
    <row r="233" spans="1:1">
      <c r="A233" s="4" t="s">
        <v>281</v>
      </c>
    </row>
    <row r="234" spans="1:1">
      <c r="A234" s="4" t="s">
        <v>282</v>
      </c>
    </row>
    <row r="235" spans="1:1">
      <c r="A235" s="4" t="s">
        <v>283</v>
      </c>
    </row>
    <row r="236" spans="1:1">
      <c r="A236" s="4" t="s">
        <v>278</v>
      </c>
    </row>
    <row r="237" spans="1:1">
      <c r="A237" s="4" t="s">
        <v>279</v>
      </c>
    </row>
    <row r="238" spans="1:1">
      <c r="A238" s="4" t="s">
        <v>280</v>
      </c>
    </row>
    <row r="239" spans="1:1">
      <c r="A239" s="4" t="s">
        <v>281</v>
      </c>
    </row>
    <row r="240" spans="1:1">
      <c r="A240" s="4" t="s">
        <v>282</v>
      </c>
    </row>
    <row r="241" spans="1:1">
      <c r="A241" s="4" t="s">
        <v>283</v>
      </c>
    </row>
    <row r="242" spans="1:1">
      <c r="A242" s="4" t="s">
        <v>278</v>
      </c>
    </row>
    <row r="243" spans="1:1">
      <c r="A243" s="4" t="s">
        <v>279</v>
      </c>
    </row>
    <row r="244" spans="1:1">
      <c r="A244" s="4" t="s">
        <v>280</v>
      </c>
    </row>
    <row r="245" spans="1:1">
      <c r="A245" s="4" t="s">
        <v>281</v>
      </c>
    </row>
    <row r="246" spans="1:1">
      <c r="A246" s="4" t="s">
        <v>282</v>
      </c>
    </row>
    <row r="247" spans="1:1">
      <c r="A247" s="4" t="s">
        <v>283</v>
      </c>
    </row>
    <row r="248" spans="1:1">
      <c r="A248" s="4" t="s">
        <v>278</v>
      </c>
    </row>
    <row r="249" spans="1:1">
      <c r="A249" s="4" t="s">
        <v>279</v>
      </c>
    </row>
    <row r="250" spans="1:1">
      <c r="A250" s="4" t="s">
        <v>280</v>
      </c>
    </row>
    <row r="251" spans="1:1">
      <c r="A251" s="4" t="s">
        <v>281</v>
      </c>
    </row>
    <row r="252" spans="1:1">
      <c r="A252" s="4" t="s">
        <v>282</v>
      </c>
    </row>
    <row r="253" spans="1:1">
      <c r="A253" s="4" t="s">
        <v>283</v>
      </c>
    </row>
    <row r="254" spans="1:1">
      <c r="A254" s="4" t="s">
        <v>278</v>
      </c>
    </row>
    <row r="255" spans="1:1">
      <c r="A255" s="4" t="s">
        <v>279</v>
      </c>
    </row>
    <row r="256" spans="1:1">
      <c r="A256" s="4" t="s">
        <v>280</v>
      </c>
    </row>
    <row r="257" spans="1:1">
      <c r="A257" s="4" t="s">
        <v>281</v>
      </c>
    </row>
    <row r="258" spans="1:1">
      <c r="A258" s="4" t="s">
        <v>282</v>
      </c>
    </row>
    <row r="259" spans="1:1">
      <c r="A259" s="4" t="s">
        <v>283</v>
      </c>
    </row>
    <row r="260" spans="1:1">
      <c r="A260" s="4" t="s">
        <v>278</v>
      </c>
    </row>
    <row r="261" spans="1:1">
      <c r="A261" s="4" t="s">
        <v>279</v>
      </c>
    </row>
    <row r="262" spans="1:1">
      <c r="A262" s="4" t="s">
        <v>280</v>
      </c>
    </row>
    <row r="263" spans="1:1">
      <c r="A263" s="4" t="s">
        <v>281</v>
      </c>
    </row>
    <row r="264" spans="1:1">
      <c r="A264" s="4" t="s">
        <v>282</v>
      </c>
    </row>
    <row r="265" spans="1:1">
      <c r="A265" s="4" t="s">
        <v>283</v>
      </c>
    </row>
    <row r="266" spans="1:1">
      <c r="A266" s="4" t="s">
        <v>278</v>
      </c>
    </row>
    <row r="267" spans="1:1">
      <c r="A267" s="4" t="s">
        <v>279</v>
      </c>
    </row>
    <row r="268" spans="1:1">
      <c r="A268" s="4" t="s">
        <v>280</v>
      </c>
    </row>
    <row r="269" spans="1:1">
      <c r="A269" s="4" t="s">
        <v>281</v>
      </c>
    </row>
    <row r="270" spans="1:1">
      <c r="A270" s="4" t="s">
        <v>282</v>
      </c>
    </row>
    <row r="271" spans="1:1">
      <c r="A271" s="4" t="s">
        <v>283</v>
      </c>
    </row>
    <row r="272" spans="1:1">
      <c r="A272" s="4" t="s">
        <v>278</v>
      </c>
    </row>
    <row r="273" spans="1:1">
      <c r="A273" s="4" t="s">
        <v>279</v>
      </c>
    </row>
    <row r="274" spans="1:1">
      <c r="A274" s="4" t="s">
        <v>280</v>
      </c>
    </row>
    <row r="275" spans="1:1">
      <c r="A275" s="4" t="s">
        <v>281</v>
      </c>
    </row>
    <row r="276" spans="1:1">
      <c r="A276" s="4" t="s">
        <v>282</v>
      </c>
    </row>
    <row r="277" spans="1:1">
      <c r="A277" s="4" t="s">
        <v>283</v>
      </c>
    </row>
    <row r="278" spans="1:1">
      <c r="A278" s="4" t="s">
        <v>278</v>
      </c>
    </row>
    <row r="279" spans="1:1">
      <c r="A279" s="4" t="s">
        <v>279</v>
      </c>
    </row>
    <row r="280" spans="1:1">
      <c r="A280" s="4" t="s">
        <v>280</v>
      </c>
    </row>
    <row r="281" spans="1:1">
      <c r="A281" s="4" t="s">
        <v>281</v>
      </c>
    </row>
    <row r="282" spans="1:1">
      <c r="A282" s="4" t="s">
        <v>282</v>
      </c>
    </row>
    <row r="283" spans="1:1">
      <c r="A283" s="4" t="s">
        <v>283</v>
      </c>
    </row>
    <row r="284" spans="1:1">
      <c r="A284" s="4" t="s">
        <v>278</v>
      </c>
    </row>
    <row r="285" spans="1:1">
      <c r="A285" s="4" t="s">
        <v>279</v>
      </c>
    </row>
    <row r="286" spans="1:1">
      <c r="A286" s="4" t="s">
        <v>280</v>
      </c>
    </row>
    <row r="287" spans="1:1">
      <c r="A287" s="4" t="s">
        <v>281</v>
      </c>
    </row>
    <row r="288" spans="1:1">
      <c r="A288" s="4" t="s">
        <v>282</v>
      </c>
    </row>
    <row r="289" spans="1:1">
      <c r="A289" s="4" t="s">
        <v>283</v>
      </c>
    </row>
    <row r="290" spans="1:1">
      <c r="A290" s="4" t="s">
        <v>278</v>
      </c>
    </row>
    <row r="291" spans="1:1">
      <c r="A291" s="4" t="s">
        <v>279</v>
      </c>
    </row>
    <row r="292" spans="1:1">
      <c r="A292" s="4" t="s">
        <v>280</v>
      </c>
    </row>
    <row r="293" spans="1:1">
      <c r="A293" s="4" t="s">
        <v>281</v>
      </c>
    </row>
    <row r="294" spans="1:1">
      <c r="A294" s="4" t="s">
        <v>282</v>
      </c>
    </row>
    <row r="295" spans="1:1">
      <c r="A295" s="4" t="s">
        <v>283</v>
      </c>
    </row>
    <row r="296" spans="1:1">
      <c r="A296" s="4" t="s">
        <v>278</v>
      </c>
    </row>
    <row r="297" spans="1:1">
      <c r="A297" s="4" t="s">
        <v>279</v>
      </c>
    </row>
    <row r="298" spans="1:1">
      <c r="A298" s="4" t="s">
        <v>280</v>
      </c>
    </row>
    <row r="299" spans="1:1">
      <c r="A299" s="4" t="s">
        <v>281</v>
      </c>
    </row>
    <row r="300" spans="1:1">
      <c r="A300" s="4" t="s">
        <v>282</v>
      </c>
    </row>
    <row r="301" spans="1:1">
      <c r="A301" s="4" t="s">
        <v>283</v>
      </c>
    </row>
    <row r="302" spans="1:1">
      <c r="A302" s="4" t="s">
        <v>278</v>
      </c>
    </row>
    <row r="303" spans="1:1">
      <c r="A303" s="4" t="s">
        <v>279</v>
      </c>
    </row>
    <row r="304" spans="1:1">
      <c r="A304" s="4" t="s">
        <v>280</v>
      </c>
    </row>
    <row r="305" spans="1:1">
      <c r="A305" s="4" t="s">
        <v>281</v>
      </c>
    </row>
    <row r="306" spans="1:1">
      <c r="A306" s="4" t="s">
        <v>282</v>
      </c>
    </row>
    <row r="307" spans="1:1">
      <c r="A307" s="4" t="s">
        <v>283</v>
      </c>
    </row>
    <row r="308" spans="1:1">
      <c r="A308" s="4" t="s">
        <v>278</v>
      </c>
    </row>
    <row r="309" spans="1:1">
      <c r="A309" s="4" t="s">
        <v>279</v>
      </c>
    </row>
    <row r="310" spans="1:1">
      <c r="A310" s="4" t="s">
        <v>280</v>
      </c>
    </row>
    <row r="311" spans="1:1">
      <c r="A311" s="4" t="s">
        <v>281</v>
      </c>
    </row>
    <row r="312" spans="1:1">
      <c r="A312" s="4" t="s">
        <v>282</v>
      </c>
    </row>
    <row r="313" spans="1:1">
      <c r="A313" s="4" t="s">
        <v>283</v>
      </c>
    </row>
    <row r="314" spans="1:1">
      <c r="A314" s="4" t="s">
        <v>278</v>
      </c>
    </row>
    <row r="315" spans="1:1">
      <c r="A315" s="4" t="s">
        <v>279</v>
      </c>
    </row>
    <row r="316" spans="1:1">
      <c r="A316" s="4" t="s">
        <v>280</v>
      </c>
    </row>
    <row r="317" spans="1:1">
      <c r="A317" s="4" t="s">
        <v>281</v>
      </c>
    </row>
    <row r="318" spans="1:1">
      <c r="A318" s="4" t="s">
        <v>282</v>
      </c>
    </row>
    <row r="319" spans="1:1">
      <c r="A319" s="4" t="s">
        <v>283</v>
      </c>
    </row>
    <row r="320" spans="1:1">
      <c r="A320" s="4" t="s">
        <v>278</v>
      </c>
    </row>
    <row r="321" spans="1:1">
      <c r="A321" s="4" t="s">
        <v>279</v>
      </c>
    </row>
    <row r="322" spans="1:1">
      <c r="A322" s="4" t="s">
        <v>280</v>
      </c>
    </row>
    <row r="323" spans="1:1">
      <c r="A323" s="4" t="s">
        <v>281</v>
      </c>
    </row>
    <row r="324" spans="1:1">
      <c r="A324" s="4" t="s">
        <v>282</v>
      </c>
    </row>
    <row r="325" spans="1:1">
      <c r="A325" s="4" t="s">
        <v>283</v>
      </c>
    </row>
    <row r="326" spans="1:1">
      <c r="A326" s="4" t="s">
        <v>278</v>
      </c>
    </row>
    <row r="327" spans="1:1">
      <c r="A327" s="4" t="s">
        <v>279</v>
      </c>
    </row>
    <row r="328" spans="1:1">
      <c r="A328" s="4" t="s">
        <v>280</v>
      </c>
    </row>
    <row r="329" spans="1:1">
      <c r="A329" s="4" t="s">
        <v>281</v>
      </c>
    </row>
    <row r="330" spans="1:1">
      <c r="A330" s="4" t="s">
        <v>282</v>
      </c>
    </row>
    <row r="331" spans="1:1">
      <c r="A331" s="4" t="s">
        <v>283</v>
      </c>
    </row>
    <row r="332" spans="1:1">
      <c r="A332" s="4" t="s">
        <v>278</v>
      </c>
    </row>
    <row r="333" spans="1:1">
      <c r="A333" s="4" t="s">
        <v>279</v>
      </c>
    </row>
    <row r="334" spans="1:1">
      <c r="A334" s="4" t="s">
        <v>280</v>
      </c>
    </row>
    <row r="335" spans="1:1">
      <c r="A335" s="4" t="s">
        <v>281</v>
      </c>
    </row>
    <row r="336" spans="1:1">
      <c r="A336" s="4" t="s">
        <v>282</v>
      </c>
    </row>
    <row r="337" spans="1:1">
      <c r="A337" s="4" t="s">
        <v>283</v>
      </c>
    </row>
    <row r="338" spans="1:1">
      <c r="A338" s="4" t="s">
        <v>278</v>
      </c>
    </row>
    <row r="339" spans="1:1">
      <c r="A339" s="4" t="s">
        <v>279</v>
      </c>
    </row>
    <row r="340" spans="1:1">
      <c r="A340" s="4" t="s">
        <v>280</v>
      </c>
    </row>
    <row r="341" spans="1:1">
      <c r="A341" s="4" t="s">
        <v>281</v>
      </c>
    </row>
    <row r="342" spans="1:1">
      <c r="A342" s="4" t="s">
        <v>282</v>
      </c>
    </row>
    <row r="343" spans="1:1">
      <c r="A343" s="4" t="s">
        <v>283</v>
      </c>
    </row>
    <row r="344" spans="1:1">
      <c r="A344" s="4" t="s">
        <v>278</v>
      </c>
    </row>
    <row r="345" spans="1:1">
      <c r="A345" s="4" t="s">
        <v>279</v>
      </c>
    </row>
    <row r="346" spans="1:1">
      <c r="A346" s="4" t="s">
        <v>280</v>
      </c>
    </row>
    <row r="347" spans="1:1">
      <c r="A347" s="4" t="s">
        <v>281</v>
      </c>
    </row>
    <row r="348" spans="1:1">
      <c r="A348" s="4" t="s">
        <v>282</v>
      </c>
    </row>
    <row r="349" spans="1:1">
      <c r="A349" s="4" t="s">
        <v>283</v>
      </c>
    </row>
    <row r="350" spans="1:1">
      <c r="A350" s="4" t="s">
        <v>278</v>
      </c>
    </row>
    <row r="351" spans="1:1">
      <c r="A351" s="4" t="s">
        <v>279</v>
      </c>
    </row>
    <row r="352" spans="1:1">
      <c r="A352" s="4" t="s">
        <v>280</v>
      </c>
    </row>
    <row r="353" spans="1:1">
      <c r="A353" s="4" t="s">
        <v>281</v>
      </c>
    </row>
    <row r="354" spans="1:1">
      <c r="A354" s="4" t="s">
        <v>282</v>
      </c>
    </row>
    <row r="355" spans="1:1">
      <c r="A355" s="4" t="s">
        <v>283</v>
      </c>
    </row>
    <row r="356" spans="1:1">
      <c r="A356" s="4" t="s">
        <v>278</v>
      </c>
    </row>
    <row r="357" spans="1:1">
      <c r="A357" s="4" t="s">
        <v>279</v>
      </c>
    </row>
    <row r="358" spans="1:1">
      <c r="A358" s="4" t="s">
        <v>280</v>
      </c>
    </row>
    <row r="359" spans="1:1">
      <c r="A359" s="4" t="s">
        <v>281</v>
      </c>
    </row>
    <row r="360" spans="1:1">
      <c r="A360" s="4" t="s">
        <v>282</v>
      </c>
    </row>
    <row r="361" spans="1:1">
      <c r="A361" s="4" t="s">
        <v>283</v>
      </c>
    </row>
    <row r="362" spans="1:1">
      <c r="A362" s="4" t="s">
        <v>278</v>
      </c>
    </row>
    <row r="363" spans="1:1">
      <c r="A363" s="4" t="s">
        <v>279</v>
      </c>
    </row>
    <row r="364" spans="1:1">
      <c r="A364" s="4" t="s">
        <v>280</v>
      </c>
    </row>
    <row r="365" spans="1:1">
      <c r="A365" s="4" t="s">
        <v>281</v>
      </c>
    </row>
    <row r="366" spans="1:1">
      <c r="A366" s="4" t="s">
        <v>282</v>
      </c>
    </row>
    <row r="367" spans="1:1">
      <c r="A367" s="4" t="s">
        <v>283</v>
      </c>
    </row>
    <row r="368" spans="1:1">
      <c r="A368" s="4" t="s">
        <v>278</v>
      </c>
    </row>
    <row r="369" spans="1:1">
      <c r="A369" s="4" t="s">
        <v>279</v>
      </c>
    </row>
    <row r="370" spans="1:1">
      <c r="A370" s="4" t="s">
        <v>280</v>
      </c>
    </row>
    <row r="371" spans="1:1">
      <c r="A371" s="4" t="s">
        <v>281</v>
      </c>
    </row>
    <row r="372" spans="1:1">
      <c r="A372" s="4" t="s">
        <v>282</v>
      </c>
    </row>
    <row r="373" spans="1:1">
      <c r="A373" s="4" t="s">
        <v>283</v>
      </c>
    </row>
    <row r="374" spans="1:1">
      <c r="A374" s="4" t="s">
        <v>278</v>
      </c>
    </row>
    <row r="375" spans="1:1">
      <c r="A375" s="4" t="s">
        <v>279</v>
      </c>
    </row>
    <row r="376" spans="1:1">
      <c r="A376" s="4" t="s">
        <v>280</v>
      </c>
    </row>
    <row r="377" spans="1:1">
      <c r="A377" s="4" t="s">
        <v>281</v>
      </c>
    </row>
    <row r="378" spans="1:1">
      <c r="A378" s="4" t="s">
        <v>282</v>
      </c>
    </row>
    <row r="379" spans="1:1">
      <c r="A379" s="4" t="s">
        <v>283</v>
      </c>
    </row>
    <row r="380" spans="1:1">
      <c r="A380" s="4" t="s">
        <v>278</v>
      </c>
    </row>
    <row r="381" spans="1:1">
      <c r="A381" s="4" t="s">
        <v>279</v>
      </c>
    </row>
    <row r="382" spans="1:1">
      <c r="A382" s="4" t="s">
        <v>280</v>
      </c>
    </row>
    <row r="383" spans="1:1">
      <c r="A383" s="4" t="s">
        <v>281</v>
      </c>
    </row>
    <row r="384" spans="1:1">
      <c r="A384" s="4" t="s">
        <v>282</v>
      </c>
    </row>
    <row r="385" spans="1:1">
      <c r="A385" s="4" t="s">
        <v>283</v>
      </c>
    </row>
    <row r="386" spans="1:1">
      <c r="A386" s="4" t="s">
        <v>278</v>
      </c>
    </row>
    <row r="387" spans="1:1">
      <c r="A387" s="4" t="s">
        <v>279</v>
      </c>
    </row>
    <row r="388" spans="1:1">
      <c r="A388" s="4" t="s">
        <v>280</v>
      </c>
    </row>
    <row r="389" spans="1:1">
      <c r="A389" s="4" t="s">
        <v>281</v>
      </c>
    </row>
    <row r="390" spans="1:1">
      <c r="A390" s="4" t="s">
        <v>282</v>
      </c>
    </row>
    <row r="391" spans="1:1">
      <c r="A391" s="4" t="s">
        <v>283</v>
      </c>
    </row>
    <row r="392" spans="1:1">
      <c r="A392" s="4" t="s">
        <v>278</v>
      </c>
    </row>
    <row r="393" spans="1:1">
      <c r="A393" s="4" t="s">
        <v>279</v>
      </c>
    </row>
    <row r="394" spans="1:1">
      <c r="A394" s="4" t="s">
        <v>280</v>
      </c>
    </row>
    <row r="395" spans="1:1">
      <c r="A395" s="4" t="s">
        <v>281</v>
      </c>
    </row>
    <row r="396" spans="1:1">
      <c r="A396" s="4" t="s">
        <v>282</v>
      </c>
    </row>
    <row r="397" spans="1:1">
      <c r="A397" s="4" t="s">
        <v>283</v>
      </c>
    </row>
    <row r="398" spans="1:1">
      <c r="A398" s="4" t="s">
        <v>278</v>
      </c>
    </row>
    <row r="399" spans="1:1">
      <c r="A399" s="4" t="s">
        <v>279</v>
      </c>
    </row>
    <row r="400" spans="1:1">
      <c r="A400" s="4" t="s">
        <v>280</v>
      </c>
    </row>
    <row r="401" spans="1:1">
      <c r="A401" s="4" t="s">
        <v>281</v>
      </c>
    </row>
    <row r="402" spans="1:1">
      <c r="A402" s="4" t="s">
        <v>282</v>
      </c>
    </row>
    <row r="403" spans="1:1">
      <c r="A403" s="4" t="s">
        <v>283</v>
      </c>
    </row>
    <row r="404" spans="1:1">
      <c r="A404" s="4" t="s">
        <v>278</v>
      </c>
    </row>
    <row r="405" spans="1:1">
      <c r="A405" s="4" t="s">
        <v>279</v>
      </c>
    </row>
    <row r="406" spans="1:1">
      <c r="A406" s="4" t="s">
        <v>280</v>
      </c>
    </row>
    <row r="407" spans="1:1">
      <c r="A407" s="4" t="s">
        <v>281</v>
      </c>
    </row>
    <row r="408" spans="1:1">
      <c r="A408" s="4" t="s">
        <v>282</v>
      </c>
    </row>
    <row r="409" spans="1:1">
      <c r="A409" s="4" t="s">
        <v>283</v>
      </c>
    </row>
    <row r="410" spans="1:1">
      <c r="A410" s="4" t="s">
        <v>278</v>
      </c>
    </row>
    <row r="411" spans="1:1">
      <c r="A411" s="4" t="s">
        <v>279</v>
      </c>
    </row>
    <row r="412" spans="1:1">
      <c r="A412" s="4" t="s">
        <v>280</v>
      </c>
    </row>
    <row r="413" spans="1:1">
      <c r="A413" s="4" t="s">
        <v>281</v>
      </c>
    </row>
    <row r="414" spans="1:1">
      <c r="A414" s="4" t="s">
        <v>282</v>
      </c>
    </row>
    <row r="415" spans="1:1">
      <c r="A415" s="4" t="s">
        <v>283</v>
      </c>
    </row>
    <row r="416" spans="1:1">
      <c r="A416" s="4" t="s">
        <v>278</v>
      </c>
    </row>
    <row r="417" spans="1:1">
      <c r="A417" s="4" t="s">
        <v>279</v>
      </c>
    </row>
    <row r="418" spans="1:1">
      <c r="A418" s="4" t="s">
        <v>280</v>
      </c>
    </row>
    <row r="419" spans="1:1">
      <c r="A419" s="4" t="s">
        <v>281</v>
      </c>
    </row>
    <row r="420" spans="1:1">
      <c r="A420" s="4" t="s">
        <v>282</v>
      </c>
    </row>
    <row r="421" spans="1:1">
      <c r="A421" s="4" t="s">
        <v>283</v>
      </c>
    </row>
    <row r="422" spans="1:1">
      <c r="A422" s="4" t="s">
        <v>278</v>
      </c>
    </row>
    <row r="423" spans="1:1">
      <c r="A423" s="4" t="s">
        <v>279</v>
      </c>
    </row>
    <row r="424" spans="1:1">
      <c r="A424" s="4" t="s">
        <v>280</v>
      </c>
    </row>
    <row r="425" spans="1:1">
      <c r="A425" s="4" t="s">
        <v>281</v>
      </c>
    </row>
    <row r="426" spans="1:1">
      <c r="A426" s="4" t="s">
        <v>282</v>
      </c>
    </row>
    <row r="427" spans="1:1">
      <c r="A427" s="4" t="s">
        <v>283</v>
      </c>
    </row>
    <row r="428" spans="1:1">
      <c r="A428" s="4" t="s">
        <v>278</v>
      </c>
    </row>
    <row r="429" spans="1:1">
      <c r="A429" s="4" t="s">
        <v>279</v>
      </c>
    </row>
    <row r="430" spans="1:1">
      <c r="A430" s="4" t="s">
        <v>280</v>
      </c>
    </row>
    <row r="431" spans="1:1">
      <c r="A431" s="4" t="s">
        <v>281</v>
      </c>
    </row>
    <row r="432" spans="1:1">
      <c r="A432" s="4" t="s">
        <v>282</v>
      </c>
    </row>
    <row r="433" spans="1:1">
      <c r="A433" s="4" t="s">
        <v>283</v>
      </c>
    </row>
    <row r="434" spans="1:1">
      <c r="A434" s="4" t="s">
        <v>278</v>
      </c>
    </row>
    <row r="435" spans="1:1">
      <c r="A435" s="4" t="s">
        <v>279</v>
      </c>
    </row>
    <row r="436" spans="1:1">
      <c r="A436" s="4" t="s">
        <v>280</v>
      </c>
    </row>
    <row r="437" spans="1:1">
      <c r="A437" s="4" t="s">
        <v>281</v>
      </c>
    </row>
    <row r="438" spans="1:1">
      <c r="A438" s="4" t="s">
        <v>282</v>
      </c>
    </row>
    <row r="439" spans="1:1">
      <c r="A439" s="4" t="s">
        <v>283</v>
      </c>
    </row>
    <row r="440" spans="1:1">
      <c r="A440" s="4" t="s">
        <v>278</v>
      </c>
    </row>
    <row r="441" spans="1:1">
      <c r="A441" s="4" t="s">
        <v>279</v>
      </c>
    </row>
    <row r="442" spans="1:1">
      <c r="A442" s="4" t="s">
        <v>280</v>
      </c>
    </row>
    <row r="443" spans="1:1">
      <c r="A443" s="4" t="s">
        <v>281</v>
      </c>
    </row>
    <row r="444" spans="1:1">
      <c r="A444" s="4" t="s">
        <v>282</v>
      </c>
    </row>
    <row r="445" spans="1:1">
      <c r="A445" s="4" t="s">
        <v>283</v>
      </c>
    </row>
    <row r="446" spans="1:1">
      <c r="A446" s="4" t="s">
        <v>278</v>
      </c>
    </row>
    <row r="447" spans="1:1">
      <c r="A447" s="4" t="s">
        <v>279</v>
      </c>
    </row>
    <row r="448" spans="1:1">
      <c r="A448" s="4" t="s">
        <v>280</v>
      </c>
    </row>
    <row r="449" spans="1:1">
      <c r="A449" s="4" t="s">
        <v>281</v>
      </c>
    </row>
    <row r="450" spans="1:1">
      <c r="A450" s="4" t="s">
        <v>282</v>
      </c>
    </row>
    <row r="451" spans="1:1">
      <c r="A451" s="4" t="s">
        <v>283</v>
      </c>
    </row>
    <row r="452" spans="1:1">
      <c r="A452" s="4" t="s">
        <v>278</v>
      </c>
    </row>
    <row r="453" spans="1:1">
      <c r="A453" s="4" t="s">
        <v>279</v>
      </c>
    </row>
    <row r="454" spans="1:1">
      <c r="A454" s="4" t="s">
        <v>280</v>
      </c>
    </row>
    <row r="455" spans="1:1">
      <c r="A455" s="4" t="s">
        <v>281</v>
      </c>
    </row>
    <row r="456" spans="1:1">
      <c r="A456" s="4" t="s">
        <v>282</v>
      </c>
    </row>
    <row r="457" spans="1:1">
      <c r="A457" s="4" t="s">
        <v>283</v>
      </c>
    </row>
    <row r="458" spans="1:1">
      <c r="A458" s="4" t="s">
        <v>278</v>
      </c>
    </row>
    <row r="459" spans="1:1">
      <c r="A459" s="4" t="s">
        <v>279</v>
      </c>
    </row>
    <row r="460" spans="1:1">
      <c r="A460" s="4" t="s">
        <v>280</v>
      </c>
    </row>
    <row r="461" spans="1:1">
      <c r="A461" s="4" t="s">
        <v>281</v>
      </c>
    </row>
    <row r="462" spans="1:1">
      <c r="A462" s="4" t="s">
        <v>282</v>
      </c>
    </row>
    <row r="463" spans="1:1">
      <c r="A463" s="4" t="s">
        <v>283</v>
      </c>
    </row>
    <row r="464" spans="1:1">
      <c r="A464" s="4" t="s">
        <v>278</v>
      </c>
    </row>
    <row r="465" spans="1:1">
      <c r="A465" s="4" t="s">
        <v>279</v>
      </c>
    </row>
    <row r="466" spans="1:1">
      <c r="A466" s="4" t="s">
        <v>280</v>
      </c>
    </row>
    <row r="467" spans="1:1">
      <c r="A467" s="4" t="s">
        <v>281</v>
      </c>
    </row>
    <row r="468" spans="1:1">
      <c r="A468" s="4" t="s">
        <v>282</v>
      </c>
    </row>
    <row r="469" spans="1:1">
      <c r="A469" s="4" t="s">
        <v>283</v>
      </c>
    </row>
    <row r="470" spans="1:1">
      <c r="A470" s="4" t="s">
        <v>278</v>
      </c>
    </row>
    <row r="471" spans="1:1">
      <c r="A471" s="4" t="s">
        <v>279</v>
      </c>
    </row>
    <row r="472" spans="1:1">
      <c r="A472" s="4" t="s">
        <v>280</v>
      </c>
    </row>
    <row r="473" spans="1:1">
      <c r="A473" s="4" t="s">
        <v>281</v>
      </c>
    </row>
    <row r="474" spans="1:1">
      <c r="A474" s="4" t="s">
        <v>282</v>
      </c>
    </row>
    <row r="475" spans="1:1">
      <c r="A475" s="4" t="s">
        <v>283</v>
      </c>
    </row>
    <row r="476" spans="1:1">
      <c r="A476" s="4" t="s">
        <v>278</v>
      </c>
    </row>
    <row r="477" spans="1:1">
      <c r="A477" s="4" t="s">
        <v>279</v>
      </c>
    </row>
    <row r="478" spans="1:1">
      <c r="A478" s="4" t="s">
        <v>280</v>
      </c>
    </row>
    <row r="479" spans="1:1">
      <c r="A479" s="4" t="s">
        <v>281</v>
      </c>
    </row>
    <row r="480" spans="1:1">
      <c r="A480" s="4" t="s">
        <v>282</v>
      </c>
    </row>
    <row r="481" spans="1:1">
      <c r="A481" s="4" t="s">
        <v>283</v>
      </c>
    </row>
    <row r="482" spans="1:1">
      <c r="A482" s="4" t="s">
        <v>278</v>
      </c>
    </row>
    <row r="483" spans="1:1">
      <c r="A483" s="4" t="s">
        <v>279</v>
      </c>
    </row>
    <row r="484" spans="1:1">
      <c r="A484" s="4" t="s">
        <v>280</v>
      </c>
    </row>
    <row r="485" spans="1:1">
      <c r="A485" s="4" t="s">
        <v>281</v>
      </c>
    </row>
    <row r="486" spans="1:1">
      <c r="A486" s="4" t="s">
        <v>282</v>
      </c>
    </row>
    <row r="487" spans="1:1">
      <c r="A487" s="4" t="s">
        <v>283</v>
      </c>
    </row>
    <row r="488" spans="1:1">
      <c r="A488" s="4" t="s">
        <v>278</v>
      </c>
    </row>
    <row r="489" spans="1:1">
      <c r="A489" s="4" t="s">
        <v>279</v>
      </c>
    </row>
    <row r="490" spans="1:1">
      <c r="A490" s="4" t="s">
        <v>280</v>
      </c>
    </row>
    <row r="491" spans="1:1">
      <c r="A491" s="4" t="s">
        <v>281</v>
      </c>
    </row>
    <row r="492" spans="1:1">
      <c r="A492" s="4" t="s">
        <v>282</v>
      </c>
    </row>
    <row r="493" spans="1:1">
      <c r="A493" s="4" t="s">
        <v>283</v>
      </c>
    </row>
    <row r="494" spans="1:1">
      <c r="A494" s="4" t="s">
        <v>278</v>
      </c>
    </row>
    <row r="495" spans="1:1">
      <c r="A495" s="4" t="s">
        <v>279</v>
      </c>
    </row>
    <row r="496" spans="1:1">
      <c r="A496" s="4" t="s">
        <v>280</v>
      </c>
    </row>
    <row r="497" spans="1:1">
      <c r="A497" s="4" t="s">
        <v>281</v>
      </c>
    </row>
    <row r="498" spans="1:1">
      <c r="A498" s="4" t="s">
        <v>282</v>
      </c>
    </row>
    <row r="499" spans="1:1">
      <c r="A499" s="4" t="s">
        <v>283</v>
      </c>
    </row>
    <row r="500" spans="1:1">
      <c r="A500" s="4" t="s">
        <v>278</v>
      </c>
    </row>
    <row r="501" spans="1:1">
      <c r="A501" s="4" t="s">
        <v>279</v>
      </c>
    </row>
    <row r="502" spans="1:1">
      <c r="A502" s="4" t="s">
        <v>280</v>
      </c>
    </row>
    <row r="503" spans="1:1">
      <c r="A503" s="4" t="s">
        <v>281</v>
      </c>
    </row>
    <row r="504" spans="1:1">
      <c r="A504" s="4" t="s">
        <v>282</v>
      </c>
    </row>
    <row r="505" spans="1:1">
      <c r="A505" s="4" t="s">
        <v>283</v>
      </c>
    </row>
    <row r="506" spans="1:1">
      <c r="A506" s="4" t="s">
        <v>278</v>
      </c>
    </row>
    <row r="507" spans="1:1">
      <c r="A507" s="4" t="s">
        <v>279</v>
      </c>
    </row>
    <row r="508" spans="1:1">
      <c r="A508" s="4" t="s">
        <v>280</v>
      </c>
    </row>
    <row r="509" spans="1:1">
      <c r="A509" s="4" t="s">
        <v>281</v>
      </c>
    </row>
    <row r="510" spans="1:1">
      <c r="A510" s="4" t="s">
        <v>282</v>
      </c>
    </row>
    <row r="511" spans="1:1">
      <c r="A511" s="4" t="s">
        <v>283</v>
      </c>
    </row>
    <row r="512" spans="1:1">
      <c r="A512" s="4" t="s">
        <v>278</v>
      </c>
    </row>
    <row r="513" spans="1:1">
      <c r="A513" s="4" t="s">
        <v>279</v>
      </c>
    </row>
    <row r="514" spans="1:1">
      <c r="A514" s="4" t="s">
        <v>280</v>
      </c>
    </row>
    <row r="515" spans="1:1">
      <c r="A515" s="4" t="s">
        <v>281</v>
      </c>
    </row>
    <row r="516" spans="1:1">
      <c r="A516" s="4" t="s">
        <v>282</v>
      </c>
    </row>
    <row r="517" spans="1:1">
      <c r="A517" s="4" t="s">
        <v>283</v>
      </c>
    </row>
    <row r="518" spans="1:1">
      <c r="A518" s="4" t="s">
        <v>278</v>
      </c>
    </row>
    <row r="519" spans="1:1">
      <c r="A519" s="4" t="s">
        <v>279</v>
      </c>
    </row>
    <row r="520" spans="1:1">
      <c r="A520" s="4" t="s">
        <v>280</v>
      </c>
    </row>
    <row r="521" spans="1:1">
      <c r="A521" s="4" t="s">
        <v>281</v>
      </c>
    </row>
    <row r="522" spans="1:1">
      <c r="A522" s="4" t="s">
        <v>282</v>
      </c>
    </row>
    <row r="523" spans="1:1">
      <c r="A523" s="4" t="s">
        <v>283</v>
      </c>
    </row>
    <row r="524" spans="1:1">
      <c r="A524" s="4" t="s">
        <v>278</v>
      </c>
    </row>
    <row r="525" spans="1:1">
      <c r="A525" s="4" t="s">
        <v>279</v>
      </c>
    </row>
    <row r="526" spans="1:1">
      <c r="A526" s="4" t="s">
        <v>280</v>
      </c>
    </row>
    <row r="527" spans="1:1">
      <c r="A527" s="4" t="s">
        <v>281</v>
      </c>
    </row>
    <row r="528" spans="1:1">
      <c r="A528" s="4" t="s">
        <v>282</v>
      </c>
    </row>
    <row r="529" spans="1:1">
      <c r="A529" s="4" t="s">
        <v>283</v>
      </c>
    </row>
    <row r="530" spans="1:1">
      <c r="A530" s="4" t="s">
        <v>278</v>
      </c>
    </row>
    <row r="531" spans="1:1">
      <c r="A531" s="4" t="s">
        <v>279</v>
      </c>
    </row>
    <row r="532" spans="1:1">
      <c r="A532" s="4" t="s">
        <v>280</v>
      </c>
    </row>
    <row r="533" spans="1:1">
      <c r="A533" s="4" t="s">
        <v>281</v>
      </c>
    </row>
    <row r="534" spans="1:1">
      <c r="A534" s="4" t="s">
        <v>282</v>
      </c>
    </row>
    <row r="535" spans="1:1">
      <c r="A535" s="4" t="s">
        <v>283</v>
      </c>
    </row>
    <row r="536" spans="1:1">
      <c r="A536" s="4" t="s">
        <v>278</v>
      </c>
    </row>
    <row r="537" spans="1:1">
      <c r="A537" s="4" t="s">
        <v>279</v>
      </c>
    </row>
    <row r="538" spans="1:1">
      <c r="A538" s="4" t="s">
        <v>280</v>
      </c>
    </row>
    <row r="539" spans="1:1">
      <c r="A539" s="4" t="s">
        <v>281</v>
      </c>
    </row>
    <row r="540" spans="1:1">
      <c r="A540" s="4" t="s">
        <v>282</v>
      </c>
    </row>
    <row r="541" spans="1:1">
      <c r="A541" s="4" t="s">
        <v>283</v>
      </c>
    </row>
    <row r="542" spans="1:1">
      <c r="A542" s="4" t="s">
        <v>278</v>
      </c>
    </row>
    <row r="543" spans="1:1">
      <c r="A543" s="4" t="s">
        <v>279</v>
      </c>
    </row>
    <row r="544" spans="1:1">
      <c r="A544" s="4" t="s">
        <v>280</v>
      </c>
    </row>
    <row r="545" spans="1:1">
      <c r="A545" s="4" t="s">
        <v>281</v>
      </c>
    </row>
    <row r="546" spans="1:1">
      <c r="A546" s="4" t="s">
        <v>282</v>
      </c>
    </row>
    <row r="547" spans="1:1">
      <c r="A547" s="4" t="s">
        <v>283</v>
      </c>
    </row>
    <row r="548" spans="1:1">
      <c r="A548" s="4" t="s">
        <v>278</v>
      </c>
    </row>
    <row r="549" spans="1:1">
      <c r="A549" s="4" t="s">
        <v>279</v>
      </c>
    </row>
    <row r="550" spans="1:1">
      <c r="A550" s="4" t="s">
        <v>280</v>
      </c>
    </row>
    <row r="551" spans="1:1">
      <c r="A551" s="4" t="s">
        <v>281</v>
      </c>
    </row>
    <row r="552" spans="1:1">
      <c r="A552" s="4" t="s">
        <v>282</v>
      </c>
    </row>
    <row r="553" spans="1:1">
      <c r="A553" s="4" t="s">
        <v>283</v>
      </c>
    </row>
    <row r="554" spans="1:1">
      <c r="A554" s="4" t="s">
        <v>278</v>
      </c>
    </row>
    <row r="555" spans="1:1">
      <c r="A555" s="4" t="s">
        <v>279</v>
      </c>
    </row>
    <row r="556" spans="1:1">
      <c r="A556" s="4" t="s">
        <v>280</v>
      </c>
    </row>
    <row r="557" spans="1:1">
      <c r="A557" s="4" t="s">
        <v>281</v>
      </c>
    </row>
    <row r="558" spans="1:1">
      <c r="A558" s="4" t="s">
        <v>282</v>
      </c>
    </row>
    <row r="559" spans="1:1">
      <c r="A559" s="4" t="s">
        <v>283</v>
      </c>
    </row>
    <row r="560" spans="1:1">
      <c r="A560" s="4" t="s">
        <v>278</v>
      </c>
    </row>
    <row r="561" spans="1:1">
      <c r="A561" s="4" t="s">
        <v>279</v>
      </c>
    </row>
    <row r="562" spans="1:1">
      <c r="A562" s="4" t="s">
        <v>280</v>
      </c>
    </row>
    <row r="563" spans="1:1">
      <c r="A563" s="4" t="s">
        <v>281</v>
      </c>
    </row>
    <row r="564" spans="1:1">
      <c r="A564" s="4" t="s">
        <v>282</v>
      </c>
    </row>
    <row r="565" spans="1:1">
      <c r="A565" s="4" t="s">
        <v>283</v>
      </c>
    </row>
    <row r="566" spans="1:1">
      <c r="A566" s="4" t="s">
        <v>278</v>
      </c>
    </row>
    <row r="567" spans="1:1">
      <c r="A567" s="4" t="s">
        <v>279</v>
      </c>
    </row>
    <row r="568" spans="1:1">
      <c r="A568" s="4" t="s">
        <v>280</v>
      </c>
    </row>
    <row r="569" spans="1:1">
      <c r="A569" s="4" t="s">
        <v>281</v>
      </c>
    </row>
    <row r="570" spans="1:1">
      <c r="A570" s="4" t="s">
        <v>282</v>
      </c>
    </row>
    <row r="571" spans="1:1">
      <c r="A571" s="4" t="s">
        <v>283</v>
      </c>
    </row>
    <row r="572" spans="1:1">
      <c r="A572" s="4" t="s">
        <v>278</v>
      </c>
    </row>
    <row r="573" spans="1:1">
      <c r="A573" s="4" t="s">
        <v>279</v>
      </c>
    </row>
    <row r="574" spans="1:1">
      <c r="A574" s="4" t="s">
        <v>280</v>
      </c>
    </row>
    <row r="575" spans="1:1">
      <c r="A575" s="4" t="s">
        <v>281</v>
      </c>
    </row>
    <row r="576" spans="1:1">
      <c r="A576" s="4" t="s">
        <v>282</v>
      </c>
    </row>
    <row r="577" spans="1:1">
      <c r="A577" s="4" t="s">
        <v>283</v>
      </c>
    </row>
    <row r="578" spans="1:1">
      <c r="A578" s="4" t="s">
        <v>278</v>
      </c>
    </row>
    <row r="579" spans="1:1">
      <c r="A579" s="4" t="s">
        <v>279</v>
      </c>
    </row>
    <row r="580" spans="1:1">
      <c r="A580" s="4" t="s">
        <v>280</v>
      </c>
    </row>
    <row r="581" spans="1:1">
      <c r="A581" s="4" t="s">
        <v>281</v>
      </c>
    </row>
    <row r="582" spans="1:1">
      <c r="A582" s="4" t="s">
        <v>282</v>
      </c>
    </row>
    <row r="583" spans="1:1">
      <c r="A583" s="4" t="s">
        <v>283</v>
      </c>
    </row>
    <row r="584" spans="1:1">
      <c r="A584" s="4" t="s">
        <v>278</v>
      </c>
    </row>
    <row r="585" spans="1:1">
      <c r="A585" s="4" t="s">
        <v>279</v>
      </c>
    </row>
    <row r="586" spans="1:1">
      <c r="A586" s="4" t="s">
        <v>280</v>
      </c>
    </row>
    <row r="587" spans="1:1">
      <c r="A587" s="4" t="s">
        <v>281</v>
      </c>
    </row>
    <row r="588" spans="1:1">
      <c r="A588" s="4" t="s">
        <v>282</v>
      </c>
    </row>
    <row r="589" spans="1:1">
      <c r="A589" s="4" t="s">
        <v>283</v>
      </c>
    </row>
    <row r="590" spans="1:1">
      <c r="A590" s="4" t="s">
        <v>278</v>
      </c>
    </row>
    <row r="591" spans="1:1">
      <c r="A591" s="4" t="s">
        <v>279</v>
      </c>
    </row>
    <row r="592" spans="1:1">
      <c r="A592" s="4" t="s">
        <v>280</v>
      </c>
    </row>
    <row r="593" spans="1:1">
      <c r="A593" s="4" t="s">
        <v>281</v>
      </c>
    </row>
    <row r="594" spans="1:1">
      <c r="A594" s="4" t="s">
        <v>282</v>
      </c>
    </row>
    <row r="595" spans="1:1">
      <c r="A595" s="4" t="s">
        <v>283</v>
      </c>
    </row>
    <row r="596" spans="1:1">
      <c r="A596" s="4" t="s">
        <v>278</v>
      </c>
    </row>
    <row r="597" spans="1:1">
      <c r="A597" s="4" t="s">
        <v>279</v>
      </c>
    </row>
    <row r="598" spans="1:1">
      <c r="A598" s="4" t="s">
        <v>280</v>
      </c>
    </row>
    <row r="599" spans="1:1">
      <c r="A599" s="4" t="s">
        <v>281</v>
      </c>
    </row>
    <row r="600" spans="1:1">
      <c r="A600" s="4" t="s">
        <v>282</v>
      </c>
    </row>
    <row r="601" spans="1:1" ht="30">
      <c r="A601" s="5" t="s">
        <v>284</v>
      </c>
    </row>
    <row r="602" spans="1:1">
      <c r="A602" s="6"/>
    </row>
    <row r="603" spans="1:1">
      <c r="A603" s="7" t="s">
        <v>285</v>
      </c>
    </row>
    <row r="604" spans="1:1">
      <c r="A604" s="8" t="s">
        <v>286</v>
      </c>
    </row>
    <row r="605" spans="1:1" ht="45">
      <c r="A605" s="9" t="s">
        <v>287</v>
      </c>
    </row>
    <row r="606" spans="1:1" ht="30">
      <c r="A606" s="5" t="s">
        <v>288</v>
      </c>
    </row>
    <row r="607" spans="1:1">
      <c r="A607" s="6"/>
    </row>
    <row r="608" spans="1:1">
      <c r="A608" s="7" t="s">
        <v>289</v>
      </c>
    </row>
  </sheetData>
  <hyperlinks>
    <hyperlink ref="A605" r:id="rId1" location="Line-and-Scatter-Plots" display="http://localhost:8890/notebooks/pymaceuticals_working.ipynb - Line-and-Scatter-Plots" xr:uid="{00000000-0004-0000-0200-000000000000}"/>
  </hyperlinks>
  <pageMargins left="0.7" right="0.7" top="0.75" bottom="0.75" header="0.3" footer="0.3"/>
  <pageSetup paperSize="8" orientation="landscape" r:id="rId2"/>
  <drawing r:id="rId3"/>
  <legacyDrawing r:id="rId4"/>
  <controls>
    <mc:AlternateContent xmlns:mc="http://schemas.openxmlformats.org/markup-compatibility/2006">
      <mc:Choice Requires="x14">
        <control shapeId="5121" r:id="rId5" name="Control 1">
          <controlPr defaultSize="0" r:id="rId6">
            <anchor moveWithCells="1">
              <from>
                <xdr:col>0</xdr:col>
                <xdr:colOff>0</xdr:colOff>
                <xdr:row>601</xdr:row>
                <xdr:rowOff>0</xdr:rowOff>
              </from>
              <to>
                <xdr:col>4</xdr:col>
                <xdr:colOff>447675</xdr:colOff>
                <xdr:row>604</xdr:row>
                <xdr:rowOff>314325</xdr:rowOff>
              </to>
            </anchor>
          </controlPr>
        </control>
      </mc:Choice>
      <mc:Fallback>
        <control shapeId="5121" r:id="rId5" name="Control 1"/>
      </mc:Fallback>
    </mc:AlternateContent>
    <mc:AlternateContent xmlns:mc="http://schemas.openxmlformats.org/markup-compatibility/2006">
      <mc:Choice Requires="x14">
        <control shapeId="5122" r:id="rId7" name="Control 2">
          <controlPr defaultSize="0" r:id="rId6">
            <anchor moveWithCells="1">
              <from>
                <xdr:col>0</xdr:col>
                <xdr:colOff>0</xdr:colOff>
                <xdr:row>606</xdr:row>
                <xdr:rowOff>0</xdr:rowOff>
              </from>
              <to>
                <xdr:col>4</xdr:col>
                <xdr:colOff>447675</xdr:colOff>
                <xdr:row>610</xdr:row>
                <xdr:rowOff>123825</xdr:rowOff>
              </to>
            </anchor>
          </controlPr>
        </control>
      </mc:Choice>
      <mc:Fallback>
        <control shapeId="5122" r:id="rId7" name="Control 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53"/>
  <sheetViews>
    <sheetView topLeftCell="A208" workbookViewId="0">
      <selection activeCell="A3" sqref="A3"/>
    </sheetView>
  </sheetViews>
  <sheetFormatPr defaultRowHeight="15"/>
  <cols>
    <col min="1" max="1" width="13.140625" bestFit="1" customWidth="1"/>
    <col min="2" max="2" width="17.7109375" bestFit="1" customWidth="1"/>
    <col min="3" max="20" width="5" bestFit="1" customWidth="1"/>
    <col min="21" max="28" width="5.140625" bestFit="1" customWidth="1"/>
    <col min="29" max="44" width="4.85546875" bestFit="1" customWidth="1"/>
    <col min="45" max="54" width="5.140625" bestFit="1" customWidth="1"/>
    <col min="55" max="64" width="4.7109375" bestFit="1" customWidth="1"/>
    <col min="65" max="74" width="5" bestFit="1" customWidth="1"/>
    <col min="75" max="78" width="5.140625" bestFit="1" customWidth="1"/>
    <col min="79" max="96" width="4.5703125" bestFit="1" customWidth="1"/>
    <col min="97" max="106" width="5" bestFit="1" customWidth="1"/>
    <col min="107" max="118" width="4.5703125" bestFit="1" customWidth="1"/>
    <col min="119" max="127" width="5.7109375" bestFit="1" customWidth="1"/>
    <col min="128" max="163" width="5.140625" bestFit="1" customWidth="1"/>
    <col min="164" max="172" width="4.7109375" bestFit="1" customWidth="1"/>
    <col min="173" max="183" width="4.85546875" bestFit="1" customWidth="1"/>
    <col min="184" max="190" width="4.7109375" bestFit="1" customWidth="1"/>
    <col min="191" max="196" width="5.140625" bestFit="1" customWidth="1"/>
    <col min="197" max="209" width="5" bestFit="1" customWidth="1"/>
    <col min="210" max="223" width="5.5703125" bestFit="1" customWidth="1"/>
    <col min="224" max="243" width="5" bestFit="1" customWidth="1"/>
    <col min="244" max="250" width="4.85546875" bestFit="1" customWidth="1"/>
    <col min="251" max="251" width="11.28515625" bestFit="1" customWidth="1"/>
  </cols>
  <sheetData>
    <row r="3" spans="1:2">
      <c r="A3" s="1" t="s">
        <v>269</v>
      </c>
      <c r="B3" t="s">
        <v>271</v>
      </c>
    </row>
    <row r="4" spans="1:2">
      <c r="A4" s="2" t="s">
        <v>117</v>
      </c>
      <c r="B4" s="3">
        <v>1</v>
      </c>
    </row>
    <row r="5" spans="1:2">
      <c r="A5" s="2" t="s">
        <v>42</v>
      </c>
      <c r="B5" s="3">
        <v>1</v>
      </c>
    </row>
    <row r="6" spans="1:2">
      <c r="A6" s="2" t="s">
        <v>147</v>
      </c>
      <c r="B6" s="3">
        <v>1</v>
      </c>
    </row>
    <row r="7" spans="1:2">
      <c r="A7" s="2" t="s">
        <v>199</v>
      </c>
      <c r="B7" s="3">
        <v>1</v>
      </c>
    </row>
    <row r="8" spans="1:2">
      <c r="A8" s="2" t="s">
        <v>95</v>
      </c>
      <c r="B8" s="3">
        <v>1</v>
      </c>
    </row>
    <row r="9" spans="1:2">
      <c r="A9" s="2" t="s">
        <v>141</v>
      </c>
      <c r="B9" s="3">
        <v>1</v>
      </c>
    </row>
    <row r="10" spans="1:2">
      <c r="A10" s="2" t="s">
        <v>65</v>
      </c>
      <c r="B10" s="3">
        <v>1</v>
      </c>
    </row>
    <row r="11" spans="1:2">
      <c r="A11" s="2" t="s">
        <v>66</v>
      </c>
      <c r="B11" s="3">
        <v>1</v>
      </c>
    </row>
    <row r="12" spans="1:2">
      <c r="A12" s="2" t="s">
        <v>7</v>
      </c>
      <c r="B12" s="3">
        <v>1</v>
      </c>
    </row>
    <row r="13" spans="1:2">
      <c r="A13" s="2" t="s">
        <v>86</v>
      </c>
      <c r="B13" s="3">
        <v>1</v>
      </c>
    </row>
    <row r="14" spans="1:2">
      <c r="A14" s="2" t="s">
        <v>77</v>
      </c>
      <c r="B14" s="3">
        <v>1</v>
      </c>
    </row>
    <row r="15" spans="1:2">
      <c r="A15" s="2" t="s">
        <v>36</v>
      </c>
      <c r="B15" s="3">
        <v>1</v>
      </c>
    </row>
    <row r="16" spans="1:2">
      <c r="A16" s="2" t="s">
        <v>74</v>
      </c>
      <c r="B16" s="3">
        <v>1</v>
      </c>
    </row>
    <row r="17" spans="1:2">
      <c r="A17" s="2" t="s">
        <v>188</v>
      </c>
      <c r="B17" s="3">
        <v>1</v>
      </c>
    </row>
    <row r="18" spans="1:2">
      <c r="A18" s="2" t="s">
        <v>171</v>
      </c>
      <c r="B18" s="3">
        <v>1</v>
      </c>
    </row>
    <row r="19" spans="1:2">
      <c r="A19" s="2" t="s">
        <v>134</v>
      </c>
      <c r="B19" s="3">
        <v>1</v>
      </c>
    </row>
    <row r="20" spans="1:2">
      <c r="A20" s="2" t="s">
        <v>28</v>
      </c>
      <c r="B20" s="3">
        <v>1</v>
      </c>
    </row>
    <row r="21" spans="1:2">
      <c r="A21" s="2" t="s">
        <v>144</v>
      </c>
      <c r="B21" s="3">
        <v>1</v>
      </c>
    </row>
    <row r="22" spans="1:2">
      <c r="A22" s="2" t="s">
        <v>109</v>
      </c>
      <c r="B22" s="3">
        <v>1</v>
      </c>
    </row>
    <row r="23" spans="1:2">
      <c r="A23" s="2" t="s">
        <v>4</v>
      </c>
      <c r="B23" s="3">
        <v>1</v>
      </c>
    </row>
    <row r="24" spans="1:2">
      <c r="A24" s="2" t="s">
        <v>129</v>
      </c>
      <c r="B24" s="3">
        <v>1</v>
      </c>
    </row>
    <row r="25" spans="1:2">
      <c r="A25" s="2" t="s">
        <v>197</v>
      </c>
      <c r="B25" s="3">
        <v>1</v>
      </c>
    </row>
    <row r="26" spans="1:2">
      <c r="A26" s="2" t="s">
        <v>222</v>
      </c>
      <c r="B26" s="3">
        <v>1</v>
      </c>
    </row>
    <row r="27" spans="1:2">
      <c r="A27" s="2" t="s">
        <v>15</v>
      </c>
      <c r="B27" s="3">
        <v>1</v>
      </c>
    </row>
    <row r="28" spans="1:2">
      <c r="A28" s="2" t="s">
        <v>232</v>
      </c>
      <c r="B28" s="3">
        <v>1</v>
      </c>
    </row>
    <row r="29" spans="1:2">
      <c r="A29" s="2" t="s">
        <v>178</v>
      </c>
      <c r="B29" s="3">
        <v>1</v>
      </c>
    </row>
    <row r="30" spans="1:2">
      <c r="A30" s="2" t="s">
        <v>97</v>
      </c>
      <c r="B30" s="3">
        <v>1</v>
      </c>
    </row>
    <row r="31" spans="1:2">
      <c r="A31" s="2" t="s">
        <v>34</v>
      </c>
      <c r="B31" s="3">
        <v>1</v>
      </c>
    </row>
    <row r="32" spans="1:2">
      <c r="A32" s="2" t="s">
        <v>119</v>
      </c>
      <c r="B32" s="3">
        <v>1</v>
      </c>
    </row>
    <row r="33" spans="1:2">
      <c r="A33" s="2" t="s">
        <v>154</v>
      </c>
      <c r="B33" s="3">
        <v>1</v>
      </c>
    </row>
    <row r="34" spans="1:2">
      <c r="A34" s="2" t="s">
        <v>143</v>
      </c>
      <c r="B34" s="3">
        <v>1</v>
      </c>
    </row>
    <row r="35" spans="1:2">
      <c r="A35" s="2" t="s">
        <v>33</v>
      </c>
      <c r="B35" s="3">
        <v>1</v>
      </c>
    </row>
    <row r="36" spans="1:2">
      <c r="A36" s="2" t="s">
        <v>104</v>
      </c>
      <c r="B36" s="3">
        <v>1</v>
      </c>
    </row>
    <row r="37" spans="1:2">
      <c r="A37" s="2" t="s">
        <v>62</v>
      </c>
      <c r="B37" s="3">
        <v>1</v>
      </c>
    </row>
    <row r="38" spans="1:2">
      <c r="A38" s="2" t="s">
        <v>133</v>
      </c>
      <c r="B38" s="3">
        <v>1</v>
      </c>
    </row>
    <row r="39" spans="1:2">
      <c r="A39" s="2" t="s">
        <v>44</v>
      </c>
      <c r="B39" s="3">
        <v>1</v>
      </c>
    </row>
    <row r="40" spans="1:2">
      <c r="A40" s="2" t="s">
        <v>168</v>
      </c>
      <c r="B40" s="3">
        <v>1</v>
      </c>
    </row>
    <row r="41" spans="1:2">
      <c r="A41" s="2" t="s">
        <v>71</v>
      </c>
      <c r="B41" s="3">
        <v>1</v>
      </c>
    </row>
    <row r="42" spans="1:2">
      <c r="A42" s="2" t="s">
        <v>152</v>
      </c>
      <c r="B42" s="3">
        <v>1</v>
      </c>
    </row>
    <row r="43" spans="1:2">
      <c r="A43" s="2" t="s">
        <v>8</v>
      </c>
      <c r="B43" s="3">
        <v>1</v>
      </c>
    </row>
    <row r="44" spans="1:2">
      <c r="A44" s="2" t="s">
        <v>52</v>
      </c>
      <c r="B44" s="3">
        <v>1</v>
      </c>
    </row>
    <row r="45" spans="1:2">
      <c r="A45" s="2" t="s">
        <v>116</v>
      </c>
      <c r="B45" s="3">
        <v>1</v>
      </c>
    </row>
    <row r="46" spans="1:2">
      <c r="A46" s="2" t="s">
        <v>219</v>
      </c>
      <c r="B46" s="3">
        <v>1</v>
      </c>
    </row>
    <row r="47" spans="1:2">
      <c r="A47" s="2" t="s">
        <v>139</v>
      </c>
      <c r="B47" s="3">
        <v>1</v>
      </c>
    </row>
    <row r="48" spans="1:2">
      <c r="A48" s="2" t="s">
        <v>125</v>
      </c>
      <c r="B48" s="3">
        <v>1</v>
      </c>
    </row>
    <row r="49" spans="1:2">
      <c r="A49" s="2" t="s">
        <v>67</v>
      </c>
      <c r="B49" s="3">
        <v>1</v>
      </c>
    </row>
    <row r="50" spans="1:2">
      <c r="A50" s="2" t="s">
        <v>50</v>
      </c>
      <c r="B50" s="3">
        <v>1</v>
      </c>
    </row>
    <row r="51" spans="1:2">
      <c r="A51" s="2" t="s">
        <v>92</v>
      </c>
      <c r="B51" s="3">
        <v>1</v>
      </c>
    </row>
    <row r="52" spans="1:2">
      <c r="A52" s="2" t="s">
        <v>153</v>
      </c>
      <c r="B52" s="3">
        <v>1</v>
      </c>
    </row>
    <row r="53" spans="1:2">
      <c r="A53" s="2" t="s">
        <v>90</v>
      </c>
      <c r="B53" s="3">
        <v>1</v>
      </c>
    </row>
    <row r="54" spans="1:2">
      <c r="A54" s="2" t="s">
        <v>195</v>
      </c>
      <c r="B54" s="3">
        <v>1</v>
      </c>
    </row>
    <row r="55" spans="1:2">
      <c r="A55" s="2" t="s">
        <v>91</v>
      </c>
      <c r="B55" s="3">
        <v>1</v>
      </c>
    </row>
    <row r="56" spans="1:2">
      <c r="A56" s="2" t="s">
        <v>83</v>
      </c>
      <c r="B56" s="3">
        <v>1</v>
      </c>
    </row>
    <row r="57" spans="1:2">
      <c r="A57" s="2" t="s">
        <v>130</v>
      </c>
      <c r="B57" s="3">
        <v>1</v>
      </c>
    </row>
    <row r="58" spans="1:2">
      <c r="A58" s="2" t="s">
        <v>61</v>
      </c>
      <c r="B58" s="3">
        <v>1</v>
      </c>
    </row>
    <row r="59" spans="1:2">
      <c r="A59" s="2" t="s">
        <v>48</v>
      </c>
      <c r="B59" s="3">
        <v>1</v>
      </c>
    </row>
    <row r="60" spans="1:2">
      <c r="A60" s="2" t="s">
        <v>226</v>
      </c>
      <c r="B60" s="3">
        <v>1</v>
      </c>
    </row>
    <row r="61" spans="1:2">
      <c r="A61" s="2" t="s">
        <v>118</v>
      </c>
      <c r="B61" s="3">
        <v>1</v>
      </c>
    </row>
    <row r="62" spans="1:2">
      <c r="A62" s="2" t="s">
        <v>176</v>
      </c>
      <c r="B62" s="3">
        <v>1</v>
      </c>
    </row>
    <row r="63" spans="1:2">
      <c r="A63" s="2" t="s">
        <v>121</v>
      </c>
      <c r="B63" s="3">
        <v>1</v>
      </c>
    </row>
    <row r="64" spans="1:2">
      <c r="A64" s="2" t="s">
        <v>5</v>
      </c>
      <c r="B64" s="3">
        <v>1</v>
      </c>
    </row>
    <row r="65" spans="1:2">
      <c r="A65" s="2" t="s">
        <v>251</v>
      </c>
      <c r="B65" s="3">
        <v>1</v>
      </c>
    </row>
    <row r="66" spans="1:2">
      <c r="A66" s="2" t="s">
        <v>13</v>
      </c>
      <c r="B66" s="3">
        <v>1</v>
      </c>
    </row>
    <row r="67" spans="1:2">
      <c r="A67" s="2" t="s">
        <v>6</v>
      </c>
      <c r="B67" s="3">
        <v>1</v>
      </c>
    </row>
    <row r="68" spans="1:2">
      <c r="A68" s="2" t="s">
        <v>245</v>
      </c>
      <c r="B68" s="3">
        <v>1</v>
      </c>
    </row>
    <row r="69" spans="1:2">
      <c r="A69" s="2" t="s">
        <v>124</v>
      </c>
      <c r="B69" s="3">
        <v>1</v>
      </c>
    </row>
    <row r="70" spans="1:2">
      <c r="A70" s="2" t="s">
        <v>244</v>
      </c>
      <c r="B70" s="3">
        <v>1</v>
      </c>
    </row>
    <row r="71" spans="1:2">
      <c r="A71" s="2" t="s">
        <v>49</v>
      </c>
      <c r="B71" s="3">
        <v>1</v>
      </c>
    </row>
    <row r="72" spans="1:2">
      <c r="A72" s="2" t="s">
        <v>215</v>
      </c>
      <c r="B72" s="3">
        <v>1</v>
      </c>
    </row>
    <row r="73" spans="1:2">
      <c r="A73" s="2" t="s">
        <v>210</v>
      </c>
      <c r="B73" s="3">
        <v>1</v>
      </c>
    </row>
    <row r="74" spans="1:2">
      <c r="A74" s="2" t="s">
        <v>76</v>
      </c>
      <c r="B74" s="3">
        <v>1</v>
      </c>
    </row>
    <row r="75" spans="1:2">
      <c r="A75" s="2" t="s">
        <v>100</v>
      </c>
      <c r="B75" s="3">
        <v>1</v>
      </c>
    </row>
    <row r="76" spans="1:2">
      <c r="A76" s="2" t="s">
        <v>111</v>
      </c>
      <c r="B76" s="3">
        <v>1</v>
      </c>
    </row>
    <row r="77" spans="1:2">
      <c r="A77" s="2" t="s">
        <v>9</v>
      </c>
      <c r="B77" s="3">
        <v>1</v>
      </c>
    </row>
    <row r="78" spans="1:2">
      <c r="A78" s="2" t="s">
        <v>105</v>
      </c>
      <c r="B78" s="3">
        <v>1</v>
      </c>
    </row>
    <row r="79" spans="1:2">
      <c r="A79" s="2" t="s">
        <v>57</v>
      </c>
      <c r="B79" s="3">
        <v>1</v>
      </c>
    </row>
    <row r="80" spans="1:2">
      <c r="A80" s="2" t="s">
        <v>187</v>
      </c>
      <c r="B80" s="3">
        <v>1</v>
      </c>
    </row>
    <row r="81" spans="1:2">
      <c r="A81" s="2" t="s">
        <v>75</v>
      </c>
      <c r="B81" s="3">
        <v>1</v>
      </c>
    </row>
    <row r="82" spans="1:2">
      <c r="A82" s="2" t="s">
        <v>227</v>
      </c>
      <c r="B82" s="3">
        <v>1</v>
      </c>
    </row>
    <row r="83" spans="1:2">
      <c r="A83" s="2" t="s">
        <v>43</v>
      </c>
      <c r="B83" s="3">
        <v>1</v>
      </c>
    </row>
    <row r="84" spans="1:2">
      <c r="A84" s="2" t="s">
        <v>167</v>
      </c>
      <c r="B84" s="3">
        <v>1</v>
      </c>
    </row>
    <row r="85" spans="1:2">
      <c r="A85" s="2" t="s">
        <v>249</v>
      </c>
      <c r="B85" s="3">
        <v>1</v>
      </c>
    </row>
    <row r="86" spans="1:2">
      <c r="A86" s="2" t="s">
        <v>206</v>
      </c>
      <c r="B86" s="3">
        <v>1</v>
      </c>
    </row>
    <row r="87" spans="1:2">
      <c r="A87" s="2" t="s">
        <v>149</v>
      </c>
      <c r="B87" s="3">
        <v>1</v>
      </c>
    </row>
    <row r="88" spans="1:2">
      <c r="A88" s="2" t="s">
        <v>241</v>
      </c>
      <c r="B88" s="3">
        <v>1</v>
      </c>
    </row>
    <row r="89" spans="1:2">
      <c r="A89" s="2" t="s">
        <v>98</v>
      </c>
      <c r="B89" s="3">
        <v>1</v>
      </c>
    </row>
    <row r="90" spans="1:2">
      <c r="A90" s="2" t="s">
        <v>238</v>
      </c>
      <c r="B90" s="3">
        <v>1</v>
      </c>
    </row>
    <row r="91" spans="1:2">
      <c r="A91" s="2" t="s">
        <v>145</v>
      </c>
      <c r="B91" s="3">
        <v>1</v>
      </c>
    </row>
    <row r="92" spans="1:2">
      <c r="A92" s="2" t="s">
        <v>229</v>
      </c>
      <c r="B92" s="3">
        <v>1</v>
      </c>
    </row>
    <row r="93" spans="1:2">
      <c r="A93" s="2" t="s">
        <v>183</v>
      </c>
      <c r="B93" s="3">
        <v>1</v>
      </c>
    </row>
    <row r="94" spans="1:2">
      <c r="A94" s="2" t="s">
        <v>131</v>
      </c>
      <c r="B94" s="3">
        <v>1</v>
      </c>
    </row>
    <row r="95" spans="1:2">
      <c r="A95" s="2" t="s">
        <v>93</v>
      </c>
      <c r="B95" s="3">
        <v>1</v>
      </c>
    </row>
    <row r="96" spans="1:2">
      <c r="A96" s="2" t="s">
        <v>64</v>
      </c>
      <c r="B96" s="3">
        <v>1</v>
      </c>
    </row>
    <row r="97" spans="1:2">
      <c r="A97" s="2" t="s">
        <v>103</v>
      </c>
      <c r="B97" s="3">
        <v>1</v>
      </c>
    </row>
    <row r="98" spans="1:2">
      <c r="A98" s="2" t="s">
        <v>68</v>
      </c>
      <c r="B98" s="3">
        <v>1</v>
      </c>
    </row>
    <row r="99" spans="1:2">
      <c r="A99" s="2" t="s">
        <v>198</v>
      </c>
      <c r="B99" s="3">
        <v>1</v>
      </c>
    </row>
    <row r="100" spans="1:2">
      <c r="A100" s="2" t="s">
        <v>31</v>
      </c>
      <c r="B100" s="3">
        <v>1</v>
      </c>
    </row>
    <row r="101" spans="1:2">
      <c r="A101" s="2" t="s">
        <v>70</v>
      </c>
      <c r="B101" s="3">
        <v>1</v>
      </c>
    </row>
    <row r="102" spans="1:2">
      <c r="A102" s="2" t="s">
        <v>38</v>
      </c>
      <c r="B102" s="3">
        <v>1</v>
      </c>
    </row>
    <row r="103" spans="1:2">
      <c r="A103" s="2" t="s">
        <v>106</v>
      </c>
      <c r="B103" s="3">
        <v>1</v>
      </c>
    </row>
    <row r="104" spans="1:2">
      <c r="A104" s="2" t="s">
        <v>172</v>
      </c>
      <c r="B104" s="3">
        <v>1</v>
      </c>
    </row>
    <row r="105" spans="1:2">
      <c r="A105" s="2" t="s">
        <v>123</v>
      </c>
      <c r="B105" s="3">
        <v>1</v>
      </c>
    </row>
    <row r="106" spans="1:2">
      <c r="A106" s="2" t="s">
        <v>39</v>
      </c>
      <c r="B106" s="3">
        <v>1</v>
      </c>
    </row>
    <row r="107" spans="1:2">
      <c r="A107" s="2" t="s">
        <v>99</v>
      </c>
      <c r="B107" s="3">
        <v>1</v>
      </c>
    </row>
    <row r="108" spans="1:2">
      <c r="A108" s="2" t="s">
        <v>122</v>
      </c>
      <c r="B108" s="3">
        <v>1</v>
      </c>
    </row>
    <row r="109" spans="1:2">
      <c r="A109" s="2" t="s">
        <v>203</v>
      </c>
      <c r="B109" s="3">
        <v>1</v>
      </c>
    </row>
    <row r="110" spans="1:2">
      <c r="A110" s="2" t="s">
        <v>228</v>
      </c>
      <c r="B110" s="3">
        <v>1</v>
      </c>
    </row>
    <row r="111" spans="1:2">
      <c r="A111" s="2" t="s">
        <v>179</v>
      </c>
      <c r="B111" s="3">
        <v>1</v>
      </c>
    </row>
    <row r="112" spans="1:2">
      <c r="A112" s="2" t="s">
        <v>177</v>
      </c>
      <c r="B112" s="3">
        <v>1</v>
      </c>
    </row>
    <row r="113" spans="1:2">
      <c r="A113" s="2" t="s">
        <v>234</v>
      </c>
      <c r="B113" s="3">
        <v>1</v>
      </c>
    </row>
    <row r="114" spans="1:2">
      <c r="A114" s="2" t="s">
        <v>174</v>
      </c>
      <c r="B114" s="3">
        <v>1</v>
      </c>
    </row>
    <row r="115" spans="1:2">
      <c r="A115" s="2" t="s">
        <v>182</v>
      </c>
      <c r="B115" s="3">
        <v>1</v>
      </c>
    </row>
    <row r="116" spans="1:2">
      <c r="A116" s="2" t="s">
        <v>23</v>
      </c>
      <c r="B116" s="3">
        <v>1</v>
      </c>
    </row>
    <row r="117" spans="1:2">
      <c r="A117" s="2" t="s">
        <v>25</v>
      </c>
      <c r="B117" s="3">
        <v>1</v>
      </c>
    </row>
    <row r="118" spans="1:2">
      <c r="A118" s="2" t="s">
        <v>175</v>
      </c>
      <c r="B118" s="3">
        <v>1</v>
      </c>
    </row>
    <row r="119" spans="1:2">
      <c r="A119" s="2" t="s">
        <v>158</v>
      </c>
      <c r="B119" s="3">
        <v>1</v>
      </c>
    </row>
    <row r="120" spans="1:2">
      <c r="A120" s="2" t="s">
        <v>246</v>
      </c>
      <c r="B120" s="3">
        <v>1</v>
      </c>
    </row>
    <row r="121" spans="1:2">
      <c r="A121" s="2" t="s">
        <v>26</v>
      </c>
      <c r="B121" s="3">
        <v>1</v>
      </c>
    </row>
    <row r="122" spans="1:2">
      <c r="A122" s="2" t="s">
        <v>110</v>
      </c>
      <c r="B122" s="3">
        <v>1</v>
      </c>
    </row>
    <row r="123" spans="1:2">
      <c r="A123" s="2" t="s">
        <v>137</v>
      </c>
      <c r="B123" s="3">
        <v>1</v>
      </c>
    </row>
    <row r="124" spans="1:2">
      <c r="A124" s="2" t="s">
        <v>79</v>
      </c>
      <c r="B124" s="3">
        <v>1</v>
      </c>
    </row>
    <row r="125" spans="1:2">
      <c r="A125" s="2" t="s">
        <v>56</v>
      </c>
      <c r="B125" s="3">
        <v>1</v>
      </c>
    </row>
    <row r="126" spans="1:2">
      <c r="A126" s="2" t="s">
        <v>252</v>
      </c>
      <c r="B126" s="3">
        <v>1</v>
      </c>
    </row>
    <row r="127" spans="1:2">
      <c r="A127" s="2" t="s">
        <v>54</v>
      </c>
      <c r="B127" s="3">
        <v>1</v>
      </c>
    </row>
    <row r="128" spans="1:2">
      <c r="A128" s="2" t="s">
        <v>190</v>
      </c>
      <c r="B128" s="3">
        <v>1</v>
      </c>
    </row>
    <row r="129" spans="1:2">
      <c r="A129" s="2" t="s">
        <v>250</v>
      </c>
      <c r="B129" s="3">
        <v>1</v>
      </c>
    </row>
    <row r="130" spans="1:2">
      <c r="A130" s="2" t="s">
        <v>22</v>
      </c>
      <c r="B130" s="3">
        <v>1</v>
      </c>
    </row>
    <row r="131" spans="1:2">
      <c r="A131" s="2" t="s">
        <v>81</v>
      </c>
      <c r="B131" s="3">
        <v>1</v>
      </c>
    </row>
    <row r="132" spans="1:2">
      <c r="A132" s="2" t="s">
        <v>201</v>
      </c>
      <c r="B132" s="3">
        <v>1</v>
      </c>
    </row>
    <row r="133" spans="1:2">
      <c r="A133" s="2" t="s">
        <v>140</v>
      </c>
      <c r="B133" s="3">
        <v>1</v>
      </c>
    </row>
    <row r="134" spans="1:2">
      <c r="A134" s="2" t="s">
        <v>191</v>
      </c>
      <c r="B134" s="3">
        <v>1</v>
      </c>
    </row>
    <row r="135" spans="1:2">
      <c r="A135" s="2" t="s">
        <v>214</v>
      </c>
      <c r="B135" s="3">
        <v>1</v>
      </c>
    </row>
    <row r="136" spans="1:2">
      <c r="A136" s="2" t="s">
        <v>150</v>
      </c>
      <c r="B136" s="3">
        <v>1</v>
      </c>
    </row>
    <row r="137" spans="1:2">
      <c r="A137" s="2" t="s">
        <v>11</v>
      </c>
      <c r="B137" s="3">
        <v>1</v>
      </c>
    </row>
    <row r="138" spans="1:2">
      <c r="A138" s="2" t="s">
        <v>120</v>
      </c>
      <c r="B138" s="3">
        <v>1</v>
      </c>
    </row>
    <row r="139" spans="1:2">
      <c r="A139" s="2" t="s">
        <v>223</v>
      </c>
      <c r="B139" s="3">
        <v>1</v>
      </c>
    </row>
    <row r="140" spans="1:2">
      <c r="A140" s="2" t="s">
        <v>166</v>
      </c>
      <c r="B140" s="3">
        <v>1</v>
      </c>
    </row>
    <row r="141" spans="1:2">
      <c r="A141" s="2" t="s">
        <v>53</v>
      </c>
      <c r="B141" s="3">
        <v>1</v>
      </c>
    </row>
    <row r="142" spans="1:2">
      <c r="A142" s="2" t="s">
        <v>205</v>
      </c>
      <c r="B142" s="3">
        <v>1</v>
      </c>
    </row>
    <row r="143" spans="1:2">
      <c r="A143" s="2" t="s">
        <v>217</v>
      </c>
      <c r="B143" s="3">
        <v>1</v>
      </c>
    </row>
    <row r="144" spans="1:2">
      <c r="A144" s="2" t="s">
        <v>18</v>
      </c>
      <c r="B144" s="3">
        <v>1</v>
      </c>
    </row>
    <row r="145" spans="1:2">
      <c r="A145" s="2" t="s">
        <v>159</v>
      </c>
      <c r="B145" s="3">
        <v>1</v>
      </c>
    </row>
    <row r="146" spans="1:2">
      <c r="A146" s="2" t="s">
        <v>40</v>
      </c>
      <c r="B146" s="3">
        <v>1</v>
      </c>
    </row>
    <row r="147" spans="1:2">
      <c r="A147" s="2" t="s">
        <v>189</v>
      </c>
      <c r="B147" s="3">
        <v>1</v>
      </c>
    </row>
    <row r="148" spans="1:2">
      <c r="A148" s="2" t="s">
        <v>113</v>
      </c>
      <c r="B148" s="3">
        <v>1</v>
      </c>
    </row>
    <row r="149" spans="1:2">
      <c r="A149" s="2" t="s">
        <v>138</v>
      </c>
      <c r="B149" s="3">
        <v>1</v>
      </c>
    </row>
    <row r="150" spans="1:2">
      <c r="A150" s="2" t="s">
        <v>51</v>
      </c>
      <c r="B150" s="3">
        <v>1</v>
      </c>
    </row>
    <row r="151" spans="1:2">
      <c r="A151" s="2" t="s">
        <v>132</v>
      </c>
      <c r="B151" s="3">
        <v>1</v>
      </c>
    </row>
    <row r="152" spans="1:2">
      <c r="A152" s="2" t="s">
        <v>10</v>
      </c>
      <c r="B152" s="3">
        <v>1</v>
      </c>
    </row>
    <row r="153" spans="1:2">
      <c r="A153" s="2" t="s">
        <v>170</v>
      </c>
      <c r="B153" s="3">
        <v>1</v>
      </c>
    </row>
    <row r="154" spans="1:2">
      <c r="A154" s="2" t="s">
        <v>96</v>
      </c>
      <c r="B154" s="3">
        <v>1</v>
      </c>
    </row>
    <row r="155" spans="1:2">
      <c r="A155" s="2" t="s">
        <v>221</v>
      </c>
      <c r="B155" s="3">
        <v>1</v>
      </c>
    </row>
    <row r="156" spans="1:2">
      <c r="A156" s="2" t="s">
        <v>107</v>
      </c>
      <c r="B156" s="3">
        <v>1</v>
      </c>
    </row>
    <row r="157" spans="1:2">
      <c r="A157" s="2" t="s">
        <v>12</v>
      </c>
      <c r="B157" s="3">
        <v>1</v>
      </c>
    </row>
    <row r="158" spans="1:2">
      <c r="A158" s="2" t="s">
        <v>45</v>
      </c>
      <c r="B158" s="3">
        <v>1</v>
      </c>
    </row>
    <row r="159" spans="1:2">
      <c r="A159" s="2" t="s">
        <v>224</v>
      </c>
      <c r="B159" s="3">
        <v>1</v>
      </c>
    </row>
    <row r="160" spans="1:2">
      <c r="A160" s="2" t="s">
        <v>136</v>
      </c>
      <c r="B160" s="3">
        <v>1</v>
      </c>
    </row>
    <row r="161" spans="1:2">
      <c r="A161" s="2" t="s">
        <v>161</v>
      </c>
      <c r="B161" s="3">
        <v>1</v>
      </c>
    </row>
    <row r="162" spans="1:2">
      <c r="A162" s="2" t="s">
        <v>115</v>
      </c>
      <c r="B162" s="3">
        <v>1</v>
      </c>
    </row>
    <row r="163" spans="1:2">
      <c r="A163" s="2" t="s">
        <v>63</v>
      </c>
      <c r="B163" s="3">
        <v>1</v>
      </c>
    </row>
    <row r="164" spans="1:2">
      <c r="A164" s="2" t="s">
        <v>128</v>
      </c>
      <c r="B164" s="3">
        <v>1</v>
      </c>
    </row>
    <row r="165" spans="1:2">
      <c r="A165" s="2" t="s">
        <v>146</v>
      </c>
      <c r="B165" s="3">
        <v>1</v>
      </c>
    </row>
    <row r="166" spans="1:2">
      <c r="A166" s="2" t="s">
        <v>208</v>
      </c>
      <c r="B166" s="3">
        <v>1</v>
      </c>
    </row>
    <row r="167" spans="1:2">
      <c r="A167" s="2" t="s">
        <v>236</v>
      </c>
      <c r="B167" s="3">
        <v>1</v>
      </c>
    </row>
    <row r="168" spans="1:2">
      <c r="A168" s="2" t="s">
        <v>230</v>
      </c>
      <c r="B168" s="3">
        <v>1</v>
      </c>
    </row>
    <row r="169" spans="1:2">
      <c r="A169" s="2" t="s">
        <v>21</v>
      </c>
      <c r="B169" s="3">
        <v>1</v>
      </c>
    </row>
    <row r="170" spans="1:2">
      <c r="A170" s="2" t="s">
        <v>58</v>
      </c>
      <c r="B170" s="3">
        <v>1</v>
      </c>
    </row>
    <row r="171" spans="1:2">
      <c r="A171" s="2" t="s">
        <v>73</v>
      </c>
      <c r="B171" s="3">
        <v>1</v>
      </c>
    </row>
    <row r="172" spans="1:2">
      <c r="A172" s="2" t="s">
        <v>148</v>
      </c>
      <c r="B172" s="3">
        <v>1</v>
      </c>
    </row>
    <row r="173" spans="1:2">
      <c r="A173" s="2" t="s">
        <v>85</v>
      </c>
      <c r="B173" s="3">
        <v>1</v>
      </c>
    </row>
    <row r="174" spans="1:2">
      <c r="A174" s="2" t="s">
        <v>242</v>
      </c>
      <c r="B174" s="3">
        <v>1</v>
      </c>
    </row>
    <row r="175" spans="1:2">
      <c r="A175" s="2" t="s">
        <v>192</v>
      </c>
      <c r="B175" s="3">
        <v>1</v>
      </c>
    </row>
    <row r="176" spans="1:2">
      <c r="A176" s="2" t="s">
        <v>204</v>
      </c>
      <c r="B176" s="3">
        <v>1</v>
      </c>
    </row>
    <row r="177" spans="1:2">
      <c r="A177" s="2" t="s">
        <v>151</v>
      </c>
      <c r="B177" s="3">
        <v>1</v>
      </c>
    </row>
    <row r="178" spans="1:2">
      <c r="A178" s="2" t="s">
        <v>162</v>
      </c>
      <c r="B178" s="3">
        <v>1</v>
      </c>
    </row>
    <row r="179" spans="1:2">
      <c r="A179" s="2" t="s">
        <v>231</v>
      </c>
      <c r="B179" s="3">
        <v>1</v>
      </c>
    </row>
    <row r="180" spans="1:2">
      <c r="A180" s="2" t="s">
        <v>209</v>
      </c>
      <c r="B180" s="3">
        <v>1</v>
      </c>
    </row>
    <row r="181" spans="1:2">
      <c r="A181" s="2" t="s">
        <v>135</v>
      </c>
      <c r="B181" s="3">
        <v>1</v>
      </c>
    </row>
    <row r="182" spans="1:2">
      <c r="A182" s="2" t="s">
        <v>82</v>
      </c>
      <c r="B182" s="3">
        <v>1</v>
      </c>
    </row>
    <row r="183" spans="1:2">
      <c r="A183" s="2" t="s">
        <v>94</v>
      </c>
      <c r="B183" s="3">
        <v>1</v>
      </c>
    </row>
    <row r="184" spans="1:2">
      <c r="A184" s="2" t="s">
        <v>101</v>
      </c>
      <c r="B184" s="3">
        <v>1</v>
      </c>
    </row>
    <row r="185" spans="1:2">
      <c r="A185" s="2" t="s">
        <v>235</v>
      </c>
      <c r="B185" s="3">
        <v>1</v>
      </c>
    </row>
    <row r="186" spans="1:2">
      <c r="A186" s="2" t="s">
        <v>202</v>
      </c>
      <c r="B186" s="3">
        <v>1</v>
      </c>
    </row>
    <row r="187" spans="1:2">
      <c r="A187" s="2" t="s">
        <v>108</v>
      </c>
      <c r="B187" s="3">
        <v>1</v>
      </c>
    </row>
    <row r="188" spans="1:2">
      <c r="A188" s="2" t="s">
        <v>248</v>
      </c>
      <c r="B188" s="3">
        <v>1</v>
      </c>
    </row>
    <row r="189" spans="1:2">
      <c r="A189" s="2" t="s">
        <v>225</v>
      </c>
      <c r="B189" s="3">
        <v>1</v>
      </c>
    </row>
    <row r="190" spans="1:2">
      <c r="A190" s="2" t="s">
        <v>165</v>
      </c>
      <c r="B190" s="3">
        <v>1</v>
      </c>
    </row>
    <row r="191" spans="1:2">
      <c r="A191" s="2" t="s">
        <v>30</v>
      </c>
      <c r="B191" s="3">
        <v>1</v>
      </c>
    </row>
    <row r="192" spans="1:2">
      <c r="A192" s="2" t="s">
        <v>169</v>
      </c>
      <c r="B192" s="3">
        <v>1</v>
      </c>
    </row>
    <row r="193" spans="1:2">
      <c r="A193" s="2" t="s">
        <v>184</v>
      </c>
      <c r="B193" s="3">
        <v>1</v>
      </c>
    </row>
    <row r="194" spans="1:2">
      <c r="A194" s="2" t="s">
        <v>185</v>
      </c>
      <c r="B194" s="3">
        <v>1</v>
      </c>
    </row>
    <row r="195" spans="1:2">
      <c r="A195" s="2" t="s">
        <v>78</v>
      </c>
      <c r="B195" s="3">
        <v>1</v>
      </c>
    </row>
    <row r="196" spans="1:2">
      <c r="A196" s="2" t="s">
        <v>46</v>
      </c>
      <c r="B196" s="3">
        <v>1</v>
      </c>
    </row>
    <row r="197" spans="1:2">
      <c r="A197" s="2" t="s">
        <v>237</v>
      </c>
      <c r="B197" s="3">
        <v>1</v>
      </c>
    </row>
    <row r="198" spans="1:2">
      <c r="A198" s="2" t="s">
        <v>216</v>
      </c>
      <c r="B198" s="3">
        <v>1</v>
      </c>
    </row>
    <row r="199" spans="1:2">
      <c r="A199" s="2" t="s">
        <v>59</v>
      </c>
      <c r="B199" s="3">
        <v>1</v>
      </c>
    </row>
    <row r="200" spans="1:2">
      <c r="A200" s="2" t="s">
        <v>55</v>
      </c>
      <c r="B200" s="3">
        <v>1</v>
      </c>
    </row>
    <row r="201" spans="1:2">
      <c r="A201" s="2" t="s">
        <v>27</v>
      </c>
      <c r="B201" s="3">
        <v>1</v>
      </c>
    </row>
    <row r="202" spans="1:2">
      <c r="A202" s="2" t="s">
        <v>35</v>
      </c>
      <c r="B202" s="3">
        <v>1</v>
      </c>
    </row>
    <row r="203" spans="1:2">
      <c r="A203" s="2" t="s">
        <v>157</v>
      </c>
      <c r="B203" s="3">
        <v>1</v>
      </c>
    </row>
    <row r="204" spans="1:2">
      <c r="A204" s="2" t="s">
        <v>47</v>
      </c>
      <c r="B204" s="3">
        <v>1</v>
      </c>
    </row>
    <row r="205" spans="1:2">
      <c r="A205" s="2" t="s">
        <v>114</v>
      </c>
      <c r="B205" s="3">
        <v>1</v>
      </c>
    </row>
    <row r="206" spans="1:2">
      <c r="A206" s="2" t="s">
        <v>88</v>
      </c>
      <c r="B206" s="3">
        <v>1</v>
      </c>
    </row>
    <row r="207" spans="1:2">
      <c r="A207" s="2" t="s">
        <v>193</v>
      </c>
      <c r="B207" s="3">
        <v>1</v>
      </c>
    </row>
    <row r="208" spans="1:2">
      <c r="A208" s="2" t="s">
        <v>20</v>
      </c>
      <c r="B208" s="3">
        <v>1</v>
      </c>
    </row>
    <row r="209" spans="1:2">
      <c r="A209" s="2" t="s">
        <v>239</v>
      </c>
      <c r="B209" s="3">
        <v>1</v>
      </c>
    </row>
    <row r="210" spans="1:2">
      <c r="A210" s="2" t="s">
        <v>155</v>
      </c>
      <c r="B210" s="3">
        <v>1</v>
      </c>
    </row>
    <row r="211" spans="1:2">
      <c r="A211" s="2" t="s">
        <v>218</v>
      </c>
      <c r="B211" s="3">
        <v>1</v>
      </c>
    </row>
    <row r="212" spans="1:2">
      <c r="A212" s="2" t="s">
        <v>156</v>
      </c>
      <c r="B212" s="3">
        <v>1</v>
      </c>
    </row>
    <row r="213" spans="1:2">
      <c r="A213" s="2" t="s">
        <v>247</v>
      </c>
      <c r="B213" s="3">
        <v>1</v>
      </c>
    </row>
    <row r="214" spans="1:2">
      <c r="A214" s="2" t="s">
        <v>186</v>
      </c>
      <c r="B214" s="3">
        <v>1</v>
      </c>
    </row>
    <row r="215" spans="1:2">
      <c r="A215" s="2" t="s">
        <v>164</v>
      </c>
      <c r="B215" s="3">
        <v>1</v>
      </c>
    </row>
    <row r="216" spans="1:2">
      <c r="A216" s="2" t="s">
        <v>194</v>
      </c>
      <c r="B216" s="3">
        <v>1</v>
      </c>
    </row>
    <row r="217" spans="1:2">
      <c r="A217" s="2" t="s">
        <v>142</v>
      </c>
      <c r="B217" s="3">
        <v>1</v>
      </c>
    </row>
    <row r="218" spans="1:2">
      <c r="A218" s="2" t="s">
        <v>32</v>
      </c>
      <c r="B218" s="3">
        <v>1</v>
      </c>
    </row>
    <row r="219" spans="1:2">
      <c r="A219" s="2" t="s">
        <v>87</v>
      </c>
      <c r="B219" s="3">
        <v>1</v>
      </c>
    </row>
    <row r="220" spans="1:2">
      <c r="A220" s="2" t="s">
        <v>126</v>
      </c>
      <c r="B220" s="3">
        <v>1</v>
      </c>
    </row>
    <row r="221" spans="1:2">
      <c r="A221" s="2" t="s">
        <v>196</v>
      </c>
      <c r="B221" s="3">
        <v>1</v>
      </c>
    </row>
    <row r="222" spans="1:2">
      <c r="A222" s="2" t="s">
        <v>80</v>
      </c>
      <c r="B222" s="3">
        <v>1</v>
      </c>
    </row>
    <row r="223" spans="1:2">
      <c r="A223" s="2" t="s">
        <v>102</v>
      </c>
      <c r="B223" s="3">
        <v>1</v>
      </c>
    </row>
    <row r="224" spans="1:2">
      <c r="A224" s="2" t="s">
        <v>207</v>
      </c>
      <c r="B224" s="3">
        <v>1</v>
      </c>
    </row>
    <row r="225" spans="1:2">
      <c r="A225" s="2" t="s">
        <v>240</v>
      </c>
      <c r="B225" s="3">
        <v>1</v>
      </c>
    </row>
    <row r="226" spans="1:2">
      <c r="A226" s="2" t="s">
        <v>212</v>
      </c>
      <c r="B226" s="3">
        <v>1</v>
      </c>
    </row>
    <row r="227" spans="1:2">
      <c r="A227" s="2" t="s">
        <v>211</v>
      </c>
      <c r="B227" s="3">
        <v>1</v>
      </c>
    </row>
    <row r="228" spans="1:2">
      <c r="A228" s="2" t="s">
        <v>220</v>
      </c>
      <c r="B228" s="3">
        <v>1</v>
      </c>
    </row>
    <row r="229" spans="1:2">
      <c r="A229" s="2" t="s">
        <v>60</v>
      </c>
      <c r="B229" s="3">
        <v>1</v>
      </c>
    </row>
    <row r="230" spans="1:2">
      <c r="A230" s="2" t="s">
        <v>24</v>
      </c>
      <c r="B230" s="3">
        <v>1</v>
      </c>
    </row>
    <row r="231" spans="1:2">
      <c r="A231" s="2" t="s">
        <v>233</v>
      </c>
      <c r="B231" s="3">
        <v>1</v>
      </c>
    </row>
    <row r="232" spans="1:2">
      <c r="A232" s="2" t="s">
        <v>72</v>
      </c>
      <c r="B232" s="3">
        <v>1</v>
      </c>
    </row>
    <row r="233" spans="1:2">
      <c r="A233" s="2" t="s">
        <v>200</v>
      </c>
      <c r="B233" s="3">
        <v>1</v>
      </c>
    </row>
    <row r="234" spans="1:2">
      <c r="A234" s="2" t="s">
        <v>127</v>
      </c>
      <c r="B234" s="3">
        <v>1</v>
      </c>
    </row>
    <row r="235" spans="1:2">
      <c r="A235" s="2" t="s">
        <v>163</v>
      </c>
      <c r="B235" s="3">
        <v>1</v>
      </c>
    </row>
    <row r="236" spans="1:2">
      <c r="A236" s="2" t="s">
        <v>173</v>
      </c>
      <c r="B236" s="3">
        <v>1</v>
      </c>
    </row>
    <row r="237" spans="1:2">
      <c r="A237" s="2" t="s">
        <v>17</v>
      </c>
      <c r="B237" s="3">
        <v>1</v>
      </c>
    </row>
    <row r="238" spans="1:2">
      <c r="A238" s="2" t="s">
        <v>37</v>
      </c>
      <c r="B238" s="3">
        <v>1</v>
      </c>
    </row>
    <row r="239" spans="1:2">
      <c r="A239" s="2" t="s">
        <v>16</v>
      </c>
      <c r="B239" s="3">
        <v>1</v>
      </c>
    </row>
    <row r="240" spans="1:2">
      <c r="A240" s="2" t="s">
        <v>69</v>
      </c>
      <c r="B240" s="3">
        <v>1</v>
      </c>
    </row>
    <row r="241" spans="1:2">
      <c r="A241" s="2" t="s">
        <v>160</v>
      </c>
      <c r="B241" s="3">
        <v>1</v>
      </c>
    </row>
    <row r="242" spans="1:2">
      <c r="A242" s="2" t="s">
        <v>29</v>
      </c>
      <c r="B242" s="3">
        <v>1</v>
      </c>
    </row>
    <row r="243" spans="1:2">
      <c r="A243" s="2" t="s">
        <v>181</v>
      </c>
      <c r="B243" s="3">
        <v>1</v>
      </c>
    </row>
    <row r="244" spans="1:2">
      <c r="A244" s="2" t="s">
        <v>243</v>
      </c>
      <c r="B244" s="3">
        <v>1</v>
      </c>
    </row>
    <row r="245" spans="1:2">
      <c r="A245" s="2" t="s">
        <v>180</v>
      </c>
      <c r="B245" s="3">
        <v>1</v>
      </c>
    </row>
    <row r="246" spans="1:2">
      <c r="A246" s="2" t="s">
        <v>14</v>
      </c>
      <c r="B246" s="3">
        <v>1</v>
      </c>
    </row>
    <row r="247" spans="1:2">
      <c r="A247" s="2" t="s">
        <v>112</v>
      </c>
      <c r="B247" s="3">
        <v>1</v>
      </c>
    </row>
    <row r="248" spans="1:2">
      <c r="A248" s="2" t="s">
        <v>213</v>
      </c>
      <c r="B248" s="3">
        <v>1</v>
      </c>
    </row>
    <row r="249" spans="1:2">
      <c r="A249" s="2" t="s">
        <v>84</v>
      </c>
      <c r="B249" s="3">
        <v>1</v>
      </c>
    </row>
    <row r="250" spans="1:2">
      <c r="A250" s="2" t="s">
        <v>41</v>
      </c>
      <c r="B250" s="3">
        <v>1</v>
      </c>
    </row>
    <row r="251" spans="1:2">
      <c r="A251" s="2" t="s">
        <v>89</v>
      </c>
      <c r="B251" s="3">
        <v>1</v>
      </c>
    </row>
    <row r="252" spans="1:2">
      <c r="A252" s="2" t="s">
        <v>19</v>
      </c>
      <c r="B252" s="3">
        <v>1</v>
      </c>
    </row>
    <row r="253" spans="1:2">
      <c r="A253" s="2" t="s">
        <v>270</v>
      </c>
      <c r="B253" s="3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0"/>
  <sheetViews>
    <sheetView topLeftCell="A217" workbookViewId="0">
      <selection activeCell="C244" sqref="C244"/>
    </sheetView>
  </sheetViews>
  <sheetFormatPr defaultRowHeight="15"/>
  <sheetData>
    <row r="1" spans="1:5">
      <c r="A1" t="s">
        <v>0</v>
      </c>
      <c r="B1" t="s">
        <v>253</v>
      </c>
      <c r="C1" t="s">
        <v>254</v>
      </c>
      <c r="D1" t="s">
        <v>255</v>
      </c>
      <c r="E1" t="s">
        <v>256</v>
      </c>
    </row>
    <row r="2" spans="1:5">
      <c r="A2" t="s">
        <v>70</v>
      </c>
      <c r="B2" t="s">
        <v>257</v>
      </c>
      <c r="C2" t="s">
        <v>258</v>
      </c>
      <c r="D2">
        <v>21</v>
      </c>
      <c r="E2">
        <v>16</v>
      </c>
    </row>
    <row r="3" spans="1:5">
      <c r="A3" t="s">
        <v>231</v>
      </c>
      <c r="B3" t="s">
        <v>259</v>
      </c>
      <c r="C3" t="s">
        <v>260</v>
      </c>
      <c r="D3">
        <v>3</v>
      </c>
      <c r="E3">
        <v>17</v>
      </c>
    </row>
    <row r="4" spans="1:5">
      <c r="A4" t="s">
        <v>233</v>
      </c>
      <c r="B4" t="s">
        <v>259</v>
      </c>
      <c r="C4" t="s">
        <v>260</v>
      </c>
      <c r="D4">
        <v>16</v>
      </c>
      <c r="E4">
        <v>15</v>
      </c>
    </row>
    <row r="5" spans="1:5">
      <c r="A5" t="s">
        <v>252</v>
      </c>
      <c r="B5" t="s">
        <v>259</v>
      </c>
      <c r="C5" t="s">
        <v>258</v>
      </c>
      <c r="D5">
        <v>22</v>
      </c>
      <c r="E5">
        <v>17</v>
      </c>
    </row>
    <row r="6" spans="1:5">
      <c r="A6" t="s">
        <v>76</v>
      </c>
      <c r="B6" t="s">
        <v>257</v>
      </c>
      <c r="C6" t="s">
        <v>258</v>
      </c>
      <c r="D6">
        <v>11</v>
      </c>
      <c r="E6">
        <v>16</v>
      </c>
    </row>
    <row r="7" spans="1:5">
      <c r="A7" t="s">
        <v>82</v>
      </c>
      <c r="B7" t="s">
        <v>257</v>
      </c>
      <c r="C7" t="s">
        <v>258</v>
      </c>
      <c r="D7">
        <v>1</v>
      </c>
      <c r="E7">
        <v>17</v>
      </c>
    </row>
    <row r="8" spans="1:5">
      <c r="A8" t="s">
        <v>251</v>
      </c>
      <c r="B8" t="s">
        <v>259</v>
      </c>
      <c r="C8" t="s">
        <v>258</v>
      </c>
      <c r="D8">
        <v>16</v>
      </c>
      <c r="E8">
        <v>17</v>
      </c>
    </row>
    <row r="9" spans="1:5">
      <c r="A9" t="s">
        <v>79</v>
      </c>
      <c r="B9" t="s">
        <v>257</v>
      </c>
      <c r="C9" t="s">
        <v>258</v>
      </c>
      <c r="D9">
        <v>18</v>
      </c>
      <c r="E9">
        <v>16</v>
      </c>
    </row>
    <row r="10" spans="1:5">
      <c r="A10" t="s">
        <v>84</v>
      </c>
      <c r="B10" t="s">
        <v>257</v>
      </c>
      <c r="C10" t="s">
        <v>258</v>
      </c>
      <c r="D10">
        <v>11</v>
      </c>
      <c r="E10">
        <v>16</v>
      </c>
    </row>
    <row r="11" spans="1:5">
      <c r="A11" t="s">
        <v>64</v>
      </c>
      <c r="B11" t="s">
        <v>257</v>
      </c>
      <c r="C11" t="s">
        <v>260</v>
      </c>
      <c r="D11">
        <v>4</v>
      </c>
      <c r="E11">
        <v>17</v>
      </c>
    </row>
    <row r="12" spans="1:5">
      <c r="A12" t="s">
        <v>237</v>
      </c>
      <c r="B12" t="s">
        <v>259</v>
      </c>
      <c r="C12" t="s">
        <v>258</v>
      </c>
      <c r="D12">
        <v>18</v>
      </c>
      <c r="E12">
        <v>17</v>
      </c>
    </row>
    <row r="13" spans="1:5">
      <c r="A13" t="s">
        <v>81</v>
      </c>
      <c r="B13" t="s">
        <v>257</v>
      </c>
      <c r="C13" t="s">
        <v>258</v>
      </c>
      <c r="D13">
        <v>4</v>
      </c>
      <c r="E13">
        <v>17</v>
      </c>
    </row>
    <row r="14" spans="1:5">
      <c r="A14" t="s">
        <v>243</v>
      </c>
      <c r="B14" t="s">
        <v>259</v>
      </c>
      <c r="C14" t="s">
        <v>258</v>
      </c>
      <c r="D14">
        <v>17</v>
      </c>
      <c r="E14">
        <v>17</v>
      </c>
    </row>
    <row r="15" spans="1:5">
      <c r="A15" t="s">
        <v>230</v>
      </c>
      <c r="B15" t="s">
        <v>259</v>
      </c>
      <c r="C15" t="s">
        <v>260</v>
      </c>
      <c r="D15">
        <v>8</v>
      </c>
      <c r="E15">
        <v>17</v>
      </c>
    </row>
    <row r="16" spans="1:5">
      <c r="A16" t="s">
        <v>250</v>
      </c>
      <c r="B16" t="s">
        <v>259</v>
      </c>
      <c r="C16" t="s">
        <v>260</v>
      </c>
      <c r="D16">
        <v>3</v>
      </c>
      <c r="E16">
        <v>19</v>
      </c>
    </row>
    <row r="17" spans="1:5">
      <c r="A17" t="s">
        <v>71</v>
      </c>
      <c r="B17" t="s">
        <v>257</v>
      </c>
      <c r="C17" t="s">
        <v>258</v>
      </c>
      <c r="D17">
        <v>9</v>
      </c>
      <c r="E17">
        <v>17</v>
      </c>
    </row>
    <row r="18" spans="1:5">
      <c r="A18" t="s">
        <v>248</v>
      </c>
      <c r="B18" t="s">
        <v>259</v>
      </c>
      <c r="C18" t="s">
        <v>260</v>
      </c>
      <c r="D18">
        <v>20</v>
      </c>
      <c r="E18">
        <v>17</v>
      </c>
    </row>
    <row r="19" spans="1:5">
      <c r="A19" t="s">
        <v>74</v>
      </c>
      <c r="B19" t="s">
        <v>257</v>
      </c>
      <c r="C19" t="s">
        <v>260</v>
      </c>
      <c r="D19">
        <v>7</v>
      </c>
      <c r="E19">
        <v>17</v>
      </c>
    </row>
    <row r="20" spans="1:5">
      <c r="A20" t="s">
        <v>75</v>
      </c>
      <c r="B20" t="s">
        <v>257</v>
      </c>
      <c r="C20" t="s">
        <v>258</v>
      </c>
      <c r="D20">
        <v>10</v>
      </c>
      <c r="E20">
        <v>18</v>
      </c>
    </row>
    <row r="21" spans="1:5">
      <c r="A21" t="s">
        <v>68</v>
      </c>
      <c r="B21" t="s">
        <v>257</v>
      </c>
      <c r="C21" t="s">
        <v>258</v>
      </c>
      <c r="D21">
        <v>8</v>
      </c>
      <c r="E21">
        <v>19</v>
      </c>
    </row>
    <row r="22" spans="1:5">
      <c r="A22" t="s">
        <v>241</v>
      </c>
      <c r="B22" t="s">
        <v>259</v>
      </c>
      <c r="C22" t="s">
        <v>260</v>
      </c>
      <c r="D22">
        <v>23</v>
      </c>
      <c r="E22">
        <v>20</v>
      </c>
    </row>
    <row r="23" spans="1:5">
      <c r="A23" t="s">
        <v>77</v>
      </c>
      <c r="B23" t="s">
        <v>257</v>
      </c>
      <c r="C23" t="s">
        <v>258</v>
      </c>
      <c r="D23">
        <v>13</v>
      </c>
      <c r="E23">
        <v>21</v>
      </c>
    </row>
    <row r="24" spans="1:5">
      <c r="A24" t="s">
        <v>240</v>
      </c>
      <c r="B24" t="s">
        <v>259</v>
      </c>
      <c r="C24" t="s">
        <v>258</v>
      </c>
      <c r="D24">
        <v>24</v>
      </c>
      <c r="E24">
        <v>21</v>
      </c>
    </row>
    <row r="25" spans="1:5">
      <c r="A25" t="s">
        <v>73</v>
      </c>
      <c r="B25" t="s">
        <v>257</v>
      </c>
      <c r="C25" t="s">
        <v>258</v>
      </c>
      <c r="D25">
        <v>9</v>
      </c>
      <c r="E25">
        <v>19</v>
      </c>
    </row>
    <row r="26" spans="1:5">
      <c r="A26" t="s">
        <v>245</v>
      </c>
      <c r="B26" t="s">
        <v>259</v>
      </c>
      <c r="C26" t="s">
        <v>258</v>
      </c>
      <c r="D26">
        <v>3</v>
      </c>
      <c r="E26">
        <v>19</v>
      </c>
    </row>
    <row r="27" spans="1:5">
      <c r="A27" t="s">
        <v>227</v>
      </c>
      <c r="B27" t="s">
        <v>257</v>
      </c>
      <c r="C27" t="s">
        <v>260</v>
      </c>
      <c r="D27">
        <v>8</v>
      </c>
      <c r="E27">
        <v>20</v>
      </c>
    </row>
    <row r="28" spans="1:5">
      <c r="A28" t="s">
        <v>63</v>
      </c>
      <c r="B28" t="s">
        <v>257</v>
      </c>
      <c r="C28" t="s">
        <v>260</v>
      </c>
      <c r="D28">
        <v>18</v>
      </c>
      <c r="E28">
        <v>21</v>
      </c>
    </row>
    <row r="29" spans="1:5">
      <c r="A29" t="s">
        <v>67</v>
      </c>
      <c r="B29" t="s">
        <v>257</v>
      </c>
      <c r="C29" t="s">
        <v>260</v>
      </c>
      <c r="D29">
        <v>8</v>
      </c>
      <c r="E29">
        <v>19</v>
      </c>
    </row>
    <row r="30" spans="1:5">
      <c r="A30" t="s">
        <v>246</v>
      </c>
      <c r="B30" t="s">
        <v>259</v>
      </c>
      <c r="C30" t="s">
        <v>258</v>
      </c>
      <c r="D30">
        <v>17</v>
      </c>
      <c r="E30">
        <v>19</v>
      </c>
    </row>
    <row r="31" spans="1:5">
      <c r="A31" t="s">
        <v>62</v>
      </c>
      <c r="B31" t="s">
        <v>257</v>
      </c>
      <c r="C31" t="s">
        <v>260</v>
      </c>
      <c r="D31">
        <v>23</v>
      </c>
      <c r="E31">
        <v>20</v>
      </c>
    </row>
    <row r="32" spans="1:5">
      <c r="A32" t="s">
        <v>232</v>
      </c>
      <c r="B32" t="s">
        <v>259</v>
      </c>
      <c r="C32" t="s">
        <v>258</v>
      </c>
      <c r="D32">
        <v>7</v>
      </c>
      <c r="E32">
        <v>21</v>
      </c>
    </row>
    <row r="33" spans="1:5">
      <c r="A33" t="s">
        <v>4</v>
      </c>
      <c r="B33" t="s">
        <v>259</v>
      </c>
      <c r="C33" t="s">
        <v>260</v>
      </c>
      <c r="D33">
        <v>9</v>
      </c>
      <c r="E33">
        <v>22</v>
      </c>
    </row>
    <row r="34" spans="1:5">
      <c r="A34" t="s">
        <v>229</v>
      </c>
      <c r="B34" t="s">
        <v>259</v>
      </c>
      <c r="C34" t="s">
        <v>260</v>
      </c>
      <c r="D34">
        <v>21</v>
      </c>
      <c r="E34">
        <v>21</v>
      </c>
    </row>
    <row r="35" spans="1:5">
      <c r="A35" t="s">
        <v>65</v>
      </c>
      <c r="B35" t="s">
        <v>257</v>
      </c>
      <c r="C35" t="s">
        <v>258</v>
      </c>
      <c r="D35">
        <v>3</v>
      </c>
      <c r="E35">
        <v>22</v>
      </c>
    </row>
    <row r="36" spans="1:5">
      <c r="A36" t="s">
        <v>238</v>
      </c>
      <c r="B36" t="s">
        <v>259</v>
      </c>
      <c r="C36" t="s">
        <v>260</v>
      </c>
      <c r="D36">
        <v>7</v>
      </c>
      <c r="E36">
        <v>23</v>
      </c>
    </row>
    <row r="37" spans="1:5">
      <c r="A37" t="s">
        <v>247</v>
      </c>
      <c r="B37" t="s">
        <v>259</v>
      </c>
      <c r="C37" t="s">
        <v>258</v>
      </c>
      <c r="D37">
        <v>23</v>
      </c>
      <c r="E37">
        <v>23</v>
      </c>
    </row>
    <row r="38" spans="1:5">
      <c r="A38" t="s">
        <v>239</v>
      </c>
      <c r="B38" t="s">
        <v>259</v>
      </c>
      <c r="C38" t="s">
        <v>260</v>
      </c>
      <c r="D38">
        <v>19</v>
      </c>
      <c r="E38">
        <v>21</v>
      </c>
    </row>
    <row r="39" spans="1:5">
      <c r="A39" t="s">
        <v>244</v>
      </c>
      <c r="B39" t="s">
        <v>259</v>
      </c>
      <c r="C39" t="s">
        <v>260</v>
      </c>
      <c r="D39">
        <v>22</v>
      </c>
      <c r="E39">
        <v>22</v>
      </c>
    </row>
    <row r="40" spans="1:5">
      <c r="A40" t="s">
        <v>235</v>
      </c>
      <c r="B40" t="s">
        <v>259</v>
      </c>
      <c r="C40" t="s">
        <v>260</v>
      </c>
      <c r="D40">
        <v>1</v>
      </c>
      <c r="E40">
        <v>23</v>
      </c>
    </row>
    <row r="41" spans="1:5">
      <c r="A41" t="s">
        <v>234</v>
      </c>
      <c r="B41" t="s">
        <v>259</v>
      </c>
      <c r="C41" t="s">
        <v>258</v>
      </c>
      <c r="D41">
        <v>17</v>
      </c>
      <c r="E41">
        <v>21</v>
      </c>
    </row>
    <row r="42" spans="1:5">
      <c r="A42" t="s">
        <v>242</v>
      </c>
      <c r="B42" t="s">
        <v>259</v>
      </c>
      <c r="C42" t="s">
        <v>258</v>
      </c>
      <c r="D42">
        <v>12</v>
      </c>
      <c r="E42">
        <v>25</v>
      </c>
    </row>
    <row r="43" spans="1:5">
      <c r="A43" t="s">
        <v>83</v>
      </c>
      <c r="B43" t="s">
        <v>257</v>
      </c>
      <c r="C43" t="s">
        <v>258</v>
      </c>
      <c r="D43">
        <v>8</v>
      </c>
      <c r="E43">
        <v>24</v>
      </c>
    </row>
    <row r="44" spans="1:5">
      <c r="A44" t="s">
        <v>78</v>
      </c>
      <c r="B44" t="s">
        <v>257</v>
      </c>
      <c r="C44" t="s">
        <v>258</v>
      </c>
      <c r="D44">
        <v>18</v>
      </c>
      <c r="E44">
        <v>25</v>
      </c>
    </row>
    <row r="45" spans="1:5">
      <c r="A45" t="s">
        <v>115</v>
      </c>
      <c r="B45" t="s">
        <v>257</v>
      </c>
      <c r="C45" t="s">
        <v>258</v>
      </c>
      <c r="D45">
        <v>20</v>
      </c>
      <c r="E45">
        <v>25</v>
      </c>
    </row>
    <row r="46" spans="1:5">
      <c r="A46" t="s">
        <v>66</v>
      </c>
      <c r="B46" t="s">
        <v>257</v>
      </c>
      <c r="C46" t="s">
        <v>260</v>
      </c>
      <c r="D46">
        <v>10</v>
      </c>
      <c r="E46">
        <v>25</v>
      </c>
    </row>
    <row r="47" spans="1:5">
      <c r="A47" t="s">
        <v>249</v>
      </c>
      <c r="B47" t="s">
        <v>259</v>
      </c>
      <c r="C47" t="s">
        <v>260</v>
      </c>
      <c r="D47">
        <v>1</v>
      </c>
      <c r="E47">
        <v>24</v>
      </c>
    </row>
    <row r="48" spans="1:5">
      <c r="A48" t="s">
        <v>85</v>
      </c>
      <c r="B48" t="s">
        <v>257</v>
      </c>
      <c r="C48" t="s">
        <v>260</v>
      </c>
      <c r="D48">
        <v>5</v>
      </c>
      <c r="E48">
        <v>25</v>
      </c>
    </row>
    <row r="49" spans="1:5">
      <c r="A49" t="s">
        <v>80</v>
      </c>
      <c r="B49" t="s">
        <v>257</v>
      </c>
      <c r="C49" t="s">
        <v>260</v>
      </c>
      <c r="D49">
        <v>5</v>
      </c>
      <c r="E49">
        <v>24</v>
      </c>
    </row>
    <row r="50" spans="1:5">
      <c r="A50" t="s">
        <v>69</v>
      </c>
      <c r="B50" t="s">
        <v>257</v>
      </c>
      <c r="C50" t="s">
        <v>258</v>
      </c>
      <c r="D50">
        <v>19</v>
      </c>
      <c r="E50">
        <v>24</v>
      </c>
    </row>
    <row r="51" spans="1:5">
      <c r="A51" t="s">
        <v>117</v>
      </c>
      <c r="B51" t="s">
        <v>261</v>
      </c>
      <c r="C51" t="s">
        <v>260</v>
      </c>
      <c r="D51">
        <v>20</v>
      </c>
      <c r="E51">
        <v>23</v>
      </c>
    </row>
    <row r="52" spans="1:5">
      <c r="A52" t="s">
        <v>42</v>
      </c>
      <c r="B52" t="s">
        <v>261</v>
      </c>
      <c r="C52" t="s">
        <v>260</v>
      </c>
      <c r="D52">
        <v>21</v>
      </c>
      <c r="E52">
        <v>25</v>
      </c>
    </row>
    <row r="53" spans="1:5">
      <c r="A53" t="s">
        <v>147</v>
      </c>
      <c r="B53" t="s">
        <v>262</v>
      </c>
      <c r="C53" t="s">
        <v>260</v>
      </c>
      <c r="D53">
        <v>17</v>
      </c>
      <c r="E53">
        <v>29</v>
      </c>
    </row>
    <row r="54" spans="1:5">
      <c r="A54" t="s">
        <v>199</v>
      </c>
      <c r="B54" t="s">
        <v>263</v>
      </c>
      <c r="C54" t="s">
        <v>260</v>
      </c>
      <c r="D54">
        <v>20</v>
      </c>
      <c r="E54">
        <v>28</v>
      </c>
    </row>
    <row r="55" spans="1:5">
      <c r="A55" t="s">
        <v>95</v>
      </c>
      <c r="B55" t="s">
        <v>264</v>
      </c>
      <c r="C55" t="s">
        <v>260</v>
      </c>
      <c r="D55">
        <v>16</v>
      </c>
      <c r="E55">
        <v>29</v>
      </c>
    </row>
    <row r="56" spans="1:5">
      <c r="A56" t="s">
        <v>141</v>
      </c>
      <c r="B56" t="s">
        <v>265</v>
      </c>
      <c r="C56" t="s">
        <v>260</v>
      </c>
      <c r="D56">
        <v>8</v>
      </c>
      <c r="E56">
        <v>25</v>
      </c>
    </row>
    <row r="57" spans="1:5">
      <c r="A57" t="s">
        <v>7</v>
      </c>
      <c r="B57" t="s">
        <v>266</v>
      </c>
      <c r="C57" t="s">
        <v>260</v>
      </c>
      <c r="D57">
        <v>11</v>
      </c>
      <c r="E57">
        <v>30</v>
      </c>
    </row>
    <row r="58" spans="1:5">
      <c r="A58" t="s">
        <v>86</v>
      </c>
      <c r="B58" t="s">
        <v>264</v>
      </c>
      <c r="C58" t="s">
        <v>258</v>
      </c>
      <c r="D58">
        <v>20</v>
      </c>
      <c r="E58">
        <v>25</v>
      </c>
    </row>
    <row r="59" spans="1:5">
      <c r="A59" t="s">
        <v>36</v>
      </c>
      <c r="B59" t="s">
        <v>261</v>
      </c>
      <c r="C59" t="s">
        <v>260</v>
      </c>
      <c r="D59">
        <v>6</v>
      </c>
      <c r="E59">
        <v>25</v>
      </c>
    </row>
    <row r="60" spans="1:5">
      <c r="A60" t="s">
        <v>188</v>
      </c>
      <c r="B60" t="s">
        <v>261</v>
      </c>
      <c r="C60" t="s">
        <v>258</v>
      </c>
      <c r="D60">
        <v>8</v>
      </c>
      <c r="E60">
        <v>30</v>
      </c>
    </row>
    <row r="61" spans="1:5">
      <c r="A61" t="s">
        <v>171</v>
      </c>
      <c r="B61" t="s">
        <v>267</v>
      </c>
      <c r="C61" t="s">
        <v>260</v>
      </c>
      <c r="D61">
        <v>5</v>
      </c>
      <c r="E61">
        <v>28</v>
      </c>
    </row>
    <row r="62" spans="1:5">
      <c r="A62" t="s">
        <v>134</v>
      </c>
      <c r="B62" t="s">
        <v>265</v>
      </c>
      <c r="C62" t="s">
        <v>258</v>
      </c>
      <c r="D62">
        <v>5</v>
      </c>
      <c r="E62">
        <v>30</v>
      </c>
    </row>
    <row r="63" spans="1:5">
      <c r="A63" t="s">
        <v>28</v>
      </c>
      <c r="B63" t="s">
        <v>268</v>
      </c>
      <c r="C63" t="s">
        <v>260</v>
      </c>
      <c r="D63">
        <v>12</v>
      </c>
      <c r="E63">
        <v>28</v>
      </c>
    </row>
    <row r="64" spans="1:5">
      <c r="A64" t="s">
        <v>144</v>
      </c>
      <c r="B64" t="s">
        <v>262</v>
      </c>
      <c r="C64" t="s">
        <v>258</v>
      </c>
      <c r="D64">
        <v>7</v>
      </c>
      <c r="E64">
        <v>28</v>
      </c>
    </row>
    <row r="65" spans="1:5">
      <c r="A65" t="s">
        <v>109</v>
      </c>
      <c r="B65" t="s">
        <v>264</v>
      </c>
      <c r="C65" t="s">
        <v>260</v>
      </c>
      <c r="D65">
        <v>23</v>
      </c>
      <c r="E65">
        <v>27</v>
      </c>
    </row>
    <row r="66" spans="1:5">
      <c r="A66" t="s">
        <v>129</v>
      </c>
      <c r="B66" t="s">
        <v>265</v>
      </c>
      <c r="C66" t="s">
        <v>258</v>
      </c>
      <c r="D66">
        <v>12</v>
      </c>
      <c r="E66">
        <v>27</v>
      </c>
    </row>
    <row r="67" spans="1:5">
      <c r="A67" t="s">
        <v>197</v>
      </c>
      <c r="B67" t="s">
        <v>263</v>
      </c>
      <c r="C67" t="s">
        <v>258</v>
      </c>
      <c r="D67">
        <v>2</v>
      </c>
      <c r="E67">
        <v>30</v>
      </c>
    </row>
    <row r="68" spans="1:5">
      <c r="A68" t="s">
        <v>222</v>
      </c>
      <c r="B68" t="s">
        <v>263</v>
      </c>
      <c r="C68" t="s">
        <v>260</v>
      </c>
      <c r="D68">
        <v>6</v>
      </c>
      <c r="E68">
        <v>28</v>
      </c>
    </row>
    <row r="69" spans="1:5">
      <c r="A69" t="s">
        <v>15</v>
      </c>
      <c r="B69" t="s">
        <v>268</v>
      </c>
      <c r="C69" t="s">
        <v>258</v>
      </c>
      <c r="D69">
        <v>20</v>
      </c>
      <c r="E69">
        <v>26</v>
      </c>
    </row>
    <row r="70" spans="1:5">
      <c r="A70" t="s">
        <v>178</v>
      </c>
      <c r="B70" t="s">
        <v>263</v>
      </c>
      <c r="C70" t="s">
        <v>260</v>
      </c>
      <c r="D70">
        <v>12</v>
      </c>
      <c r="E70">
        <v>25</v>
      </c>
    </row>
    <row r="71" spans="1:5">
      <c r="A71" t="s">
        <v>97</v>
      </c>
      <c r="B71" t="s">
        <v>264</v>
      </c>
      <c r="C71" t="s">
        <v>260</v>
      </c>
      <c r="D71">
        <v>4</v>
      </c>
      <c r="E71">
        <v>26</v>
      </c>
    </row>
    <row r="72" spans="1:5">
      <c r="A72" t="s">
        <v>34</v>
      </c>
      <c r="B72" t="s">
        <v>261</v>
      </c>
      <c r="C72" t="s">
        <v>258</v>
      </c>
      <c r="D72">
        <v>11</v>
      </c>
      <c r="E72">
        <v>28</v>
      </c>
    </row>
    <row r="73" spans="1:5">
      <c r="A73" t="s">
        <v>119</v>
      </c>
      <c r="B73" t="s">
        <v>265</v>
      </c>
      <c r="C73" t="s">
        <v>260</v>
      </c>
      <c r="D73">
        <v>11</v>
      </c>
      <c r="E73">
        <v>27</v>
      </c>
    </row>
    <row r="74" spans="1:5">
      <c r="A74" t="s">
        <v>154</v>
      </c>
      <c r="B74" t="s">
        <v>262</v>
      </c>
      <c r="C74" t="s">
        <v>258</v>
      </c>
      <c r="D74">
        <v>12</v>
      </c>
      <c r="E74">
        <v>27</v>
      </c>
    </row>
    <row r="75" spans="1:5">
      <c r="A75" t="s">
        <v>143</v>
      </c>
      <c r="B75" t="s">
        <v>265</v>
      </c>
      <c r="C75" t="s">
        <v>260</v>
      </c>
      <c r="D75">
        <v>10</v>
      </c>
      <c r="E75">
        <v>29</v>
      </c>
    </row>
    <row r="76" spans="1:5">
      <c r="A76" t="s">
        <v>33</v>
      </c>
      <c r="B76" t="s">
        <v>261</v>
      </c>
      <c r="C76" t="s">
        <v>260</v>
      </c>
      <c r="D76">
        <v>18</v>
      </c>
      <c r="E76">
        <v>25</v>
      </c>
    </row>
    <row r="77" spans="1:5">
      <c r="A77" t="s">
        <v>104</v>
      </c>
      <c r="B77" t="s">
        <v>264</v>
      </c>
      <c r="C77" t="s">
        <v>260</v>
      </c>
      <c r="D77">
        <v>1</v>
      </c>
      <c r="E77">
        <v>27</v>
      </c>
    </row>
    <row r="78" spans="1:5">
      <c r="A78" t="s">
        <v>133</v>
      </c>
      <c r="B78" t="s">
        <v>265</v>
      </c>
      <c r="C78" t="s">
        <v>260</v>
      </c>
      <c r="D78">
        <v>19</v>
      </c>
      <c r="E78">
        <v>28</v>
      </c>
    </row>
    <row r="79" spans="1:5">
      <c r="A79" t="s">
        <v>44</v>
      </c>
      <c r="B79" t="s">
        <v>266</v>
      </c>
      <c r="C79" t="s">
        <v>258</v>
      </c>
      <c r="D79">
        <v>22</v>
      </c>
      <c r="E79">
        <v>25</v>
      </c>
    </row>
    <row r="80" spans="1:5">
      <c r="A80" t="s">
        <v>168</v>
      </c>
      <c r="B80" t="s">
        <v>262</v>
      </c>
      <c r="C80" t="s">
        <v>258</v>
      </c>
      <c r="D80">
        <v>9</v>
      </c>
      <c r="E80">
        <v>27</v>
      </c>
    </row>
    <row r="81" spans="1:5">
      <c r="A81" t="s">
        <v>152</v>
      </c>
      <c r="B81" t="s">
        <v>262</v>
      </c>
      <c r="C81" t="s">
        <v>260</v>
      </c>
      <c r="D81">
        <v>13</v>
      </c>
      <c r="E81">
        <v>26</v>
      </c>
    </row>
    <row r="82" spans="1:5">
      <c r="A82" t="s">
        <v>8</v>
      </c>
      <c r="B82" t="s">
        <v>266</v>
      </c>
      <c r="C82" t="s">
        <v>258</v>
      </c>
      <c r="D82">
        <v>21</v>
      </c>
      <c r="E82">
        <v>25</v>
      </c>
    </row>
    <row r="83" spans="1:5">
      <c r="A83" t="s">
        <v>52</v>
      </c>
      <c r="B83" t="s">
        <v>266</v>
      </c>
      <c r="C83" t="s">
        <v>258</v>
      </c>
      <c r="D83">
        <v>18</v>
      </c>
      <c r="E83">
        <v>29</v>
      </c>
    </row>
    <row r="84" spans="1:5">
      <c r="A84" t="s">
        <v>116</v>
      </c>
      <c r="B84" t="s">
        <v>261</v>
      </c>
      <c r="C84" t="s">
        <v>260</v>
      </c>
      <c r="D84">
        <v>7</v>
      </c>
      <c r="E84">
        <v>29</v>
      </c>
    </row>
    <row r="85" spans="1:5">
      <c r="A85" t="s">
        <v>219</v>
      </c>
      <c r="B85" t="s">
        <v>267</v>
      </c>
      <c r="C85" t="s">
        <v>260</v>
      </c>
      <c r="D85">
        <v>4</v>
      </c>
      <c r="E85">
        <v>26</v>
      </c>
    </row>
    <row r="86" spans="1:5">
      <c r="A86" t="s">
        <v>139</v>
      </c>
      <c r="B86" t="s">
        <v>265</v>
      </c>
      <c r="C86" t="s">
        <v>258</v>
      </c>
      <c r="D86">
        <v>5</v>
      </c>
      <c r="E86">
        <v>30</v>
      </c>
    </row>
    <row r="87" spans="1:5">
      <c r="A87" t="s">
        <v>125</v>
      </c>
      <c r="B87" t="s">
        <v>265</v>
      </c>
      <c r="C87" t="s">
        <v>258</v>
      </c>
      <c r="D87">
        <v>21</v>
      </c>
      <c r="E87">
        <v>28</v>
      </c>
    </row>
    <row r="88" spans="1:5">
      <c r="A88" t="s">
        <v>50</v>
      </c>
      <c r="B88" t="s">
        <v>266</v>
      </c>
      <c r="C88" t="s">
        <v>258</v>
      </c>
      <c r="D88">
        <v>18</v>
      </c>
      <c r="E88">
        <v>27</v>
      </c>
    </row>
    <row r="89" spans="1:5">
      <c r="A89" t="s">
        <v>92</v>
      </c>
      <c r="B89" t="s">
        <v>268</v>
      </c>
      <c r="C89" t="s">
        <v>258</v>
      </c>
      <c r="D89">
        <v>8</v>
      </c>
      <c r="E89">
        <v>27</v>
      </c>
    </row>
    <row r="90" spans="1:5">
      <c r="A90" t="s">
        <v>153</v>
      </c>
      <c r="B90" t="s">
        <v>262</v>
      </c>
      <c r="C90" t="s">
        <v>258</v>
      </c>
      <c r="D90">
        <v>1</v>
      </c>
      <c r="E90">
        <v>30</v>
      </c>
    </row>
    <row r="91" spans="1:5">
      <c r="A91" t="s">
        <v>90</v>
      </c>
      <c r="B91" t="s">
        <v>268</v>
      </c>
      <c r="C91" t="s">
        <v>260</v>
      </c>
      <c r="D91">
        <v>14</v>
      </c>
      <c r="E91">
        <v>29</v>
      </c>
    </row>
    <row r="92" spans="1:5">
      <c r="A92" t="s">
        <v>195</v>
      </c>
      <c r="B92" t="s">
        <v>261</v>
      </c>
      <c r="C92" t="s">
        <v>258</v>
      </c>
      <c r="D92">
        <v>23</v>
      </c>
      <c r="E92">
        <v>26</v>
      </c>
    </row>
    <row r="93" spans="1:5">
      <c r="A93" t="s">
        <v>91</v>
      </c>
      <c r="B93" t="s">
        <v>268</v>
      </c>
      <c r="C93" t="s">
        <v>258</v>
      </c>
      <c r="D93">
        <v>9</v>
      </c>
      <c r="E93">
        <v>27</v>
      </c>
    </row>
    <row r="94" spans="1:5">
      <c r="A94" t="s">
        <v>130</v>
      </c>
      <c r="B94" t="s">
        <v>265</v>
      </c>
      <c r="C94" t="s">
        <v>260</v>
      </c>
      <c r="D94">
        <v>11</v>
      </c>
      <c r="E94">
        <v>29</v>
      </c>
    </row>
    <row r="95" spans="1:5">
      <c r="A95" t="s">
        <v>61</v>
      </c>
      <c r="B95" t="s">
        <v>264</v>
      </c>
      <c r="C95" t="s">
        <v>258</v>
      </c>
      <c r="D95">
        <v>14</v>
      </c>
      <c r="E95">
        <v>28</v>
      </c>
    </row>
    <row r="96" spans="1:5">
      <c r="A96" t="s">
        <v>48</v>
      </c>
      <c r="B96" t="s">
        <v>266</v>
      </c>
      <c r="C96" t="s">
        <v>258</v>
      </c>
      <c r="D96">
        <v>12</v>
      </c>
      <c r="E96">
        <v>30</v>
      </c>
    </row>
    <row r="97" spans="1:5">
      <c r="A97" t="s">
        <v>226</v>
      </c>
      <c r="B97" t="s">
        <v>261</v>
      </c>
      <c r="C97" t="s">
        <v>258</v>
      </c>
      <c r="D97">
        <v>23</v>
      </c>
      <c r="E97">
        <v>26</v>
      </c>
    </row>
    <row r="98" spans="1:5">
      <c r="A98" t="s">
        <v>118</v>
      </c>
      <c r="B98" t="s">
        <v>265</v>
      </c>
      <c r="C98" t="s">
        <v>258</v>
      </c>
      <c r="D98">
        <v>19</v>
      </c>
      <c r="E98">
        <v>30</v>
      </c>
    </row>
    <row r="99" spans="1:5">
      <c r="A99" t="s">
        <v>176</v>
      </c>
      <c r="B99" t="s">
        <v>263</v>
      </c>
      <c r="C99" t="s">
        <v>260</v>
      </c>
      <c r="D99">
        <v>3</v>
      </c>
      <c r="E99">
        <v>25</v>
      </c>
    </row>
    <row r="100" spans="1:5">
      <c r="A100" t="s">
        <v>121</v>
      </c>
      <c r="B100" t="s">
        <v>265</v>
      </c>
      <c r="C100" t="s">
        <v>260</v>
      </c>
      <c r="D100">
        <v>20</v>
      </c>
      <c r="E100">
        <v>26</v>
      </c>
    </row>
    <row r="101" spans="1:5">
      <c r="A101" t="s">
        <v>5</v>
      </c>
      <c r="B101" t="s">
        <v>266</v>
      </c>
      <c r="C101" t="s">
        <v>258</v>
      </c>
      <c r="D101">
        <v>15</v>
      </c>
      <c r="E101">
        <v>29</v>
      </c>
    </row>
    <row r="102" spans="1:5">
      <c r="A102" t="s">
        <v>13</v>
      </c>
      <c r="B102" t="s">
        <v>268</v>
      </c>
      <c r="C102" t="s">
        <v>258</v>
      </c>
      <c r="D102">
        <v>21</v>
      </c>
      <c r="E102">
        <v>28</v>
      </c>
    </row>
    <row r="103" spans="1:5">
      <c r="A103" t="s">
        <v>6</v>
      </c>
      <c r="B103" t="s">
        <v>266</v>
      </c>
      <c r="C103" t="s">
        <v>260</v>
      </c>
      <c r="D103">
        <v>2</v>
      </c>
      <c r="E103">
        <v>29</v>
      </c>
    </row>
    <row r="104" spans="1:5">
      <c r="A104" t="s">
        <v>124</v>
      </c>
      <c r="B104" t="s">
        <v>265</v>
      </c>
      <c r="C104" t="s">
        <v>260</v>
      </c>
      <c r="D104">
        <v>14</v>
      </c>
      <c r="E104">
        <v>29</v>
      </c>
    </row>
    <row r="105" spans="1:5">
      <c r="A105" t="s">
        <v>49</v>
      </c>
      <c r="B105" t="s">
        <v>266</v>
      </c>
      <c r="C105" t="s">
        <v>258</v>
      </c>
      <c r="D105">
        <v>19</v>
      </c>
      <c r="E105">
        <v>28</v>
      </c>
    </row>
    <row r="106" spans="1:5">
      <c r="A106" t="s">
        <v>215</v>
      </c>
      <c r="B106" t="s">
        <v>267</v>
      </c>
      <c r="C106" t="s">
        <v>258</v>
      </c>
      <c r="D106">
        <v>8</v>
      </c>
      <c r="E106">
        <v>29</v>
      </c>
    </row>
    <row r="107" spans="1:5">
      <c r="A107" t="s">
        <v>210</v>
      </c>
      <c r="B107" t="s">
        <v>267</v>
      </c>
      <c r="C107" t="s">
        <v>258</v>
      </c>
      <c r="D107">
        <v>16</v>
      </c>
      <c r="E107">
        <v>29</v>
      </c>
    </row>
    <row r="108" spans="1:5">
      <c r="A108" t="s">
        <v>100</v>
      </c>
      <c r="B108" t="s">
        <v>264</v>
      </c>
      <c r="C108" t="s">
        <v>260</v>
      </c>
      <c r="D108">
        <v>9</v>
      </c>
      <c r="E108">
        <v>25</v>
      </c>
    </row>
    <row r="109" spans="1:5">
      <c r="A109" t="s">
        <v>111</v>
      </c>
      <c r="B109" t="s">
        <v>267</v>
      </c>
      <c r="C109" t="s">
        <v>260</v>
      </c>
      <c r="D109">
        <v>21</v>
      </c>
      <c r="E109">
        <v>26</v>
      </c>
    </row>
    <row r="110" spans="1:5">
      <c r="A110" t="s">
        <v>9</v>
      </c>
      <c r="B110" t="s">
        <v>266</v>
      </c>
      <c r="C110" t="s">
        <v>258</v>
      </c>
      <c r="D110">
        <v>13</v>
      </c>
      <c r="E110">
        <v>30</v>
      </c>
    </row>
    <row r="111" spans="1:5">
      <c r="A111" t="s">
        <v>105</v>
      </c>
      <c r="B111" t="s">
        <v>264</v>
      </c>
      <c r="C111" t="s">
        <v>258</v>
      </c>
      <c r="D111">
        <v>21</v>
      </c>
      <c r="E111">
        <v>27</v>
      </c>
    </row>
    <row r="112" spans="1:5">
      <c r="A112" t="s">
        <v>57</v>
      </c>
      <c r="B112" t="s">
        <v>266</v>
      </c>
      <c r="C112" t="s">
        <v>260</v>
      </c>
      <c r="D112">
        <v>1</v>
      </c>
      <c r="E112">
        <v>27</v>
      </c>
    </row>
    <row r="113" spans="1:5">
      <c r="A113" t="s">
        <v>187</v>
      </c>
      <c r="B113" t="s">
        <v>263</v>
      </c>
      <c r="C113" t="s">
        <v>258</v>
      </c>
      <c r="D113">
        <v>5</v>
      </c>
      <c r="E113">
        <v>27</v>
      </c>
    </row>
    <row r="114" spans="1:5">
      <c r="A114" t="s">
        <v>43</v>
      </c>
      <c r="B114" t="s">
        <v>261</v>
      </c>
      <c r="C114" t="s">
        <v>260</v>
      </c>
      <c r="D114">
        <v>23</v>
      </c>
      <c r="E114">
        <v>29</v>
      </c>
    </row>
    <row r="115" spans="1:5">
      <c r="A115" t="s">
        <v>167</v>
      </c>
      <c r="B115" t="s">
        <v>262</v>
      </c>
      <c r="C115" t="s">
        <v>260</v>
      </c>
      <c r="D115">
        <v>3</v>
      </c>
      <c r="E115">
        <v>30</v>
      </c>
    </row>
    <row r="116" spans="1:5">
      <c r="A116" t="s">
        <v>206</v>
      </c>
      <c r="B116" t="s">
        <v>267</v>
      </c>
      <c r="C116" t="s">
        <v>258</v>
      </c>
      <c r="D116">
        <v>21</v>
      </c>
      <c r="E116">
        <v>26</v>
      </c>
    </row>
    <row r="117" spans="1:5">
      <c r="A117" t="s">
        <v>149</v>
      </c>
      <c r="B117" t="s">
        <v>262</v>
      </c>
      <c r="C117" t="s">
        <v>260</v>
      </c>
      <c r="D117">
        <v>18</v>
      </c>
      <c r="E117">
        <v>27</v>
      </c>
    </row>
    <row r="118" spans="1:5">
      <c r="A118" t="s">
        <v>98</v>
      </c>
      <c r="B118" t="s">
        <v>264</v>
      </c>
      <c r="C118" t="s">
        <v>258</v>
      </c>
      <c r="D118">
        <v>23</v>
      </c>
      <c r="E118">
        <v>29</v>
      </c>
    </row>
    <row r="119" spans="1:5">
      <c r="A119" t="s">
        <v>145</v>
      </c>
      <c r="B119" t="s">
        <v>262</v>
      </c>
      <c r="C119" t="s">
        <v>258</v>
      </c>
      <c r="D119">
        <v>6</v>
      </c>
      <c r="E119">
        <v>30</v>
      </c>
    </row>
    <row r="120" spans="1:5">
      <c r="A120" t="s">
        <v>183</v>
      </c>
      <c r="B120" t="s">
        <v>263</v>
      </c>
      <c r="C120" t="s">
        <v>260</v>
      </c>
      <c r="D120">
        <v>24</v>
      </c>
      <c r="E120">
        <v>30</v>
      </c>
    </row>
    <row r="121" spans="1:5">
      <c r="A121" t="s">
        <v>131</v>
      </c>
      <c r="B121" t="s">
        <v>265</v>
      </c>
      <c r="C121" t="s">
        <v>258</v>
      </c>
      <c r="D121">
        <v>24</v>
      </c>
      <c r="E121">
        <v>28</v>
      </c>
    </row>
    <row r="122" spans="1:5">
      <c r="A122" t="s">
        <v>93</v>
      </c>
      <c r="B122" t="s">
        <v>268</v>
      </c>
      <c r="C122" t="s">
        <v>258</v>
      </c>
      <c r="D122">
        <v>23</v>
      </c>
      <c r="E122">
        <v>27</v>
      </c>
    </row>
    <row r="123" spans="1:5">
      <c r="A123" t="s">
        <v>103</v>
      </c>
      <c r="B123" t="s">
        <v>264</v>
      </c>
      <c r="C123" t="s">
        <v>260</v>
      </c>
      <c r="D123">
        <v>2</v>
      </c>
      <c r="E123">
        <v>30</v>
      </c>
    </row>
    <row r="124" spans="1:5">
      <c r="A124" t="s">
        <v>198</v>
      </c>
      <c r="B124" t="s">
        <v>263</v>
      </c>
      <c r="C124" t="s">
        <v>258</v>
      </c>
      <c r="D124">
        <v>15</v>
      </c>
      <c r="E124">
        <v>28</v>
      </c>
    </row>
    <row r="125" spans="1:5">
      <c r="A125" t="s">
        <v>31</v>
      </c>
      <c r="B125" t="s">
        <v>266</v>
      </c>
      <c r="C125" t="s">
        <v>258</v>
      </c>
      <c r="D125">
        <v>22</v>
      </c>
      <c r="E125">
        <v>29</v>
      </c>
    </row>
    <row r="126" spans="1:5">
      <c r="A126" t="s">
        <v>38</v>
      </c>
      <c r="B126" t="s">
        <v>261</v>
      </c>
      <c r="C126" t="s">
        <v>260</v>
      </c>
      <c r="D126">
        <v>20</v>
      </c>
      <c r="E126">
        <v>30</v>
      </c>
    </row>
    <row r="127" spans="1:5">
      <c r="A127" t="s">
        <v>106</v>
      </c>
      <c r="B127" t="s">
        <v>264</v>
      </c>
      <c r="C127" t="s">
        <v>260</v>
      </c>
      <c r="D127">
        <v>8</v>
      </c>
      <c r="E127">
        <v>27</v>
      </c>
    </row>
    <row r="128" spans="1:5">
      <c r="A128" t="s">
        <v>172</v>
      </c>
      <c r="B128" t="s">
        <v>267</v>
      </c>
      <c r="C128" t="s">
        <v>258</v>
      </c>
      <c r="D128">
        <v>2</v>
      </c>
      <c r="E128">
        <v>27</v>
      </c>
    </row>
    <row r="129" spans="1:5">
      <c r="A129" t="s">
        <v>123</v>
      </c>
      <c r="B129" t="s">
        <v>265</v>
      </c>
      <c r="C129" t="s">
        <v>260</v>
      </c>
      <c r="D129">
        <v>8</v>
      </c>
      <c r="E129">
        <v>26</v>
      </c>
    </row>
    <row r="130" spans="1:5">
      <c r="A130" t="s">
        <v>39</v>
      </c>
      <c r="B130" t="s">
        <v>261</v>
      </c>
      <c r="C130" t="s">
        <v>260</v>
      </c>
      <c r="D130">
        <v>23</v>
      </c>
      <c r="E130">
        <v>29</v>
      </c>
    </row>
    <row r="131" spans="1:5">
      <c r="A131" t="s">
        <v>99</v>
      </c>
      <c r="B131" t="s">
        <v>264</v>
      </c>
      <c r="C131" t="s">
        <v>260</v>
      </c>
      <c r="D131">
        <v>13</v>
      </c>
      <c r="E131">
        <v>25</v>
      </c>
    </row>
    <row r="132" spans="1:5">
      <c r="A132" t="s">
        <v>122</v>
      </c>
      <c r="B132" t="s">
        <v>265</v>
      </c>
      <c r="C132" t="s">
        <v>260</v>
      </c>
      <c r="D132">
        <v>13</v>
      </c>
      <c r="E132">
        <v>29</v>
      </c>
    </row>
    <row r="133" spans="1:5">
      <c r="A133" t="s">
        <v>203</v>
      </c>
      <c r="B133" t="s">
        <v>267</v>
      </c>
      <c r="C133" t="s">
        <v>258</v>
      </c>
      <c r="D133">
        <v>10</v>
      </c>
      <c r="E133">
        <v>29</v>
      </c>
    </row>
    <row r="134" spans="1:5">
      <c r="A134" t="s">
        <v>228</v>
      </c>
      <c r="B134" t="s">
        <v>266</v>
      </c>
      <c r="C134" t="s">
        <v>260</v>
      </c>
      <c r="D134">
        <v>15</v>
      </c>
      <c r="E134">
        <v>30</v>
      </c>
    </row>
    <row r="135" spans="1:5">
      <c r="A135" t="s">
        <v>179</v>
      </c>
      <c r="B135" t="s">
        <v>263</v>
      </c>
      <c r="C135" t="s">
        <v>260</v>
      </c>
      <c r="D135">
        <v>7</v>
      </c>
      <c r="E135">
        <v>28</v>
      </c>
    </row>
    <row r="136" spans="1:5">
      <c r="A136" t="s">
        <v>177</v>
      </c>
      <c r="B136" t="s">
        <v>263</v>
      </c>
      <c r="C136" t="s">
        <v>258</v>
      </c>
      <c r="D136">
        <v>24</v>
      </c>
      <c r="E136">
        <v>26</v>
      </c>
    </row>
    <row r="137" spans="1:5">
      <c r="A137" t="s">
        <v>174</v>
      </c>
      <c r="B137" t="s">
        <v>263</v>
      </c>
      <c r="C137" t="s">
        <v>260</v>
      </c>
      <c r="D137">
        <v>13</v>
      </c>
      <c r="E137">
        <v>30</v>
      </c>
    </row>
    <row r="138" spans="1:5">
      <c r="A138" t="s">
        <v>182</v>
      </c>
      <c r="B138" t="s">
        <v>263</v>
      </c>
      <c r="C138" t="s">
        <v>258</v>
      </c>
      <c r="D138">
        <v>18</v>
      </c>
      <c r="E138">
        <v>26</v>
      </c>
    </row>
    <row r="139" spans="1:5">
      <c r="A139" t="s">
        <v>23</v>
      </c>
      <c r="B139" t="s">
        <v>268</v>
      </c>
      <c r="C139" t="s">
        <v>260</v>
      </c>
      <c r="D139">
        <v>18</v>
      </c>
      <c r="E139">
        <v>27</v>
      </c>
    </row>
    <row r="140" spans="1:5">
      <c r="A140" t="s">
        <v>25</v>
      </c>
      <c r="B140" t="s">
        <v>268</v>
      </c>
      <c r="C140" t="s">
        <v>260</v>
      </c>
      <c r="D140">
        <v>8</v>
      </c>
      <c r="E140">
        <v>26</v>
      </c>
    </row>
    <row r="141" spans="1:5">
      <c r="A141" t="s">
        <v>175</v>
      </c>
      <c r="B141" t="s">
        <v>263</v>
      </c>
      <c r="C141" t="s">
        <v>260</v>
      </c>
      <c r="D141">
        <v>4</v>
      </c>
      <c r="E141">
        <v>30</v>
      </c>
    </row>
    <row r="142" spans="1:5">
      <c r="A142" t="s">
        <v>158</v>
      </c>
      <c r="B142" t="s">
        <v>262</v>
      </c>
      <c r="C142" t="s">
        <v>258</v>
      </c>
      <c r="D142">
        <v>19</v>
      </c>
      <c r="E142">
        <v>30</v>
      </c>
    </row>
    <row r="143" spans="1:5">
      <c r="A143" t="s">
        <v>26</v>
      </c>
      <c r="B143" t="s">
        <v>268</v>
      </c>
      <c r="C143" t="s">
        <v>260</v>
      </c>
      <c r="D143">
        <v>2</v>
      </c>
      <c r="E143">
        <v>26</v>
      </c>
    </row>
    <row r="144" spans="1:5">
      <c r="A144" t="s">
        <v>110</v>
      </c>
      <c r="B144" t="s">
        <v>264</v>
      </c>
      <c r="C144" t="s">
        <v>260</v>
      </c>
      <c r="D144">
        <v>22</v>
      </c>
      <c r="E144">
        <v>28</v>
      </c>
    </row>
    <row r="145" spans="1:5">
      <c r="A145" t="s">
        <v>137</v>
      </c>
      <c r="B145" t="s">
        <v>265</v>
      </c>
      <c r="C145" t="s">
        <v>260</v>
      </c>
      <c r="D145">
        <v>19</v>
      </c>
      <c r="E145">
        <v>26</v>
      </c>
    </row>
    <row r="146" spans="1:5">
      <c r="A146" t="s">
        <v>56</v>
      </c>
      <c r="B146" t="s">
        <v>266</v>
      </c>
      <c r="C146" t="s">
        <v>258</v>
      </c>
      <c r="D146">
        <v>18</v>
      </c>
      <c r="E146">
        <v>28</v>
      </c>
    </row>
    <row r="147" spans="1:5">
      <c r="A147" t="s">
        <v>54</v>
      </c>
      <c r="B147" t="s">
        <v>266</v>
      </c>
      <c r="C147" t="s">
        <v>258</v>
      </c>
      <c r="D147">
        <v>15</v>
      </c>
      <c r="E147">
        <v>27</v>
      </c>
    </row>
    <row r="148" spans="1:5">
      <c r="A148" t="s">
        <v>190</v>
      </c>
      <c r="B148" t="s">
        <v>261</v>
      </c>
      <c r="C148" t="s">
        <v>258</v>
      </c>
      <c r="D148">
        <v>19</v>
      </c>
      <c r="E148">
        <v>30</v>
      </c>
    </row>
    <row r="149" spans="1:5">
      <c r="A149" t="s">
        <v>22</v>
      </c>
      <c r="B149" t="s">
        <v>268</v>
      </c>
      <c r="C149" t="s">
        <v>258</v>
      </c>
      <c r="D149">
        <v>9</v>
      </c>
      <c r="E149">
        <v>26</v>
      </c>
    </row>
    <row r="150" spans="1:5">
      <c r="A150" t="s">
        <v>201</v>
      </c>
      <c r="B150" t="s">
        <v>267</v>
      </c>
      <c r="C150" t="s">
        <v>260</v>
      </c>
      <c r="D150">
        <v>4</v>
      </c>
      <c r="E150">
        <v>29</v>
      </c>
    </row>
    <row r="151" spans="1:5">
      <c r="A151" t="s">
        <v>140</v>
      </c>
      <c r="B151" t="s">
        <v>267</v>
      </c>
      <c r="C151" t="s">
        <v>260</v>
      </c>
      <c r="D151">
        <v>15</v>
      </c>
      <c r="E151">
        <v>29</v>
      </c>
    </row>
    <row r="152" spans="1:5">
      <c r="A152" t="s">
        <v>191</v>
      </c>
      <c r="B152" t="s">
        <v>261</v>
      </c>
      <c r="C152" t="s">
        <v>258</v>
      </c>
      <c r="D152">
        <v>18</v>
      </c>
      <c r="E152">
        <v>25</v>
      </c>
    </row>
    <row r="153" spans="1:5">
      <c r="A153" t="s">
        <v>214</v>
      </c>
      <c r="B153" t="s">
        <v>267</v>
      </c>
      <c r="C153" t="s">
        <v>258</v>
      </c>
      <c r="D153">
        <v>5</v>
      </c>
      <c r="E153">
        <v>29</v>
      </c>
    </row>
    <row r="154" spans="1:5">
      <c r="A154" t="s">
        <v>150</v>
      </c>
      <c r="B154" t="s">
        <v>262</v>
      </c>
      <c r="C154" t="s">
        <v>260</v>
      </c>
      <c r="D154">
        <v>16</v>
      </c>
      <c r="E154">
        <v>25</v>
      </c>
    </row>
    <row r="155" spans="1:5">
      <c r="A155" t="s">
        <v>11</v>
      </c>
      <c r="B155" t="s">
        <v>266</v>
      </c>
      <c r="C155" t="s">
        <v>258</v>
      </c>
      <c r="D155">
        <v>19</v>
      </c>
      <c r="E155">
        <v>30</v>
      </c>
    </row>
    <row r="156" spans="1:5">
      <c r="A156" t="s">
        <v>120</v>
      </c>
      <c r="B156" t="s">
        <v>265</v>
      </c>
      <c r="C156" t="s">
        <v>258</v>
      </c>
      <c r="D156">
        <v>11</v>
      </c>
      <c r="E156">
        <v>27</v>
      </c>
    </row>
    <row r="157" spans="1:5">
      <c r="A157" t="s">
        <v>223</v>
      </c>
      <c r="B157" t="s">
        <v>263</v>
      </c>
      <c r="C157" t="s">
        <v>258</v>
      </c>
      <c r="D157">
        <v>2</v>
      </c>
      <c r="E157">
        <v>28</v>
      </c>
    </row>
    <row r="158" spans="1:5">
      <c r="A158" t="s">
        <v>166</v>
      </c>
      <c r="B158" t="s">
        <v>262</v>
      </c>
      <c r="C158" t="s">
        <v>260</v>
      </c>
      <c r="D158">
        <v>2</v>
      </c>
      <c r="E158">
        <v>29</v>
      </c>
    </row>
    <row r="159" spans="1:5">
      <c r="A159" t="s">
        <v>53</v>
      </c>
      <c r="B159" t="s">
        <v>266</v>
      </c>
      <c r="C159" t="s">
        <v>258</v>
      </c>
      <c r="D159">
        <v>24</v>
      </c>
      <c r="E159">
        <v>30</v>
      </c>
    </row>
    <row r="160" spans="1:5">
      <c r="A160" t="s">
        <v>205</v>
      </c>
      <c r="B160" t="s">
        <v>267</v>
      </c>
      <c r="C160" t="s">
        <v>260</v>
      </c>
      <c r="D160">
        <v>6</v>
      </c>
      <c r="E160">
        <v>25</v>
      </c>
    </row>
    <row r="161" spans="1:5">
      <c r="A161" t="s">
        <v>217</v>
      </c>
      <c r="B161" t="s">
        <v>267</v>
      </c>
      <c r="C161" t="s">
        <v>260</v>
      </c>
      <c r="D161">
        <v>4</v>
      </c>
      <c r="E161">
        <v>25</v>
      </c>
    </row>
    <row r="162" spans="1:5">
      <c r="A162" t="s">
        <v>18</v>
      </c>
      <c r="B162" t="s">
        <v>268</v>
      </c>
      <c r="C162" t="s">
        <v>258</v>
      </c>
      <c r="D162">
        <v>4</v>
      </c>
      <c r="E162">
        <v>26</v>
      </c>
    </row>
    <row r="163" spans="1:5">
      <c r="A163" t="s">
        <v>159</v>
      </c>
      <c r="B163" t="s">
        <v>262</v>
      </c>
      <c r="C163" t="s">
        <v>260</v>
      </c>
      <c r="D163">
        <v>20</v>
      </c>
      <c r="E163">
        <v>26</v>
      </c>
    </row>
    <row r="164" spans="1:5">
      <c r="A164" t="s">
        <v>40</v>
      </c>
      <c r="B164" t="s">
        <v>261</v>
      </c>
      <c r="C164" t="s">
        <v>258</v>
      </c>
      <c r="D164">
        <v>3</v>
      </c>
      <c r="E164">
        <v>25</v>
      </c>
    </row>
    <row r="165" spans="1:5">
      <c r="A165" t="s">
        <v>189</v>
      </c>
      <c r="B165" t="s">
        <v>261</v>
      </c>
      <c r="C165" t="s">
        <v>258</v>
      </c>
      <c r="D165">
        <v>24</v>
      </c>
      <c r="E165">
        <v>28</v>
      </c>
    </row>
    <row r="166" spans="1:5">
      <c r="A166" t="s">
        <v>113</v>
      </c>
      <c r="B166" t="s">
        <v>264</v>
      </c>
      <c r="C166" t="s">
        <v>260</v>
      </c>
      <c r="D166">
        <v>14</v>
      </c>
      <c r="E166">
        <v>27</v>
      </c>
    </row>
    <row r="167" spans="1:5">
      <c r="A167" t="s">
        <v>138</v>
      </c>
      <c r="B167" t="s">
        <v>265</v>
      </c>
      <c r="C167" t="s">
        <v>258</v>
      </c>
      <c r="D167">
        <v>15</v>
      </c>
      <c r="E167">
        <v>29</v>
      </c>
    </row>
    <row r="168" spans="1:5">
      <c r="A168" t="s">
        <v>51</v>
      </c>
      <c r="B168" t="s">
        <v>266</v>
      </c>
      <c r="C168" t="s">
        <v>260</v>
      </c>
      <c r="D168">
        <v>11</v>
      </c>
      <c r="E168">
        <v>29</v>
      </c>
    </row>
    <row r="169" spans="1:5">
      <c r="A169" t="s">
        <v>132</v>
      </c>
      <c r="B169" t="s">
        <v>265</v>
      </c>
      <c r="C169" t="s">
        <v>260</v>
      </c>
      <c r="D169">
        <v>5</v>
      </c>
      <c r="E169">
        <v>28</v>
      </c>
    </row>
    <row r="170" spans="1:5">
      <c r="A170" t="s">
        <v>10</v>
      </c>
      <c r="B170" t="s">
        <v>266</v>
      </c>
      <c r="C170" t="s">
        <v>258</v>
      </c>
      <c r="D170">
        <v>8</v>
      </c>
      <c r="E170">
        <v>28</v>
      </c>
    </row>
    <row r="171" spans="1:5">
      <c r="A171" t="s">
        <v>170</v>
      </c>
      <c r="B171" t="s">
        <v>267</v>
      </c>
      <c r="C171" t="s">
        <v>258</v>
      </c>
      <c r="D171">
        <v>6</v>
      </c>
      <c r="E171">
        <v>26</v>
      </c>
    </row>
    <row r="172" spans="1:5">
      <c r="A172" t="s">
        <v>96</v>
      </c>
      <c r="B172" t="s">
        <v>264</v>
      </c>
      <c r="C172" t="s">
        <v>258</v>
      </c>
      <c r="D172">
        <v>3</v>
      </c>
      <c r="E172">
        <v>30</v>
      </c>
    </row>
    <row r="173" spans="1:5">
      <c r="A173" t="s">
        <v>221</v>
      </c>
      <c r="B173" t="s">
        <v>263</v>
      </c>
      <c r="C173" t="s">
        <v>260</v>
      </c>
      <c r="D173">
        <v>11</v>
      </c>
      <c r="E173">
        <v>26</v>
      </c>
    </row>
    <row r="174" spans="1:5">
      <c r="A174" t="s">
        <v>107</v>
      </c>
      <c r="B174" t="s">
        <v>264</v>
      </c>
      <c r="C174" t="s">
        <v>258</v>
      </c>
      <c r="D174">
        <v>20</v>
      </c>
      <c r="E174">
        <v>29</v>
      </c>
    </row>
    <row r="175" spans="1:5">
      <c r="A175" t="s">
        <v>12</v>
      </c>
      <c r="B175" t="s">
        <v>266</v>
      </c>
      <c r="C175" t="s">
        <v>258</v>
      </c>
      <c r="D175">
        <v>17</v>
      </c>
      <c r="E175">
        <v>30</v>
      </c>
    </row>
    <row r="176" spans="1:5">
      <c r="A176" t="s">
        <v>45</v>
      </c>
      <c r="B176" t="s">
        <v>261</v>
      </c>
      <c r="C176" t="s">
        <v>260</v>
      </c>
      <c r="D176">
        <v>1</v>
      </c>
      <c r="E176">
        <v>30</v>
      </c>
    </row>
    <row r="177" spans="1:5">
      <c r="A177" t="s">
        <v>224</v>
      </c>
      <c r="B177" t="s">
        <v>263</v>
      </c>
      <c r="C177" t="s">
        <v>258</v>
      </c>
      <c r="D177">
        <v>6</v>
      </c>
      <c r="E177">
        <v>26</v>
      </c>
    </row>
    <row r="178" spans="1:5">
      <c r="A178" t="s">
        <v>136</v>
      </c>
      <c r="B178" t="s">
        <v>265</v>
      </c>
      <c r="C178" t="s">
        <v>260</v>
      </c>
      <c r="D178">
        <v>2</v>
      </c>
      <c r="E178">
        <v>28</v>
      </c>
    </row>
    <row r="179" spans="1:5">
      <c r="A179" t="s">
        <v>161</v>
      </c>
      <c r="B179" t="s">
        <v>262</v>
      </c>
      <c r="C179" t="s">
        <v>258</v>
      </c>
      <c r="D179">
        <v>5</v>
      </c>
      <c r="E179">
        <v>30</v>
      </c>
    </row>
    <row r="180" spans="1:5">
      <c r="A180" t="s">
        <v>128</v>
      </c>
      <c r="B180" t="s">
        <v>265</v>
      </c>
      <c r="C180" t="s">
        <v>258</v>
      </c>
      <c r="D180">
        <v>12</v>
      </c>
      <c r="E180">
        <v>25</v>
      </c>
    </row>
    <row r="181" spans="1:5">
      <c r="A181" t="s">
        <v>146</v>
      </c>
      <c r="B181" t="s">
        <v>262</v>
      </c>
      <c r="C181" t="s">
        <v>258</v>
      </c>
      <c r="D181">
        <v>17</v>
      </c>
      <c r="E181">
        <v>27</v>
      </c>
    </row>
    <row r="182" spans="1:5">
      <c r="A182" t="s">
        <v>208</v>
      </c>
      <c r="B182" t="s">
        <v>267</v>
      </c>
      <c r="C182" t="s">
        <v>260</v>
      </c>
      <c r="D182">
        <v>2</v>
      </c>
      <c r="E182">
        <v>28</v>
      </c>
    </row>
    <row r="183" spans="1:5">
      <c r="A183" t="s">
        <v>236</v>
      </c>
      <c r="B183" t="s">
        <v>259</v>
      </c>
      <c r="C183" t="s">
        <v>258</v>
      </c>
      <c r="D183">
        <v>22</v>
      </c>
      <c r="E183">
        <v>25</v>
      </c>
    </row>
    <row r="184" spans="1:5">
      <c r="A184" t="s">
        <v>21</v>
      </c>
      <c r="B184" t="s">
        <v>268</v>
      </c>
      <c r="C184" t="s">
        <v>258</v>
      </c>
      <c r="D184">
        <v>7</v>
      </c>
      <c r="E184">
        <v>30</v>
      </c>
    </row>
    <row r="185" spans="1:5">
      <c r="A185" t="s">
        <v>58</v>
      </c>
      <c r="B185" t="s">
        <v>268</v>
      </c>
      <c r="C185" t="s">
        <v>258</v>
      </c>
      <c r="D185">
        <v>21</v>
      </c>
      <c r="E185">
        <v>25</v>
      </c>
    </row>
    <row r="186" spans="1:5">
      <c r="A186" t="s">
        <v>148</v>
      </c>
      <c r="B186" t="s">
        <v>262</v>
      </c>
      <c r="C186" t="s">
        <v>258</v>
      </c>
      <c r="D186">
        <v>5</v>
      </c>
      <c r="E186">
        <v>30</v>
      </c>
    </row>
    <row r="187" spans="1:5">
      <c r="A187" t="s">
        <v>192</v>
      </c>
      <c r="B187" t="s">
        <v>261</v>
      </c>
      <c r="C187" t="s">
        <v>258</v>
      </c>
      <c r="D187">
        <v>23</v>
      </c>
      <c r="E187">
        <v>26</v>
      </c>
    </row>
    <row r="188" spans="1:5">
      <c r="A188" t="s">
        <v>204</v>
      </c>
      <c r="B188" t="s">
        <v>267</v>
      </c>
      <c r="C188" t="s">
        <v>258</v>
      </c>
      <c r="D188">
        <v>8</v>
      </c>
      <c r="E188">
        <v>25</v>
      </c>
    </row>
    <row r="189" spans="1:5">
      <c r="A189" t="s">
        <v>151</v>
      </c>
      <c r="B189" t="s">
        <v>262</v>
      </c>
      <c r="C189" t="s">
        <v>260</v>
      </c>
      <c r="D189">
        <v>4</v>
      </c>
      <c r="E189">
        <v>30</v>
      </c>
    </row>
    <row r="190" spans="1:5">
      <c r="A190" t="s">
        <v>162</v>
      </c>
      <c r="B190" t="s">
        <v>262</v>
      </c>
      <c r="C190" t="s">
        <v>258</v>
      </c>
      <c r="D190">
        <v>19</v>
      </c>
      <c r="E190">
        <v>27</v>
      </c>
    </row>
    <row r="191" spans="1:5">
      <c r="A191" t="s">
        <v>209</v>
      </c>
      <c r="B191" t="s">
        <v>267</v>
      </c>
      <c r="C191" t="s">
        <v>258</v>
      </c>
      <c r="D191">
        <v>22</v>
      </c>
      <c r="E191">
        <v>25</v>
      </c>
    </row>
    <row r="192" spans="1:5">
      <c r="A192" t="s">
        <v>135</v>
      </c>
      <c r="B192" t="s">
        <v>265</v>
      </c>
      <c r="C192" t="s">
        <v>258</v>
      </c>
      <c r="D192">
        <v>14</v>
      </c>
      <c r="E192">
        <v>27</v>
      </c>
    </row>
    <row r="193" spans="1:5">
      <c r="A193" t="s">
        <v>94</v>
      </c>
      <c r="B193" t="s">
        <v>264</v>
      </c>
      <c r="C193" t="s">
        <v>260</v>
      </c>
      <c r="D193">
        <v>3</v>
      </c>
      <c r="E193">
        <v>29</v>
      </c>
    </row>
    <row r="194" spans="1:5">
      <c r="A194" t="s">
        <v>101</v>
      </c>
      <c r="B194" t="s">
        <v>264</v>
      </c>
      <c r="C194" t="s">
        <v>258</v>
      </c>
      <c r="D194">
        <v>22</v>
      </c>
      <c r="E194">
        <v>30</v>
      </c>
    </row>
    <row r="195" spans="1:5">
      <c r="A195" t="s">
        <v>202</v>
      </c>
      <c r="B195" t="s">
        <v>267</v>
      </c>
      <c r="C195" t="s">
        <v>258</v>
      </c>
      <c r="D195">
        <v>22</v>
      </c>
      <c r="E195">
        <v>26</v>
      </c>
    </row>
    <row r="196" spans="1:5">
      <c r="A196" t="s">
        <v>108</v>
      </c>
      <c r="B196" t="s">
        <v>264</v>
      </c>
      <c r="C196" t="s">
        <v>258</v>
      </c>
      <c r="D196">
        <v>8</v>
      </c>
      <c r="E196">
        <v>29</v>
      </c>
    </row>
    <row r="197" spans="1:5">
      <c r="A197" t="s">
        <v>225</v>
      </c>
      <c r="B197" t="s">
        <v>263</v>
      </c>
      <c r="C197" t="s">
        <v>260</v>
      </c>
      <c r="D197">
        <v>15</v>
      </c>
      <c r="E197">
        <v>27</v>
      </c>
    </row>
    <row r="198" spans="1:5">
      <c r="A198" t="s">
        <v>165</v>
      </c>
      <c r="B198" t="s">
        <v>262</v>
      </c>
      <c r="C198" t="s">
        <v>260</v>
      </c>
      <c r="D198">
        <v>10</v>
      </c>
      <c r="E198">
        <v>30</v>
      </c>
    </row>
    <row r="199" spans="1:5">
      <c r="A199" t="s">
        <v>30</v>
      </c>
      <c r="B199" t="s">
        <v>268</v>
      </c>
      <c r="C199" t="s">
        <v>260</v>
      </c>
      <c r="D199">
        <v>2</v>
      </c>
      <c r="E199">
        <v>25</v>
      </c>
    </row>
    <row r="200" spans="1:5">
      <c r="A200" t="s">
        <v>169</v>
      </c>
      <c r="B200" t="s">
        <v>262</v>
      </c>
      <c r="C200" t="s">
        <v>258</v>
      </c>
      <c r="D200">
        <v>14</v>
      </c>
      <c r="E200">
        <v>30</v>
      </c>
    </row>
    <row r="201" spans="1:5">
      <c r="A201" t="s">
        <v>184</v>
      </c>
      <c r="B201" t="s">
        <v>263</v>
      </c>
      <c r="C201" t="s">
        <v>258</v>
      </c>
      <c r="D201">
        <v>24</v>
      </c>
      <c r="E201">
        <v>29</v>
      </c>
    </row>
    <row r="202" spans="1:5">
      <c r="A202" t="s">
        <v>185</v>
      </c>
      <c r="B202" t="s">
        <v>263</v>
      </c>
      <c r="C202" t="s">
        <v>260</v>
      </c>
      <c r="D202">
        <v>11</v>
      </c>
      <c r="E202">
        <v>25</v>
      </c>
    </row>
    <row r="203" spans="1:5">
      <c r="A203" t="s">
        <v>46</v>
      </c>
      <c r="B203" t="s">
        <v>266</v>
      </c>
      <c r="C203" t="s">
        <v>258</v>
      </c>
      <c r="D203">
        <v>17</v>
      </c>
      <c r="E203">
        <v>25</v>
      </c>
    </row>
    <row r="204" spans="1:5">
      <c r="A204" t="s">
        <v>216</v>
      </c>
      <c r="B204" t="s">
        <v>267</v>
      </c>
      <c r="C204" t="s">
        <v>258</v>
      </c>
      <c r="D204">
        <v>5</v>
      </c>
      <c r="E204">
        <v>30</v>
      </c>
    </row>
    <row r="205" spans="1:5">
      <c r="A205" t="s">
        <v>59</v>
      </c>
      <c r="B205" t="s">
        <v>268</v>
      </c>
      <c r="C205" t="s">
        <v>260</v>
      </c>
      <c r="D205">
        <v>17</v>
      </c>
      <c r="E205">
        <v>29</v>
      </c>
    </row>
    <row r="206" spans="1:5">
      <c r="A206" t="s">
        <v>55</v>
      </c>
      <c r="B206" t="s">
        <v>266</v>
      </c>
      <c r="C206" t="s">
        <v>260</v>
      </c>
      <c r="D206">
        <v>3</v>
      </c>
      <c r="E206">
        <v>26</v>
      </c>
    </row>
    <row r="207" spans="1:5">
      <c r="A207" t="s">
        <v>27</v>
      </c>
      <c r="B207" t="s">
        <v>268</v>
      </c>
      <c r="C207" t="s">
        <v>260</v>
      </c>
      <c r="D207">
        <v>2</v>
      </c>
      <c r="E207">
        <v>27</v>
      </c>
    </row>
    <row r="208" spans="1:5">
      <c r="A208" t="s">
        <v>35</v>
      </c>
      <c r="B208" t="s">
        <v>261</v>
      </c>
      <c r="C208" t="s">
        <v>258</v>
      </c>
      <c r="D208">
        <v>20</v>
      </c>
      <c r="E208">
        <v>26</v>
      </c>
    </row>
    <row r="209" spans="1:5">
      <c r="A209" t="s">
        <v>157</v>
      </c>
      <c r="B209" t="s">
        <v>262</v>
      </c>
      <c r="C209" t="s">
        <v>260</v>
      </c>
      <c r="D209">
        <v>16</v>
      </c>
      <c r="E209">
        <v>25</v>
      </c>
    </row>
    <row r="210" spans="1:5">
      <c r="A210" t="s">
        <v>47</v>
      </c>
      <c r="B210" t="s">
        <v>266</v>
      </c>
      <c r="C210" t="s">
        <v>260</v>
      </c>
      <c r="D210">
        <v>22</v>
      </c>
      <c r="E210">
        <v>30</v>
      </c>
    </row>
    <row r="211" spans="1:5">
      <c r="A211" t="s">
        <v>114</v>
      </c>
      <c r="B211" t="s">
        <v>261</v>
      </c>
      <c r="C211" t="s">
        <v>260</v>
      </c>
      <c r="D211">
        <v>17</v>
      </c>
      <c r="E211">
        <v>30</v>
      </c>
    </row>
    <row r="212" spans="1:5">
      <c r="A212" t="s">
        <v>88</v>
      </c>
      <c r="B212" t="s">
        <v>264</v>
      </c>
      <c r="C212" t="s">
        <v>260</v>
      </c>
      <c r="D212">
        <v>5</v>
      </c>
      <c r="E212">
        <v>30</v>
      </c>
    </row>
    <row r="213" spans="1:5">
      <c r="A213" t="s">
        <v>193</v>
      </c>
      <c r="B213" t="s">
        <v>261</v>
      </c>
      <c r="C213" t="s">
        <v>258</v>
      </c>
      <c r="D213">
        <v>16</v>
      </c>
      <c r="E213">
        <v>27</v>
      </c>
    </row>
    <row r="214" spans="1:5">
      <c r="A214" t="s">
        <v>20</v>
      </c>
      <c r="B214" t="s">
        <v>268</v>
      </c>
      <c r="C214" t="s">
        <v>258</v>
      </c>
      <c r="D214">
        <v>7</v>
      </c>
      <c r="E214">
        <v>29</v>
      </c>
    </row>
    <row r="215" spans="1:5">
      <c r="A215" t="s">
        <v>155</v>
      </c>
      <c r="B215" t="s">
        <v>262</v>
      </c>
      <c r="C215" t="s">
        <v>258</v>
      </c>
      <c r="D215">
        <v>4</v>
      </c>
      <c r="E215">
        <v>25</v>
      </c>
    </row>
    <row r="216" spans="1:5">
      <c r="A216" t="s">
        <v>218</v>
      </c>
      <c r="B216" t="s">
        <v>267</v>
      </c>
      <c r="C216" t="s">
        <v>260</v>
      </c>
      <c r="D216">
        <v>10</v>
      </c>
      <c r="E216">
        <v>30</v>
      </c>
    </row>
    <row r="217" spans="1:5">
      <c r="A217" t="s">
        <v>156</v>
      </c>
      <c r="B217" t="s">
        <v>265</v>
      </c>
      <c r="C217" t="s">
        <v>260</v>
      </c>
      <c r="D217">
        <v>19</v>
      </c>
      <c r="E217">
        <v>30</v>
      </c>
    </row>
    <row r="218" spans="1:5">
      <c r="A218" t="s">
        <v>186</v>
      </c>
      <c r="B218" t="s">
        <v>263</v>
      </c>
      <c r="C218" t="s">
        <v>258</v>
      </c>
      <c r="D218">
        <v>24</v>
      </c>
      <c r="E218">
        <v>25</v>
      </c>
    </row>
    <row r="219" spans="1:5">
      <c r="A219" t="s">
        <v>164</v>
      </c>
      <c r="B219" t="s">
        <v>262</v>
      </c>
      <c r="C219" t="s">
        <v>260</v>
      </c>
      <c r="D219">
        <v>6</v>
      </c>
      <c r="E219">
        <v>28</v>
      </c>
    </row>
    <row r="220" spans="1:5">
      <c r="A220" t="s">
        <v>194</v>
      </c>
      <c r="B220" t="s">
        <v>261</v>
      </c>
      <c r="C220" t="s">
        <v>258</v>
      </c>
      <c r="D220">
        <v>22</v>
      </c>
      <c r="E220">
        <v>30</v>
      </c>
    </row>
    <row r="221" spans="1:5">
      <c r="A221" t="s">
        <v>142</v>
      </c>
      <c r="B221" t="s">
        <v>267</v>
      </c>
      <c r="C221" t="s">
        <v>258</v>
      </c>
      <c r="D221">
        <v>7</v>
      </c>
      <c r="E221">
        <v>26</v>
      </c>
    </row>
    <row r="222" spans="1:5">
      <c r="A222" t="s">
        <v>32</v>
      </c>
      <c r="B222" t="s">
        <v>266</v>
      </c>
      <c r="C222" t="s">
        <v>260</v>
      </c>
      <c r="D222">
        <v>18</v>
      </c>
      <c r="E222">
        <v>26</v>
      </c>
    </row>
    <row r="223" spans="1:5">
      <c r="A223" t="s">
        <v>87</v>
      </c>
      <c r="B223" t="s">
        <v>264</v>
      </c>
      <c r="C223" t="s">
        <v>260</v>
      </c>
      <c r="D223">
        <v>8</v>
      </c>
      <c r="E223">
        <v>26</v>
      </c>
    </row>
    <row r="224" spans="1:5">
      <c r="A224" t="s">
        <v>126</v>
      </c>
      <c r="B224" t="s">
        <v>265</v>
      </c>
      <c r="C224" t="s">
        <v>260</v>
      </c>
      <c r="D224">
        <v>16</v>
      </c>
      <c r="E224">
        <v>28</v>
      </c>
    </row>
    <row r="225" spans="1:5">
      <c r="A225" t="s">
        <v>196</v>
      </c>
      <c r="B225" t="s">
        <v>261</v>
      </c>
      <c r="C225" t="s">
        <v>258</v>
      </c>
      <c r="D225">
        <v>3</v>
      </c>
      <c r="E225">
        <v>29</v>
      </c>
    </row>
    <row r="226" spans="1:5">
      <c r="A226" t="s">
        <v>102</v>
      </c>
      <c r="B226" t="s">
        <v>264</v>
      </c>
      <c r="C226" t="s">
        <v>260</v>
      </c>
      <c r="D226">
        <v>14</v>
      </c>
      <c r="E226">
        <v>30</v>
      </c>
    </row>
    <row r="227" spans="1:5">
      <c r="A227" t="s">
        <v>207</v>
      </c>
      <c r="B227" t="s">
        <v>267</v>
      </c>
      <c r="C227" t="s">
        <v>258</v>
      </c>
      <c r="D227">
        <v>1</v>
      </c>
      <c r="E227">
        <v>26</v>
      </c>
    </row>
    <row r="228" spans="1:5">
      <c r="A228" t="s">
        <v>212</v>
      </c>
      <c r="B228" t="s">
        <v>267</v>
      </c>
      <c r="C228" t="s">
        <v>260</v>
      </c>
      <c r="D228">
        <v>24</v>
      </c>
      <c r="E228">
        <v>27</v>
      </c>
    </row>
    <row r="229" spans="1:5">
      <c r="A229" t="s">
        <v>211</v>
      </c>
      <c r="B229" t="s">
        <v>267</v>
      </c>
      <c r="C229" t="s">
        <v>260</v>
      </c>
      <c r="D229">
        <v>7</v>
      </c>
      <c r="E229">
        <v>29</v>
      </c>
    </row>
    <row r="230" spans="1:5">
      <c r="A230" t="s">
        <v>220</v>
      </c>
      <c r="B230" t="s">
        <v>263</v>
      </c>
      <c r="C230" t="s">
        <v>258</v>
      </c>
      <c r="D230">
        <v>23</v>
      </c>
      <c r="E230">
        <v>28</v>
      </c>
    </row>
    <row r="231" spans="1:5">
      <c r="A231" t="s">
        <v>60</v>
      </c>
      <c r="B231" t="s">
        <v>268</v>
      </c>
      <c r="C231" t="s">
        <v>260</v>
      </c>
      <c r="D231">
        <v>21</v>
      </c>
      <c r="E231">
        <v>27</v>
      </c>
    </row>
    <row r="232" spans="1:5">
      <c r="A232" t="s">
        <v>24</v>
      </c>
      <c r="B232" t="s">
        <v>268</v>
      </c>
      <c r="C232" t="s">
        <v>260</v>
      </c>
      <c r="D232">
        <v>4</v>
      </c>
      <c r="E232">
        <v>29</v>
      </c>
    </row>
    <row r="233" spans="1:5">
      <c r="A233" t="s">
        <v>72</v>
      </c>
      <c r="B233" t="s">
        <v>264</v>
      </c>
      <c r="C233" t="s">
        <v>258</v>
      </c>
      <c r="D233">
        <v>21</v>
      </c>
      <c r="E233">
        <v>28</v>
      </c>
    </row>
    <row r="234" spans="1:5">
      <c r="A234" t="s">
        <v>200</v>
      </c>
      <c r="B234" t="s">
        <v>263</v>
      </c>
      <c r="C234" t="s">
        <v>260</v>
      </c>
      <c r="D234">
        <v>19</v>
      </c>
      <c r="E234">
        <v>28</v>
      </c>
    </row>
    <row r="235" spans="1:5">
      <c r="A235" t="s">
        <v>127</v>
      </c>
      <c r="B235" t="s">
        <v>265</v>
      </c>
      <c r="C235" t="s">
        <v>260</v>
      </c>
      <c r="D235">
        <v>2</v>
      </c>
      <c r="E235">
        <v>29</v>
      </c>
    </row>
    <row r="236" spans="1:5">
      <c r="A236" t="s">
        <v>163</v>
      </c>
      <c r="B236" t="s">
        <v>262</v>
      </c>
      <c r="C236" t="s">
        <v>260</v>
      </c>
      <c r="D236">
        <v>21</v>
      </c>
      <c r="E236">
        <v>30</v>
      </c>
    </row>
    <row r="237" spans="1:5">
      <c r="A237" t="s">
        <v>173</v>
      </c>
      <c r="B237" t="s">
        <v>263</v>
      </c>
      <c r="C237" t="s">
        <v>258</v>
      </c>
      <c r="D237">
        <v>3</v>
      </c>
      <c r="E237">
        <v>29</v>
      </c>
    </row>
    <row r="238" spans="1:5">
      <c r="A238" t="s">
        <v>17</v>
      </c>
      <c r="B238" t="s">
        <v>268</v>
      </c>
      <c r="C238" t="s">
        <v>258</v>
      </c>
      <c r="D238">
        <v>13</v>
      </c>
      <c r="E238">
        <v>26</v>
      </c>
    </row>
    <row r="239" spans="1:5">
      <c r="A239" t="s">
        <v>37</v>
      </c>
      <c r="B239" t="s">
        <v>261</v>
      </c>
      <c r="C239" t="s">
        <v>260</v>
      </c>
      <c r="D239">
        <v>17</v>
      </c>
      <c r="E239">
        <v>27</v>
      </c>
    </row>
    <row r="240" spans="1:5">
      <c r="A240" t="s">
        <v>16</v>
      </c>
      <c r="B240" t="s">
        <v>266</v>
      </c>
      <c r="C240" t="s">
        <v>260</v>
      </c>
      <c r="D240">
        <v>7</v>
      </c>
      <c r="E240">
        <v>25</v>
      </c>
    </row>
    <row r="241" spans="1:5">
      <c r="A241" t="s">
        <v>160</v>
      </c>
      <c r="B241" t="s">
        <v>262</v>
      </c>
      <c r="C241" t="s">
        <v>260</v>
      </c>
      <c r="D241">
        <v>3</v>
      </c>
      <c r="E241">
        <v>25</v>
      </c>
    </row>
    <row r="242" spans="1:5">
      <c r="A242" t="s">
        <v>29</v>
      </c>
      <c r="B242" t="s">
        <v>268</v>
      </c>
      <c r="C242" t="s">
        <v>260</v>
      </c>
      <c r="D242">
        <v>23</v>
      </c>
      <c r="E242">
        <v>25</v>
      </c>
    </row>
    <row r="243" spans="1:5">
      <c r="A243" t="s">
        <v>181</v>
      </c>
      <c r="B243" t="s">
        <v>263</v>
      </c>
      <c r="C243" t="s">
        <v>260</v>
      </c>
      <c r="D243">
        <v>6</v>
      </c>
      <c r="E243">
        <v>27</v>
      </c>
    </row>
    <row r="244" spans="1:5">
      <c r="A244" t="s">
        <v>180</v>
      </c>
      <c r="B244" t="s">
        <v>263</v>
      </c>
      <c r="C244" t="s">
        <v>258</v>
      </c>
      <c r="D244">
        <v>23</v>
      </c>
      <c r="E244">
        <v>26</v>
      </c>
    </row>
    <row r="245" spans="1:5">
      <c r="A245" t="s">
        <v>14</v>
      </c>
      <c r="B245" t="s">
        <v>268</v>
      </c>
      <c r="C245" t="s">
        <v>260</v>
      </c>
      <c r="D245">
        <v>19</v>
      </c>
      <c r="E245">
        <v>27</v>
      </c>
    </row>
    <row r="246" spans="1:5">
      <c r="A246" t="s">
        <v>112</v>
      </c>
      <c r="B246" t="s">
        <v>264</v>
      </c>
      <c r="C246" t="s">
        <v>260</v>
      </c>
      <c r="D246">
        <v>21</v>
      </c>
      <c r="E246">
        <v>28</v>
      </c>
    </row>
    <row r="247" spans="1:5">
      <c r="A247" t="s">
        <v>213</v>
      </c>
      <c r="B247" t="s">
        <v>267</v>
      </c>
      <c r="C247" t="s">
        <v>260</v>
      </c>
      <c r="D247">
        <v>12</v>
      </c>
      <c r="E247">
        <v>26</v>
      </c>
    </row>
    <row r="248" spans="1:5">
      <c r="A248" t="s">
        <v>41</v>
      </c>
      <c r="B248" t="s">
        <v>261</v>
      </c>
      <c r="C248" t="s">
        <v>260</v>
      </c>
      <c r="D248">
        <v>24</v>
      </c>
      <c r="E248">
        <v>25</v>
      </c>
    </row>
    <row r="249" spans="1:5">
      <c r="A249" t="s">
        <v>89</v>
      </c>
      <c r="B249" t="s">
        <v>268</v>
      </c>
      <c r="C249" t="s">
        <v>260</v>
      </c>
      <c r="D249">
        <v>13</v>
      </c>
      <c r="E249">
        <v>29</v>
      </c>
    </row>
    <row r="250" spans="1:5">
      <c r="A250" t="s">
        <v>19</v>
      </c>
      <c r="B250" t="s">
        <v>268</v>
      </c>
      <c r="C250" t="s">
        <v>258</v>
      </c>
      <c r="D250">
        <v>9</v>
      </c>
      <c r="E250">
        <v>30</v>
      </c>
    </row>
  </sheetData>
  <autoFilter ref="A1:E1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Study_results</vt:lpstr>
      <vt:lpstr>Sheet4</vt:lpstr>
      <vt:lpstr>Sheet3</vt:lpstr>
      <vt:lpstr>Mouse_metadata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Dale Munroe</cp:lastModifiedBy>
  <dcterms:created xsi:type="dcterms:W3CDTF">2022-08-03T10:59:31Z</dcterms:created>
  <dcterms:modified xsi:type="dcterms:W3CDTF">2022-08-04T09:44:21Z</dcterms:modified>
</cp:coreProperties>
</file>