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rainStation\BrainStation\excel\excel Advanced prep\session1\class\"/>
    </mc:Choice>
  </mc:AlternateContent>
  <xr:revisionPtr revIDLastSave="0" documentId="13_ncr:1_{3D1B89B4-0DB4-417E-BED0-023066F5D6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original" sheetId="5" r:id="rId1"/>
    <sheet name="Sa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5" i="1"/>
  <c r="K19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D23" i="1"/>
  <c r="E23" i="1"/>
  <c r="F23" i="1"/>
  <c r="G23" i="1"/>
  <c r="H23" i="1"/>
  <c r="I23" i="1"/>
  <c r="C23" i="1"/>
  <c r="J8" i="1"/>
  <c r="J9" i="1"/>
  <c r="K9" i="1" s="1"/>
  <c r="J10" i="1"/>
  <c r="K10" i="1" s="1"/>
  <c r="J11" i="1"/>
  <c r="L11" i="1" s="1"/>
  <c r="J12" i="1"/>
  <c r="J13" i="1"/>
  <c r="K13" i="1" s="1"/>
  <c r="J14" i="1"/>
  <c r="K14" i="1" s="1"/>
  <c r="L14" i="1" s="1"/>
  <c r="J15" i="1"/>
  <c r="L15" i="1" s="1"/>
  <c r="J16" i="1"/>
  <c r="J17" i="1"/>
  <c r="K17" i="1" s="1"/>
  <c r="J18" i="1"/>
  <c r="K18" i="1" s="1"/>
  <c r="L18" i="1" s="1"/>
  <c r="J19" i="1"/>
  <c r="L19" i="1" s="1"/>
  <c r="J20" i="1"/>
  <c r="J21" i="1"/>
  <c r="K21" i="1" s="1"/>
  <c r="J7" i="1"/>
  <c r="K7" i="1" s="1"/>
  <c r="L7" i="1" s="1"/>
  <c r="L16" i="1" l="1"/>
  <c r="K20" i="1"/>
  <c r="L20" i="1" s="1"/>
  <c r="K16" i="1"/>
  <c r="K12" i="1"/>
  <c r="L12" i="1" s="1"/>
  <c r="K8" i="1"/>
  <c r="L8" i="1" s="1"/>
  <c r="L10" i="1"/>
  <c r="L21" i="1"/>
  <c r="L17" i="1"/>
  <c r="L13" i="1"/>
  <c r="L9" i="1"/>
  <c r="J23" i="1"/>
</calcChain>
</file>

<file path=xl/sharedStrings.xml><?xml version="1.0" encoding="utf-8"?>
<sst xmlns="http://schemas.openxmlformats.org/spreadsheetml/2006/main" count="55" uniqueCount="33">
  <si>
    <t>Total</t>
  </si>
  <si>
    <t>Item Code</t>
  </si>
  <si>
    <t>Jamaican Blue Mountain</t>
  </si>
  <si>
    <t>Kenya AA</t>
  </si>
  <si>
    <t>Coffee</t>
  </si>
  <si>
    <t>Tanzanian Peaberry</t>
  </si>
  <si>
    <t>Cameroon Boyo</t>
  </si>
  <si>
    <t>Uganda Robusta</t>
  </si>
  <si>
    <t>Uganda Mountain Coffee</t>
  </si>
  <si>
    <t>Good African Coffee</t>
  </si>
  <si>
    <t>Ethiopian Longberry</t>
  </si>
  <si>
    <t>Ethiopian Yirgacheffe</t>
  </si>
  <si>
    <t>Ethiopian Harar</t>
  </si>
  <si>
    <t>Zimbabwe AA</t>
  </si>
  <si>
    <t>Ethiopian Sidamo</t>
  </si>
  <si>
    <t>Ethiopian Limu</t>
  </si>
  <si>
    <t>Nicaragua Maragogype</t>
  </si>
  <si>
    <t>Morocco Gaouar</t>
  </si>
  <si>
    <t>Ezra's Coffee House</t>
  </si>
  <si>
    <t>Sales for 6 months ending June 2014</t>
  </si>
  <si>
    <t>Jan</t>
  </si>
  <si>
    <t>Feb</t>
  </si>
  <si>
    <t>Mar</t>
  </si>
  <si>
    <t>Apr</t>
  </si>
  <si>
    <t>May</t>
  </si>
  <si>
    <t>Jun</t>
  </si>
  <si>
    <t>Jul</t>
  </si>
  <si>
    <t>Max</t>
  </si>
  <si>
    <t>Min</t>
  </si>
  <si>
    <t>average</t>
  </si>
  <si>
    <t>tax</t>
  </si>
  <si>
    <t>Tax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</si>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</sst>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3" fillId="0" borderId="2" xfId="0" applyFont="1" applyBorder="1"/>
    <xf numFmtId="2" fontId="3" fillId="0" borderId="2" xfId="0" applyNumberFormat="1" applyFont="1" applyBorder="1"/>
    <xf numFmtId="9" fontId="3" fillId="0" borderId="0" xfId="1" applyFont="1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A652-94DC-4D36-A0AB-02422EFF2A19}">
  <sheetPr>
    <tabColor theme="9" tint="-0.249977111117893"/>
  </sheetPr>
  <dimension ref="A1:M27"/>
  <sheetViews>
    <sheetView tabSelected="1" topLeftCell="A9" workbookViewId="0">
      <selection activeCell="E25" sqref="E25"/>
    </sheetView>
  </sheetViews>
  <sheetFormatPr defaultRowHeight="12.75" x14ac:dyDescent="0.2"/>
  <cols>
    <col min="1" max="1" width="9.140625" style="1"/>
    <col min="2" max="2" width="23.42578125" style="1" bestFit="1" customWidth="1"/>
    <col min="3" max="9" width="9.42578125" style="1" customWidth="1"/>
    <col min="10" max="10" width="8.7109375" style="1" customWidth="1"/>
    <col min="11" max="16384" width="9.140625" style="1"/>
  </cols>
  <sheetData>
    <row r="1" spans="1:13" ht="27.75" customHeight="1" x14ac:dyDescent="0.2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ht="15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3" ht="15" x14ac:dyDescent="0.25">
      <c r="A3" s="15" t="s">
        <v>19</v>
      </c>
      <c r="B3" s="15"/>
      <c r="C3" s="15"/>
      <c r="D3" s="15"/>
      <c r="E3" s="15"/>
      <c r="F3" s="15"/>
      <c r="G3" s="15"/>
      <c r="H3" s="15"/>
      <c r="I3" s="15"/>
      <c r="J3" s="15"/>
    </row>
    <row r="4" spans="1:13" ht="15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3" ht="30.75" thickBot="1" x14ac:dyDescent="0.25">
      <c r="A5" s="4" t="s">
        <v>1</v>
      </c>
      <c r="B5" s="5" t="s">
        <v>4</v>
      </c>
      <c r="C5" s="5"/>
      <c r="D5" s="5"/>
      <c r="E5" s="5"/>
      <c r="F5" s="5"/>
      <c r="G5" s="5"/>
      <c r="H5" s="5"/>
      <c r="I5" s="5"/>
      <c r="J5" s="5" t="s">
        <v>0</v>
      </c>
    </row>
    <row r="6" spans="1:13" ht="15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3" ht="15" x14ac:dyDescent="0.25">
      <c r="A7" s="3"/>
      <c r="B7" s="3" t="s">
        <v>2</v>
      </c>
      <c r="C7" s="6">
        <v>350.15</v>
      </c>
      <c r="D7" s="6">
        <v>356.24</v>
      </c>
      <c r="E7" s="6">
        <v>410</v>
      </c>
      <c r="F7" s="6">
        <v>370.15</v>
      </c>
      <c r="G7" s="6">
        <v>545</v>
      </c>
      <c r="H7" s="6">
        <v>525</v>
      </c>
      <c r="I7" s="6">
        <v>570</v>
      </c>
      <c r="J7" s="6"/>
      <c r="K7" s="2"/>
      <c r="L7" s="2"/>
      <c r="M7" s="2"/>
    </row>
    <row r="8" spans="1:13" ht="15" x14ac:dyDescent="0.25">
      <c r="A8" s="3"/>
      <c r="B8" s="3" t="s">
        <v>3</v>
      </c>
      <c r="C8" s="6">
        <v>220.75</v>
      </c>
      <c r="D8" s="6">
        <v>325</v>
      </c>
      <c r="E8" s="6">
        <v>365</v>
      </c>
      <c r="F8" s="6">
        <v>200.75</v>
      </c>
      <c r="G8" s="6">
        <v>315</v>
      </c>
      <c r="H8" s="6">
        <v>325.55</v>
      </c>
      <c r="I8" s="6">
        <v>590</v>
      </c>
      <c r="J8" s="6"/>
      <c r="K8" s="2"/>
      <c r="L8" s="2"/>
      <c r="M8" s="2"/>
    </row>
    <row r="9" spans="1:13" ht="15" x14ac:dyDescent="0.25">
      <c r="A9" s="3"/>
      <c r="B9" s="10" t="s">
        <v>8</v>
      </c>
      <c r="C9" s="6">
        <v>360</v>
      </c>
      <c r="D9" s="6">
        <v>405.65</v>
      </c>
      <c r="E9" s="6">
        <v>402</v>
      </c>
      <c r="F9" s="6">
        <v>380</v>
      </c>
      <c r="G9" s="6">
        <v>452</v>
      </c>
      <c r="H9" s="6">
        <v>470.64</v>
      </c>
      <c r="I9" s="6">
        <v>495</v>
      </c>
      <c r="J9" s="6"/>
      <c r="K9" s="2"/>
      <c r="L9" s="2"/>
      <c r="M9" s="2"/>
    </row>
    <row r="10" spans="1:13" ht="15" x14ac:dyDescent="0.25">
      <c r="A10" s="3"/>
      <c r="B10" s="3" t="s">
        <v>6</v>
      </c>
      <c r="C10" s="6">
        <v>315</v>
      </c>
      <c r="D10" s="6">
        <v>367.55</v>
      </c>
      <c r="E10" s="6">
        <v>485</v>
      </c>
      <c r="F10" s="6">
        <v>295</v>
      </c>
      <c r="G10" s="6">
        <v>435</v>
      </c>
      <c r="H10" s="6">
        <v>320.47000000000003</v>
      </c>
      <c r="I10" s="6">
        <v>400</v>
      </c>
      <c r="J10" s="6"/>
      <c r="K10" s="2"/>
      <c r="L10" s="2"/>
      <c r="M10" s="2"/>
    </row>
    <row r="11" spans="1:13" ht="15" x14ac:dyDescent="0.25">
      <c r="A11" s="3"/>
      <c r="B11" s="3" t="s">
        <v>5</v>
      </c>
      <c r="C11" s="6">
        <v>346.25</v>
      </c>
      <c r="D11" s="6">
        <v>320.25</v>
      </c>
      <c r="E11" s="6">
        <v>365</v>
      </c>
      <c r="F11" s="6">
        <v>366.25</v>
      </c>
      <c r="G11" s="6">
        <v>310</v>
      </c>
      <c r="H11" s="6">
        <v>470.52</v>
      </c>
      <c r="I11" s="6">
        <v>475</v>
      </c>
      <c r="J11" s="6"/>
      <c r="K11" s="2"/>
      <c r="L11" s="2"/>
      <c r="M11" s="2"/>
    </row>
    <row r="12" spans="1:13" ht="15" x14ac:dyDescent="0.25">
      <c r="A12" s="3"/>
      <c r="B12" s="3" t="s">
        <v>11</v>
      </c>
      <c r="C12" s="6">
        <v>290.8</v>
      </c>
      <c r="D12" s="6">
        <v>324.95</v>
      </c>
      <c r="E12" s="6">
        <v>376</v>
      </c>
      <c r="F12" s="6">
        <v>270</v>
      </c>
      <c r="G12" s="6">
        <v>355</v>
      </c>
      <c r="H12" s="6">
        <v>310</v>
      </c>
      <c r="I12" s="6">
        <v>375.5</v>
      </c>
      <c r="J12" s="6"/>
      <c r="K12" s="2"/>
      <c r="L12" s="2"/>
      <c r="M12" s="2"/>
    </row>
    <row r="13" spans="1:13" ht="15" x14ac:dyDescent="0.25">
      <c r="A13" s="3"/>
      <c r="B13" s="3" t="s">
        <v>7</v>
      </c>
      <c r="C13" s="6">
        <v>745.15</v>
      </c>
      <c r="D13" s="6">
        <v>842.6</v>
      </c>
      <c r="E13" s="6">
        <v>900</v>
      </c>
      <c r="F13" s="6">
        <v>886</v>
      </c>
      <c r="G13" s="6">
        <v>954.5</v>
      </c>
      <c r="H13" s="6">
        <v>985</v>
      </c>
      <c r="I13" s="6">
        <v>990</v>
      </c>
      <c r="J13" s="6"/>
      <c r="K13" s="2"/>
      <c r="L13" s="2"/>
      <c r="M13" s="2"/>
    </row>
    <row r="14" spans="1:13" ht="15" x14ac:dyDescent="0.25">
      <c r="A14" s="3"/>
      <c r="B14" s="3" t="s">
        <v>9</v>
      </c>
      <c r="C14" s="6">
        <v>485.32</v>
      </c>
      <c r="D14" s="6">
        <v>578</v>
      </c>
      <c r="E14" s="6">
        <v>650</v>
      </c>
      <c r="F14" s="6">
        <v>465.23</v>
      </c>
      <c r="G14" s="6">
        <v>600</v>
      </c>
      <c r="H14" s="6">
        <v>530</v>
      </c>
      <c r="I14" s="6">
        <v>650</v>
      </c>
      <c r="J14" s="6"/>
      <c r="K14" s="2"/>
      <c r="L14" s="2"/>
      <c r="M14" s="2"/>
    </row>
    <row r="15" spans="1:13" ht="15" x14ac:dyDescent="0.25">
      <c r="A15" s="3"/>
      <c r="B15" s="3" t="s">
        <v>14</v>
      </c>
      <c r="C15" s="6">
        <v>96.35</v>
      </c>
      <c r="D15" s="6">
        <v>112.5</v>
      </c>
      <c r="E15" s="6">
        <v>125</v>
      </c>
      <c r="F15" s="6">
        <v>85</v>
      </c>
      <c r="G15" s="6">
        <v>102</v>
      </c>
      <c r="H15" s="6">
        <v>132</v>
      </c>
      <c r="I15" s="6">
        <v>164</v>
      </c>
      <c r="J15" s="6"/>
      <c r="K15" s="2"/>
      <c r="L15" s="2"/>
      <c r="M15" s="2"/>
    </row>
    <row r="16" spans="1:13" ht="15" x14ac:dyDescent="0.25">
      <c r="A16" s="3"/>
      <c r="B16" s="3" t="s">
        <v>10</v>
      </c>
      <c r="C16" s="6">
        <v>480.65</v>
      </c>
      <c r="D16" s="6">
        <v>525</v>
      </c>
      <c r="E16" s="6">
        <v>380</v>
      </c>
      <c r="F16" s="6">
        <v>500.56</v>
      </c>
      <c r="G16" s="6">
        <v>330.58</v>
      </c>
      <c r="H16" s="6">
        <v>420</v>
      </c>
      <c r="I16" s="6">
        <v>655</v>
      </c>
      <c r="J16" s="6"/>
      <c r="K16" s="2"/>
      <c r="L16" s="2"/>
      <c r="M16" s="2"/>
    </row>
    <row r="17" spans="1:13" ht="12.75" customHeight="1" x14ac:dyDescent="0.25">
      <c r="A17" s="3"/>
      <c r="B17" s="3" t="s">
        <v>13</v>
      </c>
      <c r="C17" s="6">
        <v>240</v>
      </c>
      <c r="D17" s="6">
        <v>215.5</v>
      </c>
      <c r="E17" s="6">
        <v>170.4</v>
      </c>
      <c r="F17" s="6">
        <v>220</v>
      </c>
      <c r="G17" s="6">
        <v>164.25</v>
      </c>
      <c r="H17" s="6">
        <v>180.25</v>
      </c>
      <c r="I17" s="6">
        <v>148</v>
      </c>
      <c r="J17" s="6"/>
      <c r="K17" s="2"/>
      <c r="L17" s="2"/>
      <c r="M17" s="2"/>
    </row>
    <row r="18" spans="1:13" ht="12.75" customHeight="1" x14ac:dyDescent="0.25">
      <c r="A18" s="3"/>
      <c r="B18" s="3" t="s">
        <v>15</v>
      </c>
      <c r="C18" s="6">
        <v>264.27999999999997</v>
      </c>
      <c r="D18" s="6">
        <v>300</v>
      </c>
      <c r="E18" s="6">
        <v>295</v>
      </c>
      <c r="F18" s="6">
        <v>244.82</v>
      </c>
      <c r="G18" s="6">
        <v>245</v>
      </c>
      <c r="H18" s="6">
        <v>264</v>
      </c>
      <c r="I18" s="6">
        <v>310</v>
      </c>
      <c r="J18" s="6"/>
      <c r="K18" s="2"/>
      <c r="L18" s="2"/>
      <c r="M18" s="2"/>
    </row>
    <row r="19" spans="1:13" ht="15" x14ac:dyDescent="0.25">
      <c r="A19" s="3"/>
      <c r="B19" s="3" t="s">
        <v>16</v>
      </c>
      <c r="C19" s="6">
        <v>205</v>
      </c>
      <c r="D19" s="6">
        <v>215.55</v>
      </c>
      <c r="E19" s="6">
        <v>315.25</v>
      </c>
      <c r="F19" s="6">
        <v>225</v>
      </c>
      <c r="G19" s="6">
        <v>365.2</v>
      </c>
      <c r="H19" s="6">
        <v>260</v>
      </c>
      <c r="I19" s="6">
        <v>268</v>
      </c>
      <c r="J19" s="6"/>
      <c r="K19" s="2"/>
      <c r="L19" s="2"/>
      <c r="M19" s="2"/>
    </row>
    <row r="20" spans="1:13" ht="15" x14ac:dyDescent="0.25">
      <c r="A20" s="3"/>
      <c r="B20" s="3" t="s">
        <v>17</v>
      </c>
      <c r="C20" s="6">
        <v>354.28</v>
      </c>
      <c r="D20" s="6">
        <v>376</v>
      </c>
      <c r="E20" s="6">
        <v>312.5</v>
      </c>
      <c r="F20" s="6">
        <v>375.28</v>
      </c>
      <c r="G20" s="6">
        <v>312.3</v>
      </c>
      <c r="H20" s="6">
        <v>362.5</v>
      </c>
      <c r="I20" s="6">
        <v>385</v>
      </c>
      <c r="J20" s="6"/>
      <c r="K20" s="2"/>
      <c r="L20" s="2"/>
      <c r="M20" s="2"/>
    </row>
    <row r="21" spans="1:13" ht="15" x14ac:dyDescent="0.25">
      <c r="A21" s="3"/>
      <c r="B21" s="11" t="s">
        <v>12</v>
      </c>
      <c r="C21" s="12">
        <v>310</v>
      </c>
      <c r="D21" s="12">
        <v>342.58</v>
      </c>
      <c r="E21" s="12">
        <v>365</v>
      </c>
      <c r="F21" s="12">
        <v>290</v>
      </c>
      <c r="G21" s="12">
        <v>314.60000000000002</v>
      </c>
      <c r="H21" s="12">
        <v>315</v>
      </c>
      <c r="I21" s="12">
        <v>345.25</v>
      </c>
      <c r="J21" s="12"/>
      <c r="K21" s="2"/>
      <c r="L21" s="2"/>
      <c r="M21" s="2"/>
    </row>
    <row r="22" spans="1:13" ht="15" x14ac:dyDescent="0.25">
      <c r="A22" s="3"/>
      <c r="B22" s="3"/>
      <c r="C22" s="3"/>
      <c r="D22" s="3"/>
      <c r="E22" s="3"/>
      <c r="F22" s="3"/>
      <c r="G22" s="3"/>
      <c r="H22" s="3"/>
      <c r="I22" s="3"/>
      <c r="J22" s="6"/>
      <c r="K22" s="2"/>
      <c r="L22" s="2"/>
      <c r="M22" s="2"/>
    </row>
    <row r="23" spans="1:13" ht="15" x14ac:dyDescent="0.25">
      <c r="A23" s="7" t="s">
        <v>0</v>
      </c>
      <c r="B23" s="3"/>
      <c r="C23" s="6"/>
      <c r="D23" s="6"/>
      <c r="E23" s="6"/>
      <c r="F23" s="6"/>
      <c r="G23" s="6"/>
      <c r="H23" s="6"/>
      <c r="I23" s="6"/>
      <c r="J23" s="6"/>
      <c r="K23" s="2"/>
      <c r="L23" s="2"/>
      <c r="M23" s="2"/>
    </row>
    <row r="26" spans="1:13" ht="12.75" customHeight="1" x14ac:dyDescent="0.2"/>
    <row r="27" spans="1:13" ht="12.75" customHeight="1" x14ac:dyDescent="0.2"/>
  </sheetData>
  <mergeCells count="2">
    <mergeCell ref="A1:J1"/>
    <mergeCell ref="A3:J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T27"/>
  <sheetViews>
    <sheetView topLeftCell="A3" workbookViewId="0">
      <selection activeCell="L7" sqref="L7"/>
    </sheetView>
  </sheetViews>
  <sheetFormatPr defaultRowHeight="12.75" x14ac:dyDescent="0.2"/>
  <cols>
    <col min="1" max="1" width="9.140625" style="1"/>
    <col min="2" max="2" width="23.42578125" style="1" bestFit="1" customWidth="1"/>
    <col min="3" max="9" width="9.42578125" style="1" customWidth="1"/>
    <col min="10" max="12" width="8.7109375" style="1" customWidth="1"/>
    <col min="13" max="16384" width="9.140625" style="1"/>
  </cols>
  <sheetData>
    <row r="1" spans="1:20" ht="27.75" customHeight="1" x14ac:dyDescent="0.2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8"/>
      <c r="L1" s="8"/>
    </row>
    <row r="2" spans="1:20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0" ht="15" x14ac:dyDescent="0.25">
      <c r="A3" s="15" t="s">
        <v>19</v>
      </c>
      <c r="B3" s="15"/>
      <c r="C3" s="15"/>
      <c r="D3" s="15"/>
      <c r="E3" s="15"/>
      <c r="F3" s="15"/>
      <c r="G3" s="15"/>
      <c r="H3" s="15"/>
      <c r="I3" s="15"/>
      <c r="J3" s="15"/>
      <c r="K3" s="9"/>
      <c r="L3" s="9"/>
    </row>
    <row r="4" spans="1:20" ht="15" x14ac:dyDescent="0.25">
      <c r="A4" s="3"/>
      <c r="B4" s="3"/>
      <c r="C4" s="3"/>
      <c r="D4" s="3"/>
      <c r="E4" s="3"/>
      <c r="F4" s="3"/>
      <c r="G4" s="3" t="s">
        <v>30</v>
      </c>
      <c r="H4" s="13">
        <v>0.1</v>
      </c>
      <c r="I4" s="3"/>
      <c r="J4" s="3"/>
      <c r="K4" s="3"/>
      <c r="L4" s="3"/>
    </row>
    <row r="5" spans="1:20" ht="30.75" thickBot="1" x14ac:dyDescent="0.25">
      <c r="A5" s="4" t="s">
        <v>1</v>
      </c>
      <c r="B5" s="5" t="s">
        <v>4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0</v>
      </c>
      <c r="K5" s="5" t="s">
        <v>31</v>
      </c>
      <c r="L5" s="5" t="s">
        <v>32</v>
      </c>
      <c r="M5" s="5" t="s">
        <v>27</v>
      </c>
      <c r="N5" s="5" t="s">
        <v>28</v>
      </c>
      <c r="O5" s="5" t="s">
        <v>29</v>
      </c>
    </row>
    <row r="6" spans="1:20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0" ht="15" x14ac:dyDescent="0.25">
      <c r="A7" s="3">
        <v>1</v>
      </c>
      <c r="B7" s="3" t="s">
        <v>2</v>
      </c>
      <c r="C7" s="6">
        <v>350.15</v>
      </c>
      <c r="D7" s="6">
        <v>356.24</v>
      </c>
      <c r="E7" s="6">
        <v>410</v>
      </c>
      <c r="F7" s="6">
        <v>370.15</v>
      </c>
      <c r="G7" s="6">
        <v>545</v>
      </c>
      <c r="H7" s="6">
        <v>525</v>
      </c>
      <c r="I7" s="6">
        <v>570</v>
      </c>
      <c r="J7" s="6">
        <f>SUM(C7:I7)</f>
        <v>3126.54</v>
      </c>
      <c r="K7" s="6">
        <f>J7*$H$4</f>
        <v>312.654</v>
      </c>
      <c r="L7" s="6">
        <f>J7-K7</f>
        <v>2813.886</v>
      </c>
      <c r="M7" s="2">
        <f>MAX(C7:I7)</f>
        <v>570</v>
      </c>
      <c r="N7" s="6">
        <f>MIN(C7:I7)</f>
        <v>350.15</v>
      </c>
      <c r="O7" s="6">
        <f>AVERAGE(C7:I7)</f>
        <v>446.64857142857142</v>
      </c>
      <c r="P7" s="6"/>
      <c r="Q7" s="6"/>
      <c r="R7" s="6"/>
      <c r="S7" s="6"/>
      <c r="T7" s="6">
        <v>570</v>
      </c>
    </row>
    <row r="8" spans="1:20" ht="15" x14ac:dyDescent="0.25">
      <c r="A8" s="3">
        <v>2</v>
      </c>
      <c r="B8" s="3" t="s">
        <v>3</v>
      </c>
      <c r="C8" s="6">
        <v>220.75</v>
      </c>
      <c r="D8" s="6">
        <v>325</v>
      </c>
      <c r="E8" s="6">
        <v>365</v>
      </c>
      <c r="F8" s="6">
        <v>200.75</v>
      </c>
      <c r="G8" s="6">
        <v>315</v>
      </c>
      <c r="H8" s="6">
        <v>325.55</v>
      </c>
      <c r="I8" s="6">
        <v>590</v>
      </c>
      <c r="J8" s="6">
        <f t="shared" ref="J8:J21" si="0">SUM(C8:I8)</f>
        <v>2342.0500000000002</v>
      </c>
      <c r="K8" s="6">
        <f t="shared" ref="K8:K21" si="1">J8*$H$4</f>
        <v>234.20500000000004</v>
      </c>
      <c r="L8" s="6">
        <f t="shared" ref="L8:L21" si="2">J8-K8</f>
        <v>2107.8450000000003</v>
      </c>
      <c r="M8" s="2">
        <f t="shared" ref="M8:M21" si="3">MAX(C8:I8)</f>
        <v>590</v>
      </c>
      <c r="N8" s="6">
        <f t="shared" ref="N8:N21" si="4">MIN(C8:I8)</f>
        <v>200.75</v>
      </c>
      <c r="O8" s="6">
        <f t="shared" ref="O8:O21" si="5">AVERAGE(C8:I8)</f>
        <v>334.57857142857148</v>
      </c>
    </row>
    <row r="9" spans="1:20" ht="15" x14ac:dyDescent="0.25">
      <c r="A9" s="3">
        <v>3</v>
      </c>
      <c r="B9" s="10" t="s">
        <v>8</v>
      </c>
      <c r="C9" s="6">
        <v>360</v>
      </c>
      <c r="D9" s="6">
        <v>405.65</v>
      </c>
      <c r="E9" s="6">
        <v>402</v>
      </c>
      <c r="F9" s="6">
        <v>380</v>
      </c>
      <c r="G9" s="6">
        <v>452</v>
      </c>
      <c r="H9" s="6">
        <v>470.64</v>
      </c>
      <c r="I9" s="6">
        <v>495</v>
      </c>
      <c r="J9" s="6">
        <f t="shared" si="0"/>
        <v>2965.29</v>
      </c>
      <c r="K9" s="6">
        <f t="shared" si="1"/>
        <v>296.529</v>
      </c>
      <c r="L9" s="6">
        <f t="shared" si="2"/>
        <v>2668.761</v>
      </c>
      <c r="M9" s="2">
        <f t="shared" si="3"/>
        <v>495</v>
      </c>
      <c r="N9" s="6">
        <f t="shared" si="4"/>
        <v>360</v>
      </c>
      <c r="O9" s="6">
        <f t="shared" si="5"/>
        <v>423.61285714285714</v>
      </c>
      <c r="P9" s="6"/>
      <c r="Q9" s="6"/>
      <c r="R9" s="6"/>
      <c r="S9" s="6"/>
      <c r="T9" s="6">
        <v>570</v>
      </c>
    </row>
    <row r="10" spans="1:20" ht="15" x14ac:dyDescent="0.25">
      <c r="A10" s="3">
        <v>4</v>
      </c>
      <c r="B10" s="3" t="s">
        <v>6</v>
      </c>
      <c r="C10" s="6">
        <v>315</v>
      </c>
      <c r="D10" s="6">
        <v>367.55</v>
      </c>
      <c r="E10" s="6">
        <v>485</v>
      </c>
      <c r="F10" s="6">
        <v>295</v>
      </c>
      <c r="G10" s="6">
        <v>435</v>
      </c>
      <c r="H10" s="6">
        <v>320.47000000000003</v>
      </c>
      <c r="I10" s="6">
        <v>400</v>
      </c>
      <c r="J10" s="6">
        <f t="shared" si="0"/>
        <v>2618.02</v>
      </c>
      <c r="K10" s="6">
        <f t="shared" si="1"/>
        <v>261.80200000000002</v>
      </c>
      <c r="L10" s="6">
        <f t="shared" si="2"/>
        <v>2356.2179999999998</v>
      </c>
      <c r="M10" s="2">
        <f t="shared" si="3"/>
        <v>485</v>
      </c>
      <c r="N10" s="6">
        <f t="shared" si="4"/>
        <v>295</v>
      </c>
      <c r="O10" s="6">
        <f t="shared" si="5"/>
        <v>374.00285714285712</v>
      </c>
    </row>
    <row r="11" spans="1:20" ht="15" x14ac:dyDescent="0.25">
      <c r="A11" s="3">
        <v>5</v>
      </c>
      <c r="B11" s="3" t="s">
        <v>5</v>
      </c>
      <c r="C11" s="6">
        <v>346.25</v>
      </c>
      <c r="D11" s="6">
        <v>320.25</v>
      </c>
      <c r="E11" s="6">
        <v>365</v>
      </c>
      <c r="F11" s="6">
        <v>366.25</v>
      </c>
      <c r="G11" s="6">
        <v>310</v>
      </c>
      <c r="H11" s="6">
        <v>470.52</v>
      </c>
      <c r="I11" s="6">
        <v>475</v>
      </c>
      <c r="J11" s="6">
        <f t="shared" si="0"/>
        <v>2653.27</v>
      </c>
      <c r="K11" s="6">
        <f t="shared" si="1"/>
        <v>265.327</v>
      </c>
      <c r="L11" s="6">
        <f t="shared" si="2"/>
        <v>2387.9430000000002</v>
      </c>
      <c r="M11" s="2">
        <f t="shared" si="3"/>
        <v>475</v>
      </c>
      <c r="N11" s="6">
        <f t="shared" si="4"/>
        <v>310</v>
      </c>
      <c r="O11" s="6">
        <f t="shared" si="5"/>
        <v>379.0385714285714</v>
      </c>
    </row>
    <row r="12" spans="1:20" ht="15" x14ac:dyDescent="0.25">
      <c r="A12" s="3">
        <v>6</v>
      </c>
      <c r="B12" s="3" t="s">
        <v>11</v>
      </c>
      <c r="C12" s="6">
        <v>290.8</v>
      </c>
      <c r="D12" s="6">
        <v>324.95</v>
      </c>
      <c r="E12" s="6">
        <v>376</v>
      </c>
      <c r="F12" s="6">
        <v>270</v>
      </c>
      <c r="G12" s="6">
        <v>355</v>
      </c>
      <c r="H12" s="6">
        <v>310</v>
      </c>
      <c r="I12" s="6">
        <v>375.5</v>
      </c>
      <c r="J12" s="6">
        <f t="shared" si="0"/>
        <v>2302.25</v>
      </c>
      <c r="K12" s="6">
        <f t="shared" si="1"/>
        <v>230.22500000000002</v>
      </c>
      <c r="L12" s="6">
        <f t="shared" si="2"/>
        <v>2072.0250000000001</v>
      </c>
      <c r="M12" s="2">
        <f t="shared" si="3"/>
        <v>376</v>
      </c>
      <c r="N12" s="6">
        <f t="shared" si="4"/>
        <v>270</v>
      </c>
      <c r="O12" s="6">
        <f t="shared" si="5"/>
        <v>328.89285714285717</v>
      </c>
    </row>
    <row r="13" spans="1:20" ht="15" x14ac:dyDescent="0.25">
      <c r="A13" s="3">
        <v>7</v>
      </c>
      <c r="B13" s="3" t="s">
        <v>7</v>
      </c>
      <c r="C13" s="6">
        <v>745.15</v>
      </c>
      <c r="D13" s="6">
        <v>842.6</v>
      </c>
      <c r="E13" s="6">
        <v>900</v>
      </c>
      <c r="F13" s="6">
        <v>886</v>
      </c>
      <c r="G13" s="6">
        <v>954.5</v>
      </c>
      <c r="H13" s="6">
        <v>985</v>
      </c>
      <c r="I13" s="6">
        <v>990</v>
      </c>
      <c r="J13" s="6">
        <f t="shared" si="0"/>
        <v>6303.25</v>
      </c>
      <c r="K13" s="6">
        <f t="shared" si="1"/>
        <v>630.32500000000005</v>
      </c>
      <c r="L13" s="6">
        <f t="shared" si="2"/>
        <v>5672.9250000000002</v>
      </c>
      <c r="M13" s="2">
        <f t="shared" si="3"/>
        <v>990</v>
      </c>
      <c r="N13" s="6">
        <f t="shared" si="4"/>
        <v>745.15</v>
      </c>
      <c r="O13" s="6">
        <f t="shared" si="5"/>
        <v>900.46428571428567</v>
      </c>
      <c r="P13" s="2"/>
    </row>
    <row r="14" spans="1:20" ht="15" x14ac:dyDescent="0.25">
      <c r="A14" s="3">
        <v>8</v>
      </c>
      <c r="B14" s="3" t="s">
        <v>9</v>
      </c>
      <c r="C14" s="6">
        <v>485.32</v>
      </c>
      <c r="D14" s="6">
        <v>578</v>
      </c>
      <c r="E14" s="6">
        <v>650</v>
      </c>
      <c r="F14" s="6">
        <v>465.23</v>
      </c>
      <c r="G14" s="6">
        <v>600</v>
      </c>
      <c r="H14" s="6">
        <v>530</v>
      </c>
      <c r="I14" s="6">
        <v>650</v>
      </c>
      <c r="J14" s="6">
        <f t="shared" si="0"/>
        <v>3958.55</v>
      </c>
      <c r="K14" s="6">
        <f t="shared" si="1"/>
        <v>395.85500000000002</v>
      </c>
      <c r="L14" s="6">
        <f t="shared" si="2"/>
        <v>3562.6950000000002</v>
      </c>
      <c r="M14" s="2">
        <f t="shared" si="3"/>
        <v>650</v>
      </c>
      <c r="N14" s="6">
        <f t="shared" si="4"/>
        <v>465.23</v>
      </c>
      <c r="O14" s="6">
        <f t="shared" si="5"/>
        <v>565.50714285714287</v>
      </c>
    </row>
    <row r="15" spans="1:20" ht="15" x14ac:dyDescent="0.25">
      <c r="A15" s="3">
        <v>9</v>
      </c>
      <c r="B15" s="3" t="s">
        <v>14</v>
      </c>
      <c r="C15" s="6">
        <v>96.35</v>
      </c>
      <c r="D15" s="6">
        <v>112.5</v>
      </c>
      <c r="E15" s="6">
        <v>125</v>
      </c>
      <c r="F15" s="6">
        <v>85</v>
      </c>
      <c r="G15" s="6">
        <v>102</v>
      </c>
      <c r="H15" s="6">
        <v>132</v>
      </c>
      <c r="I15" s="6">
        <v>164</v>
      </c>
      <c r="J15" s="6">
        <f t="shared" si="0"/>
        <v>816.85</v>
      </c>
      <c r="K15" s="6">
        <f t="shared" si="1"/>
        <v>81.685000000000002</v>
      </c>
      <c r="L15" s="6">
        <f t="shared" si="2"/>
        <v>735.16499999999996</v>
      </c>
      <c r="M15" s="2">
        <f t="shared" si="3"/>
        <v>164</v>
      </c>
      <c r="N15" s="6">
        <f t="shared" si="4"/>
        <v>85</v>
      </c>
      <c r="O15" s="6">
        <f t="shared" si="5"/>
        <v>116.69285714285715</v>
      </c>
    </row>
    <row r="16" spans="1:20" ht="15" x14ac:dyDescent="0.25">
      <c r="A16" s="3">
        <v>10</v>
      </c>
      <c r="B16" s="3" t="s">
        <v>10</v>
      </c>
      <c r="C16" s="6">
        <v>480.65</v>
      </c>
      <c r="D16" s="6">
        <v>525</v>
      </c>
      <c r="E16" s="6">
        <v>380</v>
      </c>
      <c r="F16" s="6">
        <v>500.56</v>
      </c>
      <c r="G16" s="6">
        <v>330.58</v>
      </c>
      <c r="H16" s="6">
        <v>420</v>
      </c>
      <c r="I16" s="6">
        <v>655</v>
      </c>
      <c r="J16" s="6">
        <f t="shared" si="0"/>
        <v>3291.79</v>
      </c>
      <c r="K16" s="6">
        <f t="shared" si="1"/>
        <v>329.17900000000003</v>
      </c>
      <c r="L16" s="6">
        <f t="shared" si="2"/>
        <v>2962.6109999999999</v>
      </c>
      <c r="M16" s="2">
        <f t="shared" si="3"/>
        <v>655</v>
      </c>
      <c r="N16" s="6">
        <f t="shared" si="4"/>
        <v>330.58</v>
      </c>
      <c r="O16" s="6">
        <f t="shared" si="5"/>
        <v>470.2557142857143</v>
      </c>
    </row>
    <row r="17" spans="1:15" ht="12.75" customHeight="1" x14ac:dyDescent="0.25">
      <c r="A17" s="3">
        <v>11</v>
      </c>
      <c r="B17" s="3" t="s">
        <v>13</v>
      </c>
      <c r="C17" s="6">
        <v>240</v>
      </c>
      <c r="D17" s="6">
        <v>215.5</v>
      </c>
      <c r="E17" s="6">
        <v>170.4</v>
      </c>
      <c r="F17" s="6">
        <v>220</v>
      </c>
      <c r="G17" s="6">
        <v>164.25</v>
      </c>
      <c r="H17" s="6">
        <v>180.25</v>
      </c>
      <c r="I17" s="6">
        <v>148</v>
      </c>
      <c r="J17" s="6">
        <f t="shared" si="0"/>
        <v>1338.4</v>
      </c>
      <c r="K17" s="6">
        <f t="shared" si="1"/>
        <v>133.84</v>
      </c>
      <c r="L17" s="6">
        <f t="shared" si="2"/>
        <v>1204.5600000000002</v>
      </c>
      <c r="M17" s="2">
        <f t="shared" si="3"/>
        <v>240</v>
      </c>
      <c r="N17" s="6">
        <f t="shared" si="4"/>
        <v>148</v>
      </c>
      <c r="O17" s="6">
        <f t="shared" si="5"/>
        <v>191.20000000000002</v>
      </c>
    </row>
    <row r="18" spans="1:15" ht="12.75" customHeight="1" x14ac:dyDescent="0.25">
      <c r="A18" s="3">
        <v>12</v>
      </c>
      <c r="B18" s="3" t="s">
        <v>15</v>
      </c>
      <c r="C18" s="6">
        <v>264.27999999999997</v>
      </c>
      <c r="D18" s="6">
        <v>300</v>
      </c>
      <c r="E18" s="6">
        <v>295</v>
      </c>
      <c r="F18" s="6">
        <v>244.82</v>
      </c>
      <c r="G18" s="6">
        <v>245</v>
      </c>
      <c r="H18" s="6">
        <v>264</v>
      </c>
      <c r="I18" s="6">
        <v>310</v>
      </c>
      <c r="J18" s="6">
        <f t="shared" si="0"/>
        <v>1923.1</v>
      </c>
      <c r="K18" s="6">
        <f t="shared" si="1"/>
        <v>192.31</v>
      </c>
      <c r="L18" s="6">
        <f t="shared" si="2"/>
        <v>1730.79</v>
      </c>
      <c r="M18" s="2">
        <f t="shared" si="3"/>
        <v>310</v>
      </c>
      <c r="N18" s="6">
        <f t="shared" si="4"/>
        <v>244.82</v>
      </c>
      <c r="O18" s="6">
        <f t="shared" si="5"/>
        <v>274.7285714285714</v>
      </c>
    </row>
    <row r="19" spans="1:15" ht="15" x14ac:dyDescent="0.25">
      <c r="A19" s="3">
        <v>13</v>
      </c>
      <c r="B19" s="3" t="s">
        <v>16</v>
      </c>
      <c r="C19" s="6">
        <v>205</v>
      </c>
      <c r="D19" s="6">
        <v>215.55</v>
      </c>
      <c r="E19" s="6">
        <v>315.25</v>
      </c>
      <c r="F19" s="6">
        <v>225</v>
      </c>
      <c r="G19" s="6">
        <v>365.2</v>
      </c>
      <c r="H19" s="6">
        <v>260</v>
      </c>
      <c r="I19" s="6">
        <v>268</v>
      </c>
      <c r="J19" s="6">
        <f t="shared" si="0"/>
        <v>1854</v>
      </c>
      <c r="K19" s="6">
        <f t="shared" si="1"/>
        <v>185.4</v>
      </c>
      <c r="L19" s="6">
        <f t="shared" si="2"/>
        <v>1668.6</v>
      </c>
      <c r="M19" s="2">
        <f t="shared" si="3"/>
        <v>365.2</v>
      </c>
      <c r="N19" s="6">
        <f t="shared" si="4"/>
        <v>205</v>
      </c>
      <c r="O19" s="6">
        <f t="shared" si="5"/>
        <v>264.85714285714283</v>
      </c>
    </row>
    <row r="20" spans="1:15" ht="15" x14ac:dyDescent="0.25">
      <c r="A20" s="3">
        <v>14</v>
      </c>
      <c r="B20" s="3" t="s">
        <v>17</v>
      </c>
      <c r="C20" s="6">
        <v>354.28</v>
      </c>
      <c r="D20" s="6">
        <v>376</v>
      </c>
      <c r="E20" s="6">
        <v>312.5</v>
      </c>
      <c r="F20" s="6">
        <v>375.28</v>
      </c>
      <c r="G20" s="6">
        <v>312.3</v>
      </c>
      <c r="H20" s="6">
        <v>362.5</v>
      </c>
      <c r="I20" s="6">
        <v>385</v>
      </c>
      <c r="J20" s="6">
        <f t="shared" si="0"/>
        <v>2477.8599999999997</v>
      </c>
      <c r="K20" s="6">
        <f t="shared" si="1"/>
        <v>247.78599999999997</v>
      </c>
      <c r="L20" s="6">
        <f t="shared" si="2"/>
        <v>2230.0739999999996</v>
      </c>
      <c r="M20" s="2">
        <f t="shared" si="3"/>
        <v>385</v>
      </c>
      <c r="N20" s="6">
        <f t="shared" si="4"/>
        <v>312.3</v>
      </c>
      <c r="O20" s="6">
        <f t="shared" si="5"/>
        <v>353.97999999999996</v>
      </c>
    </row>
    <row r="21" spans="1:15" ht="15" x14ac:dyDescent="0.25">
      <c r="A21" s="3">
        <v>15</v>
      </c>
      <c r="B21" s="11" t="s">
        <v>12</v>
      </c>
      <c r="C21" s="12">
        <v>310</v>
      </c>
      <c r="D21" s="12">
        <v>342.58</v>
      </c>
      <c r="E21" s="12">
        <v>365</v>
      </c>
      <c r="F21" s="12">
        <v>290</v>
      </c>
      <c r="G21" s="12">
        <v>314.60000000000002</v>
      </c>
      <c r="H21" s="12">
        <v>315</v>
      </c>
      <c r="I21" s="12">
        <v>345.25</v>
      </c>
      <c r="J21" s="6">
        <f t="shared" si="0"/>
        <v>2282.4299999999998</v>
      </c>
      <c r="K21" s="6">
        <f t="shared" si="1"/>
        <v>228.24299999999999</v>
      </c>
      <c r="L21" s="6">
        <f t="shared" si="2"/>
        <v>2054.1869999999999</v>
      </c>
      <c r="M21" s="2">
        <f t="shared" si="3"/>
        <v>365</v>
      </c>
      <c r="N21" s="6">
        <f t="shared" si="4"/>
        <v>290</v>
      </c>
      <c r="O21" s="6">
        <f t="shared" si="5"/>
        <v>326.06142857142856</v>
      </c>
    </row>
    <row r="22" spans="1:15" ht="15" x14ac:dyDescent="0.25">
      <c r="A22" s="3"/>
      <c r="B22" s="3"/>
      <c r="C22" s="3"/>
      <c r="D22" s="3"/>
      <c r="E22" s="3"/>
      <c r="F22" s="3"/>
      <c r="G22" s="3"/>
      <c r="H22" s="3"/>
      <c r="I22" s="3"/>
      <c r="J22" s="6"/>
      <c r="K22" s="6"/>
      <c r="L22" s="6"/>
      <c r="M22" s="2"/>
      <c r="N22" s="2"/>
      <c r="O22" s="2"/>
    </row>
    <row r="23" spans="1:15" ht="15" x14ac:dyDescent="0.25">
      <c r="A23" s="7" t="s">
        <v>0</v>
      </c>
      <c r="B23" s="3"/>
      <c r="C23" s="6">
        <f>SUM(C7:C21)</f>
        <v>5063.9799999999996</v>
      </c>
      <c r="D23" s="6">
        <f t="shared" ref="D23:J23" si="6">SUM(D7:D21)</f>
        <v>5607.37</v>
      </c>
      <c r="E23" s="6">
        <f t="shared" si="6"/>
        <v>5916.15</v>
      </c>
      <c r="F23" s="6">
        <f t="shared" si="6"/>
        <v>5174.04</v>
      </c>
      <c r="G23" s="6">
        <f t="shared" si="6"/>
        <v>5800.43</v>
      </c>
      <c r="H23" s="6">
        <f t="shared" si="6"/>
        <v>5870.93</v>
      </c>
      <c r="I23" s="6">
        <f t="shared" si="6"/>
        <v>6820.75</v>
      </c>
      <c r="J23" s="6">
        <f t="shared" si="6"/>
        <v>40253.65</v>
      </c>
      <c r="K23" s="6"/>
      <c r="L23" s="6"/>
      <c r="M23" s="2"/>
      <c r="N23" s="2"/>
      <c r="O23" s="2"/>
    </row>
    <row r="26" spans="1:15" ht="12.75" customHeight="1" x14ac:dyDescent="0.2"/>
    <row r="27" spans="1:15" ht="12.75" customHeight="1" x14ac:dyDescent="0.2"/>
  </sheetData>
  <mergeCells count="2">
    <mergeCell ref="A1:J1"/>
    <mergeCell ref="A3:J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original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dalia morad</cp:lastModifiedBy>
  <cp:lastPrinted>1997-11-03T21:52:54Z</cp:lastPrinted>
  <dcterms:created xsi:type="dcterms:W3CDTF">1996-08-15T04:34:05Z</dcterms:created>
  <dcterms:modified xsi:type="dcterms:W3CDTF">2025-01-18T08:19:45Z</dcterms:modified>
</cp:coreProperties>
</file>