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brain station\excel\excel Advanced prep\tasks\session2\class\"/>
    </mc:Choice>
  </mc:AlternateContent>
  <xr:revisionPtr revIDLastSave="0" documentId="13_ncr:1_{8B11FACA-6213-437E-81BE-4018DE86008D}" xr6:coauthVersionLast="47" xr6:coauthVersionMax="47" xr10:uidLastSave="{00000000-0000-0000-0000-000000000000}"/>
  <bookViews>
    <workbookView xWindow="-120" yWindow="-120" windowWidth="20730" windowHeight="11160" activeTab="1" xr2:uid="{EBB86C16-F118-436E-BD59-FDAA387B2552}"/>
  </bookViews>
  <sheets>
    <sheet name="numeric" sheetId="1" r:id="rId1"/>
    <sheet name="date" sheetId="3" r:id="rId2"/>
    <sheet name="text" sheetId="2" r:id="rId3"/>
  </sheets>
  <definedNames>
    <definedName name="dates">date!$A$2:$A$21</definedName>
    <definedName name="qty">date!$G$2:$G$21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6" i="2"/>
  <c r="I4" i="2"/>
  <c r="L13" i="3"/>
  <c r="L11" i="3"/>
  <c r="N11" i="3"/>
  <c r="N9" i="3"/>
  <c r="L9" i="3"/>
  <c r="B35" i="1"/>
  <c r="B33" i="1"/>
  <c r="B31" i="1"/>
  <c r="B29" i="1"/>
  <c r="B19" i="1"/>
  <c r="B18" i="1"/>
  <c r="A9" i="1"/>
  <c r="A8" i="1"/>
</calcChain>
</file>

<file path=xl/sharedStrings.xml><?xml version="1.0" encoding="utf-8"?>
<sst xmlns="http://schemas.openxmlformats.org/spreadsheetml/2006/main" count="88" uniqueCount="36">
  <si>
    <t>potato</t>
  </si>
  <si>
    <t>tomato</t>
  </si>
  <si>
    <t>potato4</t>
  </si>
  <si>
    <t>potato8</t>
  </si>
  <si>
    <t>tomato9</t>
  </si>
  <si>
    <t>Google</t>
  </si>
  <si>
    <t>Facebook</t>
  </si>
  <si>
    <t>Twitter</t>
  </si>
  <si>
    <t>Stanford</t>
  </si>
  <si>
    <t>Harvard</t>
  </si>
  <si>
    <t>Columbia</t>
  </si>
  <si>
    <t>&lt;=10</t>
  </si>
  <si>
    <t>Date</t>
  </si>
  <si>
    <t>Invoice No.</t>
  </si>
  <si>
    <t>Invoice Type</t>
  </si>
  <si>
    <t>Customer ID</t>
  </si>
  <si>
    <t>Item Code</t>
  </si>
  <si>
    <t>Unit</t>
  </si>
  <si>
    <t>Qty</t>
  </si>
  <si>
    <t>Invoice</t>
  </si>
  <si>
    <t>PCS</t>
  </si>
  <si>
    <t>Today Qty</t>
  </si>
  <si>
    <t>google and stanford</t>
  </si>
  <si>
    <t>google or facebook</t>
  </si>
  <si>
    <t>Source</t>
  </si>
  <si>
    <t>Uni.</t>
  </si>
  <si>
    <t>not tomato</t>
  </si>
  <si>
    <t>potato + 1</t>
  </si>
  <si>
    <t>ends with to</t>
  </si>
  <si>
    <t>Wildcards</t>
  </si>
  <si>
    <t>between 5/12 to 15/12</t>
  </si>
  <si>
    <t>after 15/12</t>
  </si>
  <si>
    <t>SUM</t>
  </si>
  <si>
    <t>COUNT</t>
  </si>
  <si>
    <t>?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</si>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</sst>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7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1C8F-4EBD-4954-96FE-5ECE564AFF23}">
  <dimension ref="A2:J35"/>
  <sheetViews>
    <sheetView topLeftCell="A17" workbookViewId="0">
      <selection activeCell="B35" sqref="B35"/>
    </sheetView>
  </sheetViews>
  <sheetFormatPr defaultRowHeight="15" x14ac:dyDescent="0.25"/>
  <cols>
    <col min="4" max="4" width="11.42578125" bestFit="1" customWidth="1"/>
    <col min="10" max="10" width="12.5703125" bestFit="1" customWidth="1"/>
  </cols>
  <sheetData>
    <row r="2" spans="1:5" x14ac:dyDescent="0.25">
      <c r="A2" s="2">
        <v>10</v>
      </c>
      <c r="E2">
        <v>10</v>
      </c>
    </row>
    <row r="3" spans="1:5" x14ac:dyDescent="0.25">
      <c r="A3" s="2">
        <v>1</v>
      </c>
    </row>
    <row r="4" spans="1:5" x14ac:dyDescent="0.25">
      <c r="A4" s="2">
        <v>7</v>
      </c>
    </row>
    <row r="5" spans="1:5" x14ac:dyDescent="0.25">
      <c r="A5" s="2">
        <v>20</v>
      </c>
    </row>
    <row r="6" spans="1:5" x14ac:dyDescent="0.25">
      <c r="A6" s="2">
        <v>3</v>
      </c>
    </row>
    <row r="7" spans="1:5" ht="15.75" thickBot="1" x14ac:dyDescent="0.3"/>
    <row r="8" spans="1:5" ht="15.75" thickBot="1" x14ac:dyDescent="0.3">
      <c r="A8" s="1">
        <f>SUMIF(A2:A6,"&lt;=10")</f>
        <v>21</v>
      </c>
      <c r="C8" t="s">
        <v>11</v>
      </c>
    </row>
    <row r="9" spans="1:5" ht="15.75" thickBot="1" x14ac:dyDescent="0.3">
      <c r="A9" s="1">
        <f>SUMIF(A2:A6,"&lt;="&amp;E2)</f>
        <v>21</v>
      </c>
    </row>
    <row r="12" spans="1:5" x14ac:dyDescent="0.25">
      <c r="A12" s="2">
        <v>75</v>
      </c>
      <c r="B12" s="2">
        <v>10</v>
      </c>
    </row>
    <row r="13" spans="1:5" x14ac:dyDescent="0.25">
      <c r="A13" s="2">
        <v>25</v>
      </c>
      <c r="B13" s="2">
        <v>1</v>
      </c>
      <c r="E13">
        <v>25</v>
      </c>
    </row>
    <row r="14" spans="1:5" x14ac:dyDescent="0.25">
      <c r="A14" s="2">
        <v>100</v>
      </c>
      <c r="B14" s="2">
        <v>7</v>
      </c>
    </row>
    <row r="15" spans="1:5" x14ac:dyDescent="0.25">
      <c r="A15" s="2">
        <v>50</v>
      </c>
      <c r="B15" s="2">
        <v>20</v>
      </c>
    </row>
    <row r="16" spans="1:5" x14ac:dyDescent="0.25">
      <c r="A16" s="2">
        <v>25</v>
      </c>
      <c r="B16" s="2">
        <v>3</v>
      </c>
    </row>
    <row r="17" spans="1:10" ht="15.75" thickBot="1" x14ac:dyDescent="0.3"/>
    <row r="18" spans="1:10" ht="15.75" thickBot="1" x14ac:dyDescent="0.3">
      <c r="B18" s="1">
        <f>SUMIF(A12:A16,"25",B12:B16)</f>
        <v>4</v>
      </c>
      <c r="C18">
        <v>25</v>
      </c>
    </row>
    <row r="19" spans="1:10" ht="15.75" thickBot="1" x14ac:dyDescent="0.3">
      <c r="B19" s="1">
        <f>SUMIF(A12:A16,E13,B12:B16)</f>
        <v>4</v>
      </c>
    </row>
    <row r="22" spans="1:10" x14ac:dyDescent="0.25">
      <c r="A22" s="2" t="s">
        <v>2</v>
      </c>
      <c r="B22" s="2">
        <v>25</v>
      </c>
    </row>
    <row r="23" spans="1:10" x14ac:dyDescent="0.25">
      <c r="A23" s="2" t="s">
        <v>1</v>
      </c>
      <c r="B23" s="2">
        <v>15</v>
      </c>
    </row>
    <row r="24" spans="1:10" x14ac:dyDescent="0.25">
      <c r="A24" s="2" t="s">
        <v>0</v>
      </c>
      <c r="B24" s="2">
        <v>17</v>
      </c>
    </row>
    <row r="25" spans="1:10" x14ac:dyDescent="0.25">
      <c r="A25" s="2" t="s">
        <v>3</v>
      </c>
      <c r="B25" s="2">
        <v>25</v>
      </c>
    </row>
    <row r="26" spans="1:10" x14ac:dyDescent="0.25">
      <c r="A26" s="2" t="s">
        <v>4</v>
      </c>
      <c r="B26" s="2">
        <v>4</v>
      </c>
    </row>
    <row r="27" spans="1:10" ht="18.75" x14ac:dyDescent="0.3">
      <c r="J27" s="8" t="s">
        <v>29</v>
      </c>
    </row>
    <row r="28" spans="1:10" ht="15.75" thickBot="1" x14ac:dyDescent="0.3">
      <c r="J28" t="s">
        <v>34</v>
      </c>
    </row>
    <row r="29" spans="1:10" ht="15.75" thickBot="1" x14ac:dyDescent="0.3">
      <c r="B29" s="1">
        <f>SUMIF(A22:A26,"potato",B22:B26)</f>
        <v>17</v>
      </c>
      <c r="D29" t="s">
        <v>0</v>
      </c>
      <c r="J29" t="s">
        <v>35</v>
      </c>
    </row>
    <row r="30" spans="1:10" ht="15.75" thickBot="1" x14ac:dyDescent="0.3"/>
    <row r="31" spans="1:10" ht="15.75" thickBot="1" x14ac:dyDescent="0.3">
      <c r="B31" s="1">
        <f>SUMIF(A22:A26,"&lt;&gt;tomato",B22:B26)</f>
        <v>71</v>
      </c>
      <c r="D31" t="s">
        <v>26</v>
      </c>
    </row>
    <row r="32" spans="1:10" ht="15.75" thickBot="1" x14ac:dyDescent="0.3"/>
    <row r="33" spans="2:4" ht="15.75" thickBot="1" x14ac:dyDescent="0.3">
      <c r="B33" s="1">
        <f>SUMIF(A22:A26,"potato?",B22:B26)</f>
        <v>50</v>
      </c>
      <c r="D33" t="s">
        <v>27</v>
      </c>
    </row>
    <row r="34" spans="2:4" ht="15.75" thickBot="1" x14ac:dyDescent="0.3"/>
    <row r="35" spans="2:4" ht="15.75" thickBot="1" x14ac:dyDescent="0.3">
      <c r="B35" s="1">
        <f>SUMIF(A22:A26,"*to",B22:B26)</f>
        <v>32</v>
      </c>
      <c r="D35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E8E9-9E41-4748-9787-759DB4728A95}">
  <dimension ref="A1:N21"/>
  <sheetViews>
    <sheetView tabSelected="1" workbookViewId="0">
      <selection activeCell="G21" sqref="G2:G21"/>
    </sheetView>
  </sheetViews>
  <sheetFormatPr defaultRowHeight="15" x14ac:dyDescent="0.25"/>
  <cols>
    <col min="1" max="6" width="13.7109375" customWidth="1"/>
    <col min="7" max="7" width="8" customWidth="1"/>
    <col min="10" max="10" width="20" bestFit="1" customWidth="1"/>
    <col min="12" max="12" width="8.85546875" customWidth="1"/>
  </cols>
  <sheetData>
    <row r="1" spans="1:14" x14ac:dyDescent="0.25">
      <c r="A1" s="4" t="s">
        <v>12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</row>
    <row r="2" spans="1:14" x14ac:dyDescent="0.25">
      <c r="A2" s="3">
        <v>45636</v>
      </c>
      <c r="B2" s="6">
        <v>220</v>
      </c>
      <c r="C2" s="6" t="s">
        <v>19</v>
      </c>
      <c r="D2" s="6">
        <v>5103020115</v>
      </c>
      <c r="E2" s="6">
        <v>6080300123</v>
      </c>
      <c r="F2" s="6" t="s">
        <v>20</v>
      </c>
      <c r="G2" s="6">
        <v>34</v>
      </c>
    </row>
    <row r="3" spans="1:14" x14ac:dyDescent="0.25">
      <c r="A3" s="3">
        <v>45638</v>
      </c>
      <c r="B3" s="6">
        <v>221</v>
      </c>
      <c r="C3" s="6" t="s">
        <v>19</v>
      </c>
      <c r="D3" s="6">
        <v>5103020117</v>
      </c>
      <c r="E3" s="6">
        <v>6080100110</v>
      </c>
      <c r="F3" s="6" t="s">
        <v>20</v>
      </c>
      <c r="G3" s="6">
        <v>32</v>
      </c>
    </row>
    <row r="4" spans="1:14" x14ac:dyDescent="0.25">
      <c r="A4" s="3">
        <v>45638</v>
      </c>
      <c r="B4" s="6">
        <v>746</v>
      </c>
      <c r="C4" s="6" t="s">
        <v>19</v>
      </c>
      <c r="D4" s="6">
        <v>5103020120</v>
      </c>
      <c r="E4" s="6">
        <v>6080540218</v>
      </c>
      <c r="F4" s="6" t="s">
        <v>20</v>
      </c>
      <c r="G4" s="6">
        <v>31</v>
      </c>
    </row>
    <row r="5" spans="1:14" x14ac:dyDescent="0.25">
      <c r="A5" s="3">
        <v>45638</v>
      </c>
      <c r="B5" s="6">
        <v>746</v>
      </c>
      <c r="C5" s="6" t="s">
        <v>19</v>
      </c>
      <c r="D5" s="6">
        <v>5103020120</v>
      </c>
      <c r="E5" s="6">
        <v>6080300126</v>
      </c>
      <c r="F5" s="6" t="s">
        <v>20</v>
      </c>
      <c r="G5" s="6">
        <v>31</v>
      </c>
    </row>
    <row r="6" spans="1:14" x14ac:dyDescent="0.25">
      <c r="A6" s="3">
        <v>45638</v>
      </c>
      <c r="B6" s="6">
        <v>748</v>
      </c>
      <c r="C6" s="6" t="s">
        <v>19</v>
      </c>
      <c r="D6" s="6">
        <v>5103020112</v>
      </c>
      <c r="E6" s="6">
        <v>6080550220</v>
      </c>
      <c r="F6" s="6" t="s">
        <v>20</v>
      </c>
      <c r="G6" s="6">
        <v>31</v>
      </c>
    </row>
    <row r="7" spans="1:14" x14ac:dyDescent="0.25">
      <c r="A7" s="3">
        <v>45638</v>
      </c>
      <c r="B7" s="6">
        <v>749</v>
      </c>
      <c r="C7" s="6" t="s">
        <v>19</v>
      </c>
      <c r="D7" s="6">
        <v>5103020119</v>
      </c>
      <c r="E7" s="6">
        <v>6080200117</v>
      </c>
      <c r="F7" s="6" t="s">
        <v>20</v>
      </c>
      <c r="G7" s="6">
        <v>34</v>
      </c>
      <c r="L7" s="6" t="s">
        <v>32</v>
      </c>
      <c r="N7" s="6" t="s">
        <v>33</v>
      </c>
    </row>
    <row r="8" spans="1:14" ht="15.75" thickBot="1" x14ac:dyDescent="0.3">
      <c r="A8" s="3">
        <v>45648</v>
      </c>
      <c r="B8" s="6">
        <v>232</v>
      </c>
      <c r="C8" s="6" t="s">
        <v>19</v>
      </c>
      <c r="D8" s="6">
        <v>5103020114</v>
      </c>
      <c r="E8" s="6">
        <v>6080520209</v>
      </c>
      <c r="F8" s="6" t="s">
        <v>20</v>
      </c>
      <c r="G8" s="6">
        <v>32</v>
      </c>
    </row>
    <row r="9" spans="1:14" ht="15.75" thickBot="1" x14ac:dyDescent="0.3">
      <c r="A9" s="3">
        <v>45648</v>
      </c>
      <c r="B9" s="6">
        <v>232</v>
      </c>
      <c r="C9" s="6" t="s">
        <v>19</v>
      </c>
      <c r="D9" s="6">
        <v>5103020114</v>
      </c>
      <c r="E9" s="6">
        <v>6080200119</v>
      </c>
      <c r="F9" s="6" t="s">
        <v>20</v>
      </c>
      <c r="G9" s="6">
        <v>32</v>
      </c>
      <c r="J9" t="s">
        <v>21</v>
      </c>
      <c r="L9" s="1">
        <f ca="1">SUMIF(A2:A21,TODAY(),G2:G21)</f>
        <v>176</v>
      </c>
      <c r="N9" s="1">
        <f ca="1">COUNTIF(A2:A21,TODAY())</f>
        <v>5</v>
      </c>
    </row>
    <row r="10" spans="1:14" ht="15.75" thickBot="1" x14ac:dyDescent="0.3">
      <c r="A10" s="3">
        <v>45643</v>
      </c>
      <c r="B10" s="6">
        <v>759</v>
      </c>
      <c r="C10" s="6" t="s">
        <v>19</v>
      </c>
      <c r="D10" s="6">
        <v>5103020115</v>
      </c>
      <c r="E10" s="6">
        <v>6080300124</v>
      </c>
      <c r="F10" s="6" t="s">
        <v>20</v>
      </c>
      <c r="G10" s="6">
        <v>34</v>
      </c>
    </row>
    <row r="11" spans="1:14" ht="15.75" thickBot="1" x14ac:dyDescent="0.3">
      <c r="A11" s="3">
        <v>45644</v>
      </c>
      <c r="B11" s="6">
        <v>761</v>
      </c>
      <c r="C11" s="6" t="s">
        <v>19</v>
      </c>
      <c r="D11" s="6">
        <v>5103020120</v>
      </c>
      <c r="E11" s="6">
        <v>6080100105</v>
      </c>
      <c r="F11" s="6" t="s">
        <v>20</v>
      </c>
      <c r="G11" s="6">
        <v>42</v>
      </c>
      <c r="J11" t="s">
        <v>30</v>
      </c>
      <c r="L11" s="1">
        <f>SUMIFS(G2:G21,dates,"&gt;=12/5/2024",dates,"&lt;=12/15/2024")</f>
        <v>193</v>
      </c>
      <c r="N11" s="1">
        <f>COUNTIFS(dates,"&gt;=12/5/2024",dates,"&lt;=12/15/2024")</f>
        <v>6</v>
      </c>
    </row>
    <row r="12" spans="1:14" ht="15.75" thickBot="1" x14ac:dyDescent="0.3">
      <c r="A12" s="3">
        <v>45647</v>
      </c>
      <c r="B12" s="6">
        <v>762</v>
      </c>
      <c r="C12" s="6" t="s">
        <v>19</v>
      </c>
      <c r="D12" s="6">
        <v>5103020115</v>
      </c>
      <c r="E12" s="6">
        <v>6080300128</v>
      </c>
      <c r="F12" s="6" t="s">
        <v>20</v>
      </c>
      <c r="G12" s="6">
        <v>40</v>
      </c>
    </row>
    <row r="13" spans="1:14" ht="15.75" thickBot="1" x14ac:dyDescent="0.3">
      <c r="A13" s="3">
        <v>45647</v>
      </c>
      <c r="B13" s="6">
        <v>762</v>
      </c>
      <c r="C13" s="6" t="s">
        <v>19</v>
      </c>
      <c r="D13" s="6">
        <v>5103020115</v>
      </c>
      <c r="E13" s="6">
        <v>6080200114</v>
      </c>
      <c r="F13" s="6" t="s">
        <v>20</v>
      </c>
      <c r="G13" s="6">
        <v>33</v>
      </c>
      <c r="J13" t="s">
        <v>31</v>
      </c>
      <c r="L13" s="1">
        <f>SUMIF(dates,"&gt;=12/15/2024",qty)</f>
        <v>479</v>
      </c>
      <c r="N13" s="1"/>
    </row>
    <row r="14" spans="1:14" x14ac:dyDescent="0.25">
      <c r="A14" s="3">
        <v>45647</v>
      </c>
      <c r="B14" s="6">
        <v>762</v>
      </c>
      <c r="C14" s="6" t="s">
        <v>19</v>
      </c>
      <c r="D14" s="6">
        <v>5103020115</v>
      </c>
      <c r="E14" s="6">
        <v>6080100103</v>
      </c>
      <c r="F14" s="6" t="s">
        <v>20</v>
      </c>
      <c r="G14" s="6">
        <v>33</v>
      </c>
    </row>
    <row r="15" spans="1:14" x14ac:dyDescent="0.25">
      <c r="A15" s="3">
        <v>45647</v>
      </c>
      <c r="B15" s="6">
        <v>763</v>
      </c>
      <c r="C15" s="6" t="s">
        <v>19</v>
      </c>
      <c r="D15" s="6">
        <v>5103020115</v>
      </c>
      <c r="E15" s="6">
        <v>6080300128</v>
      </c>
      <c r="F15" s="6" t="s">
        <v>20</v>
      </c>
      <c r="G15" s="6">
        <v>34</v>
      </c>
    </row>
    <row r="16" spans="1:14" x14ac:dyDescent="0.25">
      <c r="A16" s="3">
        <v>45647</v>
      </c>
      <c r="B16" s="6">
        <v>766</v>
      </c>
      <c r="C16" s="6" t="s">
        <v>19</v>
      </c>
      <c r="D16" s="6">
        <v>5103020120</v>
      </c>
      <c r="E16" s="6">
        <v>6080520208</v>
      </c>
      <c r="F16" s="6" t="s">
        <v>20</v>
      </c>
      <c r="G16" s="6">
        <v>36</v>
      </c>
    </row>
    <row r="17" spans="1:7" x14ac:dyDescent="0.25">
      <c r="A17" s="3">
        <v>45643</v>
      </c>
      <c r="B17" s="6">
        <v>748</v>
      </c>
      <c r="C17" s="6" t="s">
        <v>19</v>
      </c>
      <c r="D17" s="6">
        <v>5103020112</v>
      </c>
      <c r="E17" s="6">
        <v>6080550220</v>
      </c>
      <c r="F17" s="6" t="s">
        <v>20</v>
      </c>
      <c r="G17" s="6">
        <v>31</v>
      </c>
    </row>
    <row r="18" spans="1:7" x14ac:dyDescent="0.25">
      <c r="A18" s="3">
        <v>45643</v>
      </c>
      <c r="B18" s="6">
        <v>749</v>
      </c>
      <c r="C18" s="6" t="s">
        <v>19</v>
      </c>
      <c r="D18" s="6">
        <v>5103020119</v>
      </c>
      <c r="E18" s="6">
        <v>6080200117</v>
      </c>
      <c r="F18" s="6" t="s">
        <v>20</v>
      </c>
      <c r="G18" s="6">
        <v>34</v>
      </c>
    </row>
    <row r="19" spans="1:7" x14ac:dyDescent="0.25">
      <c r="A19" s="3">
        <v>45643</v>
      </c>
      <c r="B19" s="6">
        <v>232</v>
      </c>
      <c r="C19" s="6" t="s">
        <v>19</v>
      </c>
      <c r="D19" s="6">
        <v>5103020114</v>
      </c>
      <c r="E19" s="6">
        <v>6080520209</v>
      </c>
      <c r="F19" s="6" t="s">
        <v>20</v>
      </c>
      <c r="G19" s="6">
        <v>32</v>
      </c>
    </row>
    <row r="20" spans="1:7" x14ac:dyDescent="0.25">
      <c r="A20" s="3">
        <v>45643</v>
      </c>
      <c r="B20" s="6">
        <v>232</v>
      </c>
      <c r="C20" s="6" t="s">
        <v>19</v>
      </c>
      <c r="D20" s="6">
        <v>5103020114</v>
      </c>
      <c r="E20" s="6">
        <v>6080200119</v>
      </c>
      <c r="F20" s="6" t="s">
        <v>20</v>
      </c>
      <c r="G20" s="6">
        <v>32</v>
      </c>
    </row>
    <row r="21" spans="1:7" x14ac:dyDescent="0.25">
      <c r="A21" s="3">
        <v>45643</v>
      </c>
      <c r="B21" s="6">
        <v>759</v>
      </c>
      <c r="C21" s="6" t="s">
        <v>19</v>
      </c>
      <c r="D21" s="6">
        <v>5103020115</v>
      </c>
      <c r="E21" s="6">
        <v>6080300124</v>
      </c>
      <c r="F21" s="6" t="s">
        <v>20</v>
      </c>
      <c r="G21" s="6">
        <v>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4650-9935-40FF-91C8-11D01CE735C2}">
  <dimension ref="A2:I11"/>
  <sheetViews>
    <sheetView workbookViewId="0">
      <selection activeCell="I8" sqref="I8"/>
    </sheetView>
  </sheetViews>
  <sheetFormatPr defaultRowHeight="15" x14ac:dyDescent="0.25"/>
  <cols>
    <col min="1" max="1" width="9.5703125" bestFit="1" customWidth="1"/>
    <col min="7" max="7" width="18.85546875" bestFit="1" customWidth="1"/>
  </cols>
  <sheetData>
    <row r="2" spans="1:9" x14ac:dyDescent="0.25">
      <c r="A2" s="7" t="s">
        <v>24</v>
      </c>
      <c r="B2" s="7" t="s">
        <v>25</v>
      </c>
      <c r="C2" s="7" t="s">
        <v>18</v>
      </c>
    </row>
    <row r="3" spans="1:9" ht="15.75" thickBot="1" x14ac:dyDescent="0.3">
      <c r="A3" t="s">
        <v>5</v>
      </c>
      <c r="B3" t="s">
        <v>8</v>
      </c>
      <c r="C3">
        <v>3</v>
      </c>
    </row>
    <row r="4" spans="1:9" ht="15.75" thickBot="1" x14ac:dyDescent="0.3">
      <c r="A4" t="s">
        <v>6</v>
      </c>
      <c r="B4" t="s">
        <v>9</v>
      </c>
      <c r="C4">
        <v>5</v>
      </c>
      <c r="G4" t="s">
        <v>22</v>
      </c>
      <c r="I4" s="1">
        <f>SUMIFS(C3:C11,A3:A11,"Google",B3:B11,"Stanford")</f>
        <v>5</v>
      </c>
    </row>
    <row r="5" spans="1:9" ht="15.75" thickBot="1" x14ac:dyDescent="0.3">
      <c r="A5" t="s">
        <v>7</v>
      </c>
      <c r="B5" t="s">
        <v>8</v>
      </c>
      <c r="C5">
        <v>2</v>
      </c>
    </row>
    <row r="6" spans="1:9" ht="15.75" thickBot="1" x14ac:dyDescent="0.3">
      <c r="A6" t="s">
        <v>5</v>
      </c>
      <c r="B6" t="s">
        <v>10</v>
      </c>
      <c r="C6">
        <v>5</v>
      </c>
      <c r="G6" t="s">
        <v>23</v>
      </c>
      <c r="I6" s="1">
        <f>SUMIFS(C3:C11,A3:A11,"Google",A3:A11,"Facebook")</f>
        <v>0</v>
      </c>
    </row>
    <row r="7" spans="1:9" x14ac:dyDescent="0.25">
      <c r="A7" t="s">
        <v>6</v>
      </c>
      <c r="B7" t="s">
        <v>9</v>
      </c>
      <c r="C7">
        <v>4</v>
      </c>
    </row>
    <row r="8" spans="1:9" x14ac:dyDescent="0.25">
      <c r="A8" t="s">
        <v>7</v>
      </c>
      <c r="B8" t="s">
        <v>9</v>
      </c>
      <c r="C8">
        <v>3</v>
      </c>
      <c r="I8">
        <f>SUMIF(A3:A11,"Google",C3:C11)+SUMIF(A3:A11,"Facebook",C3:C11)</f>
        <v>20</v>
      </c>
    </row>
    <row r="9" spans="1:9" x14ac:dyDescent="0.25">
      <c r="A9" t="s">
        <v>5</v>
      </c>
      <c r="B9" t="s">
        <v>8</v>
      </c>
      <c r="C9">
        <v>2</v>
      </c>
    </row>
    <row r="10" spans="1:9" x14ac:dyDescent="0.25">
      <c r="A10" t="s">
        <v>6</v>
      </c>
      <c r="B10" t="s">
        <v>10</v>
      </c>
      <c r="C10">
        <v>1</v>
      </c>
    </row>
    <row r="11" spans="1:9" x14ac:dyDescent="0.25">
      <c r="A11" t="s">
        <v>7</v>
      </c>
      <c r="B11" t="s">
        <v>8</v>
      </c>
      <c r="C1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numeric</vt:lpstr>
      <vt:lpstr>date</vt:lpstr>
      <vt:lpstr>text</vt:lpstr>
      <vt:lpstr>dates</vt:lpstr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داليا  خميس  محمود مراد</dc:creator>
  <cp:lastModifiedBy>dalia morad</cp:lastModifiedBy>
  <dcterms:created xsi:type="dcterms:W3CDTF">2024-12-17T08:13:56Z</dcterms:created>
  <dcterms:modified xsi:type="dcterms:W3CDTF">2024-12-21T20:05:33Z</dcterms:modified>
</cp:coreProperties>
</file>