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chool\Mestrado\CN_CompNatural\TP4_SVM\results\"/>
    </mc:Choice>
  </mc:AlternateContent>
  <bookViews>
    <workbookView xWindow="0" yWindow="0" windowWidth="15345" windowHeight="4650" activeTab="3"/>
  </bookViews>
  <sheets>
    <sheet name="Train Input" sheetId="1" r:id="rId1"/>
    <sheet name="Train Output" sheetId="2" r:id="rId2"/>
    <sheet name="Test Input" sheetId="3" r:id="rId3"/>
    <sheet name="Results_Errors" sheetId="4" r:id="rId4"/>
    <sheet name="Ex3_Compare_Results" sheetId="5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I26" i="5" l="1"/>
  <c r="K17" i="5"/>
  <c r="K12" i="5"/>
  <c r="K7" i="5"/>
  <c r="K2" i="5"/>
  <c r="I29" i="5" l="1"/>
  <c r="I28" i="5"/>
  <c r="I27" i="5"/>
  <c r="H29" i="5"/>
  <c r="H28" i="5"/>
  <c r="H27" i="5"/>
  <c r="G29" i="5"/>
  <c r="G28" i="5"/>
  <c r="G27" i="5"/>
  <c r="H26" i="5"/>
  <c r="G26" i="5"/>
  <c r="J22" i="5" l="1"/>
  <c r="C24" i="5"/>
  <c r="B24" i="5"/>
  <c r="C23" i="5"/>
  <c r="B23" i="5"/>
  <c r="E6" i="4"/>
</calcChain>
</file>

<file path=xl/sharedStrings.xml><?xml version="1.0" encoding="utf-8"?>
<sst xmlns="http://schemas.openxmlformats.org/spreadsheetml/2006/main" count="132" uniqueCount="87">
  <si>
    <t>2016/11/16-0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</si>
  <si>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</si>
  <si>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</si>
  <si>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</si>
  <si>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</si>
  <si>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</si>
  <si>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</si>
  <si>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</si>
  <si>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</si>
  <si>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</si>
  <si>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</si>
  <si>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</si>
  <si>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</si>
  <si>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</si>
  <si>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</si>
  <si>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</si>
  <si>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</si>
  <si>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</si>
  <si>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</si>
  <si>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</si>
  <si>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</si>
  <si>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</si>
  <si>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</si>
  <si>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</si>
  <si>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</si>
  <si>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</si>
  <si>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</si>
  <si>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</si>
  <si>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</si>
  <si>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Date</t>
  </si>
  <si>
    <t>2016/11/9-0</t>
  </si>
  <si>
    <t>0</t>
  </si>
  <si>
    <t>2016/11/2-0</t>
  </si>
  <si>
    <t>2016/10/26-0</t>
  </si>
  <si>
    <t>2016/10/19-0</t>
  </si>
  <si>
    <t>2016/10/12-0</t>
  </si>
  <si>
    <t>2016/10/5-0</t>
  </si>
  <si>
    <t>2016/9/28-0</t>
  </si>
  <si>
    <t>2016/9/21-0</t>
  </si>
  <si>
    <t>2016/9/14-0</t>
  </si>
  <si>
    <t>2016/9/7-0</t>
  </si>
  <si>
    <t>Real Value</t>
  </si>
  <si>
    <t>Predicted value</t>
  </si>
  <si>
    <t>Absolute Percent Error</t>
  </si>
  <si>
    <t>9_Inputs.xls</t>
  </si>
  <si>
    <t>8_Inputs.xls</t>
  </si>
  <si>
    <t>7_Inputs.xls</t>
  </si>
  <si>
    <t>6_Inputs.xls</t>
  </si>
  <si>
    <t>MAPE:</t>
  </si>
  <si>
    <t>9_Inputs</t>
  </si>
  <si>
    <t>8_Inputs</t>
  </si>
  <si>
    <t>7_Inputs</t>
  </si>
  <si>
    <t>6_Inputs</t>
  </si>
  <si>
    <t>Abs_PercentError_9_Inputs</t>
  </si>
  <si>
    <t>Abs_PercentError_8_Inputs</t>
  </si>
  <si>
    <t>Abs_PercentError_7_Inputs</t>
  </si>
  <si>
    <t>Abs_PercentError_6_Inputs</t>
  </si>
  <si>
    <t>MAPE</t>
  </si>
  <si>
    <t>radial: 0.1</t>
  </si>
  <si>
    <t>radial: 0.2</t>
  </si>
  <si>
    <t>radial: 0.5</t>
  </si>
  <si>
    <t>radial: 0.8</t>
  </si>
  <si>
    <t>radial: 1</t>
  </si>
  <si>
    <t>linear: 0.1</t>
  </si>
  <si>
    <t>linear: 0.2</t>
  </si>
  <si>
    <t>linear: 0.5</t>
  </si>
  <si>
    <t>linear: 0.8</t>
  </si>
  <si>
    <t>linear: 1</t>
  </si>
  <si>
    <t>polynomial: 0.1</t>
  </si>
  <si>
    <t>polynomial: 0.2</t>
  </si>
  <si>
    <t>polynomial: 0.5</t>
  </si>
  <si>
    <t>polynomial: 0.8</t>
  </si>
  <si>
    <t>polynomial: 1</t>
  </si>
  <si>
    <t>sigmoid: 0.1</t>
  </si>
  <si>
    <t>sigmoid: 0.2</t>
  </si>
  <si>
    <t>sigmoid: 0.5</t>
  </si>
  <si>
    <t>sigmoid: 0.8</t>
  </si>
  <si>
    <t>sigmoid: 1</t>
  </si>
  <si>
    <t>Kernel: epsilon</t>
  </si>
  <si>
    <t>Melhor Modelo:</t>
  </si>
  <si>
    <t>Pior Modelo:</t>
  </si>
  <si>
    <t>Average MAPE:</t>
  </si>
  <si>
    <t>Nº inputs</t>
  </si>
  <si>
    <t>Mínimo</t>
  </si>
  <si>
    <t>Máximo</t>
  </si>
  <si>
    <t>Absolute Percent Error (todos os tipos de kernel e epsilon)</t>
  </si>
  <si>
    <t>Média (MAPE)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</si>
</sst>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 applyNumberFormat="0" applyFont="0" applyFill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1" applyNumberFormat="0" applyFill="0" applyAlignment="0" applyProtection="0"/>
  </cellStyleXfs>
  <cellXfs count="23">
    <xf numFmtId="0" fontId="0" fillId="0" borderId="0" xfId="0" applyNumberFormat="1" applyFont="1" applyFill="1" applyBorder="1" applyAlignment="1"/>
    <xf numFmtId="0" fontId="3" fillId="0" borderId="1" xfId="3" applyNumberFormat="1" applyFill="1" applyAlignment="1">
      <alignment horizontal="right"/>
    </xf>
    <xf numFmtId="0" fontId="3" fillId="0" borderId="1" xfId="3" applyNumberFormat="1" applyFill="1" applyAlignment="1"/>
    <xf numFmtId="0" fontId="4" fillId="0" borderId="0" xfId="0" applyNumberFormat="1" applyFont="1" applyFill="1" applyBorder="1" applyAlignment="1">
      <alignment horizontal="center" vertical="center"/>
    </xf>
    <xf numFmtId="0" fontId="1" fillId="2" borderId="0" xfId="1" applyNumberFormat="1" applyBorder="1" applyAlignment="1"/>
    <xf numFmtId="0" fontId="2" fillId="3" borderId="0" xfId="2" applyNumberFormat="1" applyBorder="1" applyAlignment="1"/>
    <xf numFmtId="0" fontId="5" fillId="2" borderId="0" xfId="1" applyNumberFormat="1" applyFont="1" applyBorder="1" applyAlignment="1">
      <alignment horizontal="right" vertical="center"/>
    </xf>
    <xf numFmtId="0" fontId="6" fillId="3" borderId="0" xfId="2" applyNumberFormat="1" applyFont="1" applyBorder="1" applyAlignment="1">
      <alignment horizontal="right" vertical="center"/>
    </xf>
    <xf numFmtId="0" fontId="5" fillId="2" borderId="0" xfId="1" applyNumberFormat="1" applyFont="1" applyBorder="1" applyAlignment="1">
      <alignment horizontal="right"/>
    </xf>
    <xf numFmtId="0" fontId="6" fillId="3" borderId="0" xfId="2" applyNumberFormat="1" applyFont="1" applyBorder="1" applyAlignment="1">
      <alignment horizontal="right"/>
    </xf>
    <xf numFmtId="0" fontId="0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/>
    <xf numFmtId="0" fontId="0" fillId="0" borderId="2" xfId="0" applyNumberFormat="1" applyFont="1" applyFill="1" applyBorder="1" applyAlignment="1">
      <alignment horizontal="center" vertical="center"/>
    </xf>
    <xf numFmtId="0" fontId="3" fillId="0" borderId="3" xfId="3" applyNumberFormat="1" applyFill="1" applyBorder="1" applyAlignment="1">
      <alignment horizontal="right"/>
    </xf>
    <xf numFmtId="0" fontId="0" fillId="0" borderId="4" xfId="0" applyNumberFormat="1" applyFont="1" applyFill="1" applyBorder="1" applyAlignment="1"/>
    <xf numFmtId="0" fontId="0" fillId="0" borderId="4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/>
  </cellXfs>
  <cellStyles count="4">
    <cellStyle name="Correto" xfId="1" builtinId="26"/>
    <cellStyle name="Incorreto" xfId="2" builtinId="27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 Input'!$A$2</c:f>
              <c:strCache>
                <c:ptCount val="1"/>
                <c:pt idx="0">
                  <c:v>2016/11/9-0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'Train Input'!$B$2:$AC$2</c:f>
              <c:numCache>
                <c:formatCode>General</c:formatCode>
                <c:ptCount val="28"/>
                <c:pt idx="0">
                  <c:v>19.583333333333329</c:v>
                </c:pt>
                <c:pt idx="1">
                  <c:v>568.8871132666668</c:v>
                </c:pt>
                <c:pt idx="2">
                  <c:v>21.06</c:v>
                </c:pt>
                <c:pt idx="3">
                  <c:v>511.13002548888926</c:v>
                </c:pt>
                <c:pt idx="4">
                  <c:v>21.84</c:v>
                </c:pt>
                <c:pt idx="5">
                  <c:v>523.70057973333326</c:v>
                </c:pt>
                <c:pt idx="6">
                  <c:v>21.463636363636365</c:v>
                </c:pt>
                <c:pt idx="7">
                  <c:v>514.22498305555598</c:v>
                </c:pt>
                <c:pt idx="8">
                  <c:v>18.28</c:v>
                </c:pt>
                <c:pt idx="9">
                  <c:v>527.35823865277757</c:v>
                </c:pt>
                <c:pt idx="10">
                  <c:v>16.618181818181821</c:v>
                </c:pt>
                <c:pt idx="11">
                  <c:v>467.1289038111114</c:v>
                </c:pt>
                <c:pt idx="12">
                  <c:v>16.327272727272728</c:v>
                </c:pt>
                <c:pt idx="13">
                  <c:v>522.33843221666643</c:v>
                </c:pt>
                <c:pt idx="14">
                  <c:v>16.936363636363637</c:v>
                </c:pt>
                <c:pt idx="15">
                  <c:v>468.02160185277802</c:v>
                </c:pt>
                <c:pt idx="16">
                  <c:v>17.45454545454546</c:v>
                </c:pt>
                <c:pt idx="17">
                  <c:v>481.82995395555525</c:v>
                </c:pt>
                <c:pt idx="18">
                  <c:v>17.072727272727274</c:v>
                </c:pt>
                <c:pt idx="19">
                  <c:v>471.88425980277788</c:v>
                </c:pt>
                <c:pt idx="20">
                  <c:v>16.518181818181816</c:v>
                </c:pt>
                <c:pt idx="21">
                  <c:v>503.51265506111099</c:v>
                </c:pt>
                <c:pt idx="22">
                  <c:v>10.17</c:v>
                </c:pt>
                <c:pt idx="23">
                  <c:v>345.32728353055563</c:v>
                </c:pt>
                <c:pt idx="24">
                  <c:v>10.17</c:v>
                </c:pt>
                <c:pt idx="25">
                  <c:v>335.15854562222228</c:v>
                </c:pt>
                <c:pt idx="26">
                  <c:v>8.9</c:v>
                </c:pt>
                <c:pt idx="27">
                  <c:v>338.99338689722225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'Train Input'!$A$3</c:f>
              <c:strCache>
                <c:ptCount val="1"/>
                <c:pt idx="0">
                  <c:v>2016/11/2-0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'Train Input'!$B$3:$AC$3</c:f>
              <c:numCache>
                <c:formatCode>General</c:formatCode>
                <c:ptCount val="28"/>
                <c:pt idx="0">
                  <c:v>17.690909090909088</c:v>
                </c:pt>
                <c:pt idx="1">
                  <c:v>525.1276827027782</c:v>
                </c:pt>
                <c:pt idx="2">
                  <c:v>18.936363636363641</c:v>
                </c:pt>
                <c:pt idx="3">
                  <c:v>500.11943559444444</c:v>
                </c:pt>
                <c:pt idx="4">
                  <c:v>17.169230769230765</c:v>
                </c:pt>
                <c:pt idx="5">
                  <c:v>496.62500573055604</c:v>
                </c:pt>
                <c:pt idx="6">
                  <c:v>15.8</c:v>
                </c:pt>
                <c:pt idx="7">
                  <c:v>497.60797259166702</c:v>
                </c:pt>
                <c:pt idx="8">
                  <c:v>14.453333333333331</c:v>
                </c:pt>
                <c:pt idx="9">
                  <c:v>474.66442971944412</c:v>
                </c:pt>
                <c:pt idx="10">
                  <c:v>12.499999999999998</c:v>
                </c:pt>
                <c:pt idx="11">
                  <c:v>441.406271366667</c:v>
                </c:pt>
                <c:pt idx="12">
                  <c:v>16.854545454545459</c:v>
                </c:pt>
                <c:pt idx="13">
                  <c:v>531.85925180000004</c:v>
                </c:pt>
                <c:pt idx="14">
                  <c:v>19.583333333333329</c:v>
                </c:pt>
                <c:pt idx="15">
                  <c:v>568.8871132666668</c:v>
                </c:pt>
                <c:pt idx="16">
                  <c:v>21.06</c:v>
                </c:pt>
                <c:pt idx="17">
                  <c:v>511.13002548888926</c:v>
                </c:pt>
                <c:pt idx="18">
                  <c:v>21.84</c:v>
                </c:pt>
                <c:pt idx="19">
                  <c:v>523.70057973333326</c:v>
                </c:pt>
                <c:pt idx="20">
                  <c:v>21.463636363636365</c:v>
                </c:pt>
                <c:pt idx="21">
                  <c:v>514.22498305555598</c:v>
                </c:pt>
                <c:pt idx="22">
                  <c:v>18.28</c:v>
                </c:pt>
                <c:pt idx="23">
                  <c:v>527.35823865277757</c:v>
                </c:pt>
                <c:pt idx="24">
                  <c:v>16.618181818181821</c:v>
                </c:pt>
                <c:pt idx="25">
                  <c:v>467.1289038111114</c:v>
                </c:pt>
                <c:pt idx="26">
                  <c:v>16.327272727272728</c:v>
                </c:pt>
                <c:pt idx="27">
                  <c:v>522.33843221666643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 Input'!$A$4</c:f>
              <c:strCache>
                <c:ptCount val="1"/>
                <c:pt idx="0">
                  <c:v>2016/10/26-0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'Train Input'!$B$4:$AC$4</c:f>
              <c:numCache>
                <c:formatCode>General</c:formatCode>
                <c:ptCount val="28"/>
                <c:pt idx="0">
                  <c:v>15.966666666666665</c:v>
                </c:pt>
                <c:pt idx="1">
                  <c:v>459.75050080277748</c:v>
                </c:pt>
                <c:pt idx="2">
                  <c:v>15.072727272727274</c:v>
                </c:pt>
                <c:pt idx="3">
                  <c:v>461.39636577222234</c:v>
                </c:pt>
                <c:pt idx="4">
                  <c:v>13.545454545454545</c:v>
                </c:pt>
                <c:pt idx="5">
                  <c:v>435.25805900555559</c:v>
                </c:pt>
                <c:pt idx="6">
                  <c:v>14.63</c:v>
                </c:pt>
                <c:pt idx="7">
                  <c:v>525.43176080555588</c:v>
                </c:pt>
                <c:pt idx="8">
                  <c:v>15.972727272727271</c:v>
                </c:pt>
                <c:pt idx="9">
                  <c:v>464.66227715555567</c:v>
                </c:pt>
                <c:pt idx="10">
                  <c:v>-4.0100000000000007</c:v>
                </c:pt>
                <c:pt idx="11">
                  <c:v>463.64026601388935</c:v>
                </c:pt>
                <c:pt idx="12">
                  <c:v>16.945454545454549</c:v>
                </c:pt>
                <c:pt idx="13">
                  <c:v>712.0979006416668</c:v>
                </c:pt>
                <c:pt idx="14">
                  <c:v>17.690909090909088</c:v>
                </c:pt>
                <c:pt idx="15">
                  <c:v>525.1276827027782</c:v>
                </c:pt>
                <c:pt idx="16">
                  <c:v>18.936363636363641</c:v>
                </c:pt>
                <c:pt idx="17">
                  <c:v>500.11943559444444</c:v>
                </c:pt>
                <c:pt idx="18">
                  <c:v>17.169230769230765</c:v>
                </c:pt>
                <c:pt idx="19">
                  <c:v>496.62500573055604</c:v>
                </c:pt>
                <c:pt idx="20">
                  <c:v>15.8</c:v>
                </c:pt>
                <c:pt idx="21">
                  <c:v>497.60797259166702</c:v>
                </c:pt>
                <c:pt idx="22">
                  <c:v>14.453333333333331</c:v>
                </c:pt>
                <c:pt idx="23">
                  <c:v>474.66442971944412</c:v>
                </c:pt>
                <c:pt idx="24">
                  <c:v>12.499999999999998</c:v>
                </c:pt>
                <c:pt idx="25">
                  <c:v>441.406271366667</c:v>
                </c:pt>
                <c:pt idx="26">
                  <c:v>16.854545454545459</c:v>
                </c:pt>
                <c:pt idx="27">
                  <c:v>531.85925180000004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 Input'!$A$5</c:f>
              <c:strCache>
                <c:ptCount val="1"/>
                <c:pt idx="0">
                  <c:v>2016/10/19-0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'Train Input'!$B$5:$AC$5</c:f>
              <c:numCache>
                <c:formatCode>General</c:formatCode>
                <c:ptCount val="28"/>
                <c:pt idx="0">
                  <c:v>16.63636363636364</c:v>
                </c:pt>
                <c:pt idx="1">
                  <c:v>540.27993188333369</c:v>
                </c:pt>
                <c:pt idx="2">
                  <c:v>-0.5</c:v>
                </c:pt>
                <c:pt idx="3">
                  <c:v>521.48084370277752</c:v>
                </c:pt>
                <c:pt idx="4">
                  <c:v>14.67272727272727</c:v>
                </c:pt>
                <c:pt idx="5">
                  <c:v>526.91685101388896</c:v>
                </c:pt>
                <c:pt idx="6">
                  <c:v>14.090909090909088</c:v>
                </c:pt>
                <c:pt idx="7">
                  <c:v>438.39479579166641</c:v>
                </c:pt>
                <c:pt idx="8">
                  <c:v>14.709090909090907</c:v>
                </c:pt>
                <c:pt idx="9">
                  <c:v>538.45764463055525</c:v>
                </c:pt>
                <c:pt idx="10">
                  <c:v>15</c:v>
                </c:pt>
                <c:pt idx="11">
                  <c:v>476.56873517500054</c:v>
                </c:pt>
                <c:pt idx="12">
                  <c:v>16.079999999999998</c:v>
                </c:pt>
                <c:pt idx="13">
                  <c:v>471.74709201944466</c:v>
                </c:pt>
                <c:pt idx="14">
                  <c:v>15.966666666666665</c:v>
                </c:pt>
                <c:pt idx="15">
                  <c:v>459.75050080277748</c:v>
                </c:pt>
                <c:pt idx="16">
                  <c:v>15.072727272727274</c:v>
                </c:pt>
                <c:pt idx="17">
                  <c:v>461.39636577222234</c:v>
                </c:pt>
                <c:pt idx="18">
                  <c:v>13.545454545454545</c:v>
                </c:pt>
                <c:pt idx="19">
                  <c:v>435.25805900555559</c:v>
                </c:pt>
                <c:pt idx="20">
                  <c:v>14.63</c:v>
                </c:pt>
                <c:pt idx="21">
                  <c:v>525.43176080555588</c:v>
                </c:pt>
                <c:pt idx="22">
                  <c:v>15.972727272727271</c:v>
                </c:pt>
                <c:pt idx="23">
                  <c:v>464.66227715555567</c:v>
                </c:pt>
                <c:pt idx="24">
                  <c:v>-4.0100000000000007</c:v>
                </c:pt>
                <c:pt idx="25">
                  <c:v>463.64026601388935</c:v>
                </c:pt>
                <c:pt idx="26">
                  <c:v>16.945454545454549</c:v>
                </c:pt>
                <c:pt idx="27">
                  <c:v>712.0979006416668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'Train Input'!$A$6</c:f>
              <c:strCache>
                <c:ptCount val="1"/>
                <c:pt idx="0">
                  <c:v>2016/10/12-0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'Train Input'!$B$6:$AC$6</c:f>
              <c:numCache>
                <c:formatCode>General</c:formatCode>
                <c:ptCount val="28"/>
                <c:pt idx="0">
                  <c:v>20.345454545454547</c:v>
                </c:pt>
                <c:pt idx="1">
                  <c:v>538.00647588055529</c:v>
                </c:pt>
                <c:pt idx="2">
                  <c:v>21.863636363636363</c:v>
                </c:pt>
                <c:pt idx="3">
                  <c:v>597.25897253055552</c:v>
                </c:pt>
                <c:pt idx="4">
                  <c:v>18.63636363636364</c:v>
                </c:pt>
                <c:pt idx="5">
                  <c:v>689.0468250388883</c:v>
                </c:pt>
                <c:pt idx="6">
                  <c:v>15.329999999999998</c:v>
                </c:pt>
                <c:pt idx="7">
                  <c:v>501.2854609222224</c:v>
                </c:pt>
                <c:pt idx="8">
                  <c:v>14.1</c:v>
                </c:pt>
                <c:pt idx="9">
                  <c:v>437.72755231944399</c:v>
                </c:pt>
                <c:pt idx="10">
                  <c:v>13.600000000000001</c:v>
                </c:pt>
                <c:pt idx="11">
                  <c:v>431.97170573888917</c:v>
                </c:pt>
                <c:pt idx="12">
                  <c:v>14.066666666666666</c:v>
                </c:pt>
                <c:pt idx="13">
                  <c:v>429.88551045277791</c:v>
                </c:pt>
                <c:pt idx="14">
                  <c:v>16.63636363636364</c:v>
                </c:pt>
                <c:pt idx="15">
                  <c:v>540.27993188333369</c:v>
                </c:pt>
                <c:pt idx="16">
                  <c:v>-0.5</c:v>
                </c:pt>
                <c:pt idx="17">
                  <c:v>521.48084370277752</c:v>
                </c:pt>
                <c:pt idx="18">
                  <c:v>14.67272727272727</c:v>
                </c:pt>
                <c:pt idx="19">
                  <c:v>526.91685101388896</c:v>
                </c:pt>
                <c:pt idx="20">
                  <c:v>14.090909090909088</c:v>
                </c:pt>
                <c:pt idx="21">
                  <c:v>438.39479579166641</c:v>
                </c:pt>
                <c:pt idx="22">
                  <c:v>14.709090909090907</c:v>
                </c:pt>
                <c:pt idx="23">
                  <c:v>538.45764463055525</c:v>
                </c:pt>
                <c:pt idx="24">
                  <c:v>15</c:v>
                </c:pt>
                <c:pt idx="25">
                  <c:v>476.56873517500054</c:v>
                </c:pt>
                <c:pt idx="26">
                  <c:v>16.079999999999998</c:v>
                </c:pt>
                <c:pt idx="27">
                  <c:v>471.74709201944466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'Train Input'!$A$7</c:f>
              <c:strCache>
                <c:ptCount val="1"/>
                <c:pt idx="0">
                  <c:v>2016/10/5-0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'Train Input'!$B$7:$AC$7</c:f>
              <c:numCache>
                <c:formatCode>General</c:formatCode>
                <c:ptCount val="28"/>
                <c:pt idx="0">
                  <c:v>15.427272727272731</c:v>
                </c:pt>
                <c:pt idx="1">
                  <c:v>486.1036366388887</c:v>
                </c:pt>
                <c:pt idx="2">
                  <c:v>15</c:v>
                </c:pt>
                <c:pt idx="3">
                  <c:v>470.13978624999999</c:v>
                </c:pt>
                <c:pt idx="4">
                  <c:v>15.26</c:v>
                </c:pt>
                <c:pt idx="5">
                  <c:v>458.3866108638889</c:v>
                </c:pt>
                <c:pt idx="6">
                  <c:v>15.91818181818182</c:v>
                </c:pt>
                <c:pt idx="7">
                  <c:v>533.84507753611138</c:v>
                </c:pt>
                <c:pt idx="8">
                  <c:v>16.018181818181819</c:v>
                </c:pt>
                <c:pt idx="9">
                  <c:v>492.179707944445</c:v>
                </c:pt>
                <c:pt idx="10">
                  <c:v>15.881818181818181</c:v>
                </c:pt>
                <c:pt idx="11">
                  <c:v>459.74416694444426</c:v>
                </c:pt>
                <c:pt idx="12">
                  <c:v>17.990000000000002</c:v>
                </c:pt>
                <c:pt idx="13">
                  <c:v>469.97322300833332</c:v>
                </c:pt>
                <c:pt idx="14">
                  <c:v>20.345454545454547</c:v>
                </c:pt>
                <c:pt idx="15">
                  <c:v>538.00647588055529</c:v>
                </c:pt>
                <c:pt idx="16">
                  <c:v>21.863636363636363</c:v>
                </c:pt>
                <c:pt idx="17">
                  <c:v>597.25897253055552</c:v>
                </c:pt>
                <c:pt idx="18">
                  <c:v>18.63636363636364</c:v>
                </c:pt>
                <c:pt idx="19">
                  <c:v>689.0468250388883</c:v>
                </c:pt>
                <c:pt idx="20">
                  <c:v>15.329999999999998</c:v>
                </c:pt>
                <c:pt idx="21">
                  <c:v>501.2854609222224</c:v>
                </c:pt>
                <c:pt idx="22">
                  <c:v>14.1</c:v>
                </c:pt>
                <c:pt idx="23">
                  <c:v>437.72755231944399</c:v>
                </c:pt>
                <c:pt idx="24">
                  <c:v>13.600000000000001</c:v>
                </c:pt>
                <c:pt idx="25">
                  <c:v>431.97170573888917</c:v>
                </c:pt>
                <c:pt idx="26">
                  <c:v>14.066666666666666</c:v>
                </c:pt>
                <c:pt idx="27">
                  <c:v>429.88551045277791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'Train Input'!$A$8</c:f>
              <c:strCache>
                <c:ptCount val="1"/>
                <c:pt idx="0">
                  <c:v>2016/9/28-0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'Train Input'!$B$8:$AC$8</c:f>
              <c:numCache>
                <c:formatCode>General</c:formatCode>
                <c:ptCount val="28"/>
                <c:pt idx="0">
                  <c:v>15.736363636363633</c:v>
                </c:pt>
                <c:pt idx="1">
                  <c:v>498.31494953611138</c:v>
                </c:pt>
                <c:pt idx="2">
                  <c:v>15.100000000000001</c:v>
                </c:pt>
                <c:pt idx="3">
                  <c:v>498.31494953611138</c:v>
                </c:pt>
                <c:pt idx="4">
                  <c:v>15.522222222222224</c:v>
                </c:pt>
                <c:pt idx="5">
                  <c:v>498.31494953611138</c:v>
                </c:pt>
                <c:pt idx="6">
                  <c:v>17.972727272727273</c:v>
                </c:pt>
                <c:pt idx="7">
                  <c:v>498.31494953611138</c:v>
                </c:pt>
                <c:pt idx="8">
                  <c:v>18.540000000000003</c:v>
                </c:pt>
                <c:pt idx="9">
                  <c:v>498.31494953611138</c:v>
                </c:pt>
                <c:pt idx="10">
                  <c:v>17.899999999999999</c:v>
                </c:pt>
                <c:pt idx="11">
                  <c:v>498.31494953611138</c:v>
                </c:pt>
                <c:pt idx="12">
                  <c:v>17.859999999999996</c:v>
                </c:pt>
                <c:pt idx="13">
                  <c:v>481.85943315277819</c:v>
                </c:pt>
                <c:pt idx="14">
                  <c:v>15.427272727272731</c:v>
                </c:pt>
                <c:pt idx="15">
                  <c:v>486.1036366388887</c:v>
                </c:pt>
                <c:pt idx="16">
                  <c:v>15</c:v>
                </c:pt>
                <c:pt idx="17">
                  <c:v>470.13978624999999</c:v>
                </c:pt>
                <c:pt idx="18">
                  <c:v>15.26</c:v>
                </c:pt>
                <c:pt idx="19">
                  <c:v>458.3866108638889</c:v>
                </c:pt>
                <c:pt idx="20">
                  <c:v>15.91818181818182</c:v>
                </c:pt>
                <c:pt idx="21">
                  <c:v>533.84507753611138</c:v>
                </c:pt>
                <c:pt idx="22">
                  <c:v>16.018181818181819</c:v>
                </c:pt>
                <c:pt idx="23">
                  <c:v>492.179707944445</c:v>
                </c:pt>
                <c:pt idx="24">
                  <c:v>15.881818181818181</c:v>
                </c:pt>
                <c:pt idx="25">
                  <c:v>459.74416694444426</c:v>
                </c:pt>
                <c:pt idx="26">
                  <c:v>17.990000000000002</c:v>
                </c:pt>
                <c:pt idx="27">
                  <c:v>469.97322300833332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'Train Input'!$A$9</c:f>
              <c:strCache>
                <c:ptCount val="1"/>
                <c:pt idx="0">
                  <c:v>2016/9/21-0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'Train Input'!$B$9:$AC$9</c:f>
              <c:numCache>
                <c:formatCode>General</c:formatCode>
                <c:ptCount val="28"/>
                <c:pt idx="0">
                  <c:v>18.77272727272727</c:v>
                </c:pt>
                <c:pt idx="1">
                  <c:v>725.9484196277773</c:v>
                </c:pt>
                <c:pt idx="2">
                  <c:v>18.400000000000002</c:v>
                </c:pt>
                <c:pt idx="3">
                  <c:v>513.58466541111136</c:v>
                </c:pt>
                <c:pt idx="4">
                  <c:v>16.381818181818179</c:v>
                </c:pt>
                <c:pt idx="5">
                  <c:v>479.01658407222214</c:v>
                </c:pt>
                <c:pt idx="6">
                  <c:v>18.609090909090906</c:v>
                </c:pt>
                <c:pt idx="7">
                  <c:v>498.31494953611138</c:v>
                </c:pt>
                <c:pt idx="8">
                  <c:v>18.66363636363636</c:v>
                </c:pt>
                <c:pt idx="9">
                  <c:v>498.31494953611138</c:v>
                </c:pt>
                <c:pt idx="10">
                  <c:v>17.690909090909088</c:v>
                </c:pt>
                <c:pt idx="11">
                  <c:v>498.31494953611138</c:v>
                </c:pt>
                <c:pt idx="12">
                  <c:v>20.918181818181822</c:v>
                </c:pt>
                <c:pt idx="13">
                  <c:v>498.31494953611138</c:v>
                </c:pt>
                <c:pt idx="14">
                  <c:v>15.736363636363633</c:v>
                </c:pt>
                <c:pt idx="15">
                  <c:v>498.31494953611138</c:v>
                </c:pt>
                <c:pt idx="16">
                  <c:v>15.100000000000001</c:v>
                </c:pt>
                <c:pt idx="17">
                  <c:v>498.31494953611138</c:v>
                </c:pt>
                <c:pt idx="18">
                  <c:v>15.522222222222224</c:v>
                </c:pt>
                <c:pt idx="19">
                  <c:v>498.31494953611138</c:v>
                </c:pt>
                <c:pt idx="20">
                  <c:v>17.972727272727273</c:v>
                </c:pt>
                <c:pt idx="21">
                  <c:v>498.31494953611138</c:v>
                </c:pt>
                <c:pt idx="22">
                  <c:v>18.540000000000003</c:v>
                </c:pt>
                <c:pt idx="23">
                  <c:v>498.31494953611138</c:v>
                </c:pt>
                <c:pt idx="24">
                  <c:v>17.899999999999999</c:v>
                </c:pt>
                <c:pt idx="25">
                  <c:v>498.31494953611138</c:v>
                </c:pt>
                <c:pt idx="26">
                  <c:v>17.859999999999996</c:v>
                </c:pt>
                <c:pt idx="27">
                  <c:v>481.85943315277819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'Train Input'!$A$10</c:f>
              <c:strCache>
                <c:ptCount val="1"/>
                <c:pt idx="0">
                  <c:v>2016/9/14-0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'Train Input'!$B$10:$AC$10</c:f>
              <c:numCache>
                <c:formatCode>General</c:formatCode>
                <c:ptCount val="28"/>
                <c:pt idx="0">
                  <c:v>17.081818181818182</c:v>
                </c:pt>
                <c:pt idx="1">
                  <c:v>500.47389660277787</c:v>
                </c:pt>
                <c:pt idx="2">
                  <c:v>19.263636363636362</c:v>
                </c:pt>
                <c:pt idx="3">
                  <c:v>592.32151766944469</c:v>
                </c:pt>
                <c:pt idx="4">
                  <c:v>18.618181818181821</c:v>
                </c:pt>
                <c:pt idx="5">
                  <c:v>591.63622439166625</c:v>
                </c:pt>
                <c:pt idx="6">
                  <c:v>19.900000000000002</c:v>
                </c:pt>
                <c:pt idx="7">
                  <c:v>637.75367582777812</c:v>
                </c:pt>
                <c:pt idx="8">
                  <c:v>18.745454545454542</c:v>
                </c:pt>
                <c:pt idx="9">
                  <c:v>601.23246448888892</c:v>
                </c:pt>
                <c:pt idx="10">
                  <c:v>20.063636363636363</c:v>
                </c:pt>
                <c:pt idx="11">
                  <c:v>618.03561422222174</c:v>
                </c:pt>
                <c:pt idx="12">
                  <c:v>23.709090909090911</c:v>
                </c:pt>
                <c:pt idx="13">
                  <c:v>621.3237168833333</c:v>
                </c:pt>
                <c:pt idx="14">
                  <c:v>18.77272727272727</c:v>
                </c:pt>
                <c:pt idx="15">
                  <c:v>725.9484196277773</c:v>
                </c:pt>
                <c:pt idx="16">
                  <c:v>18.400000000000002</c:v>
                </c:pt>
                <c:pt idx="17">
                  <c:v>513.58466541111136</c:v>
                </c:pt>
                <c:pt idx="18">
                  <c:v>16.381818181818179</c:v>
                </c:pt>
                <c:pt idx="19">
                  <c:v>479.01658407222214</c:v>
                </c:pt>
                <c:pt idx="20">
                  <c:v>18.609090909090906</c:v>
                </c:pt>
                <c:pt idx="21">
                  <c:v>498.31494953611138</c:v>
                </c:pt>
                <c:pt idx="22">
                  <c:v>18.66363636363636</c:v>
                </c:pt>
                <c:pt idx="23">
                  <c:v>498.31494953611138</c:v>
                </c:pt>
                <c:pt idx="24">
                  <c:v>17.690909090909088</c:v>
                </c:pt>
                <c:pt idx="25">
                  <c:v>498.31494953611138</c:v>
                </c:pt>
                <c:pt idx="26">
                  <c:v>20.918181818181822</c:v>
                </c:pt>
                <c:pt idx="27">
                  <c:v>498.31494953611138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'Train Input'!$A$11</c:f>
              <c:strCache>
                <c:ptCount val="1"/>
                <c:pt idx="0">
                  <c:v>2016/9/7-0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'Train Input'!$B$11:$AC$11</c:f>
              <c:numCache>
                <c:formatCode>General</c:formatCode>
                <c:ptCount val="28"/>
                <c:pt idx="0">
                  <c:v>18.966666666666669</c:v>
                </c:pt>
                <c:pt idx="1">
                  <c:v>599.05340075833294</c:v>
                </c:pt>
                <c:pt idx="2">
                  <c:v>18.145454545454541</c:v>
                </c:pt>
                <c:pt idx="3">
                  <c:v>526.15703070555594</c:v>
                </c:pt>
                <c:pt idx="4">
                  <c:v>19.127272727272722</c:v>
                </c:pt>
                <c:pt idx="5">
                  <c:v>529.32380945555565</c:v>
                </c:pt>
                <c:pt idx="6">
                  <c:v>18.920000000000002</c:v>
                </c:pt>
                <c:pt idx="7">
                  <c:v>538.58876382777748</c:v>
                </c:pt>
                <c:pt idx="8">
                  <c:v>16.669999999999998</c:v>
                </c:pt>
                <c:pt idx="9">
                  <c:v>520.70735422777773</c:v>
                </c:pt>
                <c:pt idx="10">
                  <c:v>16.736363636363642</c:v>
                </c:pt>
                <c:pt idx="11">
                  <c:v>432.09025531944491</c:v>
                </c:pt>
                <c:pt idx="12">
                  <c:v>20.790909090909089</c:v>
                </c:pt>
                <c:pt idx="13">
                  <c:v>542.87208681111099</c:v>
                </c:pt>
                <c:pt idx="14">
                  <c:v>17.081818181818182</c:v>
                </c:pt>
                <c:pt idx="15">
                  <c:v>500.47389660277787</c:v>
                </c:pt>
                <c:pt idx="16">
                  <c:v>19.263636363636362</c:v>
                </c:pt>
                <c:pt idx="17">
                  <c:v>592.32151766944469</c:v>
                </c:pt>
                <c:pt idx="18">
                  <c:v>18.618181818181821</c:v>
                </c:pt>
                <c:pt idx="19">
                  <c:v>591.63622439166625</c:v>
                </c:pt>
                <c:pt idx="20">
                  <c:v>19.900000000000002</c:v>
                </c:pt>
                <c:pt idx="21">
                  <c:v>637.75367582777812</c:v>
                </c:pt>
                <c:pt idx="22">
                  <c:v>18.745454545454542</c:v>
                </c:pt>
                <c:pt idx="23">
                  <c:v>601.23246448888892</c:v>
                </c:pt>
                <c:pt idx="24">
                  <c:v>20.063636363636363</c:v>
                </c:pt>
                <c:pt idx="25">
                  <c:v>618.03561422222174</c:v>
                </c:pt>
                <c:pt idx="26">
                  <c:v>23.709090909090911</c:v>
                </c:pt>
                <c:pt idx="27">
                  <c:v>621.3237168833333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875488"/>
        <c:axId val="463875880"/>
      </c:lineChart>
      <c:catAx>
        <c:axId val="46387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3875880"/>
        <c:crosses val="autoZero"/>
        <c:auto val="1"/>
        <c:lblAlgn val="ctr"/>
        <c:lblOffset val="100"/>
        <c:noMultiLvlLbl val="0"/>
      </c:catAx>
      <c:valAx>
        <c:axId val="46387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387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11</xdr:row>
      <xdr:rowOff>100011</xdr:rowOff>
    </xdr:from>
    <xdr:to>
      <xdr:col>18</xdr:col>
      <xdr:colOff>314324</xdr:colOff>
      <xdr:row>31</xdr:row>
      <xdr:rowOff>142874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Mestrado/CN_CompNatural/TP4_SVM/datasets/HVAC24hS16-11-2016--0_C&#243;pi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Input"/>
      <sheetName val="Train Output"/>
      <sheetName val="Test Input"/>
      <sheetName val="Test Result"/>
    </sheetNames>
    <sheetDataSet>
      <sheetData sheetId="0">
        <row r="6">
          <cell r="A6" t="str">
            <v>2016/10/12-0</v>
          </cell>
          <cell r="B6">
            <v>20.345454545454547</v>
          </cell>
          <cell r="C6">
            <v>538.00647588055529</v>
          </cell>
          <cell r="D6">
            <v>21.863636363636363</v>
          </cell>
          <cell r="E6">
            <v>597.25897253055552</v>
          </cell>
          <cell r="F6">
            <v>18.63636363636364</v>
          </cell>
          <cell r="G6">
            <v>689.0468250388883</v>
          </cell>
          <cell r="H6">
            <v>15.329999999999998</v>
          </cell>
          <cell r="I6">
            <v>501.2854609222224</v>
          </cell>
          <cell r="J6">
            <v>14.1</v>
          </cell>
          <cell r="K6">
            <v>437.72755231944399</v>
          </cell>
          <cell r="L6">
            <v>13.600000000000001</v>
          </cell>
          <cell r="M6">
            <v>431.97170573888917</v>
          </cell>
          <cell r="N6">
            <v>14.066666666666666</v>
          </cell>
          <cell r="O6">
            <v>429.88551045277791</v>
          </cell>
          <cell r="P6">
            <v>16.63636363636364</v>
          </cell>
          <cell r="Q6">
            <v>540.27993188333369</v>
          </cell>
          <cell r="R6">
            <v>-0.5</v>
          </cell>
          <cell r="S6">
            <v>521.48084370277752</v>
          </cell>
          <cell r="T6">
            <v>14.67272727272727</v>
          </cell>
          <cell r="U6">
            <v>526.91685101388896</v>
          </cell>
          <cell r="V6">
            <v>14.090909090909088</v>
          </cell>
          <cell r="W6">
            <v>438.39479579166641</v>
          </cell>
          <cell r="X6">
            <v>14.709090909090907</v>
          </cell>
          <cell r="Y6">
            <v>538.45764463055525</v>
          </cell>
          <cell r="Z6">
            <v>15</v>
          </cell>
          <cell r="AA6">
            <v>476.56873517500054</v>
          </cell>
          <cell r="AB6">
            <v>16.079999999999998</v>
          </cell>
          <cell r="AC6">
            <v>471.74709201944466</v>
          </cell>
        </row>
        <row r="7">
          <cell r="A7" t="str">
            <v>2016/10/5-0</v>
          </cell>
          <cell r="B7">
            <v>15.427272727272731</v>
          </cell>
          <cell r="C7">
            <v>486.1036366388887</v>
          </cell>
          <cell r="D7">
            <v>15</v>
          </cell>
          <cell r="E7">
            <v>470.13978624999999</v>
          </cell>
          <cell r="F7">
            <v>15.26</v>
          </cell>
          <cell r="G7">
            <v>458.3866108638889</v>
          </cell>
          <cell r="H7">
            <v>15.91818181818182</v>
          </cell>
          <cell r="I7">
            <v>533.84507753611138</v>
          </cell>
          <cell r="J7">
            <v>16.018181818181819</v>
          </cell>
          <cell r="K7">
            <v>492.179707944445</v>
          </cell>
          <cell r="L7">
            <v>15.881818181818181</v>
          </cell>
          <cell r="M7">
            <v>459.74416694444426</v>
          </cell>
          <cell r="N7">
            <v>17.990000000000002</v>
          </cell>
          <cell r="O7">
            <v>469.97322300833332</v>
          </cell>
          <cell r="P7">
            <v>20.345454545454547</v>
          </cell>
          <cell r="Q7">
            <v>538.00647588055529</v>
          </cell>
          <cell r="R7">
            <v>21.863636363636363</v>
          </cell>
          <cell r="S7">
            <v>597.25897253055552</v>
          </cell>
          <cell r="T7">
            <v>18.63636363636364</v>
          </cell>
          <cell r="U7">
            <v>689.0468250388883</v>
          </cell>
          <cell r="V7">
            <v>15.329999999999998</v>
          </cell>
          <cell r="W7">
            <v>501.2854609222224</v>
          </cell>
          <cell r="X7">
            <v>14.1</v>
          </cell>
          <cell r="Y7">
            <v>437.72755231944399</v>
          </cell>
          <cell r="Z7">
            <v>13.600000000000001</v>
          </cell>
          <cell r="AA7">
            <v>431.97170573888917</v>
          </cell>
          <cell r="AB7">
            <v>14.066666666666666</v>
          </cell>
          <cell r="AC7">
            <v>429.88551045277791</v>
          </cell>
        </row>
        <row r="8">
          <cell r="A8" t="str">
            <v>2016/9/28-0</v>
          </cell>
          <cell r="B8">
            <v>15.736363636363633</v>
          </cell>
          <cell r="C8">
            <v>498.31494953611138</v>
          </cell>
          <cell r="D8">
            <v>15.100000000000001</v>
          </cell>
          <cell r="E8">
            <v>498.31494953611138</v>
          </cell>
          <cell r="F8">
            <v>15.522222222222224</v>
          </cell>
          <cell r="G8">
            <v>498.31494953611138</v>
          </cell>
          <cell r="H8">
            <v>17.972727272727273</v>
          </cell>
          <cell r="I8">
            <v>498.31494953611138</v>
          </cell>
          <cell r="J8">
            <v>18.540000000000003</v>
          </cell>
          <cell r="K8">
            <v>498.31494953611138</v>
          </cell>
          <cell r="L8">
            <v>17.899999999999999</v>
          </cell>
          <cell r="M8">
            <v>498.31494953611138</v>
          </cell>
          <cell r="N8">
            <v>17.859999999999996</v>
          </cell>
          <cell r="O8">
            <v>481.85943315277819</v>
          </cell>
          <cell r="P8">
            <v>15.427272727272731</v>
          </cell>
          <cell r="Q8">
            <v>486.1036366388887</v>
          </cell>
          <cell r="R8">
            <v>15</v>
          </cell>
          <cell r="S8">
            <v>470.13978624999999</v>
          </cell>
          <cell r="T8">
            <v>15.26</v>
          </cell>
          <cell r="U8">
            <v>458.3866108638889</v>
          </cell>
          <cell r="V8">
            <v>15.91818181818182</v>
          </cell>
          <cell r="W8">
            <v>533.84507753611138</v>
          </cell>
          <cell r="X8">
            <v>16.018181818181819</v>
          </cell>
          <cell r="Y8">
            <v>492.179707944445</v>
          </cell>
          <cell r="Z8">
            <v>15.881818181818181</v>
          </cell>
          <cell r="AA8">
            <v>459.74416694444426</v>
          </cell>
          <cell r="AB8">
            <v>17.990000000000002</v>
          </cell>
          <cell r="AC8">
            <v>469.97322300833332</v>
          </cell>
        </row>
        <row r="9">
          <cell r="A9" t="str">
            <v>2016/9/21-0</v>
          </cell>
          <cell r="B9">
            <v>18.77272727272727</v>
          </cell>
          <cell r="C9">
            <v>725.9484196277773</v>
          </cell>
          <cell r="D9">
            <v>18.400000000000002</v>
          </cell>
          <cell r="E9">
            <v>513.58466541111136</v>
          </cell>
          <cell r="F9">
            <v>16.381818181818179</v>
          </cell>
          <cell r="G9">
            <v>479.01658407222214</v>
          </cell>
          <cell r="H9">
            <v>18.609090909090906</v>
          </cell>
          <cell r="I9">
            <v>498.31494953611138</v>
          </cell>
          <cell r="J9">
            <v>18.66363636363636</v>
          </cell>
          <cell r="K9">
            <v>498.31494953611138</v>
          </cell>
          <cell r="L9">
            <v>17.690909090909088</v>
          </cell>
          <cell r="M9">
            <v>498.31494953611138</v>
          </cell>
          <cell r="N9">
            <v>20.918181818181822</v>
          </cell>
          <cell r="O9">
            <v>498.31494953611138</v>
          </cell>
          <cell r="P9">
            <v>15.736363636363633</v>
          </cell>
          <cell r="Q9">
            <v>498.31494953611138</v>
          </cell>
          <cell r="R9">
            <v>15.100000000000001</v>
          </cell>
          <cell r="S9">
            <v>498.31494953611138</v>
          </cell>
          <cell r="T9">
            <v>15.522222222222224</v>
          </cell>
          <cell r="U9">
            <v>498.31494953611138</v>
          </cell>
          <cell r="V9">
            <v>17.972727272727273</v>
          </cell>
          <cell r="W9">
            <v>498.31494953611138</v>
          </cell>
          <cell r="X9">
            <v>18.540000000000003</v>
          </cell>
          <cell r="Y9">
            <v>498.31494953611138</v>
          </cell>
          <cell r="Z9">
            <v>17.899999999999999</v>
          </cell>
          <cell r="AA9">
            <v>498.31494953611138</v>
          </cell>
          <cell r="AB9">
            <v>17.859999999999996</v>
          </cell>
          <cell r="AC9">
            <v>481.85943315277819</v>
          </cell>
        </row>
        <row r="10">
          <cell r="A10" t="str">
            <v>2016/9/14-0</v>
          </cell>
          <cell r="B10">
            <v>17.081818181818182</v>
          </cell>
          <cell r="C10">
            <v>500.47389660277787</v>
          </cell>
          <cell r="D10">
            <v>19.263636363636362</v>
          </cell>
          <cell r="E10">
            <v>592.32151766944469</v>
          </cell>
          <cell r="F10">
            <v>18.618181818181821</v>
          </cell>
          <cell r="G10">
            <v>591.63622439166625</v>
          </cell>
          <cell r="H10">
            <v>19.900000000000002</v>
          </cell>
          <cell r="I10">
            <v>637.75367582777812</v>
          </cell>
          <cell r="J10">
            <v>18.745454545454542</v>
          </cell>
          <cell r="K10">
            <v>601.23246448888892</v>
          </cell>
          <cell r="L10">
            <v>20.063636363636363</v>
          </cell>
          <cell r="M10">
            <v>618.03561422222174</v>
          </cell>
          <cell r="N10">
            <v>23.709090909090911</v>
          </cell>
          <cell r="O10">
            <v>621.3237168833333</v>
          </cell>
          <cell r="P10">
            <v>18.77272727272727</v>
          </cell>
          <cell r="Q10">
            <v>725.9484196277773</v>
          </cell>
          <cell r="R10">
            <v>18.400000000000002</v>
          </cell>
          <cell r="S10">
            <v>513.58466541111136</v>
          </cell>
          <cell r="T10">
            <v>16.381818181818179</v>
          </cell>
          <cell r="U10">
            <v>479.01658407222214</v>
          </cell>
          <cell r="V10">
            <v>18.609090909090906</v>
          </cell>
          <cell r="W10">
            <v>498.31494953611138</v>
          </cell>
          <cell r="X10">
            <v>18.66363636363636</v>
          </cell>
          <cell r="Y10">
            <v>498.31494953611138</v>
          </cell>
          <cell r="Z10">
            <v>17.690909090909088</v>
          </cell>
          <cell r="AA10">
            <v>498.31494953611138</v>
          </cell>
          <cell r="AB10">
            <v>20.918181818181822</v>
          </cell>
          <cell r="AC10">
            <v>498.31494953611138</v>
          </cell>
        </row>
        <row r="11">
          <cell r="A11" t="str">
            <v>2016/9/7-0</v>
          </cell>
          <cell r="B11">
            <v>18.966666666666669</v>
          </cell>
          <cell r="C11">
            <v>599.05340075833294</v>
          </cell>
          <cell r="D11">
            <v>18.145454545454541</v>
          </cell>
          <cell r="E11">
            <v>526.15703070555594</v>
          </cell>
          <cell r="F11">
            <v>19.127272727272722</v>
          </cell>
          <cell r="G11">
            <v>529.32380945555565</v>
          </cell>
          <cell r="H11">
            <v>18.920000000000002</v>
          </cell>
          <cell r="I11">
            <v>538.58876382777748</v>
          </cell>
          <cell r="J11">
            <v>16.669999999999998</v>
          </cell>
          <cell r="K11">
            <v>520.70735422777773</v>
          </cell>
          <cell r="L11">
            <v>16.736363636363642</v>
          </cell>
          <cell r="M11">
            <v>432.09025531944491</v>
          </cell>
          <cell r="N11">
            <v>20.790909090909089</v>
          </cell>
          <cell r="O11">
            <v>542.87208681111099</v>
          </cell>
          <cell r="P11">
            <v>17.081818181818182</v>
          </cell>
          <cell r="Q11">
            <v>500.47389660277787</v>
          </cell>
          <cell r="R11">
            <v>19.263636363636362</v>
          </cell>
          <cell r="S11">
            <v>592.32151766944469</v>
          </cell>
          <cell r="T11">
            <v>18.618181818181821</v>
          </cell>
          <cell r="U11">
            <v>591.63622439166625</v>
          </cell>
          <cell r="V11">
            <v>19.900000000000002</v>
          </cell>
          <cell r="W11">
            <v>637.75367582777812</v>
          </cell>
          <cell r="X11">
            <v>18.745454545454542</v>
          </cell>
          <cell r="Y11">
            <v>601.23246448888892</v>
          </cell>
          <cell r="Z11">
            <v>20.063636363636363</v>
          </cell>
          <cell r="AA11">
            <v>618.03561422222174</v>
          </cell>
          <cell r="AB11">
            <v>23.709090909090911</v>
          </cell>
          <cell r="AC11">
            <v>621.3237168833333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zoomScaleNormal="100" workbookViewId="0">
      <selection activeCell="T30" sqref="T30"/>
    </sheetView>
  </sheetViews>
  <sheetFormatPr defaultRowHeight="12.75" x14ac:dyDescent="0.2"/>
  <cols>
    <col min="1" max="1" width="14.7109375" customWidth="1"/>
  </cols>
  <sheetData>
    <row r="1" spans="1:29" x14ac:dyDescent="0.2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  <c r="AB1" t="s">
        <v>2</v>
      </c>
      <c r="AC1" t="s">
        <v>1</v>
      </c>
    </row>
    <row r="2" spans="1:29" x14ac:dyDescent="0.2">
      <c r="A2" t="s">
        <v>30</v>
      </c>
      <c r="B2">
        <v>19.583333333333329</v>
      </c>
      <c r="C2">
        <v>568.8871132666668</v>
      </c>
      <c r="D2">
        <v>21.06</v>
      </c>
      <c r="E2">
        <v>511.13002548888926</v>
      </c>
      <c r="F2">
        <v>21.84</v>
      </c>
      <c r="G2">
        <v>523.70057973333326</v>
      </c>
      <c r="H2">
        <v>21.463636363636365</v>
      </c>
      <c r="I2">
        <v>514.22498305555598</v>
      </c>
      <c r="J2">
        <v>18.28</v>
      </c>
      <c r="K2">
        <v>527.35823865277757</v>
      </c>
      <c r="L2">
        <v>16.618181818181821</v>
      </c>
      <c r="M2">
        <v>467.1289038111114</v>
      </c>
      <c r="N2">
        <v>16.327272727272728</v>
      </c>
      <c r="O2">
        <v>522.33843221666643</v>
      </c>
      <c r="P2">
        <v>16.936363636363637</v>
      </c>
      <c r="Q2">
        <v>468.02160185277802</v>
      </c>
      <c r="R2">
        <v>17.45454545454546</v>
      </c>
      <c r="S2">
        <v>481.82995395555525</v>
      </c>
      <c r="T2">
        <v>17.072727272727274</v>
      </c>
      <c r="U2">
        <v>471.88425980277788</v>
      </c>
      <c r="V2">
        <v>16.518181818181816</v>
      </c>
      <c r="W2">
        <v>503.51265506111099</v>
      </c>
      <c r="X2">
        <v>10.17</v>
      </c>
      <c r="Y2">
        <v>345.32728353055563</v>
      </c>
      <c r="Z2">
        <v>10.17</v>
      </c>
      <c r="AA2">
        <v>335.15854562222228</v>
      </c>
      <c r="AB2">
        <v>8.9</v>
      </c>
      <c r="AC2">
        <v>338.99338689722225</v>
      </c>
    </row>
    <row r="3" spans="1:29" x14ac:dyDescent="0.2">
      <c r="A3" t="s">
        <v>32</v>
      </c>
      <c r="B3">
        <v>17.690909090909088</v>
      </c>
      <c r="C3">
        <v>525.1276827027782</v>
      </c>
      <c r="D3">
        <v>18.936363636363641</v>
      </c>
      <c r="E3">
        <v>500.11943559444444</v>
      </c>
      <c r="F3">
        <v>17.169230769230765</v>
      </c>
      <c r="G3">
        <v>496.62500573055604</v>
      </c>
      <c r="H3">
        <v>15.8</v>
      </c>
      <c r="I3">
        <v>497.60797259166702</v>
      </c>
      <c r="J3">
        <v>14.453333333333331</v>
      </c>
      <c r="K3">
        <v>474.66442971944412</v>
      </c>
      <c r="L3">
        <v>12.499999999999998</v>
      </c>
      <c r="M3">
        <v>441.406271366667</v>
      </c>
      <c r="N3">
        <v>16.854545454545459</v>
      </c>
      <c r="O3">
        <v>531.85925180000004</v>
      </c>
      <c r="P3">
        <v>19.583333333333329</v>
      </c>
      <c r="Q3">
        <v>568.8871132666668</v>
      </c>
      <c r="R3">
        <v>21.06</v>
      </c>
      <c r="S3">
        <v>511.13002548888926</v>
      </c>
      <c r="T3">
        <v>21.84</v>
      </c>
      <c r="U3">
        <v>523.70057973333326</v>
      </c>
      <c r="V3">
        <v>21.463636363636365</v>
      </c>
      <c r="W3">
        <v>514.22498305555598</v>
      </c>
      <c r="X3">
        <v>18.28</v>
      </c>
      <c r="Y3">
        <v>527.35823865277757</v>
      </c>
      <c r="Z3">
        <v>16.618181818181821</v>
      </c>
      <c r="AA3">
        <v>467.1289038111114</v>
      </c>
      <c r="AB3">
        <v>16.327272727272728</v>
      </c>
      <c r="AC3">
        <v>522.33843221666643</v>
      </c>
    </row>
    <row r="4" spans="1:29" x14ac:dyDescent="0.2">
      <c r="A4" t="s">
        <v>33</v>
      </c>
      <c r="B4">
        <v>15.966666666666665</v>
      </c>
      <c r="C4">
        <v>459.75050080277748</v>
      </c>
      <c r="D4">
        <v>15.072727272727274</v>
      </c>
      <c r="E4">
        <v>461.39636577222234</v>
      </c>
      <c r="F4">
        <v>13.545454545454545</v>
      </c>
      <c r="G4">
        <v>435.25805900555559</v>
      </c>
      <c r="H4">
        <v>14.63</v>
      </c>
      <c r="I4">
        <v>525.43176080555588</v>
      </c>
      <c r="J4">
        <v>15.972727272727271</v>
      </c>
      <c r="K4">
        <v>464.66227715555567</v>
      </c>
      <c r="L4">
        <v>-4.0100000000000007</v>
      </c>
      <c r="M4">
        <v>463.64026601388935</v>
      </c>
      <c r="N4">
        <v>16.945454545454549</v>
      </c>
      <c r="O4">
        <v>712.0979006416668</v>
      </c>
      <c r="P4">
        <v>17.690909090909088</v>
      </c>
      <c r="Q4">
        <v>525.1276827027782</v>
      </c>
      <c r="R4">
        <v>18.936363636363641</v>
      </c>
      <c r="S4">
        <v>500.11943559444444</v>
      </c>
      <c r="T4">
        <v>17.169230769230765</v>
      </c>
      <c r="U4">
        <v>496.62500573055604</v>
      </c>
      <c r="V4">
        <v>15.8</v>
      </c>
      <c r="W4">
        <v>497.60797259166702</v>
      </c>
      <c r="X4">
        <v>14.453333333333331</v>
      </c>
      <c r="Y4">
        <v>474.66442971944412</v>
      </c>
      <c r="Z4">
        <v>12.499999999999998</v>
      </c>
      <c r="AA4">
        <v>441.406271366667</v>
      </c>
      <c r="AB4">
        <v>16.854545454545459</v>
      </c>
      <c r="AC4">
        <v>531.85925180000004</v>
      </c>
    </row>
    <row r="5" spans="1:29" x14ac:dyDescent="0.2">
      <c r="A5" t="s">
        <v>34</v>
      </c>
      <c r="B5">
        <v>16.63636363636364</v>
      </c>
      <c r="C5">
        <v>540.27993188333369</v>
      </c>
      <c r="D5">
        <v>-0.5</v>
      </c>
      <c r="E5">
        <v>521.48084370277752</v>
      </c>
      <c r="F5">
        <v>14.67272727272727</v>
      </c>
      <c r="G5">
        <v>526.91685101388896</v>
      </c>
      <c r="H5">
        <v>14.090909090909088</v>
      </c>
      <c r="I5">
        <v>438.39479579166641</v>
      </c>
      <c r="J5">
        <v>14.709090909090907</v>
      </c>
      <c r="K5">
        <v>538.45764463055525</v>
      </c>
      <c r="L5">
        <v>15</v>
      </c>
      <c r="M5">
        <v>476.56873517500054</v>
      </c>
      <c r="N5">
        <v>16.079999999999998</v>
      </c>
      <c r="O5">
        <v>471.74709201944466</v>
      </c>
      <c r="P5">
        <v>15.966666666666665</v>
      </c>
      <c r="Q5">
        <v>459.75050080277748</v>
      </c>
      <c r="R5">
        <v>15.072727272727274</v>
      </c>
      <c r="S5">
        <v>461.39636577222234</v>
      </c>
      <c r="T5">
        <v>13.545454545454545</v>
      </c>
      <c r="U5">
        <v>435.25805900555559</v>
      </c>
      <c r="V5">
        <v>14.63</v>
      </c>
      <c r="W5">
        <v>525.43176080555588</v>
      </c>
      <c r="X5">
        <v>15.972727272727271</v>
      </c>
      <c r="Y5">
        <v>464.66227715555567</v>
      </c>
      <c r="Z5">
        <v>-4.0100000000000007</v>
      </c>
      <c r="AA5">
        <v>463.64026601388935</v>
      </c>
      <c r="AB5">
        <v>16.945454545454549</v>
      </c>
      <c r="AC5">
        <v>712.0979006416668</v>
      </c>
    </row>
    <row r="6" spans="1:29" x14ac:dyDescent="0.2">
      <c r="A6" t="s">
        <v>35</v>
      </c>
      <c r="B6">
        <v>20.345454545454547</v>
      </c>
      <c r="C6">
        <v>538.00647588055529</v>
      </c>
      <c r="D6">
        <v>21.863636363636363</v>
      </c>
      <c r="E6">
        <v>597.25897253055552</v>
      </c>
      <c r="F6">
        <v>18.63636363636364</v>
      </c>
      <c r="G6">
        <v>689.0468250388883</v>
      </c>
      <c r="H6">
        <v>15.329999999999998</v>
      </c>
      <c r="I6">
        <v>501.2854609222224</v>
      </c>
      <c r="J6">
        <v>14.1</v>
      </c>
      <c r="K6">
        <v>437.72755231944399</v>
      </c>
      <c r="L6">
        <v>13.600000000000001</v>
      </c>
      <c r="M6">
        <v>431.97170573888917</v>
      </c>
      <c r="N6">
        <v>14.066666666666666</v>
      </c>
      <c r="O6">
        <v>429.88551045277791</v>
      </c>
      <c r="P6">
        <v>16.63636363636364</v>
      </c>
      <c r="Q6">
        <v>540.27993188333369</v>
      </c>
      <c r="R6">
        <v>-0.5</v>
      </c>
      <c r="S6">
        <v>521.48084370277752</v>
      </c>
      <c r="T6">
        <v>14.67272727272727</v>
      </c>
      <c r="U6">
        <v>526.91685101388896</v>
      </c>
      <c r="V6">
        <v>14.090909090909088</v>
      </c>
      <c r="W6">
        <v>438.39479579166641</v>
      </c>
      <c r="X6">
        <v>14.709090909090907</v>
      </c>
      <c r="Y6">
        <v>538.45764463055525</v>
      </c>
      <c r="Z6">
        <v>15</v>
      </c>
      <c r="AA6">
        <v>476.56873517500054</v>
      </c>
      <c r="AB6">
        <v>16.079999999999998</v>
      </c>
      <c r="AC6">
        <v>471.74709201944466</v>
      </c>
    </row>
    <row r="7" spans="1:29" x14ac:dyDescent="0.2">
      <c r="A7" t="s">
        <v>36</v>
      </c>
      <c r="B7">
        <v>15.427272727272731</v>
      </c>
      <c r="C7">
        <v>486.1036366388887</v>
      </c>
      <c r="D7">
        <v>15</v>
      </c>
      <c r="E7">
        <v>470.13978624999999</v>
      </c>
      <c r="F7">
        <v>15.26</v>
      </c>
      <c r="G7">
        <v>458.3866108638889</v>
      </c>
      <c r="H7">
        <v>15.91818181818182</v>
      </c>
      <c r="I7">
        <v>533.84507753611138</v>
      </c>
      <c r="J7">
        <v>16.018181818181819</v>
      </c>
      <c r="K7">
        <v>492.179707944445</v>
      </c>
      <c r="L7">
        <v>15.881818181818181</v>
      </c>
      <c r="M7">
        <v>459.74416694444426</v>
      </c>
      <c r="N7">
        <v>17.990000000000002</v>
      </c>
      <c r="O7">
        <v>469.97322300833332</v>
      </c>
      <c r="P7">
        <v>20.345454545454547</v>
      </c>
      <c r="Q7">
        <v>538.00647588055529</v>
      </c>
      <c r="R7">
        <v>21.863636363636363</v>
      </c>
      <c r="S7">
        <v>597.25897253055552</v>
      </c>
      <c r="T7">
        <v>18.63636363636364</v>
      </c>
      <c r="U7">
        <v>689.0468250388883</v>
      </c>
      <c r="V7">
        <v>15.329999999999998</v>
      </c>
      <c r="W7">
        <v>501.2854609222224</v>
      </c>
      <c r="X7">
        <v>14.1</v>
      </c>
      <c r="Y7">
        <v>437.72755231944399</v>
      </c>
      <c r="Z7">
        <v>13.600000000000001</v>
      </c>
      <c r="AA7">
        <v>431.97170573888917</v>
      </c>
      <c r="AB7">
        <v>14.066666666666666</v>
      </c>
      <c r="AC7">
        <v>429.88551045277791</v>
      </c>
    </row>
    <row r="8" spans="1:29" x14ac:dyDescent="0.2">
      <c r="A8" t="s">
        <v>37</v>
      </c>
      <c r="B8">
        <v>15.736363636363633</v>
      </c>
      <c r="C8">
        <v>498.31494953611138</v>
      </c>
      <c r="D8">
        <v>15.100000000000001</v>
      </c>
      <c r="E8">
        <v>498.31494953611138</v>
      </c>
      <c r="F8">
        <v>15.522222222222224</v>
      </c>
      <c r="G8">
        <v>498.31494953611138</v>
      </c>
      <c r="H8">
        <v>17.972727272727273</v>
      </c>
      <c r="I8">
        <v>498.31494953611138</v>
      </c>
      <c r="J8">
        <v>18.540000000000003</v>
      </c>
      <c r="K8">
        <v>498.31494953611138</v>
      </c>
      <c r="L8">
        <v>17.899999999999999</v>
      </c>
      <c r="M8">
        <v>498.31494953611138</v>
      </c>
      <c r="N8">
        <v>17.859999999999996</v>
      </c>
      <c r="O8">
        <v>481.85943315277819</v>
      </c>
      <c r="P8">
        <v>15.427272727272731</v>
      </c>
      <c r="Q8">
        <v>486.1036366388887</v>
      </c>
      <c r="R8">
        <v>15</v>
      </c>
      <c r="S8">
        <v>470.13978624999999</v>
      </c>
      <c r="T8">
        <v>15.26</v>
      </c>
      <c r="U8">
        <v>458.3866108638889</v>
      </c>
      <c r="V8">
        <v>15.91818181818182</v>
      </c>
      <c r="W8">
        <v>533.84507753611138</v>
      </c>
      <c r="X8">
        <v>16.018181818181819</v>
      </c>
      <c r="Y8">
        <v>492.179707944445</v>
      </c>
      <c r="Z8">
        <v>15.881818181818181</v>
      </c>
      <c r="AA8">
        <v>459.74416694444426</v>
      </c>
      <c r="AB8">
        <v>17.990000000000002</v>
      </c>
      <c r="AC8">
        <v>469.97322300833332</v>
      </c>
    </row>
    <row r="9" spans="1:29" x14ac:dyDescent="0.2">
      <c r="A9" t="s">
        <v>38</v>
      </c>
      <c r="B9">
        <v>18.77272727272727</v>
      </c>
      <c r="C9">
        <v>725.9484196277773</v>
      </c>
      <c r="D9">
        <v>18.400000000000002</v>
      </c>
      <c r="E9">
        <v>513.58466541111136</v>
      </c>
      <c r="F9">
        <v>16.381818181818179</v>
      </c>
      <c r="G9">
        <v>479.01658407222214</v>
      </c>
      <c r="H9">
        <v>18.609090909090906</v>
      </c>
      <c r="I9">
        <v>498.31494953611138</v>
      </c>
      <c r="J9">
        <v>18.66363636363636</v>
      </c>
      <c r="K9">
        <v>498.31494953611138</v>
      </c>
      <c r="L9">
        <v>17.690909090909088</v>
      </c>
      <c r="M9">
        <v>498.31494953611138</v>
      </c>
      <c r="N9">
        <v>20.918181818181822</v>
      </c>
      <c r="O9">
        <v>498.31494953611138</v>
      </c>
      <c r="P9">
        <v>15.736363636363633</v>
      </c>
      <c r="Q9">
        <v>498.31494953611138</v>
      </c>
      <c r="R9">
        <v>15.100000000000001</v>
      </c>
      <c r="S9">
        <v>498.31494953611138</v>
      </c>
      <c r="T9">
        <v>15.522222222222224</v>
      </c>
      <c r="U9">
        <v>498.31494953611138</v>
      </c>
      <c r="V9">
        <v>17.972727272727273</v>
      </c>
      <c r="W9">
        <v>498.31494953611138</v>
      </c>
      <c r="X9">
        <v>18.540000000000003</v>
      </c>
      <c r="Y9">
        <v>498.31494953611138</v>
      </c>
      <c r="Z9">
        <v>17.899999999999999</v>
      </c>
      <c r="AA9">
        <v>498.31494953611138</v>
      </c>
      <c r="AB9">
        <v>17.859999999999996</v>
      </c>
      <c r="AC9">
        <v>481.85943315277819</v>
      </c>
    </row>
    <row r="10" spans="1:29" x14ac:dyDescent="0.2">
      <c r="A10" t="s">
        <v>39</v>
      </c>
      <c r="B10">
        <v>17.081818181818182</v>
      </c>
      <c r="C10">
        <v>500.47389660277787</v>
      </c>
      <c r="D10">
        <v>19.263636363636362</v>
      </c>
      <c r="E10">
        <v>592.32151766944469</v>
      </c>
      <c r="F10">
        <v>18.618181818181821</v>
      </c>
      <c r="G10">
        <v>591.63622439166625</v>
      </c>
      <c r="H10">
        <v>19.900000000000002</v>
      </c>
      <c r="I10">
        <v>637.75367582777812</v>
      </c>
      <c r="J10">
        <v>18.745454545454542</v>
      </c>
      <c r="K10">
        <v>601.23246448888892</v>
      </c>
      <c r="L10">
        <v>20.063636363636363</v>
      </c>
      <c r="M10">
        <v>618.03561422222174</v>
      </c>
      <c r="N10">
        <v>23.709090909090911</v>
      </c>
      <c r="O10">
        <v>621.3237168833333</v>
      </c>
      <c r="P10">
        <v>18.77272727272727</v>
      </c>
      <c r="Q10">
        <v>725.9484196277773</v>
      </c>
      <c r="R10">
        <v>18.400000000000002</v>
      </c>
      <c r="S10">
        <v>513.58466541111136</v>
      </c>
      <c r="T10">
        <v>16.381818181818179</v>
      </c>
      <c r="U10">
        <v>479.01658407222214</v>
      </c>
      <c r="V10">
        <v>18.609090909090906</v>
      </c>
      <c r="W10">
        <v>498.31494953611138</v>
      </c>
      <c r="X10">
        <v>18.66363636363636</v>
      </c>
      <c r="Y10">
        <v>498.31494953611138</v>
      </c>
      <c r="Z10">
        <v>17.690909090909088</v>
      </c>
      <c r="AA10">
        <v>498.31494953611138</v>
      </c>
      <c r="AB10">
        <v>20.918181818181822</v>
      </c>
      <c r="AC10">
        <v>498.31494953611138</v>
      </c>
    </row>
    <row r="11" spans="1:29" x14ac:dyDescent="0.2">
      <c r="A11" t="s">
        <v>40</v>
      </c>
      <c r="B11">
        <v>18.966666666666669</v>
      </c>
      <c r="C11">
        <v>599.05340075833294</v>
      </c>
      <c r="D11">
        <v>18.145454545454541</v>
      </c>
      <c r="E11">
        <v>526.15703070555594</v>
      </c>
      <c r="F11">
        <v>19.127272727272722</v>
      </c>
      <c r="G11">
        <v>529.32380945555565</v>
      </c>
      <c r="H11">
        <v>18.920000000000002</v>
      </c>
      <c r="I11">
        <v>538.58876382777748</v>
      </c>
      <c r="J11">
        <v>16.669999999999998</v>
      </c>
      <c r="K11">
        <v>520.70735422777773</v>
      </c>
      <c r="L11">
        <v>16.736363636363642</v>
      </c>
      <c r="M11">
        <v>432.09025531944491</v>
      </c>
      <c r="N11">
        <v>20.790909090909089</v>
      </c>
      <c r="O11">
        <v>542.87208681111099</v>
      </c>
      <c r="P11">
        <v>17.081818181818182</v>
      </c>
      <c r="Q11">
        <v>500.47389660277787</v>
      </c>
      <c r="R11">
        <v>19.263636363636362</v>
      </c>
      <c r="S11">
        <v>592.32151766944469</v>
      </c>
      <c r="T11">
        <v>18.618181818181821</v>
      </c>
      <c r="U11">
        <v>591.63622439166625</v>
      </c>
      <c r="V11">
        <v>19.900000000000002</v>
      </c>
      <c r="W11">
        <v>637.75367582777812</v>
      </c>
      <c r="X11">
        <v>18.745454545454542</v>
      </c>
      <c r="Y11">
        <v>601.23246448888892</v>
      </c>
      <c r="Z11">
        <v>20.063636363636363</v>
      </c>
      <c r="AA11">
        <v>618.03561422222174</v>
      </c>
      <c r="AB11">
        <v>23.709090909090911</v>
      </c>
      <c r="AC11">
        <v>621.3237168833333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colBreaks count="1" manualBreakCount="1">
    <brk id="400" max="25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Normal="100" workbookViewId="0">
      <selection activeCell="H18" sqref="H18"/>
    </sheetView>
  </sheetViews>
  <sheetFormatPr defaultRowHeight="12.75" x14ac:dyDescent="0.2"/>
  <cols>
    <col min="1" max="1" width="14.28515625" customWidth="1"/>
    <col min="2" max="2" width="12" customWidth="1"/>
  </cols>
  <sheetData>
    <row r="1" spans="1:2" x14ac:dyDescent="0.2">
      <c r="A1" t="s">
        <v>29</v>
      </c>
      <c r="B1" t="s">
        <v>31</v>
      </c>
    </row>
    <row r="2" spans="1:2" x14ac:dyDescent="0.2">
      <c r="A2" t="s">
        <v>30</v>
      </c>
      <c r="B2">
        <v>447.51734808333316</v>
      </c>
    </row>
    <row r="3" spans="1:2" x14ac:dyDescent="0.2">
      <c r="A3" t="s">
        <v>32</v>
      </c>
      <c r="B3">
        <v>468.02160185277802</v>
      </c>
    </row>
    <row r="4" spans="1:2" x14ac:dyDescent="0.2">
      <c r="A4" t="s">
        <v>33</v>
      </c>
      <c r="B4">
        <v>568.8871132666668</v>
      </c>
    </row>
    <row r="5" spans="1:2" x14ac:dyDescent="0.2">
      <c r="A5" t="s">
        <v>34</v>
      </c>
      <c r="B5">
        <v>525.1276827027782</v>
      </c>
    </row>
    <row r="6" spans="1:2" x14ac:dyDescent="0.2">
      <c r="A6" t="s">
        <v>35</v>
      </c>
      <c r="B6">
        <v>459.75050080277748</v>
      </c>
    </row>
    <row r="7" spans="1:2" x14ac:dyDescent="0.2">
      <c r="A7" t="s">
        <v>36</v>
      </c>
      <c r="B7">
        <v>540.27993188333369</v>
      </c>
    </row>
    <row r="8" spans="1:2" x14ac:dyDescent="0.2">
      <c r="A8" t="s">
        <v>37</v>
      </c>
      <c r="B8">
        <v>538.00647588055529</v>
      </c>
    </row>
    <row r="9" spans="1:2" x14ac:dyDescent="0.2">
      <c r="A9" t="s">
        <v>38</v>
      </c>
      <c r="B9">
        <v>486.1036366388887</v>
      </c>
    </row>
    <row r="10" spans="1:2" x14ac:dyDescent="0.2">
      <c r="A10" t="s">
        <v>39</v>
      </c>
      <c r="B10">
        <v>498.31494953611138</v>
      </c>
    </row>
    <row r="11" spans="1:2" x14ac:dyDescent="0.2">
      <c r="A11" t="s">
        <v>40</v>
      </c>
      <c r="B11">
        <v>725.9484196277773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colBreaks count="1" manualBreakCount="1">
    <brk id="400" max="25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D24" sqref="D24"/>
    </sheetView>
  </sheetViews>
  <sheetFormatPr defaultRowHeight="12.75" x14ac:dyDescent="0.2"/>
  <cols>
    <col min="1" max="1" width="13.5703125" customWidth="1"/>
  </cols>
  <sheetData>
    <row r="1" spans="1:29" x14ac:dyDescent="0.2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  <c r="AB1" t="s">
        <v>2</v>
      </c>
      <c r="AC1" t="s">
        <v>1</v>
      </c>
    </row>
    <row r="2" spans="1:29" x14ac:dyDescent="0.2">
      <c r="A2" t="s">
        <v>0</v>
      </c>
      <c r="B2">
        <v>16.936363636363637</v>
      </c>
      <c r="C2">
        <v>468.02160185277802</v>
      </c>
      <c r="D2">
        <v>17.45454545454546</v>
      </c>
      <c r="E2">
        <v>481.82995395555525</v>
      </c>
      <c r="F2">
        <v>17.072727272727274</v>
      </c>
      <c r="G2">
        <v>471.88425980277788</v>
      </c>
      <c r="H2">
        <v>16.518181818181816</v>
      </c>
      <c r="I2">
        <v>503.51265506111099</v>
      </c>
      <c r="J2">
        <v>10.17</v>
      </c>
      <c r="K2">
        <v>345.32728353055563</v>
      </c>
      <c r="L2">
        <v>10.17</v>
      </c>
      <c r="M2">
        <v>335.15854562222228</v>
      </c>
      <c r="N2">
        <v>8.9</v>
      </c>
      <c r="O2">
        <v>338.99338689722225</v>
      </c>
      <c r="P2">
        <v>14.790909090909089</v>
      </c>
      <c r="Q2">
        <v>447.51734808333316</v>
      </c>
      <c r="R2">
        <v>11.509090909090908</v>
      </c>
      <c r="S2">
        <v>381.03968507222214</v>
      </c>
      <c r="T2">
        <v>11.279999999999998</v>
      </c>
      <c r="U2">
        <v>400.78456274722237</v>
      </c>
      <c r="V2">
        <v>13.963636363636363</v>
      </c>
      <c r="W2">
        <v>543.91467992222204</v>
      </c>
      <c r="X2">
        <v>14.299999999999995</v>
      </c>
      <c r="Y2">
        <v>499.92215484999991</v>
      </c>
      <c r="Z2">
        <v>13.680000000000001</v>
      </c>
      <c r="AA2">
        <v>483.0280207055556</v>
      </c>
      <c r="AB2">
        <v>12.87</v>
      </c>
      <c r="AC2">
        <v>457.01371035277828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17" sqref="E17"/>
    </sheetView>
  </sheetViews>
  <sheetFormatPr defaultRowHeight="12.75" x14ac:dyDescent="0.2"/>
  <cols>
    <col min="1" max="1" width="11.5703125" bestFit="1" customWidth="1"/>
    <col min="2" max="2" width="11.7109375" bestFit="1" customWidth="1"/>
    <col min="3" max="3" width="12" bestFit="1" customWidth="1"/>
    <col min="4" max="4" width="13.7109375" bestFit="1" customWidth="1"/>
    <col min="5" max="5" width="20.140625" bestFit="1" customWidth="1"/>
  </cols>
  <sheetData>
    <row r="1" spans="1:5" x14ac:dyDescent="0.2">
      <c r="B1" s="22" t="s">
        <v>29</v>
      </c>
      <c r="C1" s="22" t="s">
        <v>41</v>
      </c>
      <c r="D1" s="22" t="s">
        <v>42</v>
      </c>
      <c r="E1" s="22" t="s">
        <v>43</v>
      </c>
    </row>
    <row r="2" spans="1:5" x14ac:dyDescent="0.2">
      <c r="A2" s="22" t="s">
        <v>44</v>
      </c>
      <c r="B2" t="s">
        <v>30</v>
      </c>
      <c r="C2">
        <v>447.51734808333316</v>
      </c>
      <c r="D2">
        <v>519.63397780843775</v>
      </c>
      <c r="E2">
        <v>16.114823265281682</v>
      </c>
    </row>
    <row r="3" spans="1:5" x14ac:dyDescent="0.2">
      <c r="A3" s="22" t="s">
        <v>45</v>
      </c>
      <c r="B3" t="s">
        <v>32</v>
      </c>
      <c r="C3">
        <v>468.02160185277802</v>
      </c>
      <c r="D3">
        <v>538.14310133081551</v>
      </c>
      <c r="E3">
        <v>14.982534823274049</v>
      </c>
    </row>
    <row r="4" spans="1:5" x14ac:dyDescent="0.2">
      <c r="A4" s="22" t="s">
        <v>46</v>
      </c>
      <c r="B4" t="s">
        <v>33</v>
      </c>
      <c r="C4">
        <v>568.8871132666668</v>
      </c>
      <c r="D4">
        <v>520.52991449396518</v>
      </c>
      <c r="E4">
        <v>8.5003153780412859</v>
      </c>
    </row>
    <row r="5" spans="1:5" x14ac:dyDescent="0.2">
      <c r="A5" s="22" t="s">
        <v>47</v>
      </c>
      <c r="B5" t="s">
        <v>34</v>
      </c>
      <c r="C5">
        <v>525.1276827027782</v>
      </c>
      <c r="D5">
        <v>524.261789913234</v>
      </c>
      <c r="E5">
        <v>0.16489185736458295</v>
      </c>
    </row>
    <row r="6" spans="1:5" ht="15.75" thickBot="1" x14ac:dyDescent="0.3">
      <c r="D6" s="1" t="s">
        <v>48</v>
      </c>
      <c r="E6" s="2">
        <f>AVERAGE(E2:E5)</f>
        <v>9.9406413309903989</v>
      </c>
    </row>
    <row r="7" spans="1:5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D23" sqref="D23"/>
    </sheetView>
  </sheetViews>
  <sheetFormatPr defaultRowHeight="12.75" x14ac:dyDescent="0.2"/>
  <cols>
    <col min="1" max="1" width="15.28515625" bestFit="1" customWidth="1"/>
    <col min="2" max="5" width="12" bestFit="1" customWidth="1"/>
    <col min="6" max="9" width="25.7109375" bestFit="1" customWidth="1"/>
    <col min="10" max="10" width="12" bestFit="1" customWidth="1"/>
  </cols>
  <sheetData>
    <row r="1" spans="1:11" x14ac:dyDescent="0.2">
      <c r="A1" s="18" t="s">
        <v>78</v>
      </c>
      <c r="B1" s="18" t="s">
        <v>49</v>
      </c>
      <c r="C1" s="18" t="s">
        <v>50</v>
      </c>
      <c r="D1" s="18" t="s">
        <v>51</v>
      </c>
      <c r="E1" s="18" t="s">
        <v>52</v>
      </c>
      <c r="F1" s="18" t="s">
        <v>53</v>
      </c>
      <c r="G1" s="18" t="s">
        <v>54</v>
      </c>
      <c r="H1" s="18" t="s">
        <v>55</v>
      </c>
      <c r="I1" s="18" t="s">
        <v>56</v>
      </c>
      <c r="J1" s="19" t="s">
        <v>57</v>
      </c>
      <c r="K1" s="19"/>
    </row>
    <row r="2" spans="1:11" x14ac:dyDescent="0.2">
      <c r="A2" t="s">
        <v>58</v>
      </c>
      <c r="B2">
        <v>519.63397780843775</v>
      </c>
      <c r="C2">
        <v>538.14310133081551</v>
      </c>
      <c r="D2">
        <v>520.52991449396518</v>
      </c>
      <c r="E2">
        <v>524.261789913234</v>
      </c>
      <c r="F2">
        <v>16.114823265281682</v>
      </c>
      <c r="G2">
        <v>14.982534823274049</v>
      </c>
      <c r="H2">
        <v>8.5003153780412859</v>
      </c>
      <c r="I2">
        <v>0.16489185736458295</v>
      </c>
      <c r="J2">
        <v>9.9406413309904007</v>
      </c>
      <c r="K2" s="12">
        <f>AVERAGE(F2:I6)</f>
        <v>12.666510125951445</v>
      </c>
    </row>
    <row r="3" spans="1:11" x14ac:dyDescent="0.2">
      <c r="A3" t="s">
        <v>59</v>
      </c>
      <c r="B3">
        <v>520.87574110149478</v>
      </c>
      <c r="C3">
        <v>539.9442074004196</v>
      </c>
      <c r="D3">
        <v>523.45906389738934</v>
      </c>
      <c r="E3">
        <v>528.13089906293567</v>
      </c>
      <c r="F3">
        <v>11.293098232962052</v>
      </c>
      <c r="G3">
        <v>5.0876360513865544</v>
      </c>
      <c r="H3">
        <v>0.31775487378624767</v>
      </c>
      <c r="I3">
        <v>18.013503012757237</v>
      </c>
      <c r="J3">
        <v>8.6779980427230221</v>
      </c>
      <c r="K3" s="12"/>
    </row>
    <row r="4" spans="1:11" x14ac:dyDescent="0.2">
      <c r="A4" t="s">
        <v>60</v>
      </c>
      <c r="B4">
        <v>532.30864722337265</v>
      </c>
      <c r="C4">
        <v>550.92297881767195</v>
      </c>
      <c r="D4">
        <v>547.09548435042404</v>
      </c>
      <c r="E4">
        <v>554.68104871792514</v>
      </c>
      <c r="F4">
        <v>6.4298285530240058</v>
      </c>
      <c r="G4">
        <v>4.9121950650417068</v>
      </c>
      <c r="H4">
        <v>22.251234883647065</v>
      </c>
      <c r="I4">
        <v>18.516121162374663</v>
      </c>
      <c r="J4">
        <v>13.02734491602186</v>
      </c>
      <c r="K4" s="12"/>
    </row>
    <row r="5" spans="1:11" x14ac:dyDescent="0.2">
      <c r="A5" t="s">
        <v>61</v>
      </c>
      <c r="B5">
        <v>555.10955773977742</v>
      </c>
      <c r="C5">
        <v>575.41833352763342</v>
      </c>
      <c r="D5">
        <v>573.33047865039657</v>
      </c>
      <c r="E5">
        <v>579.49759205292889</v>
      </c>
      <c r="F5">
        <v>5.7094447740186887</v>
      </c>
      <c r="G5">
        <v>28.580117841707342</v>
      </c>
      <c r="H5">
        <v>22.500858161402721</v>
      </c>
      <c r="I5">
        <v>1.8651290456088099</v>
      </c>
      <c r="J5">
        <v>14.663887455684391</v>
      </c>
      <c r="K5" s="12"/>
    </row>
    <row r="6" spans="1:11" x14ac:dyDescent="0.2">
      <c r="A6" s="13" t="s">
        <v>62</v>
      </c>
      <c r="B6" s="13">
        <v>571.17612936726653</v>
      </c>
      <c r="C6" s="13">
        <v>588.17701488637726</v>
      </c>
      <c r="D6" s="13">
        <v>584.50181458261102</v>
      </c>
      <c r="E6" s="13">
        <v>588.3567878092631</v>
      </c>
      <c r="F6" s="13">
        <v>27.632176006930258</v>
      </c>
      <c r="G6" s="13">
        <v>25.673048542617398</v>
      </c>
      <c r="H6" s="13">
        <v>2.7447802827315582</v>
      </c>
      <c r="I6" s="13">
        <v>12.040710705071039</v>
      </c>
      <c r="J6" s="13">
        <v>17.022678884337562</v>
      </c>
      <c r="K6" s="14"/>
    </row>
    <row r="7" spans="1:11" x14ac:dyDescent="0.2">
      <c r="A7" t="s">
        <v>63</v>
      </c>
      <c r="B7">
        <v>391.05487855287822</v>
      </c>
      <c r="C7">
        <v>601.79145287143899</v>
      </c>
      <c r="D7">
        <v>565.38762181930474</v>
      </c>
      <c r="E7">
        <v>561.73285550058745</v>
      </c>
      <c r="F7">
        <v>16.44512197625242</v>
      </c>
      <c r="G7">
        <v>5.7839839991854802</v>
      </c>
      <c r="H7">
        <v>7.6666952519647742</v>
      </c>
      <c r="I7">
        <v>25.522029013272125</v>
      </c>
      <c r="J7">
        <v>13.854457560168699</v>
      </c>
      <c r="K7" s="12">
        <f>AVERAGE(F7:I11)</f>
        <v>15.067435744597807</v>
      </c>
    </row>
    <row r="8" spans="1:11" x14ac:dyDescent="0.2">
      <c r="A8" t="s">
        <v>64</v>
      </c>
      <c r="B8">
        <v>396.33259932245471</v>
      </c>
      <c r="C8">
        <v>603.16257213554968</v>
      </c>
      <c r="D8">
        <v>558.66772490944265</v>
      </c>
      <c r="E8">
        <v>534.6599503481591</v>
      </c>
      <c r="F8">
        <v>30.33194282664773</v>
      </c>
      <c r="G8">
        <v>14.860174392470405</v>
      </c>
      <c r="H8">
        <v>24.837110181796113</v>
      </c>
      <c r="I8">
        <v>14.238306144754191</v>
      </c>
      <c r="J8">
        <v>21.066883386417111</v>
      </c>
      <c r="K8" s="12"/>
    </row>
    <row r="9" spans="1:11" x14ac:dyDescent="0.2">
      <c r="A9" t="s">
        <v>65</v>
      </c>
      <c r="B9">
        <v>426.14539245165088</v>
      </c>
      <c r="C9">
        <v>590.98140464781704</v>
      </c>
      <c r="D9">
        <v>544.11390185063169</v>
      </c>
      <c r="E9">
        <v>499.01316108296345</v>
      </c>
      <c r="F9">
        <v>18.849185352727101</v>
      </c>
      <c r="G9">
        <v>32.057764280854009</v>
      </c>
      <c r="H9">
        <v>16.258288014190729</v>
      </c>
      <c r="I9">
        <v>12.282568993780286</v>
      </c>
      <c r="J9">
        <v>19.86195166038803</v>
      </c>
      <c r="K9" s="12"/>
    </row>
    <row r="10" spans="1:11" x14ac:dyDescent="0.2">
      <c r="A10" t="s">
        <v>66</v>
      </c>
      <c r="B10">
        <v>470.65395855591919</v>
      </c>
      <c r="C10">
        <v>593.03925523926273</v>
      </c>
      <c r="D10">
        <v>559.69242405965792</v>
      </c>
      <c r="E10">
        <v>536.06079381248037</v>
      </c>
      <c r="F10">
        <v>5.1699918610256228</v>
      </c>
      <c r="G10">
        <v>26.711940835972474</v>
      </c>
      <c r="H10">
        <v>1.6162590068548188</v>
      </c>
      <c r="I10">
        <v>2.0819910032985822</v>
      </c>
      <c r="J10">
        <v>8.8950456767878752</v>
      </c>
      <c r="K10" s="12"/>
    </row>
    <row r="11" spans="1:11" x14ac:dyDescent="0.2">
      <c r="A11" s="13" t="s">
        <v>67</v>
      </c>
      <c r="B11" s="13">
        <v>505.90143768322713</v>
      </c>
      <c r="C11" s="13">
        <v>595.47328760922767</v>
      </c>
      <c r="D11" s="13">
        <v>570.02190881521733</v>
      </c>
      <c r="E11" s="13">
        <v>560.82509704588983</v>
      </c>
      <c r="F11" s="13">
        <v>8.0936084318528287</v>
      </c>
      <c r="G11" s="13">
        <v>4.6733655452129312</v>
      </c>
      <c r="H11" s="13">
        <v>8.5492019543462572</v>
      </c>
      <c r="I11" s="13">
        <v>25.319185825497293</v>
      </c>
      <c r="J11" s="13">
        <v>11.658840439227328</v>
      </c>
      <c r="K11" s="14"/>
    </row>
    <row r="12" spans="1:11" x14ac:dyDescent="0.2">
      <c r="A12" t="s">
        <v>68</v>
      </c>
      <c r="B12">
        <v>497.32613768096274</v>
      </c>
      <c r="C12">
        <v>538.37492321620823</v>
      </c>
      <c r="D12">
        <v>533.46432351110525</v>
      </c>
      <c r="E12">
        <v>523.2365445387569</v>
      </c>
      <c r="F12">
        <v>12.579117001752108</v>
      </c>
      <c r="G12">
        <v>2.5226703808962885</v>
      </c>
      <c r="H12">
        <v>19.205283503728602</v>
      </c>
      <c r="I12">
        <v>11.797520128856664</v>
      </c>
      <c r="J12">
        <v>11.526147753808416</v>
      </c>
      <c r="K12" s="12">
        <f>AVERAGE(F12:I16)</f>
        <v>11.697312644187743</v>
      </c>
    </row>
    <row r="13" spans="1:11" x14ac:dyDescent="0.2">
      <c r="A13" t="s">
        <v>69</v>
      </c>
      <c r="B13">
        <v>489.86172644773046</v>
      </c>
      <c r="C13">
        <v>536.01890936668644</v>
      </c>
      <c r="D13">
        <v>522.55307771751484</v>
      </c>
      <c r="E13">
        <v>501.06086408592773</v>
      </c>
      <c r="F13">
        <v>6.7156917101641813</v>
      </c>
      <c r="G13">
        <v>19.77611854878824</v>
      </c>
      <c r="H13">
        <v>11.651486950358835</v>
      </c>
      <c r="I13">
        <v>11.922620076813974</v>
      </c>
      <c r="J13">
        <v>12.516479321531307</v>
      </c>
      <c r="K13" s="12"/>
    </row>
    <row r="14" spans="1:11" x14ac:dyDescent="0.2">
      <c r="A14" t="s">
        <v>70</v>
      </c>
      <c r="B14">
        <v>495.06403233337755</v>
      </c>
      <c r="C14">
        <v>534.27959235487879</v>
      </c>
      <c r="D14">
        <v>532.90825456157484</v>
      </c>
      <c r="E14">
        <v>507.58483433607574</v>
      </c>
      <c r="F14">
        <v>10.624545496097868</v>
      </c>
      <c r="G14">
        <v>14.157036820480574</v>
      </c>
      <c r="H14">
        <v>6.3244284966298432</v>
      </c>
      <c r="I14">
        <v>3.3406824558193584</v>
      </c>
      <c r="J14">
        <v>8.6116733172569102</v>
      </c>
      <c r="K14" s="12"/>
    </row>
    <row r="15" spans="1:11" x14ac:dyDescent="0.2">
      <c r="A15" t="s">
        <v>71</v>
      </c>
      <c r="B15">
        <v>513.26725905619105</v>
      </c>
      <c r="C15">
        <v>556.51877600678756</v>
      </c>
      <c r="D15">
        <v>559.1413975617852</v>
      </c>
      <c r="E15">
        <v>538.53431435952939</v>
      </c>
      <c r="F15">
        <v>9.6674292435000915</v>
      </c>
      <c r="G15">
        <v>2.174128569877019</v>
      </c>
      <c r="H15">
        <v>6.4772275352047535</v>
      </c>
      <c r="I15">
        <v>20.338198433203033</v>
      </c>
      <c r="J15">
        <v>9.6642459454462237</v>
      </c>
      <c r="K15" s="12"/>
    </row>
    <row r="16" spans="1:11" x14ac:dyDescent="0.2">
      <c r="A16" s="13" t="s">
        <v>72</v>
      </c>
      <c r="B16" s="13">
        <v>533.8696802034857</v>
      </c>
      <c r="C16" s="13">
        <v>570.88284809801723</v>
      </c>
      <c r="D16" s="13">
        <v>574.98008498777176</v>
      </c>
      <c r="E16" s="13">
        <v>567.80989466291624</v>
      </c>
      <c r="F16" s="13">
        <v>6.1554273680245277</v>
      </c>
      <c r="G16" s="13">
        <v>8.7131505160310532</v>
      </c>
      <c r="H16" s="13">
        <v>28.482189003476016</v>
      </c>
      <c r="I16" s="13">
        <v>21.321300644051867</v>
      </c>
      <c r="J16" s="13">
        <v>16.168016882895866</v>
      </c>
      <c r="K16" s="14"/>
    </row>
    <row r="17" spans="1:11" x14ac:dyDescent="0.2">
      <c r="A17" s="16" t="s">
        <v>73</v>
      </c>
      <c r="B17" s="16">
        <v>477.26587154979592</v>
      </c>
      <c r="C17" s="16">
        <v>554.63404193556414</v>
      </c>
      <c r="D17" s="16">
        <v>525.07494281325307</v>
      </c>
      <c r="E17" s="16">
        <v>547.32622146864514</v>
      </c>
      <c r="F17" s="16">
        <v>9.1143188084548239</v>
      </c>
      <c r="G17" s="16">
        <v>23.935763453863814</v>
      </c>
      <c r="H17" s="16">
        <v>12.190322142101016</v>
      </c>
      <c r="I17" s="16">
        <v>3.790012340798965</v>
      </c>
      <c r="J17" s="16">
        <v>12.257604186304654</v>
      </c>
      <c r="K17" s="17">
        <f>AVERAGE(F17:I21)</f>
        <v>11.119287286066474</v>
      </c>
    </row>
    <row r="18" spans="1:11" x14ac:dyDescent="0.2">
      <c r="A18" t="s">
        <v>74</v>
      </c>
      <c r="B18">
        <v>472.68030761629205</v>
      </c>
      <c r="C18">
        <v>556.3459503188767</v>
      </c>
      <c r="D18">
        <v>521.6723135470221</v>
      </c>
      <c r="E18">
        <v>530.54995350738716</v>
      </c>
      <c r="F18">
        <v>5.6227897400467359</v>
      </c>
      <c r="G18">
        <v>18.871852947907776</v>
      </c>
      <c r="H18">
        <v>8.299502417716516</v>
      </c>
      <c r="I18">
        <v>1.0325623621099322</v>
      </c>
      <c r="J18">
        <v>8.4566768669452408</v>
      </c>
      <c r="K18" s="12"/>
    </row>
    <row r="19" spans="1:11" x14ac:dyDescent="0.2">
      <c r="A19" t="s">
        <v>75</v>
      </c>
      <c r="B19">
        <v>481.49981987321212</v>
      </c>
      <c r="C19">
        <v>563.93349223780797</v>
      </c>
      <c r="D19">
        <v>526.43649776090979</v>
      </c>
      <c r="E19">
        <v>504.93925052485531</v>
      </c>
      <c r="F19">
        <v>2.8798281889291593</v>
      </c>
      <c r="G19">
        <v>0.8707564142935359</v>
      </c>
      <c r="H19">
        <v>0.24923749046998422</v>
      </c>
      <c r="I19">
        <v>12.831212619455703</v>
      </c>
      <c r="J19">
        <v>4.2077586782870959</v>
      </c>
      <c r="K19" s="12"/>
    </row>
    <row r="20" spans="1:11" x14ac:dyDescent="0.2">
      <c r="A20" t="s">
        <v>76</v>
      </c>
      <c r="B20">
        <v>493.32775592943813</v>
      </c>
      <c r="C20">
        <v>584.44524768652707</v>
      </c>
      <c r="D20">
        <v>552.66964076112026</v>
      </c>
      <c r="E20">
        <v>533.87658483303687</v>
      </c>
      <c r="F20">
        <v>13.281959737732729</v>
      </c>
      <c r="G20">
        <v>11.295836600814388</v>
      </c>
      <c r="H20">
        <v>23.496808141213439</v>
      </c>
      <c r="I20">
        <v>14.070928076728892</v>
      </c>
      <c r="J20">
        <v>15.536383139122362</v>
      </c>
      <c r="K20" s="12"/>
    </row>
    <row r="21" spans="1:11" x14ac:dyDescent="0.2">
      <c r="A21" s="13" t="s">
        <v>77</v>
      </c>
      <c r="B21" s="13">
        <v>509.39432755692724</v>
      </c>
      <c r="C21" s="13">
        <v>600.77333691293461</v>
      </c>
      <c r="D21" s="13">
        <v>568.58811851764369</v>
      </c>
      <c r="E21" s="13">
        <v>558.51884701076722</v>
      </c>
      <c r="F21" s="13">
        <v>2.9961008844311925</v>
      </c>
      <c r="G21" s="13">
        <v>34.245820745492829</v>
      </c>
      <c r="H21" s="13">
        <v>21.487580117402384</v>
      </c>
      <c r="I21" s="13">
        <v>1.8225524913656186</v>
      </c>
      <c r="J21" s="13">
        <v>15.138013559673006</v>
      </c>
      <c r="K21" s="14"/>
    </row>
    <row r="22" spans="1:11" ht="15.75" thickBot="1" x14ac:dyDescent="0.3">
      <c r="I22" s="15" t="s">
        <v>81</v>
      </c>
      <c r="J22" s="15">
        <f>AVERAGE(J2:J21)</f>
        <v>12.637636450200867</v>
      </c>
    </row>
    <row r="23" spans="1:11" ht="15.75" thickTop="1" x14ac:dyDescent="0.25">
      <c r="A23" s="6" t="s">
        <v>79</v>
      </c>
      <c r="B23" s="4">
        <f>MIN(J2:J21)</f>
        <v>4.2077586782870959</v>
      </c>
      <c r="C23" s="8" t="str">
        <f>INDEX(A2:A21,MATCH(B23,J2:J21,0))</f>
        <v>sigmoid: 0.5</v>
      </c>
    </row>
    <row r="24" spans="1:11" ht="15" x14ac:dyDescent="0.25">
      <c r="A24" s="7" t="s">
        <v>80</v>
      </c>
      <c r="B24" s="5">
        <f>MAX(J2:J21)</f>
        <v>21.066883386417111</v>
      </c>
      <c r="C24" s="9" t="str">
        <f>INDEX($A$2:$A$21,MATCH(B24,$J$2:$J$21,0))</f>
        <v>linear: 0.2</v>
      </c>
      <c r="G24" s="11" t="s">
        <v>85</v>
      </c>
      <c r="H24" s="11"/>
      <c r="I24" s="11"/>
    </row>
    <row r="25" spans="1:11" x14ac:dyDescent="0.2">
      <c r="F25" s="20" t="s">
        <v>82</v>
      </c>
      <c r="G25" s="3" t="s">
        <v>83</v>
      </c>
      <c r="H25" s="3" t="s">
        <v>84</v>
      </c>
      <c r="I25" s="3" t="s">
        <v>86</v>
      </c>
    </row>
    <row r="26" spans="1:11" x14ac:dyDescent="0.2">
      <c r="F26" s="21">
        <v>6</v>
      </c>
      <c r="G26" s="10">
        <f>MIN(I2:I21)</f>
        <v>0.16489185736458295</v>
      </c>
      <c r="H26" s="10">
        <f>MAX(I2:I21)</f>
        <v>25.522029013272125</v>
      </c>
      <c r="I26" s="10">
        <f>AVERAGE(I2:I21)</f>
        <v>11.615601319649141</v>
      </c>
    </row>
    <row r="27" spans="1:11" x14ac:dyDescent="0.2">
      <c r="F27" s="21">
        <v>7</v>
      </c>
      <c r="G27" s="10">
        <f>MIN(H2:H21)</f>
        <v>0.24923749046998422</v>
      </c>
      <c r="H27" s="10">
        <f>MAX(H2:H21)</f>
        <v>28.482189003476016</v>
      </c>
      <c r="I27" s="10">
        <f>AVERAGE(H2:H21)</f>
        <v>12.655328189353151</v>
      </c>
    </row>
    <row r="28" spans="1:11" x14ac:dyDescent="0.2">
      <c r="F28" s="21">
        <v>8</v>
      </c>
      <c r="G28" s="10">
        <f>MIN(G2:G21)</f>
        <v>0.8707564142935359</v>
      </c>
      <c r="H28" s="10">
        <f>MAX(G2:G21)</f>
        <v>34.245820745492829</v>
      </c>
      <c r="I28" s="10">
        <f>AVERAGE(G2:G21)</f>
        <v>14.994294818808394</v>
      </c>
    </row>
    <row r="29" spans="1:11" x14ac:dyDescent="0.2">
      <c r="F29" s="21">
        <v>9</v>
      </c>
      <c r="G29" s="10">
        <f>MIN(F2:F21)</f>
        <v>2.8798281889291593</v>
      </c>
      <c r="H29" s="10">
        <f>MAX(F2:F21)</f>
        <v>30.33194282664773</v>
      </c>
      <c r="I29" s="10">
        <f>AVERAGE(F2:F21)</f>
        <v>11.285321472992791</v>
      </c>
    </row>
  </sheetData>
  <mergeCells count="6">
    <mergeCell ref="J1:K1"/>
    <mergeCell ref="G24:I24"/>
    <mergeCell ref="K2:K6"/>
    <mergeCell ref="K7:K11"/>
    <mergeCell ref="K12:K16"/>
    <mergeCell ref="K17:K21"/>
  </mergeCell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Train Input</vt:lpstr>
      <vt:lpstr>Train Output</vt:lpstr>
      <vt:lpstr>Test Input</vt:lpstr>
      <vt:lpstr>Results_Errors</vt:lpstr>
      <vt:lpstr>Ex3_Compare_Results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Dalila Reis</dc:creator>
  <cp:lastModifiedBy>Dalila Reis</cp:lastModifiedBy>
  <dcterms:created xsi:type="dcterms:W3CDTF">2018-04-27T23:47:25Z</dcterms:created>
  <dcterms:modified xsi:type="dcterms:W3CDTF">2018-04-28T18:41:54Z</dcterms:modified>
</cp:coreProperties>
</file>