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555" windowHeight="8505"/>
  </bookViews>
  <sheets>
    <sheet name="Willamette_water_budget_HighCli" sheetId="1" r:id="rId1"/>
    <sheet name="HighClim 2070-2100" sheetId="2" r:id="rId2"/>
  </sheets>
  <calcPr calcId="145621"/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C15" i="1"/>
  <c r="C28" i="1" s="1"/>
  <c r="D27" i="1"/>
  <c r="E27" i="1"/>
  <c r="F27" i="1"/>
  <c r="G27" i="1"/>
  <c r="H27" i="1"/>
  <c r="I27" i="1"/>
  <c r="J27" i="1"/>
  <c r="K27" i="1"/>
  <c r="L27" i="1"/>
  <c r="M27" i="1"/>
  <c r="N27" i="1"/>
  <c r="O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C26" i="1"/>
  <c r="E25" i="1"/>
  <c r="F25" i="1"/>
  <c r="G25" i="1"/>
  <c r="H25" i="1"/>
  <c r="I25" i="1"/>
  <c r="J25" i="1"/>
  <c r="K25" i="1"/>
  <c r="L25" i="1"/>
  <c r="M25" i="1"/>
  <c r="N25" i="1"/>
  <c r="O25" i="1"/>
  <c r="D25" i="1"/>
  <c r="C25" i="1" s="1"/>
  <c r="C23" i="1"/>
  <c r="E23" i="1"/>
  <c r="F23" i="1"/>
  <c r="G23" i="1"/>
  <c r="H23" i="1"/>
  <c r="I23" i="1"/>
  <c r="J23" i="1"/>
  <c r="K23" i="1"/>
  <c r="L23" i="1"/>
  <c r="M23" i="1"/>
  <c r="N23" i="1"/>
  <c r="O23" i="1"/>
  <c r="D23" i="1"/>
  <c r="G22" i="1"/>
  <c r="K22" i="1"/>
  <c r="O22" i="1"/>
  <c r="D21" i="1"/>
  <c r="E21" i="1"/>
  <c r="F21" i="1"/>
  <c r="G21" i="1"/>
  <c r="H21" i="1"/>
  <c r="I21" i="1"/>
  <c r="J21" i="1"/>
  <c r="K21" i="1"/>
  <c r="L21" i="1"/>
  <c r="M21" i="1"/>
  <c r="N21" i="1"/>
  <c r="O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  <c r="C21" i="1"/>
  <c r="E8" i="1"/>
  <c r="E24" i="1" s="1"/>
  <c r="H8" i="1"/>
  <c r="H24" i="1" s="1"/>
  <c r="I8" i="1"/>
  <c r="I24" i="1" s="1"/>
  <c r="L8" i="1"/>
  <c r="L24" i="1" s="1"/>
  <c r="M8" i="1"/>
  <c r="M24" i="1" s="1"/>
  <c r="F5" i="1"/>
  <c r="F8" i="1" s="1"/>
  <c r="F24" i="1" s="1"/>
  <c r="G5" i="1"/>
  <c r="G8" i="1" s="1"/>
  <c r="G24" i="1" s="1"/>
  <c r="H5" i="1"/>
  <c r="H22" i="1" s="1"/>
  <c r="I5" i="1"/>
  <c r="I22" i="1" s="1"/>
  <c r="J5" i="1"/>
  <c r="J8" i="1" s="1"/>
  <c r="J24" i="1" s="1"/>
  <c r="K5" i="1"/>
  <c r="K8" i="1" s="1"/>
  <c r="K24" i="1" s="1"/>
  <c r="L5" i="1"/>
  <c r="L22" i="1" s="1"/>
  <c r="M5" i="1"/>
  <c r="M22" i="1" s="1"/>
  <c r="N5" i="1"/>
  <c r="N8" i="1" s="1"/>
  <c r="N24" i="1" s="1"/>
  <c r="O5" i="1"/>
  <c r="O8" i="1" s="1"/>
  <c r="O24" i="1" s="1"/>
  <c r="E5" i="1"/>
  <c r="E22" i="1" s="1"/>
  <c r="D5" i="1"/>
  <c r="D22" i="1" s="1"/>
  <c r="N22" i="1" l="1"/>
  <c r="J22" i="1"/>
  <c r="F22" i="1"/>
  <c r="C22" i="1" s="1"/>
  <c r="D8" i="1"/>
  <c r="D24" i="1" s="1"/>
  <c r="C24" i="1" s="1"/>
  <c r="C16" i="1"/>
  <c r="P8" i="1"/>
</calcChain>
</file>

<file path=xl/sharedStrings.xml><?xml version="1.0" encoding="utf-8"?>
<sst xmlns="http://schemas.openxmlformats.org/spreadsheetml/2006/main" count="64" uniqueCount="39">
  <si>
    <t>Order</t>
  </si>
  <si>
    <t>Flux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</si>
  <si>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</si>
  <si>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</si>
  <si>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</si>
  <si>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</si>
  <si>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</si>
  <si>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</si>
  <si>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</si>
  <si>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</si>
  <si>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</si>
  <si>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</si>
  <si>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</si>
  <si>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</si>
  <si>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</si>
  <si>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Basin-wide avg Precip</t>
  </si>
  <si>
    <t>Basin-wide Max SWE</t>
  </si>
  <si>
    <t>Basin-wide Min SWE</t>
  </si>
  <si>
    <t>All reservoirs delta</t>
  </si>
  <si>
    <t>All reservoirs max - min</t>
  </si>
  <si>
    <t>Soils</t>
  </si>
  <si>
    <t>Basin-wide Max soil water</t>
  </si>
  <si>
    <t>Basin-wide Min soil water</t>
  </si>
  <si>
    <t xml:space="preserve"> </t>
  </si>
  <si>
    <t>Basin-wide Delta soil water</t>
  </si>
  <si>
    <t>Basin-wide AET</t>
  </si>
  <si>
    <t>Irrigation</t>
  </si>
  <si>
    <t>Municipal &amp; domestic</t>
  </si>
  <si>
    <t>Minimum flows at Salem</t>
  </si>
  <si>
    <t>Willamette minus min flows at Salem</t>
  </si>
  <si>
    <t>Willamette at Portland</t>
  </si>
  <si>
    <t>Delta SWE</t>
  </si>
  <si>
    <t>Precip</t>
  </si>
  <si>
    <t>Snow Water Equiv DELTA</t>
  </si>
  <si>
    <t>Reservoirs DELTA</t>
  </si>
  <si>
    <t>Soils DELTA</t>
  </si>
  <si>
    <t>Actual Evapotranspiration</t>
  </si>
  <si>
    <t>Municipal &amp; Domestic</t>
  </si>
  <si>
    <t>Environmental Flows @ 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</si>
</sst>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B1" workbookViewId="0">
      <selection activeCell="C24" sqref="C24"/>
    </sheetView>
  </sheetViews>
  <sheetFormatPr defaultRowHeight="15" x14ac:dyDescent="0.25"/>
  <cols>
    <col min="2" max="2" width="34.85546875" bestFit="1" customWidth="1"/>
    <col min="3" max="3" width="12.85546875" bestFit="1" customWidth="1"/>
    <col min="4" max="4" width="13.140625" bestFit="1" customWidth="1"/>
    <col min="5" max="5" width="11.5703125" bestFit="1" customWidth="1"/>
    <col min="6" max="6" width="11.42578125" bestFit="1" customWidth="1"/>
    <col min="7" max="7" width="11.28515625" bestFit="1" customWidth="1"/>
    <col min="8" max="8" width="10.7109375" bestFit="1" customWidth="1"/>
    <col min="9" max="11" width="11.28515625" bestFit="1" customWidth="1"/>
    <col min="12" max="15" width="11.42578125" bestFit="1" customWidth="1"/>
    <col min="16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1</v>
      </c>
      <c r="B2" t="s">
        <v>15</v>
      </c>
      <c r="C2">
        <v>154.99354819999999</v>
      </c>
      <c r="D2">
        <v>12.058957749999999</v>
      </c>
      <c r="E2">
        <v>24.607585</v>
      </c>
      <c r="F2">
        <v>28.56208019</v>
      </c>
      <c r="G2">
        <v>21.201260189999999</v>
      </c>
      <c r="H2">
        <v>20.53696733</v>
      </c>
      <c r="I2">
        <v>17.628868579999999</v>
      </c>
      <c r="J2">
        <v>12.74729406</v>
      </c>
      <c r="K2">
        <v>8.044939501</v>
      </c>
      <c r="L2">
        <v>2.9081063120000001</v>
      </c>
      <c r="M2">
        <v>1.136292002</v>
      </c>
      <c r="N2">
        <v>1.7368171569999999</v>
      </c>
      <c r="O2">
        <v>3.7238348929999998</v>
      </c>
    </row>
    <row r="3" spans="1:16" x14ac:dyDescent="0.25">
      <c r="A3">
        <v>2</v>
      </c>
      <c r="B3" t="s">
        <v>16</v>
      </c>
      <c r="C3">
        <v>6.0212523329999996</v>
      </c>
      <c r="D3">
        <v>2.3211702000000001</v>
      </c>
      <c r="E3">
        <v>3.5359283330000002</v>
      </c>
      <c r="F3">
        <v>4.471749</v>
      </c>
      <c r="G3">
        <v>3.9090533330000001</v>
      </c>
      <c r="H3">
        <v>4.016230567</v>
      </c>
      <c r="I3">
        <v>2.8495870000000001</v>
      </c>
      <c r="J3">
        <v>2.1834535669999999</v>
      </c>
      <c r="K3">
        <v>1.7389940669999999</v>
      </c>
      <c r="L3">
        <v>0.76478203700000003</v>
      </c>
      <c r="M3">
        <v>0.35098913700000001</v>
      </c>
      <c r="N3">
        <v>0.63564498300000005</v>
      </c>
      <c r="O3">
        <v>1.061434703</v>
      </c>
    </row>
    <row r="4" spans="1:16" x14ac:dyDescent="0.25">
      <c r="A4">
        <v>3</v>
      </c>
      <c r="B4" t="s">
        <v>17</v>
      </c>
      <c r="C4">
        <v>0</v>
      </c>
      <c r="D4">
        <v>1.0408000000000001E-4</v>
      </c>
      <c r="E4">
        <v>2.8372049E-2</v>
      </c>
      <c r="F4">
        <v>0.22871203000000001</v>
      </c>
      <c r="G4">
        <v>0.46177637999999999</v>
      </c>
      <c r="H4">
        <v>0.49209639300000002</v>
      </c>
      <c r="I4">
        <v>0.34602070400000001</v>
      </c>
      <c r="J4">
        <v>0.27100382000000001</v>
      </c>
      <c r="K4">
        <v>8.6177206000000006E-2</v>
      </c>
      <c r="L4">
        <v>8.1144640000000001E-3</v>
      </c>
      <c r="M4">
        <v>1.4999999999999999E-4</v>
      </c>
      <c r="N4" s="1">
        <v>2.9200000000000002E-5</v>
      </c>
      <c r="O4">
        <v>1.1524200000000001E-4</v>
      </c>
    </row>
    <row r="5" spans="1:16" x14ac:dyDescent="0.25">
      <c r="B5" t="s">
        <v>31</v>
      </c>
      <c r="D5">
        <f>D4-O4</f>
        <v>-1.1161999999999999E-5</v>
      </c>
      <c r="E5">
        <f>E4-D4</f>
        <v>2.8267969E-2</v>
      </c>
      <c r="F5">
        <f t="shared" ref="F5:O5" si="0">F4-E4</f>
        <v>0.200339981</v>
      </c>
      <c r="G5">
        <f t="shared" si="0"/>
        <v>0.23306434999999998</v>
      </c>
      <c r="H5">
        <f t="shared" si="0"/>
        <v>3.0320013000000035E-2</v>
      </c>
      <c r="I5">
        <f t="shared" si="0"/>
        <v>-0.14607568900000001</v>
      </c>
      <c r="J5">
        <f t="shared" si="0"/>
        <v>-7.5016884000000006E-2</v>
      </c>
      <c r="K5">
        <f t="shared" si="0"/>
        <v>-0.184826614</v>
      </c>
      <c r="L5">
        <f t="shared" si="0"/>
        <v>-7.8062742000000004E-2</v>
      </c>
      <c r="M5">
        <f t="shared" si="0"/>
        <v>-7.9644639999999992E-3</v>
      </c>
      <c r="N5">
        <f t="shared" si="0"/>
        <v>-1.2079999999999998E-4</v>
      </c>
      <c r="O5">
        <f t="shared" si="0"/>
        <v>8.6042000000000001E-5</v>
      </c>
    </row>
    <row r="6" spans="1:16" x14ac:dyDescent="0.25">
      <c r="A6">
        <v>3.5</v>
      </c>
      <c r="B6" t="s">
        <v>18</v>
      </c>
      <c r="C6">
        <v>-3.1901335000000003E-2</v>
      </c>
      <c r="D6">
        <v>-2.125876694</v>
      </c>
      <c r="E6">
        <v>-1.539288905</v>
      </c>
      <c r="F6">
        <v>-0.14874491100000001</v>
      </c>
      <c r="G6">
        <v>1.9163927000000001E-2</v>
      </c>
      <c r="H6">
        <v>2.166180057</v>
      </c>
      <c r="I6">
        <v>1.759279002</v>
      </c>
      <c r="J6">
        <v>1.373586494</v>
      </c>
      <c r="K6">
        <v>0.64510315799999995</v>
      </c>
      <c r="L6">
        <v>-2.6997052000000001E-2</v>
      </c>
      <c r="M6">
        <v>-0.13208698899999999</v>
      </c>
      <c r="N6">
        <v>-0.43174516099999999</v>
      </c>
      <c r="O6">
        <v>-1.590474261</v>
      </c>
    </row>
    <row r="7" spans="1:16" x14ac:dyDescent="0.25">
      <c r="A7">
        <v>3.7</v>
      </c>
      <c r="B7" t="s">
        <v>19</v>
      </c>
      <c r="C7">
        <v>-3.1901335000000003E-2</v>
      </c>
      <c r="D7">
        <v>2.0446774159999999</v>
      </c>
      <c r="E7">
        <v>1.5238887489999999</v>
      </c>
      <c r="F7">
        <v>0.55355257400000002</v>
      </c>
      <c r="G7">
        <v>0.55077123500000003</v>
      </c>
      <c r="H7">
        <v>2.1466802719999998</v>
      </c>
      <c r="I7">
        <v>1.699840784</v>
      </c>
      <c r="J7">
        <v>1.3234605189999999</v>
      </c>
      <c r="K7">
        <v>0.61639061299999998</v>
      </c>
      <c r="L7">
        <v>7.4756110000000001E-2</v>
      </c>
      <c r="M7">
        <v>0.13016107699999999</v>
      </c>
      <c r="N7">
        <v>0.42561109400000002</v>
      </c>
      <c r="O7">
        <v>1.5467413910000001</v>
      </c>
    </row>
    <row r="8" spans="1:16" x14ac:dyDescent="0.25">
      <c r="B8" t="s">
        <v>20</v>
      </c>
      <c r="D8">
        <f>D2-D5-D6-D12-D17</f>
        <v>7.1647144530000002</v>
      </c>
      <c r="E8">
        <f t="shared" ref="E8:O8" si="1">E2-E5-E6-E12-E17</f>
        <v>12.680443746</v>
      </c>
      <c r="F8">
        <f t="shared" si="1"/>
        <v>6.7676039970000019</v>
      </c>
      <c r="G8">
        <f t="shared" si="1"/>
        <v>-0.28469918700000107</v>
      </c>
      <c r="H8">
        <f t="shared" si="1"/>
        <v>0.60946453699999736</v>
      </c>
      <c r="I8">
        <f t="shared" si="1"/>
        <v>-2.5092733900000006</v>
      </c>
      <c r="J8">
        <f t="shared" si="1"/>
        <v>-3.4883889670000006</v>
      </c>
      <c r="K8">
        <f t="shared" si="1"/>
        <v>-5.2051209079999996</v>
      </c>
      <c r="L8">
        <f t="shared" si="1"/>
        <v>-6.692755461</v>
      </c>
      <c r="M8">
        <f t="shared" si="1"/>
        <v>-6.0201018929999996</v>
      </c>
      <c r="N8">
        <f t="shared" si="1"/>
        <v>-3.1432940800000004</v>
      </c>
      <c r="O8">
        <f t="shared" si="1"/>
        <v>0.3218751559999995</v>
      </c>
      <c r="P8">
        <f>SUM(D8:O8)</f>
        <v>0.20046800299999612</v>
      </c>
    </row>
    <row r="9" spans="1:16" x14ac:dyDescent="0.25">
      <c r="A9">
        <v>4</v>
      </c>
      <c r="B9" t="s">
        <v>21</v>
      </c>
      <c r="C9">
        <v>55.879719350000002</v>
      </c>
      <c r="D9">
        <v>30.2519092</v>
      </c>
      <c r="E9">
        <v>40.261542429999999</v>
      </c>
      <c r="F9">
        <v>45.19361043</v>
      </c>
      <c r="G9">
        <v>45.398995900000003</v>
      </c>
      <c r="H9">
        <v>45.2764472</v>
      </c>
      <c r="I9">
        <v>42.758150299999997</v>
      </c>
      <c r="J9">
        <v>38.4337807</v>
      </c>
      <c r="K9">
        <v>34.877128460000002</v>
      </c>
      <c r="L9">
        <v>29.02881687</v>
      </c>
      <c r="M9">
        <v>23.894898359999999</v>
      </c>
      <c r="N9">
        <v>20.995937300000001</v>
      </c>
      <c r="O9">
        <v>21.32615822</v>
      </c>
    </row>
    <row r="10" spans="1:16" x14ac:dyDescent="0.25">
      <c r="A10">
        <v>5</v>
      </c>
      <c r="B10" t="s">
        <v>22</v>
      </c>
      <c r="C10" t="s">
        <v>23</v>
      </c>
      <c r="D10">
        <v>20.45989887</v>
      </c>
      <c r="E10">
        <v>29.782934699999998</v>
      </c>
      <c r="F10">
        <v>38.476380910000003</v>
      </c>
      <c r="G10">
        <v>40.84454204</v>
      </c>
      <c r="H10">
        <v>39.707440060000003</v>
      </c>
      <c r="I10">
        <v>36.726407369999997</v>
      </c>
      <c r="J10">
        <v>33.424384930000002</v>
      </c>
      <c r="K10">
        <v>28.186186630000002</v>
      </c>
      <c r="L10">
        <v>23.563628909999998</v>
      </c>
      <c r="M10">
        <v>19.788096589999999</v>
      </c>
      <c r="N10">
        <v>18.124312719999999</v>
      </c>
      <c r="O10">
        <v>17.894628860000001</v>
      </c>
    </row>
    <row r="11" spans="1:16" x14ac:dyDescent="0.25">
      <c r="A11">
        <v>6</v>
      </c>
      <c r="B11" t="s">
        <v>24</v>
      </c>
      <c r="C11" t="s">
        <v>23</v>
      </c>
      <c r="D11">
        <v>9.7920103300000001</v>
      </c>
      <c r="E11">
        <v>10.478607739999999</v>
      </c>
      <c r="F11">
        <v>6.7172295269999998</v>
      </c>
      <c r="G11">
        <v>4.554453863</v>
      </c>
      <c r="H11">
        <v>5.5690071369999998</v>
      </c>
      <c r="I11">
        <v>6.0317429330000003</v>
      </c>
      <c r="J11">
        <v>5.0093957700000002</v>
      </c>
      <c r="K11">
        <v>6.6909418299999999</v>
      </c>
      <c r="L11">
        <v>5.465187953</v>
      </c>
      <c r="M11">
        <v>4.1068017699999997</v>
      </c>
      <c r="N11">
        <v>2.8716245800000002</v>
      </c>
      <c r="O11">
        <v>3.4315293599999999</v>
      </c>
    </row>
    <row r="12" spans="1:16" x14ac:dyDescent="0.25">
      <c r="A12">
        <v>7</v>
      </c>
      <c r="B12" t="s">
        <v>25</v>
      </c>
      <c r="C12">
        <v>27.83179981</v>
      </c>
      <c r="D12">
        <v>1.670008857</v>
      </c>
      <c r="E12">
        <v>1.3648785699999999</v>
      </c>
      <c r="F12">
        <v>1.2855712829999999</v>
      </c>
      <c r="G12">
        <v>1.35748672</v>
      </c>
      <c r="H12">
        <v>1.527396983</v>
      </c>
      <c r="I12">
        <v>2.1727943970000001</v>
      </c>
      <c r="J12">
        <v>2.507050177</v>
      </c>
      <c r="K12">
        <v>3.3408525170000001</v>
      </c>
      <c r="L12">
        <v>3.625443953</v>
      </c>
      <c r="M12">
        <v>3.8772994199999999</v>
      </c>
      <c r="N12">
        <v>3.0331478930000002</v>
      </c>
      <c r="O12">
        <v>2.0542292369999999</v>
      </c>
    </row>
    <row r="13" spans="1:16" x14ac:dyDescent="0.25">
      <c r="A13">
        <v>9</v>
      </c>
      <c r="B13" t="s">
        <v>26</v>
      </c>
      <c r="C13">
        <v>1.1993463310000001</v>
      </c>
      <c r="D13">
        <v>2.3957590000000001E-2</v>
      </c>
      <c r="E13" s="1">
        <v>4.4399999999999998E-6</v>
      </c>
      <c r="F13" s="1">
        <v>2.4499999999999998E-7</v>
      </c>
      <c r="G13" s="1">
        <v>2.1200000000000001E-8</v>
      </c>
      <c r="H13">
        <v>6.5876499999999996E-4</v>
      </c>
      <c r="I13">
        <v>6.9977854000000006E-2</v>
      </c>
      <c r="J13">
        <v>0.16462848199999999</v>
      </c>
      <c r="K13">
        <v>0.31956269500000001</v>
      </c>
      <c r="L13">
        <v>0.315668175</v>
      </c>
      <c r="M13">
        <v>0.201251456</v>
      </c>
      <c r="N13">
        <v>5.7389105000000003E-2</v>
      </c>
      <c r="O13">
        <v>4.4107500000000001E-2</v>
      </c>
    </row>
    <row r="14" spans="1:16" x14ac:dyDescent="0.25">
      <c r="A14">
        <v>10</v>
      </c>
      <c r="B14" t="s">
        <v>27</v>
      </c>
      <c r="C14">
        <v>2.355224985</v>
      </c>
      <c r="D14">
        <v>0.20540451000000001</v>
      </c>
      <c r="E14">
        <v>0.182059529</v>
      </c>
      <c r="F14">
        <v>0.17827273399999999</v>
      </c>
      <c r="G14">
        <v>0.179818592</v>
      </c>
      <c r="H14">
        <v>0.17123655199999999</v>
      </c>
      <c r="I14">
        <v>0.20639540200000001</v>
      </c>
      <c r="J14">
        <v>0.21919469</v>
      </c>
      <c r="K14">
        <v>0.24405901299999999</v>
      </c>
      <c r="L14">
        <v>0.24618072399999999</v>
      </c>
      <c r="M14">
        <v>0.25461805399999998</v>
      </c>
      <c r="N14">
        <v>0.24453346300000001</v>
      </c>
      <c r="O14">
        <v>0.21981966</v>
      </c>
    </row>
    <row r="15" spans="1:16" x14ac:dyDescent="0.25">
      <c r="A15">
        <v>11</v>
      </c>
      <c r="B15" t="s">
        <v>28</v>
      </c>
      <c r="C15">
        <f>SUM(D15:O15)</f>
        <v>14.766007202000001</v>
      </c>
      <c r="D15">
        <v>1.7282697090000001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3.4129211829999999</v>
      </c>
      <c r="K15">
        <v>2.9627480730000002</v>
      </c>
      <c r="L15">
        <v>2.016314661</v>
      </c>
      <c r="M15">
        <v>1.4813740369999999</v>
      </c>
      <c r="N15">
        <v>1.49371882</v>
      </c>
      <c r="O15">
        <v>1.670660719</v>
      </c>
    </row>
    <row r="16" spans="1:16" x14ac:dyDescent="0.25">
      <c r="A16">
        <v>11.5</v>
      </c>
      <c r="B16" t="s">
        <v>29</v>
      </c>
      <c r="C16">
        <f>C17-C15</f>
        <v>112.36735719800001</v>
      </c>
      <c r="D16">
        <v>3.6218525860000002</v>
      </c>
      <c r="E16">
        <v>12.07328362</v>
      </c>
      <c r="F16">
        <v>20.457309840000001</v>
      </c>
      <c r="G16">
        <v>19.876244379999999</v>
      </c>
      <c r="H16">
        <v>16.20360574</v>
      </c>
      <c r="I16">
        <v>16.352144259999999</v>
      </c>
      <c r="J16">
        <v>9.0171420609999995</v>
      </c>
      <c r="K16">
        <v>6.4861832740000001</v>
      </c>
      <c r="L16">
        <v>4.0641629530000003</v>
      </c>
      <c r="M16">
        <v>1.9377718909999999</v>
      </c>
      <c r="N16">
        <v>0.78511048500000002</v>
      </c>
      <c r="O16">
        <v>1.267458</v>
      </c>
    </row>
    <row r="17" spans="1:15" x14ac:dyDescent="0.25">
      <c r="A17">
        <v>100</v>
      </c>
      <c r="B17" t="s">
        <v>30</v>
      </c>
      <c r="C17">
        <v>127.1333644</v>
      </c>
      <c r="D17">
        <v>5.3501222960000003</v>
      </c>
      <c r="E17">
        <v>12.07328362</v>
      </c>
      <c r="F17">
        <v>20.457309840000001</v>
      </c>
      <c r="G17">
        <v>19.876244379999999</v>
      </c>
      <c r="H17">
        <v>16.20360574</v>
      </c>
      <c r="I17">
        <v>16.352144259999999</v>
      </c>
      <c r="J17">
        <v>12.430063240000001</v>
      </c>
      <c r="K17">
        <v>9.4489313480000003</v>
      </c>
      <c r="L17">
        <v>6.0804776140000003</v>
      </c>
      <c r="M17">
        <v>3.4191459279999998</v>
      </c>
      <c r="N17">
        <v>2.2788293049999999</v>
      </c>
      <c r="O17">
        <v>2.9381187190000002</v>
      </c>
    </row>
    <row r="20" spans="1:15" x14ac:dyDescent="0.25">
      <c r="C20" t="str">
        <f>C1</f>
        <v>Annual (cm)</v>
      </c>
      <c r="D20" t="str">
        <f t="shared" ref="D20:O20" si="2">D1</f>
        <v>Oct (cm)</v>
      </c>
      <c r="E20" t="str">
        <f t="shared" si="2"/>
        <v>Nov (cm)</v>
      </c>
      <c r="F20" t="str">
        <f t="shared" si="2"/>
        <v>Dec (cm)</v>
      </c>
      <c r="G20" t="str">
        <f t="shared" si="2"/>
        <v>Jan (cm)</v>
      </c>
      <c r="H20" t="str">
        <f t="shared" si="2"/>
        <v>Feb (cm)</v>
      </c>
      <c r="I20" t="str">
        <f t="shared" si="2"/>
        <v>Mar (cm)</v>
      </c>
      <c r="J20" t="str">
        <f t="shared" si="2"/>
        <v>Apr (cm)</v>
      </c>
      <c r="K20" t="str">
        <f t="shared" si="2"/>
        <v>May (cm)</v>
      </c>
      <c r="L20" t="str">
        <f t="shared" si="2"/>
        <v>Jun (cm)</v>
      </c>
      <c r="M20" t="str">
        <f t="shared" si="2"/>
        <v>Jul (cm)</v>
      </c>
      <c r="N20" t="str">
        <f t="shared" si="2"/>
        <v>Aug (cm)</v>
      </c>
      <c r="O20" t="str">
        <f t="shared" si="2"/>
        <v>Sep (cm)</v>
      </c>
    </row>
    <row r="21" spans="1:15" x14ac:dyDescent="0.25">
      <c r="B21" t="s">
        <v>32</v>
      </c>
      <c r="C21" s="2">
        <f>C2</f>
        <v>154.99354819999999</v>
      </c>
      <c r="D21" s="2">
        <f t="shared" ref="D21:O21" si="3">D2</f>
        <v>12.058957749999999</v>
      </c>
      <c r="E21" s="2">
        <f t="shared" si="3"/>
        <v>24.607585</v>
      </c>
      <c r="F21" s="2">
        <f t="shared" si="3"/>
        <v>28.56208019</v>
      </c>
      <c r="G21" s="2">
        <f t="shared" si="3"/>
        <v>21.201260189999999</v>
      </c>
      <c r="H21" s="2">
        <f t="shared" si="3"/>
        <v>20.53696733</v>
      </c>
      <c r="I21" s="2">
        <f t="shared" si="3"/>
        <v>17.628868579999999</v>
      </c>
      <c r="J21" s="2">
        <f t="shared" si="3"/>
        <v>12.74729406</v>
      </c>
      <c r="K21" s="2">
        <f t="shared" si="3"/>
        <v>8.044939501</v>
      </c>
      <c r="L21" s="2">
        <f t="shared" si="3"/>
        <v>2.9081063120000001</v>
      </c>
      <c r="M21" s="2">
        <f t="shared" si="3"/>
        <v>1.136292002</v>
      </c>
      <c r="N21" s="2">
        <f t="shared" si="3"/>
        <v>1.7368171569999999</v>
      </c>
      <c r="O21" s="2">
        <f t="shared" si="3"/>
        <v>3.7238348929999998</v>
      </c>
    </row>
    <row r="22" spans="1:15" x14ac:dyDescent="0.25">
      <c r="B22" t="s">
        <v>33</v>
      </c>
      <c r="C22" s="2">
        <f>SUM(D22:O22)</f>
        <v>-1.2807138162485021E-17</v>
      </c>
      <c r="D22" s="2">
        <f>D5</f>
        <v>-1.1161999999999999E-5</v>
      </c>
      <c r="E22" s="2">
        <f t="shared" ref="E22:O22" si="4">E5</f>
        <v>2.8267969E-2</v>
      </c>
      <c r="F22" s="2">
        <f t="shared" si="4"/>
        <v>0.200339981</v>
      </c>
      <c r="G22" s="2">
        <f t="shared" si="4"/>
        <v>0.23306434999999998</v>
      </c>
      <c r="H22" s="2">
        <f t="shared" si="4"/>
        <v>3.0320013000000035E-2</v>
      </c>
      <c r="I22" s="2">
        <f t="shared" si="4"/>
        <v>-0.14607568900000001</v>
      </c>
      <c r="J22" s="2">
        <f t="shared" si="4"/>
        <v>-7.5016884000000006E-2</v>
      </c>
      <c r="K22" s="2">
        <f t="shared" si="4"/>
        <v>-0.184826614</v>
      </c>
      <c r="L22" s="2">
        <f t="shared" si="4"/>
        <v>-7.8062742000000004E-2</v>
      </c>
      <c r="M22" s="2">
        <f t="shared" si="4"/>
        <v>-7.9644639999999992E-3</v>
      </c>
      <c r="N22" s="2">
        <f t="shared" si="4"/>
        <v>-1.2079999999999998E-4</v>
      </c>
      <c r="O22" s="2">
        <f t="shared" si="4"/>
        <v>8.6042000000000001E-5</v>
      </c>
    </row>
    <row r="23" spans="1:15" x14ac:dyDescent="0.25">
      <c r="B23" t="s">
        <v>34</v>
      </c>
      <c r="C23" s="2">
        <f>SUM(D23:O23)</f>
        <v>-3.190133499999992E-2</v>
      </c>
      <c r="D23" s="2">
        <f>D6</f>
        <v>-2.125876694</v>
      </c>
      <c r="E23" s="2">
        <f t="shared" ref="E23:O23" si="5">E6</f>
        <v>-1.539288905</v>
      </c>
      <c r="F23" s="2">
        <f t="shared" si="5"/>
        <v>-0.14874491100000001</v>
      </c>
      <c r="G23" s="2">
        <f t="shared" si="5"/>
        <v>1.9163927000000001E-2</v>
      </c>
      <c r="H23" s="2">
        <f t="shared" si="5"/>
        <v>2.166180057</v>
      </c>
      <c r="I23" s="2">
        <f t="shared" si="5"/>
        <v>1.759279002</v>
      </c>
      <c r="J23" s="2">
        <f t="shared" si="5"/>
        <v>1.373586494</v>
      </c>
      <c r="K23" s="2">
        <f t="shared" si="5"/>
        <v>0.64510315799999995</v>
      </c>
      <c r="L23" s="2">
        <f t="shared" si="5"/>
        <v>-2.6997052000000001E-2</v>
      </c>
      <c r="M23" s="2">
        <f t="shared" si="5"/>
        <v>-0.13208698899999999</v>
      </c>
      <c r="N23" s="2">
        <f t="shared" si="5"/>
        <v>-0.43174516099999999</v>
      </c>
      <c r="O23" s="2">
        <f t="shared" si="5"/>
        <v>-1.590474261</v>
      </c>
    </row>
    <row r="24" spans="1:15" x14ac:dyDescent="0.25">
      <c r="B24" t="s">
        <v>35</v>
      </c>
      <c r="C24" s="2">
        <f t="shared" ref="C24:C25" si="6">SUM(D24:O24)</f>
        <v>0.20046800299999612</v>
      </c>
      <c r="D24" s="2">
        <f>D8</f>
        <v>7.1647144530000002</v>
      </c>
      <c r="E24" s="2">
        <f t="shared" ref="E24:O24" si="7">E8</f>
        <v>12.680443746</v>
      </c>
      <c r="F24" s="2">
        <f t="shared" si="7"/>
        <v>6.7676039970000019</v>
      </c>
      <c r="G24" s="2">
        <f t="shared" si="7"/>
        <v>-0.28469918700000107</v>
      </c>
      <c r="H24" s="2">
        <f t="shared" si="7"/>
        <v>0.60946453699999736</v>
      </c>
      <c r="I24" s="2">
        <f t="shared" si="7"/>
        <v>-2.5092733900000006</v>
      </c>
      <c r="J24" s="2">
        <f t="shared" si="7"/>
        <v>-3.4883889670000006</v>
      </c>
      <c r="K24" s="2">
        <f t="shared" si="7"/>
        <v>-5.2051209079999996</v>
      </c>
      <c r="L24" s="2">
        <f t="shared" si="7"/>
        <v>-6.692755461</v>
      </c>
      <c r="M24" s="2">
        <f t="shared" si="7"/>
        <v>-6.0201018929999996</v>
      </c>
      <c r="N24" s="2">
        <f t="shared" si="7"/>
        <v>-3.1432940800000004</v>
      </c>
      <c r="O24" s="2">
        <f t="shared" si="7"/>
        <v>0.3218751559999995</v>
      </c>
    </row>
    <row r="25" spans="1:15" x14ac:dyDescent="0.25">
      <c r="B25" t="s">
        <v>36</v>
      </c>
      <c r="C25" s="2">
        <f t="shared" si="6"/>
        <v>27.816160007000001</v>
      </c>
      <c r="D25" s="2">
        <f>D12</f>
        <v>1.670008857</v>
      </c>
      <c r="E25" s="2">
        <f t="shared" ref="E25:O25" si="8">E12</f>
        <v>1.3648785699999999</v>
      </c>
      <c r="F25" s="2">
        <f t="shared" si="8"/>
        <v>1.2855712829999999</v>
      </c>
      <c r="G25" s="2">
        <f t="shared" si="8"/>
        <v>1.35748672</v>
      </c>
      <c r="H25" s="2">
        <f t="shared" si="8"/>
        <v>1.527396983</v>
      </c>
      <c r="I25" s="2">
        <f t="shared" si="8"/>
        <v>2.1727943970000001</v>
      </c>
      <c r="J25" s="2">
        <f t="shared" si="8"/>
        <v>2.507050177</v>
      </c>
      <c r="K25" s="2">
        <f t="shared" si="8"/>
        <v>3.3408525170000001</v>
      </c>
      <c r="L25" s="2">
        <f t="shared" si="8"/>
        <v>3.625443953</v>
      </c>
      <c r="M25" s="2">
        <f t="shared" si="8"/>
        <v>3.8772994199999999</v>
      </c>
      <c r="N25" s="2">
        <f t="shared" si="8"/>
        <v>3.0331478930000002</v>
      </c>
      <c r="O25" s="2">
        <f t="shared" si="8"/>
        <v>2.0542292369999999</v>
      </c>
    </row>
    <row r="26" spans="1:15" x14ac:dyDescent="0.25">
      <c r="B26" t="s">
        <v>26</v>
      </c>
      <c r="C26" s="2">
        <f>C13</f>
        <v>1.1993463310000001</v>
      </c>
      <c r="D26" s="2">
        <f t="shared" ref="D26:O26" si="9">D13</f>
        <v>2.3957590000000001E-2</v>
      </c>
      <c r="E26" s="2">
        <f t="shared" si="9"/>
        <v>4.4399999999999998E-6</v>
      </c>
      <c r="F26" s="2">
        <f t="shared" si="9"/>
        <v>2.4499999999999998E-7</v>
      </c>
      <c r="G26" s="2">
        <f t="shared" si="9"/>
        <v>2.1200000000000001E-8</v>
      </c>
      <c r="H26" s="2">
        <f t="shared" si="9"/>
        <v>6.5876499999999996E-4</v>
      </c>
      <c r="I26" s="2">
        <f t="shared" si="9"/>
        <v>6.9977854000000006E-2</v>
      </c>
      <c r="J26" s="2">
        <f t="shared" si="9"/>
        <v>0.16462848199999999</v>
      </c>
      <c r="K26" s="2">
        <f t="shared" si="9"/>
        <v>0.31956269500000001</v>
      </c>
      <c r="L26" s="2">
        <f t="shared" si="9"/>
        <v>0.315668175</v>
      </c>
      <c r="M26" s="2">
        <f t="shared" si="9"/>
        <v>0.201251456</v>
      </c>
      <c r="N26" s="2">
        <f t="shared" si="9"/>
        <v>5.7389105000000003E-2</v>
      </c>
      <c r="O26" s="2">
        <f t="shared" si="9"/>
        <v>4.4107500000000001E-2</v>
      </c>
    </row>
    <row r="27" spans="1:15" x14ac:dyDescent="0.25">
      <c r="B27" t="s">
        <v>37</v>
      </c>
      <c r="C27" s="2">
        <f>C14</f>
        <v>2.355224985</v>
      </c>
      <c r="D27" s="2">
        <f t="shared" ref="D27:O27" si="10">D14</f>
        <v>0.20540451000000001</v>
      </c>
      <c r="E27" s="2">
        <f t="shared" si="10"/>
        <v>0.182059529</v>
      </c>
      <c r="F27" s="2">
        <f t="shared" si="10"/>
        <v>0.17827273399999999</v>
      </c>
      <c r="G27" s="2">
        <f t="shared" si="10"/>
        <v>0.179818592</v>
      </c>
      <c r="H27" s="2">
        <f t="shared" si="10"/>
        <v>0.17123655199999999</v>
      </c>
      <c r="I27" s="2">
        <f t="shared" si="10"/>
        <v>0.20639540200000001</v>
      </c>
      <c r="J27" s="2">
        <f t="shared" si="10"/>
        <v>0.21919469</v>
      </c>
      <c r="K27" s="2">
        <f t="shared" si="10"/>
        <v>0.24405901299999999</v>
      </c>
      <c r="L27" s="2">
        <f t="shared" si="10"/>
        <v>0.24618072399999999</v>
      </c>
      <c r="M27" s="2">
        <f t="shared" si="10"/>
        <v>0.25461805399999998</v>
      </c>
      <c r="N27" s="2">
        <f t="shared" si="10"/>
        <v>0.24453346300000001</v>
      </c>
      <c r="O27" s="2">
        <f t="shared" si="10"/>
        <v>0.21981966</v>
      </c>
    </row>
    <row r="28" spans="1:15" x14ac:dyDescent="0.25">
      <c r="B28" t="s">
        <v>38</v>
      </c>
      <c r="C28" s="2">
        <f>C15</f>
        <v>14.766007202000001</v>
      </c>
      <c r="D28" s="2">
        <f t="shared" ref="D28:O28" si="11">D15</f>
        <v>1.7282697090000001</v>
      </c>
      <c r="E28" s="2">
        <f t="shared" si="11"/>
        <v>0</v>
      </c>
      <c r="F28" s="2">
        <f t="shared" si="11"/>
        <v>0</v>
      </c>
      <c r="G28" s="2">
        <f t="shared" si="11"/>
        <v>0</v>
      </c>
      <c r="H28" s="2">
        <f t="shared" si="11"/>
        <v>0</v>
      </c>
      <c r="I28" s="2">
        <f t="shared" si="11"/>
        <v>0</v>
      </c>
      <c r="J28" s="2">
        <f t="shared" si="11"/>
        <v>3.4129211829999999</v>
      </c>
      <c r="K28" s="2">
        <f t="shared" si="11"/>
        <v>2.9627480730000002</v>
      </c>
      <c r="L28" s="2">
        <f t="shared" si="11"/>
        <v>2.016314661</v>
      </c>
      <c r="M28" s="2">
        <f t="shared" si="11"/>
        <v>1.4813740369999999</v>
      </c>
      <c r="N28" s="2">
        <f t="shared" si="11"/>
        <v>1.49371882</v>
      </c>
      <c r="O28" s="2">
        <f t="shared" si="11"/>
        <v>1.670660719</v>
      </c>
    </row>
    <row r="29" spans="1:15" x14ac:dyDescent="0.25">
      <c r="B29" t="s">
        <v>30</v>
      </c>
      <c r="C29" s="2">
        <f>C17</f>
        <v>127.1333644</v>
      </c>
      <c r="D29" s="2">
        <f t="shared" ref="D29:O29" si="12">D17</f>
        <v>5.3501222960000003</v>
      </c>
      <c r="E29" s="2">
        <f t="shared" si="12"/>
        <v>12.07328362</v>
      </c>
      <c r="F29" s="2">
        <f t="shared" si="12"/>
        <v>20.457309840000001</v>
      </c>
      <c r="G29" s="2">
        <f t="shared" si="12"/>
        <v>19.876244379999999</v>
      </c>
      <c r="H29" s="2">
        <f t="shared" si="12"/>
        <v>16.20360574</v>
      </c>
      <c r="I29" s="2">
        <f t="shared" si="12"/>
        <v>16.352144259999999</v>
      </c>
      <c r="J29" s="2">
        <f t="shared" si="12"/>
        <v>12.430063240000001</v>
      </c>
      <c r="K29" s="2">
        <f t="shared" si="12"/>
        <v>9.4489313480000003</v>
      </c>
      <c r="L29" s="2">
        <f t="shared" si="12"/>
        <v>6.0804776140000003</v>
      </c>
      <c r="M29" s="2">
        <f t="shared" si="12"/>
        <v>3.4191459279999998</v>
      </c>
      <c r="N29" s="2">
        <f t="shared" si="12"/>
        <v>2.2788293049999999</v>
      </c>
      <c r="O29" s="2">
        <f t="shared" si="12"/>
        <v>2.9381187190000002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Q20" sqref="Q20"/>
    </sheetView>
  </sheetViews>
  <sheetFormatPr defaultRowHeight="15" x14ac:dyDescent="0.25"/>
  <sheetData>
    <row r="1" spans="1:11" x14ac:dyDescent="0.25"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26</v>
      </c>
      <c r="I1" t="s">
        <v>37</v>
      </c>
      <c r="J1" t="s">
        <v>38</v>
      </c>
      <c r="K1" t="s">
        <v>30</v>
      </c>
    </row>
    <row r="2" spans="1:11" x14ac:dyDescent="0.25">
      <c r="A2" t="s">
        <v>2</v>
      </c>
      <c r="C2" s="2">
        <v>154.99354819999999</v>
      </c>
      <c r="D2" s="2">
        <v>-1.2807138162485021E-17</v>
      </c>
      <c r="E2" s="2">
        <v>-3.190133499999992E-2</v>
      </c>
      <c r="F2" s="2">
        <v>0.20046800299999612</v>
      </c>
      <c r="G2" s="2">
        <v>27.816160007000001</v>
      </c>
      <c r="H2" s="2">
        <v>1.1993463310000001</v>
      </c>
      <c r="I2" s="2">
        <v>2.355224985</v>
      </c>
      <c r="J2" s="2">
        <v>14.766007202000001</v>
      </c>
      <c r="K2" s="2">
        <v>127.1333644</v>
      </c>
    </row>
    <row r="3" spans="1:11" x14ac:dyDescent="0.25">
      <c r="A3" t="s">
        <v>3</v>
      </c>
      <c r="B3">
        <v>1</v>
      </c>
      <c r="C3" s="2">
        <v>12.058957749999999</v>
      </c>
      <c r="D3" s="2">
        <v>-1.1161999999999999E-5</v>
      </c>
      <c r="E3" s="2">
        <v>-2.125876694</v>
      </c>
      <c r="F3" s="2">
        <v>7.1647144530000002</v>
      </c>
      <c r="G3" s="2">
        <v>1.670008857</v>
      </c>
      <c r="H3" s="2">
        <v>2.3957590000000001E-2</v>
      </c>
      <c r="I3" s="2">
        <v>0.20540451000000001</v>
      </c>
      <c r="J3" s="2">
        <v>1.7282697090000001</v>
      </c>
      <c r="K3" s="2">
        <v>5.3501222960000003</v>
      </c>
    </row>
    <row r="4" spans="1:11" x14ac:dyDescent="0.25">
      <c r="A4" t="s">
        <v>4</v>
      </c>
      <c r="B4">
        <v>2</v>
      </c>
      <c r="C4" s="2">
        <v>24.607585</v>
      </c>
      <c r="D4" s="2">
        <v>2.8267969E-2</v>
      </c>
      <c r="E4" s="2">
        <v>-1.539288905</v>
      </c>
      <c r="F4" s="2">
        <v>12.680443746</v>
      </c>
      <c r="G4" s="2">
        <v>1.3648785699999999</v>
      </c>
      <c r="H4" s="2">
        <v>4.4399999999999998E-6</v>
      </c>
      <c r="I4" s="2">
        <v>0.182059529</v>
      </c>
      <c r="J4" s="2">
        <v>0</v>
      </c>
      <c r="K4" s="2">
        <v>12.07328362</v>
      </c>
    </row>
    <row r="5" spans="1:11" x14ac:dyDescent="0.25">
      <c r="A5" t="s">
        <v>5</v>
      </c>
      <c r="B5">
        <v>3</v>
      </c>
      <c r="C5" s="2">
        <v>28.56208019</v>
      </c>
      <c r="D5" s="2">
        <v>0.200339981</v>
      </c>
      <c r="E5" s="2">
        <v>-0.14874491100000001</v>
      </c>
      <c r="F5" s="2">
        <v>6.7676039970000019</v>
      </c>
      <c r="G5" s="2">
        <v>1.2855712829999999</v>
      </c>
      <c r="H5" s="2">
        <v>2.4499999999999998E-7</v>
      </c>
      <c r="I5" s="2">
        <v>0.17827273399999999</v>
      </c>
      <c r="J5" s="2">
        <v>0</v>
      </c>
      <c r="K5" s="2">
        <v>20.457309840000001</v>
      </c>
    </row>
    <row r="6" spans="1:11" x14ac:dyDescent="0.25">
      <c r="A6" t="s">
        <v>6</v>
      </c>
      <c r="B6">
        <v>4</v>
      </c>
      <c r="C6" s="2">
        <v>21.201260189999999</v>
      </c>
      <c r="D6" s="2">
        <v>0.23306434999999998</v>
      </c>
      <c r="E6" s="2">
        <v>1.9163927000000001E-2</v>
      </c>
      <c r="F6" s="2">
        <v>-0.28469918700000107</v>
      </c>
      <c r="G6" s="2">
        <v>1.35748672</v>
      </c>
      <c r="H6" s="2">
        <v>2.1200000000000001E-8</v>
      </c>
      <c r="I6" s="2">
        <v>0.179818592</v>
      </c>
      <c r="J6" s="2">
        <v>0</v>
      </c>
      <c r="K6" s="2">
        <v>19.876244379999999</v>
      </c>
    </row>
    <row r="7" spans="1:11" x14ac:dyDescent="0.25">
      <c r="A7" t="s">
        <v>7</v>
      </c>
      <c r="B7">
        <v>5</v>
      </c>
      <c r="C7" s="2">
        <v>20.53696733</v>
      </c>
      <c r="D7" s="2">
        <v>3.0320013000000035E-2</v>
      </c>
      <c r="E7" s="2">
        <v>2.166180057</v>
      </c>
      <c r="F7" s="2">
        <v>0.60946453699999736</v>
      </c>
      <c r="G7" s="2">
        <v>1.527396983</v>
      </c>
      <c r="H7" s="2">
        <v>6.5876499999999996E-4</v>
      </c>
      <c r="I7" s="2">
        <v>0.17123655199999999</v>
      </c>
      <c r="J7" s="2">
        <v>0</v>
      </c>
      <c r="K7" s="2">
        <v>16.20360574</v>
      </c>
    </row>
    <row r="8" spans="1:11" x14ac:dyDescent="0.25">
      <c r="A8" t="s">
        <v>8</v>
      </c>
      <c r="B8">
        <v>6</v>
      </c>
      <c r="C8" s="2">
        <v>17.628868579999999</v>
      </c>
      <c r="D8" s="2">
        <v>-0.14607568900000001</v>
      </c>
      <c r="E8" s="2">
        <v>1.759279002</v>
      </c>
      <c r="F8" s="2">
        <v>-2.5092733900000006</v>
      </c>
      <c r="G8" s="2">
        <v>2.1727943970000001</v>
      </c>
      <c r="H8" s="2">
        <v>6.9977854000000006E-2</v>
      </c>
      <c r="I8" s="2">
        <v>0.20639540200000001</v>
      </c>
      <c r="J8" s="2">
        <v>0</v>
      </c>
      <c r="K8" s="2">
        <v>16.352144259999999</v>
      </c>
    </row>
    <row r="9" spans="1:11" x14ac:dyDescent="0.25">
      <c r="A9" t="s">
        <v>9</v>
      </c>
      <c r="B9">
        <v>7</v>
      </c>
      <c r="C9" s="2">
        <v>12.74729406</v>
      </c>
      <c r="D9" s="2">
        <v>-7.5016884000000006E-2</v>
      </c>
      <c r="E9" s="2">
        <v>1.373586494</v>
      </c>
      <c r="F9" s="2">
        <v>-3.4883889670000006</v>
      </c>
      <c r="G9" s="2">
        <v>2.507050177</v>
      </c>
      <c r="H9" s="2">
        <v>0.16462848199999999</v>
      </c>
      <c r="I9" s="2">
        <v>0.21919469</v>
      </c>
      <c r="J9" s="2">
        <v>3.4129211829999999</v>
      </c>
      <c r="K9" s="2">
        <v>12.430063240000001</v>
      </c>
    </row>
    <row r="10" spans="1:11" x14ac:dyDescent="0.25">
      <c r="A10" t="s">
        <v>10</v>
      </c>
      <c r="B10">
        <v>8</v>
      </c>
      <c r="C10" s="2">
        <v>8.044939501</v>
      </c>
      <c r="D10" s="2">
        <v>-0.184826614</v>
      </c>
      <c r="E10" s="2">
        <v>0.64510315799999995</v>
      </c>
      <c r="F10" s="2">
        <v>-5.2051209079999996</v>
      </c>
      <c r="G10" s="2">
        <v>3.3408525170000001</v>
      </c>
      <c r="H10" s="2">
        <v>0.31956269500000001</v>
      </c>
      <c r="I10" s="2">
        <v>0.24405901299999999</v>
      </c>
      <c r="J10" s="2">
        <v>2.9627480730000002</v>
      </c>
      <c r="K10" s="2">
        <v>9.4489313480000003</v>
      </c>
    </row>
    <row r="11" spans="1:11" x14ac:dyDescent="0.25">
      <c r="A11" t="s">
        <v>11</v>
      </c>
      <c r="B11">
        <v>9</v>
      </c>
      <c r="C11" s="2">
        <v>2.9081063120000001</v>
      </c>
      <c r="D11" s="2">
        <v>-7.8062742000000004E-2</v>
      </c>
      <c r="E11" s="2">
        <v>-2.6997052000000001E-2</v>
      </c>
      <c r="F11" s="2">
        <v>-6.692755461</v>
      </c>
      <c r="G11" s="2">
        <v>3.625443953</v>
      </c>
      <c r="H11" s="2">
        <v>0.315668175</v>
      </c>
      <c r="I11" s="2">
        <v>0.24618072399999999</v>
      </c>
      <c r="J11" s="2">
        <v>2.016314661</v>
      </c>
      <c r="K11" s="2">
        <v>6.0804776140000003</v>
      </c>
    </row>
    <row r="12" spans="1:11" x14ac:dyDescent="0.25">
      <c r="A12" t="s">
        <v>12</v>
      </c>
      <c r="B12">
        <v>10</v>
      </c>
      <c r="C12" s="2">
        <v>1.136292002</v>
      </c>
      <c r="D12" s="2">
        <v>-7.9644639999999992E-3</v>
      </c>
      <c r="E12" s="2">
        <v>-0.13208698899999999</v>
      </c>
      <c r="F12" s="2">
        <v>-6.0201018929999996</v>
      </c>
      <c r="G12" s="2">
        <v>3.8772994199999999</v>
      </c>
      <c r="H12" s="2">
        <v>0.201251456</v>
      </c>
      <c r="I12" s="2">
        <v>0.25461805399999998</v>
      </c>
      <c r="J12" s="2">
        <v>1.4813740369999999</v>
      </c>
      <c r="K12" s="2">
        <v>3.4191459279999998</v>
      </c>
    </row>
    <row r="13" spans="1:11" x14ac:dyDescent="0.25">
      <c r="A13" t="s">
        <v>13</v>
      </c>
      <c r="B13">
        <v>11</v>
      </c>
      <c r="C13" s="2">
        <v>1.7368171569999999</v>
      </c>
      <c r="D13" s="2">
        <v>-1.2079999999999998E-4</v>
      </c>
      <c r="E13" s="2">
        <v>-0.43174516099999999</v>
      </c>
      <c r="F13" s="2">
        <v>-3.1432940800000004</v>
      </c>
      <c r="G13" s="2">
        <v>3.0331478930000002</v>
      </c>
      <c r="H13" s="2">
        <v>5.7389105000000003E-2</v>
      </c>
      <c r="I13" s="2">
        <v>0.24453346300000001</v>
      </c>
      <c r="J13" s="2">
        <v>1.49371882</v>
      </c>
      <c r="K13" s="2">
        <v>2.2788293049999999</v>
      </c>
    </row>
    <row r="14" spans="1:11" x14ac:dyDescent="0.25">
      <c r="A14" t="s">
        <v>14</v>
      </c>
      <c r="B14">
        <v>12</v>
      </c>
      <c r="C14" s="2">
        <v>3.7238348929999998</v>
      </c>
      <c r="D14" s="2">
        <v>8.6042000000000001E-5</v>
      </c>
      <c r="E14" s="2">
        <v>-1.590474261</v>
      </c>
      <c r="F14" s="2">
        <v>0.3218751559999995</v>
      </c>
      <c r="G14" s="2">
        <v>2.0542292369999999</v>
      </c>
      <c r="H14" s="2">
        <v>4.4107500000000001E-2</v>
      </c>
      <c r="I14" s="2">
        <v>0.21981966</v>
      </c>
      <c r="J14" s="2">
        <v>1.670660719</v>
      </c>
      <c r="K14" s="2">
        <v>2.9381187190000002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Willamette_water_budget_HighCli</vt:lpstr>
      <vt:lpstr>HighClim 2070-2100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Roy</dc:creator>
  <cp:lastModifiedBy>Roy Haggerty</cp:lastModifiedBy>
  <dcterms:created xsi:type="dcterms:W3CDTF">2015-02-21T13:58:45Z</dcterms:created>
  <dcterms:modified xsi:type="dcterms:W3CDTF">2015-02-22T15:13:51Z</dcterms:modified>
</cp:coreProperties>
</file>