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9155" windowHeight="7620" firstSheet="1" activeTab="4"/>
  </bookViews>
  <sheets>
    <sheet name="RoysWaterBudget" sheetId="1" r:id="rId1"/>
    <sheet name="Sheet2" sheetId="2" r:id="rId2"/>
    <sheet name="Annual_Basin_Precip_Summaries_(" sheetId="4" r:id="rId3"/>
    <sheet name="Annual_Basin_Maximum_ET_and_Act" sheetId="5" r:id="rId4"/>
    <sheet name="For_Roy" sheetId="3" r:id="rId5"/>
  </sheets>
  <calcPr calcId="145621"/>
</workbook>
</file>

<file path=xl/calcChain.xml><?xml version="1.0" encoding="utf-8"?>
<calcChain xmlns="http://schemas.openxmlformats.org/spreadsheetml/2006/main">
  <c r="F1" i="4" l="1"/>
  <c r="C1" i="4"/>
  <c r="D1" i="4"/>
  <c r="E1" i="4"/>
  <c r="B1" i="4"/>
  <c r="C1" i="5"/>
  <c r="D1" i="5"/>
  <c r="E1" i="5"/>
  <c r="F1" i="5"/>
  <c r="G1" i="5"/>
  <c r="H1" i="5"/>
  <c r="B1" i="5"/>
  <c r="B2" i="2" l="1"/>
  <c r="D12" i="1" l="1"/>
  <c r="C12" i="1"/>
  <c r="E12" i="1"/>
  <c r="B12" i="1"/>
  <c r="G4" i="1"/>
</calcChain>
</file>

<file path=xl/sharedStrings.xml><?xml version="1.0" encoding="utf-8"?>
<sst xmlns="http://schemas.openxmlformats.org/spreadsheetml/2006/main" count="115" uniqueCount="92">
  <si>
    <t>Supply</t>
  </si>
  <si>
    <t>Precipitation</t>
  </si>
  <si>
    <t>Storage</t>
  </si>
  <si>
    <t>Groundwater</t>
  </si>
  <si>
    <t>Snow</t>
  </si>
  <si>
    <t>Reservoirs</t>
  </si>
  <si>
    <t>Vegetation (ET)</t>
  </si>
  <si>
    <t>Minimum Mainstem Discharge</t>
  </si>
  <si>
    <t>Irrigation (water diverted)</t>
  </si>
  <si>
    <t>Other Human Uses (e.g. urban)</t>
  </si>
  <si>
    <t>Runoff</t>
  </si>
  <si>
    <t>Willamette River Discharge</t>
  </si>
  <si>
    <t>Units</t>
  </si>
  <si>
    <t>cm</t>
  </si>
  <si>
    <t>Inputs</t>
  </si>
  <si>
    <t>Total</t>
  </si>
  <si>
    <t>Demand &amp; Runoff</t>
  </si>
  <si>
    <t xml:space="preserve"> April 1 SWE (acre-ft)</t>
  </si>
  <si>
    <t xml:space="preserve"> Total Snow (acre-ft)</t>
  </si>
  <si>
    <t xml:space="preserve"> Total Precip (acre-ft) - Irrigated Ag</t>
  </si>
  <si>
    <t xml:space="preserve"> Total Precip (acre-ft) - Potentially Irrigated Ag</t>
  </si>
  <si>
    <t xml:space="preserve"> Total Precip (acre-ft)</t>
  </si>
  <si>
    <t>Year</t>
  </si>
  <si>
    <t xml:space="preserve"> Total Max ET (acre-ft)</t>
  </si>
  <si>
    <t xml:space="preserve"> Total ET (acre-ft)</t>
  </si>
  <si>
    <t xml:space="preserve"> Total Max ET -Forest (acre-ft)</t>
  </si>
  <si>
    <t xml:space="preserve"> Total ET - Forest (acre-ft)</t>
  </si>
  <si>
    <t xml:space="preserve"> Total Max ET (Crop Demand) - Irrigated Ag (acre-ft)</t>
  </si>
  <si>
    <t xml:space="preserve"> Total Max ET (Crop Demand) - Irrigated Potentially Ag (acre-ft)</t>
  </si>
  <si>
    <t xml:space="preserve"> Total Max ET (Crop Demand) - Ag (acre-ft)</t>
  </si>
  <si>
    <t xml:space="preserve"> Total ET - Irrigated Ag (acre-ft)</t>
  </si>
  <si>
    <t xml:space="preserve"> Total ET - Irrigated Potentially Ag (acre-ft)</t>
  </si>
  <si>
    <t xml:space="preserve"> Total ET - Ag (acre-ft)</t>
  </si>
  <si>
    <t>Avg 2010-2030</t>
  </si>
  <si>
    <t>Inflows</t>
  </si>
  <si>
    <t>Snowpack</t>
  </si>
  <si>
    <t>Soil Moisture</t>
  </si>
  <si>
    <t>Aquifers</t>
  </si>
  <si>
    <t>Outflows</t>
  </si>
  <si>
    <t>Residential &amp; Industrial</t>
  </si>
  <si>
    <t>Environmental Flows</t>
  </si>
  <si>
    <t>Outflow to Columbia</t>
  </si>
  <si>
    <t>All Vegetation (ET)</t>
  </si>
  <si>
    <t>29728 km2</t>
  </si>
  <si>
    <t>WB area</t>
  </si>
  <si>
    <t>Annual</t>
  </si>
  <si>
    <t>Notes</t>
  </si>
  <si>
    <t>Irrigation (water diversions or irrigation requests)</t>
  </si>
  <si>
    <t>time periods:</t>
  </si>
  <si>
    <t>Winter - October 1 - May 31</t>
  </si>
  <si>
    <t>Summer - June 1 - Sept 30</t>
  </si>
  <si>
    <t>Calculations for Water Budget Diagram</t>
  </si>
  <si>
    <t>Option 1:</t>
  </si>
  <si>
    <t>Option 3: (we talked about this when we met -- four seasons based on reservoir schedule)</t>
  </si>
  <si>
    <t>Option 2: (Maria's choice for first attempt)</t>
  </si>
  <si>
    <t>June 1 - Sept 30</t>
  </si>
  <si>
    <t>Oct 1 - Nov 15</t>
  </si>
  <si>
    <t>Nov 16-Feb 15</t>
  </si>
  <si>
    <t>Feb 16 - June 15</t>
  </si>
  <si>
    <t>trying to choose time periods that make sense for:</t>
  </si>
  <si>
    <t>precipitation seasons</t>
  </si>
  <si>
    <t>reservoirs</t>
  </si>
  <si>
    <t>planting dates</t>
  </si>
  <si>
    <t>Option 4:</t>
  </si>
  <si>
    <t>daily values, that could be run dynamically as a movie</t>
  </si>
  <si>
    <t>Data Sources for Diagram</t>
  </si>
  <si>
    <t>CSV file name</t>
  </si>
  <si>
    <t>Data Column Name</t>
  </si>
  <si>
    <t>Annual_Basin_Precip_Summaries_(acre-ft)_Historic_Run0.csv</t>
  </si>
  <si>
    <t>reservoir output files, e.g. Reservoir_Historic_Run0.csv</t>
  </si>
  <si>
    <t>Forest_Water_Content_Ref_Run0.csv + Ag_Water_Content_Ref_Run0.csv</t>
  </si>
  <si>
    <t>As of 1/17/2015, there are no files for simulated historical for soil moisture</t>
  </si>
  <si>
    <t>ET_by_LandCover_(mm)_Historic_Run0.csv</t>
  </si>
  <si>
    <t>Daily_WaterMaster_Metrics_Historic_Run0.csv</t>
  </si>
  <si>
    <t>Willamette_at_Portland_(m3_s)_Historic_Run0.csv</t>
  </si>
  <si>
    <t>Values</t>
  </si>
  <si>
    <t>Data sources</t>
  </si>
  <si>
    <t>ET_by_Elevation_(mm)_Historic_Run0.csv</t>
  </si>
  <si>
    <t>No simulated historical as of 1/17/2015</t>
  </si>
  <si>
    <t>Scaled by forest area</t>
  </si>
  <si>
    <t>Scaled by ag area</t>
  </si>
  <si>
    <t>calculated from Environmental Flows provided by Dave Hulse</t>
  </si>
  <si>
    <t>see BiOp &amp; Env Flows references all together.pdf on github</t>
  </si>
  <si>
    <t xml:space="preserve">    Ag</t>
  </si>
  <si>
    <t xml:space="preserve">    Forest</t>
  </si>
  <si>
    <t>Forest_Water_Content_Ref_Run0.csv</t>
  </si>
  <si>
    <t>Ag_Water_Content_Ref_Run0.csv</t>
  </si>
  <si>
    <t xml:space="preserve">    Forests (ET)</t>
  </si>
  <si>
    <t xml:space="preserve">    Agriculture (ET)</t>
  </si>
  <si>
    <t>Summer (6/1 - 9/30)</t>
  </si>
  <si>
    <t>Winter (10/1 - 5/31)</t>
  </si>
  <si>
    <t>Urban_Water_Total_Demand_Ref_Run0.csv, Daily_Urban_Water_Demand_Summary_Historic_Run0.csv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</si>
</sst>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1" applyAlignment="1">
      <alignment vertical="top" wrapText="1"/>
    </xf>
    <xf numFmtId="0" fontId="1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972864"/>
        <c:axId val="149974400"/>
      </c:barChart>
      <c:catAx>
        <c:axId val="14997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974400"/>
        <c:crosses val="autoZero"/>
        <c:auto val="1"/>
        <c:lblAlgn val="ctr"/>
        <c:lblOffset val="100"/>
        <c:noMultiLvlLbl val="0"/>
      </c:catAx>
      <c:valAx>
        <c:axId val="14997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7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RoysWaterBudget!$A$2</c:f>
              <c:strCache>
                <c:ptCount val="1"/>
                <c:pt idx="0">
                  <c:v>Precipitation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RoysWaterBudget!$B$2:$E$2</c:f>
              <c:numCache>
                <c:formatCode>General</c:formatCode>
                <c:ptCount val="4"/>
                <c:pt idx="0">
                  <c:v>159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RoysWaterBudget!$A$3</c:f>
              <c:strCache>
                <c:ptCount val="1"/>
                <c:pt idx="0">
                  <c:v>Groundwater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RoysWaterBudget!$B$3:$E$3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RoysWaterBudget!$A$4</c:f>
              <c:strCache>
                <c:ptCount val="1"/>
                <c:pt idx="0">
                  <c:v>Snow</c:v>
                </c:pt>
              </c:strCache>
            </c:strRef>
          </c:tx>
          <c:invertIfNegative val="0"/>
          <c:cat>
            <c:strRef>
              <c:f>RoysWaterBudget!$B$1:$E$1</c:f>
              <c:strCache>
                <c:ptCount val="4"/>
                <c:pt idx="0">
                  <c:v>Inputs</c:v>
                </c:pt>
                <c:pt idx="1">
                  <c:v>Storage</c:v>
                </c:pt>
                <c:pt idx="2">
                  <c:v>Demand &amp; Runoff</c:v>
                </c:pt>
                <c:pt idx="3">
                  <c:v>Runoff</c:v>
                </c:pt>
              </c:strCache>
            </c:strRef>
          </c:cat>
          <c:val>
            <c:numRef>
              <c:f>RoysWaterBudget!$B$4:$E$4</c:f>
              <c:numCache>
                <c:formatCode>General</c:formatCode>
                <c:ptCount val="4"/>
                <c:pt idx="0">
                  <c:v>0</c:v>
                </c:pt>
                <c:pt idx="1">
                  <c:v>10.5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RoysWaterBudget!$A$5</c:f>
              <c:strCache>
                <c:ptCount val="1"/>
                <c:pt idx="0">
                  <c:v>Reservoirs</c:v>
                </c:pt>
              </c:strCache>
            </c:strRef>
          </c:tx>
          <c:invertIfNegative val="0"/>
          <c:val>
            <c:numRef>
              <c:f>RoysWaterBudget!$B$5:$E$5</c:f>
              <c:numCache>
                <c:formatCode>General</c:formatCode>
                <c:ptCount val="4"/>
                <c:pt idx="0">
                  <c:v>0</c:v>
                </c:pt>
                <c:pt idx="1">
                  <c:v>6.6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RoysWaterBudget!$A$6</c:f>
              <c:strCache>
                <c:ptCount val="1"/>
                <c:pt idx="0">
                  <c:v>Vegetation (ET)</c:v>
                </c:pt>
              </c:strCache>
            </c:strRef>
          </c:tx>
          <c:invertIfNegative val="0"/>
          <c:val>
            <c:numRef>
              <c:f>RoysWaterBudget!$B$6:$E$6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41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RoysWaterBudget!$A$7</c:f>
              <c:strCache>
                <c:ptCount val="1"/>
                <c:pt idx="0">
                  <c:v>Minimum Mainstem Discharge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6"/>
          <c:order val="6"/>
          <c:tx>
            <c:strRef>
              <c:f>RoysWaterBudget!$A$8</c:f>
              <c:strCache>
                <c:ptCount val="1"/>
                <c:pt idx="0">
                  <c:v>Irrigation (water diverted)</c:v>
                </c:pt>
              </c:strCache>
            </c:strRef>
          </c:tx>
          <c:invertIfNegative val="0"/>
          <c:val>
            <c:numRef>
              <c:f>RoysWaterBudget!$B$7:$E$7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</c:ser>
        <c:ser>
          <c:idx val="7"/>
          <c:order val="7"/>
          <c:tx>
            <c:strRef>
              <c:f>RoysWaterBudget!$A$9</c:f>
              <c:strCache>
                <c:ptCount val="1"/>
                <c:pt idx="0">
                  <c:v>Other Human Uses (e.g. urban)</c:v>
                </c:pt>
              </c:strCache>
            </c:strRef>
          </c:tx>
          <c:invertIfNegative val="0"/>
          <c:val>
            <c:numRef>
              <c:f>RoysWaterBudget!$B$9:$E$9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0</c:v>
                </c:pt>
              </c:numCache>
            </c:numRef>
          </c:val>
        </c:ser>
        <c:ser>
          <c:idx val="8"/>
          <c:order val="8"/>
          <c:tx>
            <c:strRef>
              <c:f>RoysWaterBudget!$A$10</c:f>
              <c:strCache>
                <c:ptCount val="1"/>
                <c:pt idx="0">
                  <c:v>Willamette River Discharge</c:v>
                </c:pt>
              </c:strCache>
            </c:strRef>
          </c:tx>
          <c:invertIfNegative val="0"/>
          <c:val>
            <c:numRef>
              <c:f>RoysWaterBudget!$B$10:$D$10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009344"/>
        <c:axId val="150010880"/>
      </c:barChart>
      <c:catAx>
        <c:axId val="1500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10880"/>
        <c:crosses val="autoZero"/>
        <c:auto val="1"/>
        <c:lblAlgn val="ctr"/>
        <c:lblOffset val="100"/>
        <c:noMultiLvlLbl val="0"/>
      </c:catAx>
      <c:valAx>
        <c:axId val="1500108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00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RoysWaterBudget!$D$1</c:f>
              <c:strCache>
                <c:ptCount val="1"/>
                <c:pt idx="0">
                  <c:v>Demand &amp; Runoff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RoysWaterBudget!$A$6:$A$10</c:f>
              <c:strCache>
                <c:ptCount val="5"/>
                <c:pt idx="0">
                  <c:v>Vegetation (ET)</c:v>
                </c:pt>
                <c:pt idx="1">
                  <c:v>Minimum Mainstem Discharge</c:v>
                </c:pt>
                <c:pt idx="2">
                  <c:v>Irrigation (water diverted)</c:v>
                </c:pt>
                <c:pt idx="3">
                  <c:v>Other Human Uses (e.g. urban)</c:v>
                </c:pt>
                <c:pt idx="4">
                  <c:v>Willamette River Discharge</c:v>
                </c:pt>
              </c:strCache>
            </c:strRef>
          </c:cat>
          <c:val>
            <c:numRef>
              <c:f>RoysWaterBudget!$D$6:$D$10</c:f>
              <c:numCache>
                <c:formatCode>General</c:formatCode>
                <c:ptCount val="5"/>
                <c:pt idx="0">
                  <c:v>41</c:v>
                </c:pt>
                <c:pt idx="1">
                  <c:v>13</c:v>
                </c:pt>
                <c:pt idx="2">
                  <c:v>1.7</c:v>
                </c:pt>
                <c:pt idx="3">
                  <c:v>1.3</c:v>
                </c:pt>
                <c:pt idx="4">
                  <c:v>115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WB Supply</a:t>
            </a:r>
            <a:r>
              <a:rPr lang="en-US" baseline="0"/>
              <a:t> and Demand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Sheet2!$A$2:$A$8</c:f>
              <c:strCache>
                <c:ptCount val="1"/>
                <c:pt idx="0">
                  <c:v>Precipitation Snow Vegetation (ET) Minimum Mainstem Discharge Irrigation (water diverted) Other Human Uses (e.g. urban) Willamette River Discharge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Precipitation</c:v>
                </c:pt>
                <c:pt idx="1">
                  <c:v>Snow</c:v>
                </c:pt>
                <c:pt idx="2">
                  <c:v>Vegetation (ET)</c:v>
                </c:pt>
                <c:pt idx="3">
                  <c:v>Minimum Mainstem Discharge</c:v>
                </c:pt>
                <c:pt idx="4">
                  <c:v>Irrigation (water diverted)</c:v>
                </c:pt>
                <c:pt idx="5">
                  <c:v>Other Human Uses (e.g. urban)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148.5</c:v>
                </c:pt>
                <c:pt idx="1">
                  <c:v>10.5</c:v>
                </c:pt>
                <c:pt idx="2">
                  <c:v>41</c:v>
                </c:pt>
                <c:pt idx="3">
                  <c:v>13</c:v>
                </c:pt>
                <c:pt idx="4">
                  <c:v>1.7</c:v>
                </c:pt>
                <c:pt idx="5">
                  <c:v>1.3</c:v>
                </c:pt>
                <c:pt idx="6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73184"/>
        <c:axId val="150174720"/>
      </c:barChart>
      <c:catAx>
        <c:axId val="1501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74720"/>
        <c:crosses val="autoZero"/>
        <c:auto val="1"/>
        <c:lblAlgn val="ctr"/>
        <c:lblOffset val="100"/>
        <c:noMultiLvlLbl val="0"/>
      </c:catAx>
      <c:valAx>
        <c:axId val="15017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7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9525</xdr:rowOff>
    </xdr:from>
    <xdr:to>
      <xdr:col>22</xdr:col>
      <xdr:colOff>0</xdr:colOff>
      <xdr:row>33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35</xdr:row>
      <xdr:rowOff>161925</xdr:rowOff>
    </xdr:from>
    <xdr:to>
      <xdr:col>22</xdr:col>
      <xdr:colOff>285750</xdr:colOff>
      <xdr:row>67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25</xdr:row>
      <xdr:rowOff>152399</xdr:rowOff>
    </xdr:from>
    <xdr:to>
      <xdr:col>17</xdr:col>
      <xdr:colOff>409575</xdr:colOff>
      <xdr:row>50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100011</xdr:rowOff>
    </xdr:from>
    <xdr:to>
      <xdr:col>17</xdr:col>
      <xdr:colOff>114299</xdr:colOff>
      <xdr:row>21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5" x14ac:dyDescent="0.25"/>
  <cols>
    <col min="1" max="1" width="28.7109375" customWidth="1"/>
    <col min="4" max="4" width="16.85546875" customWidth="1"/>
    <col min="5" max="5" width="8.42578125" customWidth="1"/>
  </cols>
  <sheetData>
    <row r="1" spans="1:7" x14ac:dyDescent="0.25">
      <c r="A1" s="1" t="s">
        <v>0</v>
      </c>
      <c r="B1" s="1" t="s">
        <v>14</v>
      </c>
      <c r="C1" s="1" t="s">
        <v>2</v>
      </c>
      <c r="D1" s="1" t="s">
        <v>16</v>
      </c>
      <c r="E1" s="1" t="s">
        <v>10</v>
      </c>
      <c r="F1" s="1" t="s">
        <v>12</v>
      </c>
    </row>
    <row r="2" spans="1:7" x14ac:dyDescent="0.25">
      <c r="A2" t="s">
        <v>1</v>
      </c>
      <c r="B2">
        <v>159</v>
      </c>
      <c r="C2">
        <v>0</v>
      </c>
      <c r="D2">
        <v>0</v>
      </c>
      <c r="E2">
        <v>0</v>
      </c>
      <c r="F2" t="s">
        <v>13</v>
      </c>
    </row>
    <row r="3" spans="1:7" x14ac:dyDescent="0.25">
      <c r="A3" t="s">
        <v>3</v>
      </c>
      <c r="B3">
        <v>0</v>
      </c>
      <c r="C3">
        <v>159</v>
      </c>
      <c r="D3">
        <v>0</v>
      </c>
      <c r="E3">
        <v>0</v>
      </c>
      <c r="F3" t="s">
        <v>13</v>
      </c>
    </row>
    <row r="4" spans="1:7" x14ac:dyDescent="0.25">
      <c r="A4" t="s">
        <v>4</v>
      </c>
      <c r="B4">
        <v>0</v>
      </c>
      <c r="C4">
        <v>10.5</v>
      </c>
      <c r="D4">
        <v>0</v>
      </c>
      <c r="E4">
        <v>0</v>
      </c>
      <c r="F4" t="s">
        <v>13</v>
      </c>
      <c r="G4">
        <f>C4/B2</f>
        <v>6.6037735849056603E-2</v>
      </c>
    </row>
    <row r="5" spans="1:7" x14ac:dyDescent="0.25">
      <c r="A5" t="s">
        <v>5</v>
      </c>
      <c r="B5">
        <v>0</v>
      </c>
      <c r="C5">
        <v>6.6</v>
      </c>
      <c r="D5">
        <v>0</v>
      </c>
      <c r="E5">
        <v>0</v>
      </c>
      <c r="F5" t="s">
        <v>13</v>
      </c>
    </row>
    <row r="6" spans="1:7" x14ac:dyDescent="0.25">
      <c r="A6" t="s">
        <v>6</v>
      </c>
      <c r="B6">
        <v>0</v>
      </c>
      <c r="C6">
        <v>0</v>
      </c>
      <c r="D6">
        <v>41</v>
      </c>
      <c r="E6">
        <v>0</v>
      </c>
      <c r="F6" t="s">
        <v>13</v>
      </c>
    </row>
    <row r="7" spans="1:7" x14ac:dyDescent="0.25">
      <c r="A7" t="s">
        <v>7</v>
      </c>
      <c r="B7">
        <v>0</v>
      </c>
      <c r="C7">
        <v>0</v>
      </c>
      <c r="D7">
        <v>13</v>
      </c>
      <c r="E7">
        <v>0</v>
      </c>
      <c r="F7" t="s">
        <v>13</v>
      </c>
    </row>
    <row r="8" spans="1:7" x14ac:dyDescent="0.25">
      <c r="A8" t="s">
        <v>8</v>
      </c>
      <c r="B8">
        <v>0</v>
      </c>
      <c r="C8">
        <v>0</v>
      </c>
      <c r="D8">
        <v>1.7</v>
      </c>
      <c r="E8">
        <v>0</v>
      </c>
      <c r="F8" t="s">
        <v>13</v>
      </c>
    </row>
    <row r="9" spans="1:7" x14ac:dyDescent="0.25">
      <c r="A9" t="s">
        <v>9</v>
      </c>
      <c r="B9">
        <v>0</v>
      </c>
      <c r="C9">
        <v>0</v>
      </c>
      <c r="D9">
        <v>1.3</v>
      </c>
      <c r="E9">
        <v>0</v>
      </c>
      <c r="F9" t="s">
        <v>13</v>
      </c>
    </row>
    <row r="10" spans="1:7" x14ac:dyDescent="0.25">
      <c r="A10" t="s">
        <v>11</v>
      </c>
      <c r="B10">
        <v>0</v>
      </c>
      <c r="C10">
        <v>0</v>
      </c>
      <c r="D10">
        <v>115</v>
      </c>
      <c r="F10" t="s">
        <v>13</v>
      </c>
    </row>
    <row r="12" spans="1:7" x14ac:dyDescent="0.25">
      <c r="A12" t="s">
        <v>15</v>
      </c>
      <c r="B12">
        <f>SUM(B2:B10)</f>
        <v>159</v>
      </c>
      <c r="C12">
        <f t="shared" ref="C12:E12" si="0">SUM(C2:C10)</f>
        <v>176.1</v>
      </c>
      <c r="D12">
        <f>SUM(D2:D10)</f>
        <v>172</v>
      </c>
      <c r="E12">
        <f t="shared" si="0"/>
        <v>0</v>
      </c>
    </row>
    <row r="13" spans="1:7" x14ac:dyDescent="0.25">
      <c r="A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C10" sqref="C10"/>
    </sheetView>
  </sheetViews>
  <sheetFormatPr defaultRowHeight="15" x14ac:dyDescent="0.25"/>
  <cols>
    <col min="1" max="1" width="28.7109375" bestFit="1" customWidth="1"/>
  </cols>
  <sheetData>
    <row r="2" spans="1:2" x14ac:dyDescent="0.25">
      <c r="A2" t="s">
        <v>1</v>
      </c>
      <c r="B2">
        <f>159-B3</f>
        <v>148.5</v>
      </c>
    </row>
    <row r="3" spans="1:2" x14ac:dyDescent="0.25">
      <c r="A3" t="s">
        <v>4</v>
      </c>
      <c r="B3">
        <v>10.5</v>
      </c>
    </row>
    <row r="4" spans="1:2" x14ac:dyDescent="0.25">
      <c r="A4" t="s">
        <v>6</v>
      </c>
      <c r="B4">
        <v>41</v>
      </c>
    </row>
    <row r="5" spans="1:2" x14ac:dyDescent="0.25">
      <c r="A5" t="s">
        <v>7</v>
      </c>
      <c r="B5">
        <v>13</v>
      </c>
    </row>
    <row r="6" spans="1:2" x14ac:dyDescent="0.25">
      <c r="A6" t="s">
        <v>8</v>
      </c>
      <c r="B6">
        <v>1.7</v>
      </c>
    </row>
    <row r="7" spans="1:2" x14ac:dyDescent="0.25">
      <c r="A7" t="s">
        <v>9</v>
      </c>
      <c r="B7">
        <v>1.3</v>
      </c>
    </row>
    <row r="8" spans="1:2" x14ac:dyDescent="0.25">
      <c r="A8" t="s">
        <v>11</v>
      </c>
      <c r="B8">
        <v>115</v>
      </c>
    </row>
    <row r="10" spans="1:2" ht="15.75" x14ac:dyDescent="0.25">
      <c r="A10" s="3" t="s">
        <v>43</v>
      </c>
      <c r="B10" t="s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workbookViewId="0">
      <selection activeCell="E1" sqref="E1:F1"/>
    </sheetView>
  </sheetViews>
  <sheetFormatPr defaultRowHeight="15" x14ac:dyDescent="0.25"/>
  <cols>
    <col min="1" max="1" width="16.7109375" customWidth="1"/>
    <col min="2" max="2" width="19.85546875" bestFit="1" customWidth="1"/>
    <col min="3" max="3" width="42.7109375" bestFit="1" customWidth="1"/>
    <col min="4" max="4" width="32.140625" bestFit="1" customWidth="1"/>
    <col min="5" max="5" width="19.140625" bestFit="1" customWidth="1"/>
    <col min="6" max="6" width="19.42578125" bestFit="1" customWidth="1"/>
  </cols>
  <sheetData>
    <row r="1" spans="1:6" x14ac:dyDescent="0.25">
      <c r="A1" t="s">
        <v>33</v>
      </c>
      <c r="B1" s="2">
        <f>AVERAGE(B5:B25)</f>
        <v>37542990.476190478</v>
      </c>
      <c r="C1" s="2">
        <f t="shared" ref="C1:F1" si="0">AVERAGE(C5:C25)</f>
        <v>930464.80952380947</v>
      </c>
      <c r="D1" s="2">
        <f t="shared" si="0"/>
        <v>930464.80952380947</v>
      </c>
      <c r="E1" s="2">
        <f t="shared" si="0"/>
        <v>37542990.476190478</v>
      </c>
      <c r="F1" s="2">
        <f t="shared" si="0"/>
        <v>1293668.0952380951</v>
      </c>
    </row>
    <row r="3" spans="1:6" x14ac:dyDescent="0.25">
      <c r="A3" t="s">
        <v>22</v>
      </c>
      <c r="B3" t="s">
        <v>21</v>
      </c>
      <c r="C3" t="s">
        <v>20</v>
      </c>
      <c r="D3" t="s">
        <v>19</v>
      </c>
      <c r="E3" t="s">
        <v>18</v>
      </c>
      <c r="F3" t="s">
        <v>17</v>
      </c>
    </row>
    <row r="4" spans="1:6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2010</v>
      </c>
      <c r="B5" s="2">
        <v>36440100</v>
      </c>
      <c r="C5">
        <v>970584</v>
      </c>
      <c r="D5">
        <v>970584</v>
      </c>
      <c r="E5" s="2">
        <v>36440100</v>
      </c>
      <c r="F5">
        <v>590225</v>
      </c>
    </row>
    <row r="6" spans="1:6" x14ac:dyDescent="0.25">
      <c r="A6">
        <v>2011</v>
      </c>
      <c r="B6" s="2">
        <v>36069200</v>
      </c>
      <c r="C6">
        <v>868197</v>
      </c>
      <c r="D6">
        <v>868197</v>
      </c>
      <c r="E6" s="2">
        <v>36069200</v>
      </c>
      <c r="F6" s="2">
        <v>1406280</v>
      </c>
    </row>
    <row r="7" spans="1:6" x14ac:dyDescent="0.25">
      <c r="A7">
        <v>2012</v>
      </c>
      <c r="B7" s="2">
        <v>34938300</v>
      </c>
      <c r="C7">
        <v>913320</v>
      </c>
      <c r="D7">
        <v>913320</v>
      </c>
      <c r="E7" s="2">
        <v>34938300</v>
      </c>
      <c r="F7">
        <v>513680</v>
      </c>
    </row>
    <row r="8" spans="1:6" x14ac:dyDescent="0.25">
      <c r="A8">
        <v>2013</v>
      </c>
      <c r="B8" s="2">
        <v>43157100</v>
      </c>
      <c r="C8">
        <v>682179</v>
      </c>
      <c r="D8">
        <v>682179</v>
      </c>
      <c r="E8" s="2">
        <v>43157100</v>
      </c>
      <c r="F8">
        <v>587441</v>
      </c>
    </row>
    <row r="9" spans="1:6" x14ac:dyDescent="0.25">
      <c r="A9">
        <v>2014</v>
      </c>
      <c r="B9" s="2">
        <v>39637200</v>
      </c>
      <c r="C9">
        <v>989558</v>
      </c>
      <c r="D9">
        <v>989558</v>
      </c>
      <c r="E9" s="2">
        <v>39637200</v>
      </c>
      <c r="F9" s="2">
        <v>1035440</v>
      </c>
    </row>
    <row r="10" spans="1:6" x14ac:dyDescent="0.25">
      <c r="A10">
        <v>2015</v>
      </c>
      <c r="B10" s="2">
        <v>54515100</v>
      </c>
      <c r="C10" s="2">
        <v>1391490</v>
      </c>
      <c r="D10" s="2">
        <v>1391490</v>
      </c>
      <c r="E10" s="2">
        <v>54515100</v>
      </c>
      <c r="F10" s="2">
        <v>6811350</v>
      </c>
    </row>
    <row r="11" spans="1:6" x14ac:dyDescent="0.25">
      <c r="A11">
        <v>2016</v>
      </c>
      <c r="B11" s="2">
        <v>33212400</v>
      </c>
      <c r="C11">
        <v>920461</v>
      </c>
      <c r="D11">
        <v>920461</v>
      </c>
      <c r="E11" s="2">
        <v>33212400</v>
      </c>
      <c r="F11" s="2">
        <v>1371730</v>
      </c>
    </row>
    <row r="12" spans="1:6" x14ac:dyDescent="0.25">
      <c r="A12">
        <v>2017</v>
      </c>
      <c r="B12" s="2">
        <v>29130100</v>
      </c>
      <c r="C12">
        <v>764874</v>
      </c>
      <c r="D12">
        <v>764874</v>
      </c>
      <c r="E12" s="2">
        <v>29130100</v>
      </c>
      <c r="F12">
        <v>787423</v>
      </c>
    </row>
    <row r="13" spans="1:6" x14ac:dyDescent="0.25">
      <c r="A13">
        <v>2018</v>
      </c>
      <c r="B13" s="2">
        <v>28788500</v>
      </c>
      <c r="C13">
        <v>633755</v>
      </c>
      <c r="D13">
        <v>633755</v>
      </c>
      <c r="E13" s="2">
        <v>28788500</v>
      </c>
      <c r="F13">
        <v>241823</v>
      </c>
    </row>
    <row r="14" spans="1:6" x14ac:dyDescent="0.25">
      <c r="A14">
        <v>2019</v>
      </c>
      <c r="B14" s="2">
        <v>26288500</v>
      </c>
      <c r="C14">
        <v>654378</v>
      </c>
      <c r="D14">
        <v>654378</v>
      </c>
      <c r="E14" s="2">
        <v>26288500</v>
      </c>
      <c r="F14">
        <v>157466</v>
      </c>
    </row>
    <row r="15" spans="1:6" x14ac:dyDescent="0.25">
      <c r="A15">
        <v>2020</v>
      </c>
      <c r="B15" s="2">
        <v>34460000</v>
      </c>
      <c r="C15">
        <v>895781</v>
      </c>
      <c r="D15">
        <v>895781</v>
      </c>
      <c r="E15" s="2">
        <v>34460000</v>
      </c>
      <c r="F15">
        <v>290708</v>
      </c>
    </row>
    <row r="16" spans="1:6" x14ac:dyDescent="0.25">
      <c r="A16">
        <v>2021</v>
      </c>
      <c r="B16" s="2">
        <v>48125800</v>
      </c>
      <c r="C16" s="2">
        <v>1292810</v>
      </c>
      <c r="D16" s="2">
        <v>1292810</v>
      </c>
      <c r="E16" s="2">
        <v>48125800</v>
      </c>
      <c r="F16" s="2">
        <v>1408040</v>
      </c>
    </row>
    <row r="17" spans="1:6" x14ac:dyDescent="0.25">
      <c r="A17">
        <v>2022</v>
      </c>
      <c r="B17" s="2">
        <v>42429600</v>
      </c>
      <c r="C17" s="2">
        <v>1072520</v>
      </c>
      <c r="D17" s="2">
        <v>1072520</v>
      </c>
      <c r="E17" s="2">
        <v>42429600</v>
      </c>
      <c r="F17" s="2">
        <v>1782720</v>
      </c>
    </row>
    <row r="18" spans="1:6" x14ac:dyDescent="0.25">
      <c r="A18">
        <v>2023</v>
      </c>
      <c r="B18" s="2">
        <v>28058900</v>
      </c>
      <c r="C18">
        <v>749920</v>
      </c>
      <c r="D18">
        <v>749920</v>
      </c>
      <c r="E18" s="2">
        <v>28058900</v>
      </c>
      <c r="F18" s="2">
        <v>2418010</v>
      </c>
    </row>
    <row r="19" spans="1:6" x14ac:dyDescent="0.25">
      <c r="A19">
        <v>2024</v>
      </c>
      <c r="B19" s="2">
        <v>34843300</v>
      </c>
      <c r="C19">
        <v>788615</v>
      </c>
      <c r="D19">
        <v>788615</v>
      </c>
      <c r="E19" s="2">
        <v>34843300</v>
      </c>
      <c r="F19">
        <v>554068</v>
      </c>
    </row>
    <row r="20" spans="1:6" x14ac:dyDescent="0.25">
      <c r="A20">
        <v>2025</v>
      </c>
      <c r="B20" s="2">
        <v>26649700</v>
      </c>
      <c r="C20">
        <v>612356</v>
      </c>
      <c r="D20">
        <v>612356</v>
      </c>
      <c r="E20" s="2">
        <v>26649700</v>
      </c>
      <c r="F20">
        <v>655797</v>
      </c>
    </row>
    <row r="21" spans="1:6" x14ac:dyDescent="0.25">
      <c r="A21">
        <v>2026</v>
      </c>
      <c r="B21" s="2">
        <v>52732200</v>
      </c>
      <c r="C21" s="2">
        <v>1391010</v>
      </c>
      <c r="D21" s="2">
        <v>1391010</v>
      </c>
      <c r="E21" s="2">
        <v>52732200</v>
      </c>
      <c r="F21" s="2">
        <v>1945380</v>
      </c>
    </row>
    <row r="22" spans="1:6" x14ac:dyDescent="0.25">
      <c r="A22">
        <v>2027</v>
      </c>
      <c r="B22" s="2">
        <v>29734600</v>
      </c>
      <c r="C22">
        <v>742123</v>
      </c>
      <c r="D22">
        <v>742123</v>
      </c>
      <c r="E22" s="2">
        <v>29734600</v>
      </c>
      <c r="F22" s="2">
        <v>1825890</v>
      </c>
    </row>
    <row r="23" spans="1:6" x14ac:dyDescent="0.25">
      <c r="A23">
        <v>2028</v>
      </c>
      <c r="B23" s="2">
        <v>42672400</v>
      </c>
      <c r="C23" s="2">
        <v>1026750</v>
      </c>
      <c r="D23" s="2">
        <v>1026750</v>
      </c>
      <c r="E23" s="2">
        <v>42672400</v>
      </c>
      <c r="F23">
        <v>315166</v>
      </c>
    </row>
    <row r="24" spans="1:6" x14ac:dyDescent="0.25">
      <c r="A24">
        <v>2029</v>
      </c>
      <c r="B24" s="2">
        <v>47968700</v>
      </c>
      <c r="C24" s="2">
        <v>1133600</v>
      </c>
      <c r="D24" s="2">
        <v>1133600</v>
      </c>
      <c r="E24" s="2">
        <v>47968700</v>
      </c>
      <c r="F24">
        <v>689943</v>
      </c>
    </row>
    <row r="25" spans="1:6" x14ac:dyDescent="0.25">
      <c r="A25">
        <v>2030</v>
      </c>
      <c r="B25" s="2">
        <v>38551100</v>
      </c>
      <c r="C25" s="2">
        <v>1045480</v>
      </c>
      <c r="D25" s="2">
        <v>1045480</v>
      </c>
      <c r="E25" s="2">
        <v>38551100</v>
      </c>
      <c r="F25" s="2">
        <v>1778450</v>
      </c>
    </row>
    <row r="26" spans="1:6" x14ac:dyDescent="0.25">
      <c r="A26">
        <v>2031</v>
      </c>
      <c r="B26" s="2">
        <v>54194700</v>
      </c>
      <c r="C26" s="2">
        <v>1486770</v>
      </c>
      <c r="D26" s="2">
        <v>1486770</v>
      </c>
      <c r="E26" s="2">
        <v>54194700</v>
      </c>
      <c r="F26" s="2">
        <v>3089330</v>
      </c>
    </row>
    <row r="27" spans="1:6" x14ac:dyDescent="0.25">
      <c r="A27">
        <v>2032</v>
      </c>
      <c r="B27" s="2">
        <v>42322900</v>
      </c>
      <c r="C27" s="2">
        <v>1025020</v>
      </c>
      <c r="D27" s="2">
        <v>1025020</v>
      </c>
      <c r="E27" s="2">
        <v>42322900</v>
      </c>
      <c r="F27" s="2">
        <v>2204680</v>
      </c>
    </row>
    <row r="28" spans="1:6" x14ac:dyDescent="0.25">
      <c r="A28">
        <v>2033</v>
      </c>
      <c r="B28" s="2">
        <v>35831200</v>
      </c>
      <c r="C28">
        <v>930140</v>
      </c>
      <c r="D28">
        <v>930140</v>
      </c>
      <c r="E28" s="2">
        <v>35831200</v>
      </c>
      <c r="F28">
        <v>422567</v>
      </c>
    </row>
    <row r="29" spans="1:6" x14ac:dyDescent="0.25">
      <c r="A29">
        <v>2034</v>
      </c>
      <c r="B29" s="2">
        <v>43274900</v>
      </c>
      <c r="C29">
        <v>927816</v>
      </c>
      <c r="D29">
        <v>927816</v>
      </c>
      <c r="E29" s="2">
        <v>43274900</v>
      </c>
      <c r="F29">
        <v>252944</v>
      </c>
    </row>
    <row r="30" spans="1:6" x14ac:dyDescent="0.25">
      <c r="A30">
        <v>2035</v>
      </c>
      <c r="B30" s="2">
        <v>34951200</v>
      </c>
      <c r="C30">
        <v>932812</v>
      </c>
      <c r="D30">
        <v>932812</v>
      </c>
      <c r="E30" s="2">
        <v>34951200</v>
      </c>
      <c r="F30" s="2">
        <v>1351020</v>
      </c>
    </row>
    <row r="31" spans="1:6" x14ac:dyDescent="0.25">
      <c r="A31">
        <v>2036</v>
      </c>
      <c r="B31" s="2">
        <v>46757100</v>
      </c>
      <c r="C31" s="2">
        <v>1254870</v>
      </c>
      <c r="D31" s="2">
        <v>1254870</v>
      </c>
      <c r="E31" s="2">
        <v>46757100</v>
      </c>
      <c r="F31" s="2">
        <v>1442540</v>
      </c>
    </row>
    <row r="32" spans="1:6" x14ac:dyDescent="0.25">
      <c r="A32">
        <v>2037</v>
      </c>
      <c r="B32" s="2">
        <v>49677000</v>
      </c>
      <c r="C32" s="2">
        <v>1369460</v>
      </c>
      <c r="D32" s="2">
        <v>1369460</v>
      </c>
      <c r="E32" s="2">
        <v>49677000</v>
      </c>
      <c r="F32" s="2">
        <v>3590990</v>
      </c>
    </row>
    <row r="33" spans="1:6" x14ac:dyDescent="0.25">
      <c r="A33">
        <v>2038</v>
      </c>
      <c r="B33" s="2">
        <v>36088200</v>
      </c>
      <c r="C33">
        <v>911066</v>
      </c>
      <c r="D33">
        <v>911066</v>
      </c>
      <c r="E33" s="2">
        <v>36088200</v>
      </c>
      <c r="F33">
        <v>368967</v>
      </c>
    </row>
    <row r="34" spans="1:6" x14ac:dyDescent="0.25">
      <c r="A34">
        <v>2039</v>
      </c>
      <c r="B34" s="2">
        <v>42964700</v>
      </c>
      <c r="C34" s="2">
        <v>1268680</v>
      </c>
      <c r="D34" s="2">
        <v>1268680</v>
      </c>
      <c r="E34" s="2">
        <v>42964700</v>
      </c>
      <c r="F34">
        <v>539592</v>
      </c>
    </row>
    <row r="35" spans="1:6" x14ac:dyDescent="0.25">
      <c r="A35">
        <v>2040</v>
      </c>
      <c r="B35" s="2">
        <v>31161100</v>
      </c>
      <c r="C35">
        <v>801935</v>
      </c>
      <c r="D35">
        <v>801935</v>
      </c>
      <c r="E35" s="2">
        <v>31161100</v>
      </c>
      <c r="F35" s="2">
        <v>1265710</v>
      </c>
    </row>
    <row r="36" spans="1:6" x14ac:dyDescent="0.25">
      <c r="A36">
        <v>2041</v>
      </c>
      <c r="B36" s="2">
        <v>48841500</v>
      </c>
      <c r="C36" s="2">
        <v>1347330</v>
      </c>
      <c r="D36" s="2">
        <v>1347330</v>
      </c>
      <c r="E36" s="2">
        <v>48841500</v>
      </c>
      <c r="F36">
        <v>501385</v>
      </c>
    </row>
    <row r="37" spans="1:6" x14ac:dyDescent="0.25">
      <c r="A37">
        <v>2042</v>
      </c>
      <c r="B37" s="2">
        <v>45385200</v>
      </c>
      <c r="C37" s="2">
        <v>1034080</v>
      </c>
      <c r="D37" s="2">
        <v>1034080</v>
      </c>
      <c r="E37" s="2">
        <v>45385200</v>
      </c>
      <c r="F37" s="2">
        <v>1293250</v>
      </c>
    </row>
    <row r="38" spans="1:6" x14ac:dyDescent="0.25">
      <c r="A38">
        <v>2043</v>
      </c>
      <c r="B38" s="2">
        <v>28630500</v>
      </c>
      <c r="C38">
        <v>678830</v>
      </c>
      <c r="D38">
        <v>678830</v>
      </c>
      <c r="E38" s="2">
        <v>28630500</v>
      </c>
      <c r="F38">
        <v>370341</v>
      </c>
    </row>
    <row r="39" spans="1:6" x14ac:dyDescent="0.25">
      <c r="A39">
        <v>2044</v>
      </c>
      <c r="B39" s="2">
        <v>39840900</v>
      </c>
      <c r="C39" s="2">
        <v>1066750</v>
      </c>
      <c r="D39" s="2">
        <v>1066750</v>
      </c>
      <c r="E39" s="2">
        <v>39840900</v>
      </c>
      <c r="F39">
        <v>946956</v>
      </c>
    </row>
    <row r="40" spans="1:6" x14ac:dyDescent="0.25">
      <c r="A40">
        <v>2045</v>
      </c>
      <c r="B40" s="2">
        <v>50306200</v>
      </c>
      <c r="C40" s="2">
        <v>1303780</v>
      </c>
      <c r="D40" s="2">
        <v>1303780</v>
      </c>
      <c r="E40" s="2">
        <v>50306200</v>
      </c>
      <c r="F40" s="2">
        <v>1595800</v>
      </c>
    </row>
    <row r="41" spans="1:6" x14ac:dyDescent="0.25">
      <c r="A41">
        <v>2046</v>
      </c>
      <c r="B41" s="2">
        <v>39510200</v>
      </c>
      <c r="C41" s="2">
        <v>1005050</v>
      </c>
      <c r="D41" s="2">
        <v>1005050</v>
      </c>
      <c r="E41" s="2">
        <v>39510200</v>
      </c>
      <c r="F41" s="2">
        <v>2441800</v>
      </c>
    </row>
    <row r="42" spans="1:6" x14ac:dyDescent="0.25">
      <c r="A42">
        <v>2047</v>
      </c>
      <c r="B42" s="2">
        <v>43805500</v>
      </c>
      <c r="C42" s="2">
        <v>1021620</v>
      </c>
      <c r="D42" s="2">
        <v>1021620</v>
      </c>
      <c r="E42" s="2">
        <v>43805500</v>
      </c>
      <c r="F42" s="2">
        <v>1393450</v>
      </c>
    </row>
    <row r="43" spans="1:6" x14ac:dyDescent="0.25">
      <c r="A43">
        <v>2048</v>
      </c>
      <c r="B43" s="2">
        <v>35741000</v>
      </c>
      <c r="C43">
        <v>807127</v>
      </c>
      <c r="D43">
        <v>807127</v>
      </c>
      <c r="E43" s="2">
        <v>35741000</v>
      </c>
      <c r="F43">
        <v>679478</v>
      </c>
    </row>
    <row r="44" spans="1:6" x14ac:dyDescent="0.25">
      <c r="A44">
        <v>2049</v>
      </c>
      <c r="B44" s="2">
        <v>41395000</v>
      </c>
      <c r="C44" s="2">
        <v>1107350</v>
      </c>
      <c r="D44" s="2">
        <v>1107350</v>
      </c>
      <c r="E44" s="2">
        <v>41395000</v>
      </c>
      <c r="F44" s="2">
        <v>1354120</v>
      </c>
    </row>
    <row r="45" spans="1:6" x14ac:dyDescent="0.25">
      <c r="A45">
        <v>2050</v>
      </c>
      <c r="B45" s="2">
        <v>37530700</v>
      </c>
      <c r="C45" s="2">
        <v>1022770</v>
      </c>
      <c r="D45" s="2">
        <v>1022770</v>
      </c>
      <c r="E45" s="2">
        <v>37530700</v>
      </c>
      <c r="F45" s="2">
        <v>1480970</v>
      </c>
    </row>
    <row r="46" spans="1:6" x14ac:dyDescent="0.25">
      <c r="A46">
        <v>2051</v>
      </c>
      <c r="B46" s="2">
        <v>37619600</v>
      </c>
      <c r="C46" s="2">
        <v>1003370</v>
      </c>
      <c r="D46" s="2">
        <v>1003370</v>
      </c>
      <c r="E46" s="2">
        <v>37619600</v>
      </c>
      <c r="F46" s="2">
        <v>2521540</v>
      </c>
    </row>
    <row r="47" spans="1:6" x14ac:dyDescent="0.25">
      <c r="A47">
        <v>2052</v>
      </c>
      <c r="B47" s="2">
        <v>47682900</v>
      </c>
      <c r="C47">
        <v>915086</v>
      </c>
      <c r="D47">
        <v>915086</v>
      </c>
      <c r="E47" s="2">
        <v>47682900</v>
      </c>
      <c r="F47" s="2">
        <v>1202320</v>
      </c>
    </row>
    <row r="48" spans="1:6" x14ac:dyDescent="0.25">
      <c r="A48">
        <v>2053</v>
      </c>
      <c r="B48" s="2">
        <v>43996800</v>
      </c>
      <c r="C48" s="2">
        <v>1143440</v>
      </c>
      <c r="D48" s="2">
        <v>1143440</v>
      </c>
      <c r="E48" s="2">
        <v>43996800</v>
      </c>
      <c r="F48">
        <v>238863</v>
      </c>
    </row>
    <row r="49" spans="1:6" x14ac:dyDescent="0.25">
      <c r="A49">
        <v>2054</v>
      </c>
      <c r="B49" s="2">
        <v>38852700</v>
      </c>
      <c r="C49" s="2">
        <v>1035060</v>
      </c>
      <c r="D49" s="2">
        <v>1035060</v>
      </c>
      <c r="E49" s="2">
        <v>38852700</v>
      </c>
      <c r="F49">
        <v>305238</v>
      </c>
    </row>
    <row r="50" spans="1:6" x14ac:dyDescent="0.25">
      <c r="A50">
        <v>2055</v>
      </c>
      <c r="B50" s="2">
        <v>45811900</v>
      </c>
      <c r="C50" s="2">
        <v>1129540</v>
      </c>
      <c r="D50" s="2">
        <v>1129540</v>
      </c>
      <c r="E50" s="2">
        <v>45811900</v>
      </c>
      <c r="F50">
        <v>155425</v>
      </c>
    </row>
    <row r="51" spans="1:6" x14ac:dyDescent="0.25">
      <c r="A51">
        <v>2056</v>
      </c>
      <c r="B51" s="2">
        <v>37824100</v>
      </c>
      <c r="C51">
        <v>898184</v>
      </c>
      <c r="D51">
        <v>898184</v>
      </c>
      <c r="E51" s="2">
        <v>37824100</v>
      </c>
      <c r="F51" s="2">
        <v>1350150</v>
      </c>
    </row>
    <row r="52" spans="1:6" x14ac:dyDescent="0.25">
      <c r="A52">
        <v>2057</v>
      </c>
      <c r="B52" s="2">
        <v>43829700</v>
      </c>
      <c r="C52" s="2">
        <v>1138630</v>
      </c>
      <c r="D52" s="2">
        <v>1138630</v>
      </c>
      <c r="E52" s="2">
        <v>43829700</v>
      </c>
      <c r="F52" s="2">
        <v>1041730</v>
      </c>
    </row>
    <row r="53" spans="1:6" x14ac:dyDescent="0.25">
      <c r="A53">
        <v>2058</v>
      </c>
      <c r="B53" s="2">
        <v>35757300</v>
      </c>
      <c r="C53">
        <v>790028</v>
      </c>
      <c r="D53">
        <v>790028</v>
      </c>
      <c r="E53" s="2">
        <v>35757300</v>
      </c>
      <c r="F53">
        <v>694759</v>
      </c>
    </row>
    <row r="54" spans="1:6" x14ac:dyDescent="0.25">
      <c r="A54">
        <v>2059</v>
      </c>
      <c r="B54" s="2">
        <v>43943100</v>
      </c>
      <c r="C54" s="2">
        <v>1033170</v>
      </c>
      <c r="D54" s="2">
        <v>1033170</v>
      </c>
      <c r="E54" s="2">
        <v>43943100</v>
      </c>
      <c r="F54">
        <v>437958</v>
      </c>
    </row>
    <row r="55" spans="1:6" x14ac:dyDescent="0.25">
      <c r="A55">
        <v>2060</v>
      </c>
      <c r="B55" s="2">
        <v>41025700</v>
      </c>
      <c r="C55">
        <v>854753</v>
      </c>
      <c r="D55">
        <v>854753</v>
      </c>
      <c r="E55" s="2">
        <v>41025700</v>
      </c>
      <c r="F55">
        <v>331778</v>
      </c>
    </row>
    <row r="56" spans="1:6" x14ac:dyDescent="0.25">
      <c r="A56">
        <v>2061</v>
      </c>
      <c r="B56" s="2">
        <v>42441600</v>
      </c>
      <c r="C56" s="2">
        <v>1114790</v>
      </c>
      <c r="D56" s="2">
        <v>1114790</v>
      </c>
      <c r="E56" s="2">
        <v>42441600</v>
      </c>
      <c r="F56" s="2">
        <v>2163930</v>
      </c>
    </row>
    <row r="57" spans="1:6" x14ac:dyDescent="0.25">
      <c r="A57">
        <v>2062</v>
      </c>
      <c r="B57" s="2">
        <v>53952700</v>
      </c>
      <c r="C57" s="2">
        <v>1501970</v>
      </c>
      <c r="D57" s="2">
        <v>1501970</v>
      </c>
      <c r="E57" s="2">
        <v>53952700</v>
      </c>
      <c r="F57">
        <v>606905</v>
      </c>
    </row>
    <row r="58" spans="1:6" x14ac:dyDescent="0.25">
      <c r="A58">
        <v>2063</v>
      </c>
      <c r="B58" s="2">
        <v>44935100</v>
      </c>
      <c r="C58" s="2">
        <v>1055550</v>
      </c>
      <c r="D58" s="2">
        <v>1055550</v>
      </c>
      <c r="E58" s="2">
        <v>44935100</v>
      </c>
      <c r="F58" s="2">
        <v>2155060</v>
      </c>
    </row>
    <row r="59" spans="1:6" x14ac:dyDescent="0.25">
      <c r="A59">
        <v>2064</v>
      </c>
      <c r="B59" s="2">
        <v>40300200</v>
      </c>
      <c r="C59" s="2">
        <v>1007210</v>
      </c>
      <c r="D59" s="2">
        <v>1007210</v>
      </c>
      <c r="E59" s="2">
        <v>40300200</v>
      </c>
      <c r="F59">
        <v>305071</v>
      </c>
    </row>
    <row r="60" spans="1:6" x14ac:dyDescent="0.25">
      <c r="A60">
        <v>2065</v>
      </c>
      <c r="B60" s="2">
        <v>31691900</v>
      </c>
      <c r="C60">
        <v>800492</v>
      </c>
      <c r="D60">
        <v>800492</v>
      </c>
      <c r="E60" s="2">
        <v>31691900</v>
      </c>
      <c r="F60">
        <v>235674</v>
      </c>
    </row>
    <row r="61" spans="1:6" x14ac:dyDescent="0.25">
      <c r="A61">
        <v>2066</v>
      </c>
      <c r="B61" s="2">
        <v>40363800</v>
      </c>
      <c r="C61">
        <v>787466</v>
      </c>
      <c r="D61">
        <v>787466</v>
      </c>
      <c r="E61" s="2">
        <v>40363800</v>
      </c>
      <c r="F61">
        <v>324871</v>
      </c>
    </row>
    <row r="62" spans="1:6" x14ac:dyDescent="0.25">
      <c r="A62">
        <v>2067</v>
      </c>
      <c r="B62" s="2">
        <v>40705200</v>
      </c>
      <c r="C62" s="2">
        <v>1023790</v>
      </c>
      <c r="D62" s="2">
        <v>1023790</v>
      </c>
      <c r="E62" s="2">
        <v>40705200</v>
      </c>
      <c r="F62">
        <v>633481</v>
      </c>
    </row>
    <row r="63" spans="1:6" x14ac:dyDescent="0.25">
      <c r="A63">
        <v>2068</v>
      </c>
      <c r="B63" s="2">
        <v>56236900</v>
      </c>
      <c r="C63" s="2">
        <v>1419350</v>
      </c>
      <c r="D63" s="2">
        <v>1419350</v>
      </c>
      <c r="E63" s="2">
        <v>56236900</v>
      </c>
      <c r="F63" s="2">
        <v>1920150</v>
      </c>
    </row>
    <row r="64" spans="1:6" x14ac:dyDescent="0.25">
      <c r="A64">
        <v>2069</v>
      </c>
      <c r="B64" s="2">
        <v>42680200</v>
      </c>
      <c r="C64" s="2">
        <v>1141240</v>
      </c>
      <c r="D64" s="2">
        <v>1141240</v>
      </c>
      <c r="E64" s="2">
        <v>42680200</v>
      </c>
      <c r="F64">
        <v>615598</v>
      </c>
    </row>
    <row r="65" spans="1:6" x14ac:dyDescent="0.25">
      <c r="A65">
        <v>2070</v>
      </c>
      <c r="B65" s="2">
        <v>41818100</v>
      </c>
      <c r="C65" s="2">
        <v>1073310</v>
      </c>
      <c r="D65" s="2">
        <v>1073310</v>
      </c>
      <c r="E65" s="2">
        <v>41818100</v>
      </c>
      <c r="F65">
        <v>885230</v>
      </c>
    </row>
    <row r="66" spans="1:6" x14ac:dyDescent="0.25">
      <c r="A66">
        <v>2071</v>
      </c>
      <c r="B66" s="2">
        <v>34633600</v>
      </c>
      <c r="C66">
        <v>637637</v>
      </c>
      <c r="D66">
        <v>637637</v>
      </c>
      <c r="E66" s="2">
        <v>34633600</v>
      </c>
      <c r="F66">
        <v>487862</v>
      </c>
    </row>
    <row r="67" spans="1:6" x14ac:dyDescent="0.25">
      <c r="A67">
        <v>2072</v>
      </c>
      <c r="B67" s="2">
        <v>35445700</v>
      </c>
      <c r="C67">
        <v>860199</v>
      </c>
      <c r="D67">
        <v>860199</v>
      </c>
      <c r="E67" s="2">
        <v>35445700</v>
      </c>
      <c r="F67">
        <v>217500</v>
      </c>
    </row>
    <row r="68" spans="1:6" x14ac:dyDescent="0.25">
      <c r="A68">
        <v>2073</v>
      </c>
      <c r="B68" s="2">
        <v>47295400</v>
      </c>
      <c r="C68" s="2">
        <v>1249190</v>
      </c>
      <c r="D68" s="2">
        <v>1249190</v>
      </c>
      <c r="E68" s="2">
        <v>47295400</v>
      </c>
      <c r="F68">
        <v>549184</v>
      </c>
    </row>
    <row r="69" spans="1:6" x14ac:dyDescent="0.25">
      <c r="A69">
        <v>2074</v>
      </c>
      <c r="B69" s="2">
        <v>49690700</v>
      </c>
      <c r="C69" s="2">
        <v>1336820</v>
      </c>
      <c r="D69" s="2">
        <v>1336820</v>
      </c>
      <c r="E69" s="2">
        <v>49690700</v>
      </c>
      <c r="F69" s="2">
        <v>1861860</v>
      </c>
    </row>
    <row r="70" spans="1:6" x14ac:dyDescent="0.25">
      <c r="A70">
        <v>2075</v>
      </c>
      <c r="B70" s="2">
        <v>44891500</v>
      </c>
      <c r="C70">
        <v>966180</v>
      </c>
      <c r="D70">
        <v>966180</v>
      </c>
      <c r="E70" s="2">
        <v>44891500</v>
      </c>
      <c r="F70">
        <v>373055</v>
      </c>
    </row>
    <row r="71" spans="1:6" x14ac:dyDescent="0.25">
      <c r="A71">
        <v>2076</v>
      </c>
      <c r="B71" s="2">
        <v>44507900</v>
      </c>
      <c r="C71">
        <v>835169</v>
      </c>
      <c r="D71">
        <v>835169</v>
      </c>
      <c r="E71" s="2">
        <v>44507900</v>
      </c>
      <c r="F71">
        <v>570363</v>
      </c>
    </row>
    <row r="72" spans="1:6" x14ac:dyDescent="0.25">
      <c r="A72">
        <v>2077</v>
      </c>
      <c r="B72" s="2">
        <v>41009900</v>
      </c>
      <c r="C72">
        <v>981476</v>
      </c>
      <c r="D72">
        <v>981476</v>
      </c>
      <c r="E72" s="2">
        <v>41009900</v>
      </c>
      <c r="F72">
        <v>861095</v>
      </c>
    </row>
    <row r="73" spans="1:6" x14ac:dyDescent="0.25">
      <c r="A73">
        <v>2078</v>
      </c>
      <c r="B73" s="2">
        <v>42339300</v>
      </c>
      <c r="C73">
        <v>895802</v>
      </c>
      <c r="D73">
        <v>895802</v>
      </c>
      <c r="E73" s="2">
        <v>42339300</v>
      </c>
      <c r="F73">
        <v>340573</v>
      </c>
    </row>
    <row r="74" spans="1:6" x14ac:dyDescent="0.25">
      <c r="A74">
        <v>2079</v>
      </c>
      <c r="B74" s="2">
        <v>50942900</v>
      </c>
      <c r="C74" s="2">
        <v>1291920</v>
      </c>
      <c r="D74" s="2">
        <v>1291920</v>
      </c>
      <c r="E74" s="2">
        <v>50942900</v>
      </c>
      <c r="F74" s="2">
        <v>2209600</v>
      </c>
    </row>
    <row r="75" spans="1:6" x14ac:dyDescent="0.25">
      <c r="A75">
        <v>2080</v>
      </c>
      <c r="B75" s="2">
        <v>40293500</v>
      </c>
      <c r="C75" s="2">
        <v>1026990</v>
      </c>
      <c r="D75" s="2">
        <v>1026990</v>
      </c>
      <c r="E75" s="2">
        <v>40293500</v>
      </c>
      <c r="F75" s="2">
        <v>2725330</v>
      </c>
    </row>
    <row r="76" spans="1:6" x14ac:dyDescent="0.25">
      <c r="A76">
        <v>2081</v>
      </c>
      <c r="B76" s="2">
        <v>29235600</v>
      </c>
      <c r="C76">
        <v>650269</v>
      </c>
      <c r="D76">
        <v>650269</v>
      </c>
      <c r="E76" s="2">
        <v>29235600</v>
      </c>
      <c r="F76">
        <v>198475</v>
      </c>
    </row>
    <row r="77" spans="1:6" x14ac:dyDescent="0.25">
      <c r="A77">
        <v>2082</v>
      </c>
      <c r="B77" s="2">
        <v>37627500</v>
      </c>
      <c r="C77">
        <v>862851</v>
      </c>
      <c r="D77">
        <v>862851</v>
      </c>
      <c r="E77" s="2">
        <v>37627500</v>
      </c>
      <c r="F77">
        <v>136294</v>
      </c>
    </row>
    <row r="78" spans="1:6" x14ac:dyDescent="0.25">
      <c r="A78">
        <v>2083</v>
      </c>
      <c r="B78" s="2">
        <v>45705500</v>
      </c>
      <c r="C78">
        <v>993462</v>
      </c>
      <c r="D78">
        <v>993462</v>
      </c>
      <c r="E78" s="2">
        <v>45705500</v>
      </c>
      <c r="F78">
        <v>222110</v>
      </c>
    </row>
    <row r="79" spans="1:6" x14ac:dyDescent="0.25">
      <c r="A79">
        <v>2084</v>
      </c>
      <c r="B79" s="2">
        <v>41578700</v>
      </c>
      <c r="C79" s="2">
        <v>1051820</v>
      </c>
      <c r="D79" s="2">
        <v>1051820</v>
      </c>
      <c r="E79" s="2">
        <v>41578700</v>
      </c>
      <c r="F79">
        <v>972697</v>
      </c>
    </row>
    <row r="80" spans="1:6" x14ac:dyDescent="0.25">
      <c r="A80">
        <v>2085</v>
      </c>
      <c r="B80" s="2">
        <v>37492700</v>
      </c>
      <c r="C80">
        <v>918268</v>
      </c>
      <c r="D80">
        <v>918268</v>
      </c>
      <c r="E80" s="2">
        <v>37492700</v>
      </c>
      <c r="F80">
        <v>507235</v>
      </c>
    </row>
    <row r="81" spans="1:6" x14ac:dyDescent="0.25">
      <c r="A81">
        <v>2086</v>
      </c>
      <c r="B81" s="2">
        <v>26453900</v>
      </c>
      <c r="C81">
        <v>591679</v>
      </c>
      <c r="D81">
        <v>591679</v>
      </c>
      <c r="E81" s="2">
        <v>26453900</v>
      </c>
      <c r="F81">
        <v>284345</v>
      </c>
    </row>
    <row r="82" spans="1:6" x14ac:dyDescent="0.25">
      <c r="A82">
        <v>2087</v>
      </c>
      <c r="B82" s="2">
        <v>36848400</v>
      </c>
      <c r="C82">
        <v>722318</v>
      </c>
      <c r="D82">
        <v>722318</v>
      </c>
      <c r="E82" s="2">
        <v>36848400</v>
      </c>
      <c r="F82">
        <v>263746</v>
      </c>
    </row>
    <row r="83" spans="1:6" x14ac:dyDescent="0.25">
      <c r="A83">
        <v>2088</v>
      </c>
      <c r="B83" s="2">
        <v>36954200</v>
      </c>
      <c r="C83">
        <v>968391</v>
      </c>
      <c r="D83">
        <v>968391</v>
      </c>
      <c r="E83" s="2">
        <v>36954200</v>
      </c>
      <c r="F83">
        <v>279592</v>
      </c>
    </row>
    <row r="84" spans="1:6" x14ac:dyDescent="0.25">
      <c r="A84">
        <v>2089</v>
      </c>
      <c r="B84" s="2">
        <v>46082600</v>
      </c>
      <c r="C84" s="2">
        <v>1132870</v>
      </c>
      <c r="D84" s="2">
        <v>1132870</v>
      </c>
      <c r="E84" s="2">
        <v>46082600</v>
      </c>
      <c r="F84">
        <v>379321</v>
      </c>
    </row>
    <row r="85" spans="1:6" x14ac:dyDescent="0.25">
      <c r="A85">
        <v>2090</v>
      </c>
      <c r="B85" s="2">
        <v>49019800</v>
      </c>
      <c r="C85">
        <v>832766</v>
      </c>
      <c r="D85">
        <v>832766</v>
      </c>
      <c r="E85" s="2">
        <v>49019800</v>
      </c>
      <c r="F85">
        <v>232543</v>
      </c>
    </row>
    <row r="86" spans="1:6" x14ac:dyDescent="0.25">
      <c r="A86">
        <v>2091</v>
      </c>
      <c r="B86" s="2">
        <v>31689000</v>
      </c>
      <c r="C86">
        <v>638913</v>
      </c>
      <c r="D86">
        <v>638913</v>
      </c>
      <c r="E86" s="2">
        <v>31689000</v>
      </c>
      <c r="F86">
        <v>252358</v>
      </c>
    </row>
    <row r="87" spans="1:6" x14ac:dyDescent="0.25">
      <c r="A87">
        <v>2092</v>
      </c>
      <c r="B87" s="2">
        <v>40396400</v>
      </c>
      <c r="C87">
        <v>919809</v>
      </c>
      <c r="D87">
        <v>919809</v>
      </c>
      <c r="E87" s="2">
        <v>40396400</v>
      </c>
      <c r="F87">
        <v>127282</v>
      </c>
    </row>
    <row r="88" spans="1:6" x14ac:dyDescent="0.25">
      <c r="A88">
        <v>2093</v>
      </c>
      <c r="B88" s="2">
        <v>37567700</v>
      </c>
      <c r="C88">
        <v>990944</v>
      </c>
      <c r="D88">
        <v>990944</v>
      </c>
      <c r="E88" s="2">
        <v>37567700</v>
      </c>
      <c r="F88">
        <v>417861</v>
      </c>
    </row>
    <row r="89" spans="1:6" x14ac:dyDescent="0.25">
      <c r="A89">
        <v>2094</v>
      </c>
      <c r="B89" s="2">
        <v>51949400</v>
      </c>
      <c r="C89" s="2">
        <v>1317180</v>
      </c>
      <c r="D89" s="2">
        <v>1317180</v>
      </c>
      <c r="E89" s="2">
        <v>51949400</v>
      </c>
      <c r="F89">
        <v>252100</v>
      </c>
    </row>
    <row r="90" spans="1:6" x14ac:dyDescent="0.25">
      <c r="A90">
        <v>2095</v>
      </c>
      <c r="B90" s="2">
        <v>35258900</v>
      </c>
      <c r="C90">
        <v>921673</v>
      </c>
      <c r="D90">
        <v>921673</v>
      </c>
      <c r="E90" s="2">
        <v>35258900</v>
      </c>
      <c r="F90">
        <v>697213</v>
      </c>
    </row>
    <row r="91" spans="1:6" x14ac:dyDescent="0.25">
      <c r="A91">
        <v>2096</v>
      </c>
      <c r="B91" s="2">
        <v>33026900</v>
      </c>
      <c r="C91">
        <v>849532</v>
      </c>
      <c r="D91">
        <v>849532</v>
      </c>
      <c r="E91" s="2">
        <v>33026900</v>
      </c>
      <c r="F91">
        <v>45193.8</v>
      </c>
    </row>
    <row r="92" spans="1:6" x14ac:dyDescent="0.25">
      <c r="A92">
        <v>2097</v>
      </c>
      <c r="B92" s="2">
        <v>37264200</v>
      </c>
      <c r="C92">
        <v>699999</v>
      </c>
      <c r="D92">
        <v>699999</v>
      </c>
      <c r="E92" s="2">
        <v>37264200</v>
      </c>
      <c r="F92">
        <v>201937</v>
      </c>
    </row>
    <row r="93" spans="1:6" x14ac:dyDescent="0.25">
      <c r="A93">
        <v>2098</v>
      </c>
      <c r="B93" s="2">
        <v>44474300</v>
      </c>
      <c r="C93">
        <v>821046</v>
      </c>
      <c r="D93">
        <v>821046</v>
      </c>
      <c r="E93" s="2">
        <v>44474300</v>
      </c>
      <c r="F93">
        <v>204320</v>
      </c>
    </row>
    <row r="94" spans="1:6" x14ac:dyDescent="0.25">
      <c r="A94">
        <v>2099</v>
      </c>
      <c r="B94" s="2">
        <v>35256900</v>
      </c>
      <c r="C94">
        <v>929871</v>
      </c>
      <c r="D94">
        <v>929871</v>
      </c>
      <c r="E94" s="2">
        <v>35256900</v>
      </c>
      <c r="F94">
        <v>462866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sqref="A1:B1"/>
    </sheetView>
  </sheetViews>
  <sheetFormatPr defaultRowHeight="15" x14ac:dyDescent="0.25"/>
  <cols>
    <col min="1" max="1" width="16.140625" customWidth="1"/>
    <col min="2" max="2" width="20.140625" bestFit="1" customWidth="1"/>
    <col min="3" max="3" width="39" bestFit="1" customWidth="1"/>
    <col min="4" max="4" width="28.42578125" hidden="1" customWidth="1"/>
    <col min="5" max="5" width="38.85546875" hidden="1" customWidth="1"/>
    <col min="6" max="6" width="57.5703125" hidden="1" customWidth="1"/>
    <col min="7" max="7" width="47.140625" hidden="1" customWidth="1"/>
    <col min="8" max="8" width="23.5703125" bestFit="1" customWidth="1"/>
    <col min="9" max="9" width="27.42578125" bestFit="1" customWidth="1"/>
    <col min="10" max="10" width="16.140625" bestFit="1" customWidth="1"/>
    <col min="11" max="11" width="20.42578125" bestFit="1" customWidth="1"/>
  </cols>
  <sheetData>
    <row r="1" spans="1:11" x14ac:dyDescent="0.25">
      <c r="A1" t="s">
        <v>33</v>
      </c>
      <c r="B1" s="2">
        <f>AVERAGE(B5:B25)</f>
        <v>1016310.2380952381</v>
      </c>
      <c r="C1" s="2">
        <f t="shared" ref="C1:H1" si="0">AVERAGE(C5:C25)</f>
        <v>226056.14285714287</v>
      </c>
      <c r="D1" s="2">
        <f t="shared" si="0"/>
        <v>226056.14285714287</v>
      </c>
      <c r="E1" s="2">
        <f t="shared" si="0"/>
        <v>1572321.9047619049</v>
      </c>
      <c r="F1" s="2">
        <f t="shared" si="0"/>
        <v>316089.90476190473</v>
      </c>
      <c r="G1" s="2">
        <f t="shared" si="0"/>
        <v>316089.90476190473</v>
      </c>
      <c r="H1" s="2">
        <f t="shared" si="0"/>
        <v>5856387.1428571427</v>
      </c>
    </row>
    <row r="3" spans="1:11" x14ac:dyDescent="0.25">
      <c r="A3" t="s">
        <v>22</v>
      </c>
      <c r="B3" t="s">
        <v>32</v>
      </c>
      <c r="C3" t="s">
        <v>31</v>
      </c>
      <c r="D3" t="s">
        <v>30</v>
      </c>
      <c r="E3" t="s">
        <v>29</v>
      </c>
      <c r="F3" t="s">
        <v>28</v>
      </c>
      <c r="G3" t="s">
        <v>27</v>
      </c>
      <c r="H3" t="s">
        <v>26</v>
      </c>
      <c r="I3" t="s">
        <v>25</v>
      </c>
      <c r="J3" t="s">
        <v>24</v>
      </c>
      <c r="K3" t="s">
        <v>23</v>
      </c>
    </row>
    <row r="4" spans="1:11" x14ac:dyDescent="0.25">
      <c r="A4">
        <v>2009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2010</v>
      </c>
      <c r="B5" s="2">
        <v>1026310</v>
      </c>
      <c r="C5">
        <v>253197</v>
      </c>
      <c r="D5">
        <v>253197</v>
      </c>
      <c r="E5" s="2">
        <v>1597290</v>
      </c>
      <c r="F5">
        <v>353972</v>
      </c>
      <c r="G5">
        <v>353972</v>
      </c>
      <c r="H5" s="2">
        <v>5634000</v>
      </c>
      <c r="I5" s="2">
        <v>6715790</v>
      </c>
      <c r="J5" s="2">
        <v>6939990</v>
      </c>
      <c r="K5" s="2">
        <v>8674520</v>
      </c>
    </row>
    <row r="6" spans="1:11" x14ac:dyDescent="0.25">
      <c r="A6">
        <v>2011</v>
      </c>
      <c r="B6" s="2">
        <v>1011570</v>
      </c>
      <c r="C6">
        <v>222474</v>
      </c>
      <c r="D6">
        <v>222474</v>
      </c>
      <c r="E6" s="2">
        <v>1607960</v>
      </c>
      <c r="F6">
        <v>315938</v>
      </c>
      <c r="G6">
        <v>315938</v>
      </c>
      <c r="H6" s="2">
        <v>5966930</v>
      </c>
      <c r="I6" s="2">
        <v>6734570</v>
      </c>
      <c r="J6" s="2">
        <v>7264800</v>
      </c>
      <c r="K6" s="2">
        <v>8704800</v>
      </c>
    </row>
    <row r="7" spans="1:11" x14ac:dyDescent="0.25">
      <c r="A7">
        <v>2012</v>
      </c>
      <c r="B7" s="2">
        <v>1054240</v>
      </c>
      <c r="C7">
        <v>253252</v>
      </c>
      <c r="D7">
        <v>253252</v>
      </c>
      <c r="E7" s="2">
        <v>1554740</v>
      </c>
      <c r="F7">
        <v>338820</v>
      </c>
      <c r="G7">
        <v>338820</v>
      </c>
      <c r="H7" s="2">
        <v>6041640</v>
      </c>
      <c r="I7" s="2">
        <v>6577540</v>
      </c>
      <c r="J7" s="2">
        <v>7389380</v>
      </c>
      <c r="K7" s="2">
        <v>8487910</v>
      </c>
    </row>
    <row r="8" spans="1:11" x14ac:dyDescent="0.25">
      <c r="A8">
        <v>2013</v>
      </c>
      <c r="B8" s="2">
        <v>1046130</v>
      </c>
      <c r="C8">
        <v>150316</v>
      </c>
      <c r="D8">
        <v>150316</v>
      </c>
      <c r="E8" s="2">
        <v>1427220</v>
      </c>
      <c r="F8">
        <v>195540</v>
      </c>
      <c r="G8">
        <v>195540</v>
      </c>
      <c r="H8" s="2">
        <v>5884750</v>
      </c>
      <c r="I8" s="2">
        <v>6027350</v>
      </c>
      <c r="J8" s="2">
        <v>7215660</v>
      </c>
      <c r="K8" s="2">
        <v>7781930</v>
      </c>
    </row>
    <row r="9" spans="1:11" x14ac:dyDescent="0.25">
      <c r="A9">
        <v>2014</v>
      </c>
      <c r="B9" s="2">
        <v>1023720</v>
      </c>
      <c r="C9">
        <v>229419</v>
      </c>
      <c r="D9">
        <v>229419</v>
      </c>
      <c r="E9" s="2">
        <v>1588580</v>
      </c>
      <c r="F9">
        <v>318766</v>
      </c>
      <c r="G9">
        <v>318766</v>
      </c>
      <c r="H9" s="2">
        <v>5788280</v>
      </c>
      <c r="I9" s="2">
        <v>6551500</v>
      </c>
      <c r="J9" s="2">
        <v>7098990</v>
      </c>
      <c r="K9" s="2">
        <v>8500230</v>
      </c>
    </row>
    <row r="10" spans="1:11" x14ac:dyDescent="0.25">
      <c r="A10">
        <v>2015</v>
      </c>
      <c r="B10" s="2">
        <v>1022030</v>
      </c>
      <c r="C10">
        <v>223592</v>
      </c>
      <c r="D10">
        <v>223592</v>
      </c>
      <c r="E10" s="2">
        <v>1550930</v>
      </c>
      <c r="F10">
        <v>309265</v>
      </c>
      <c r="G10">
        <v>309265</v>
      </c>
      <c r="H10" s="2">
        <v>5832150</v>
      </c>
      <c r="I10" s="2">
        <v>6164120</v>
      </c>
      <c r="J10" s="2">
        <v>7138140</v>
      </c>
      <c r="K10" s="2">
        <v>8061870</v>
      </c>
    </row>
    <row r="11" spans="1:11" x14ac:dyDescent="0.25">
      <c r="A11">
        <v>2016</v>
      </c>
      <c r="B11">
        <v>970869</v>
      </c>
      <c r="C11">
        <v>241593</v>
      </c>
      <c r="D11">
        <v>241593</v>
      </c>
      <c r="E11" s="2">
        <v>1647320</v>
      </c>
      <c r="F11">
        <v>356840</v>
      </c>
      <c r="G11">
        <v>356840</v>
      </c>
      <c r="H11" s="2">
        <v>5642420</v>
      </c>
      <c r="I11" s="2">
        <v>6657510</v>
      </c>
      <c r="J11" s="2">
        <v>6893000</v>
      </c>
      <c r="K11" s="2">
        <v>8674770</v>
      </c>
    </row>
    <row r="12" spans="1:11" x14ac:dyDescent="0.25">
      <c r="A12">
        <v>2017</v>
      </c>
      <c r="B12">
        <v>951814</v>
      </c>
      <c r="C12">
        <v>230735</v>
      </c>
      <c r="D12">
        <v>230735</v>
      </c>
      <c r="E12" s="2">
        <v>1722780</v>
      </c>
      <c r="F12">
        <v>359034</v>
      </c>
      <c r="G12">
        <v>359034</v>
      </c>
      <c r="H12" s="2">
        <v>5818330</v>
      </c>
      <c r="I12" s="2">
        <v>7248400</v>
      </c>
      <c r="J12" s="2">
        <v>7054510</v>
      </c>
      <c r="K12" s="2">
        <v>9362690</v>
      </c>
    </row>
    <row r="13" spans="1:11" x14ac:dyDescent="0.25">
      <c r="A13">
        <v>2018</v>
      </c>
      <c r="B13" s="2">
        <v>1066720</v>
      </c>
      <c r="C13">
        <v>209372</v>
      </c>
      <c r="D13">
        <v>209372</v>
      </c>
      <c r="E13" s="2">
        <v>1611490</v>
      </c>
      <c r="F13">
        <v>290727</v>
      </c>
      <c r="G13">
        <v>290727</v>
      </c>
      <c r="H13" s="2">
        <v>6295940</v>
      </c>
      <c r="I13" s="2">
        <v>6716920</v>
      </c>
      <c r="J13" s="2">
        <v>7664330</v>
      </c>
      <c r="K13" s="2">
        <v>8695160</v>
      </c>
    </row>
    <row r="14" spans="1:11" x14ac:dyDescent="0.25">
      <c r="A14">
        <v>2019</v>
      </c>
      <c r="B14" s="2">
        <v>1025960</v>
      </c>
      <c r="C14">
        <v>230225</v>
      </c>
      <c r="D14">
        <v>230225</v>
      </c>
      <c r="E14" s="2">
        <v>1620650</v>
      </c>
      <c r="F14">
        <v>324238</v>
      </c>
      <c r="G14">
        <v>324238</v>
      </c>
      <c r="H14" s="2">
        <v>6047180</v>
      </c>
      <c r="I14" s="2">
        <v>7008010</v>
      </c>
      <c r="J14" s="2">
        <v>7368490</v>
      </c>
      <c r="K14" s="2">
        <v>9003730</v>
      </c>
    </row>
    <row r="15" spans="1:11" x14ac:dyDescent="0.25">
      <c r="A15">
        <v>2020</v>
      </c>
      <c r="B15" s="2">
        <v>1079880</v>
      </c>
      <c r="C15">
        <v>245372</v>
      </c>
      <c r="D15">
        <v>245372</v>
      </c>
      <c r="E15" s="2">
        <v>1616690</v>
      </c>
      <c r="F15">
        <v>332816</v>
      </c>
      <c r="G15">
        <v>332816</v>
      </c>
      <c r="H15" s="2">
        <v>6034170</v>
      </c>
      <c r="I15" s="2">
        <v>6765530</v>
      </c>
      <c r="J15" s="2">
        <v>7415150</v>
      </c>
      <c r="K15" s="2">
        <v>8751220</v>
      </c>
    </row>
    <row r="16" spans="1:11" x14ac:dyDescent="0.25">
      <c r="A16">
        <v>2021</v>
      </c>
      <c r="B16" s="2">
        <v>1037580</v>
      </c>
      <c r="C16">
        <v>242630</v>
      </c>
      <c r="D16">
        <v>242630</v>
      </c>
      <c r="E16" s="2">
        <v>1571600</v>
      </c>
      <c r="F16">
        <v>332389</v>
      </c>
      <c r="G16">
        <v>332389</v>
      </c>
      <c r="H16" s="2">
        <v>5756420</v>
      </c>
      <c r="I16" s="2">
        <v>6221840</v>
      </c>
      <c r="J16" s="2">
        <v>7081530</v>
      </c>
      <c r="K16" s="2">
        <v>8145940</v>
      </c>
    </row>
    <row r="17" spans="1:11" x14ac:dyDescent="0.25">
      <c r="A17">
        <v>2022</v>
      </c>
      <c r="B17" s="2">
        <v>1028400</v>
      </c>
      <c r="C17">
        <v>231876</v>
      </c>
      <c r="D17">
        <v>231876</v>
      </c>
      <c r="E17" s="2">
        <v>1534500</v>
      </c>
      <c r="F17">
        <v>314687</v>
      </c>
      <c r="G17">
        <v>314687</v>
      </c>
      <c r="H17" s="2">
        <v>5760850</v>
      </c>
      <c r="I17" s="2">
        <v>6121220</v>
      </c>
      <c r="J17" s="2">
        <v>7073770</v>
      </c>
      <c r="K17" s="2">
        <v>8001140</v>
      </c>
    </row>
    <row r="18" spans="1:11" x14ac:dyDescent="0.25">
      <c r="A18">
        <v>2023</v>
      </c>
      <c r="B18">
        <v>951149</v>
      </c>
      <c r="C18">
        <v>232744</v>
      </c>
      <c r="D18">
        <v>232744</v>
      </c>
      <c r="E18" s="2">
        <v>1591580</v>
      </c>
      <c r="F18">
        <v>341716</v>
      </c>
      <c r="G18">
        <v>341716</v>
      </c>
      <c r="H18" s="2">
        <v>5688880</v>
      </c>
      <c r="I18" s="2">
        <v>6655130</v>
      </c>
      <c r="J18" s="2">
        <v>6918150</v>
      </c>
      <c r="K18" s="2">
        <v>8611970</v>
      </c>
    </row>
    <row r="19" spans="1:11" x14ac:dyDescent="0.25">
      <c r="A19">
        <v>2024</v>
      </c>
      <c r="B19" s="2">
        <v>1022710</v>
      </c>
      <c r="C19">
        <v>210006</v>
      </c>
      <c r="D19">
        <v>210006</v>
      </c>
      <c r="E19" s="2">
        <v>1443440</v>
      </c>
      <c r="F19">
        <v>273158</v>
      </c>
      <c r="G19">
        <v>273158</v>
      </c>
      <c r="H19" s="2">
        <v>5968620</v>
      </c>
      <c r="I19" s="2">
        <v>6298340</v>
      </c>
      <c r="J19" s="2">
        <v>7277790</v>
      </c>
      <c r="K19" s="2">
        <v>8077930</v>
      </c>
    </row>
    <row r="20" spans="1:11" x14ac:dyDescent="0.25">
      <c r="A20">
        <v>2025</v>
      </c>
      <c r="B20">
        <v>949248</v>
      </c>
      <c r="C20">
        <v>204776</v>
      </c>
      <c r="D20">
        <v>204776</v>
      </c>
      <c r="E20" s="2">
        <v>1590380</v>
      </c>
      <c r="F20">
        <v>302569</v>
      </c>
      <c r="G20">
        <v>302569</v>
      </c>
      <c r="H20" s="2">
        <v>5647960</v>
      </c>
      <c r="I20" s="2">
        <v>6681700</v>
      </c>
      <c r="J20" s="2">
        <v>6875490</v>
      </c>
      <c r="K20" s="2">
        <v>8636200</v>
      </c>
    </row>
    <row r="21" spans="1:11" x14ac:dyDescent="0.25">
      <c r="A21">
        <v>2026</v>
      </c>
      <c r="B21">
        <v>962737</v>
      </c>
      <c r="C21">
        <v>228364</v>
      </c>
      <c r="D21">
        <v>228364</v>
      </c>
      <c r="E21" s="2">
        <v>1528040</v>
      </c>
      <c r="F21">
        <v>322277</v>
      </c>
      <c r="G21">
        <v>322277</v>
      </c>
      <c r="H21" s="2">
        <v>5505980</v>
      </c>
      <c r="I21" s="2">
        <v>6363310</v>
      </c>
      <c r="J21" s="2">
        <v>6743040</v>
      </c>
      <c r="K21" s="2">
        <v>8240790</v>
      </c>
    </row>
    <row r="22" spans="1:11" x14ac:dyDescent="0.25">
      <c r="A22">
        <v>2027</v>
      </c>
      <c r="B22">
        <v>992884</v>
      </c>
      <c r="C22">
        <v>221532</v>
      </c>
      <c r="D22">
        <v>221532</v>
      </c>
      <c r="E22" s="2">
        <v>1616400</v>
      </c>
      <c r="F22">
        <v>324924</v>
      </c>
      <c r="G22">
        <v>324924</v>
      </c>
      <c r="H22" s="2">
        <v>6076950</v>
      </c>
      <c r="I22" s="2">
        <v>6585480</v>
      </c>
      <c r="J22" s="2">
        <v>7360580</v>
      </c>
      <c r="K22" s="2">
        <v>8569620</v>
      </c>
    </row>
    <row r="23" spans="1:11" x14ac:dyDescent="0.25">
      <c r="A23">
        <v>2028</v>
      </c>
      <c r="B23" s="2">
        <v>1094080</v>
      </c>
      <c r="C23">
        <v>225555</v>
      </c>
      <c r="D23">
        <v>225555</v>
      </c>
      <c r="E23" s="2">
        <v>1413500</v>
      </c>
      <c r="F23">
        <v>275007</v>
      </c>
      <c r="G23">
        <v>275007</v>
      </c>
      <c r="H23" s="2">
        <v>5981400</v>
      </c>
      <c r="I23" s="2">
        <v>6223450</v>
      </c>
      <c r="J23" s="2">
        <v>7369240</v>
      </c>
      <c r="K23" s="2">
        <v>7968180</v>
      </c>
    </row>
    <row r="24" spans="1:11" x14ac:dyDescent="0.25">
      <c r="A24">
        <v>2029</v>
      </c>
      <c r="B24" s="2">
        <v>1053830</v>
      </c>
      <c r="C24">
        <v>223261</v>
      </c>
      <c r="D24">
        <v>223261</v>
      </c>
      <c r="E24" s="2">
        <v>1552690</v>
      </c>
      <c r="F24">
        <v>302655</v>
      </c>
      <c r="G24">
        <v>302655</v>
      </c>
      <c r="H24" s="2">
        <v>5911960</v>
      </c>
      <c r="I24" s="2">
        <v>6335510</v>
      </c>
      <c r="J24" s="2">
        <v>7259500</v>
      </c>
      <c r="K24" s="2">
        <v>8242850</v>
      </c>
    </row>
    <row r="25" spans="1:11" x14ac:dyDescent="0.25">
      <c r="A25">
        <v>2030</v>
      </c>
      <c r="B25">
        <v>970654</v>
      </c>
      <c r="C25">
        <v>236888</v>
      </c>
      <c r="D25">
        <v>236888</v>
      </c>
      <c r="E25" s="2">
        <v>1630980</v>
      </c>
      <c r="F25">
        <v>352550</v>
      </c>
      <c r="G25">
        <v>352550</v>
      </c>
      <c r="H25" s="2">
        <v>5699320</v>
      </c>
      <c r="I25" s="2">
        <v>6528060</v>
      </c>
      <c r="J25" s="2">
        <v>6950420</v>
      </c>
      <c r="K25" s="2">
        <v>8526350</v>
      </c>
    </row>
    <row r="26" spans="1:11" x14ac:dyDescent="0.25">
      <c r="A26">
        <v>2031</v>
      </c>
      <c r="B26" s="2">
        <v>1033160</v>
      </c>
      <c r="C26">
        <v>238968</v>
      </c>
      <c r="D26">
        <v>238968</v>
      </c>
      <c r="E26" s="2">
        <v>1549110</v>
      </c>
      <c r="F26">
        <v>325856</v>
      </c>
      <c r="G26">
        <v>325856</v>
      </c>
      <c r="H26" s="2">
        <v>5757770</v>
      </c>
      <c r="I26" s="2">
        <v>6157190</v>
      </c>
      <c r="J26" s="2">
        <v>7076770</v>
      </c>
      <c r="K26" s="2">
        <v>8054520</v>
      </c>
    </row>
    <row r="27" spans="1:11" x14ac:dyDescent="0.25">
      <c r="A27">
        <v>2032</v>
      </c>
      <c r="B27">
        <v>968948</v>
      </c>
      <c r="C27">
        <v>214113</v>
      </c>
      <c r="D27">
        <v>214113</v>
      </c>
      <c r="E27" s="2">
        <v>1544510</v>
      </c>
      <c r="F27">
        <v>305688</v>
      </c>
      <c r="G27">
        <v>305688</v>
      </c>
      <c r="H27" s="2">
        <v>5906430</v>
      </c>
      <c r="I27" s="2">
        <v>6375810</v>
      </c>
      <c r="J27" s="2">
        <v>7158420</v>
      </c>
      <c r="K27" s="2">
        <v>8274920</v>
      </c>
    </row>
    <row r="28" spans="1:11" x14ac:dyDescent="0.25">
      <c r="A28">
        <v>2033</v>
      </c>
      <c r="B28" s="2">
        <v>1018520</v>
      </c>
      <c r="C28">
        <v>232306</v>
      </c>
      <c r="D28">
        <v>232306</v>
      </c>
      <c r="E28" s="2">
        <v>1501110</v>
      </c>
      <c r="F28">
        <v>312133</v>
      </c>
      <c r="G28">
        <v>312133</v>
      </c>
      <c r="H28" s="2">
        <v>5760210</v>
      </c>
      <c r="I28" s="2">
        <v>6293540</v>
      </c>
      <c r="J28" s="2">
        <v>7063150</v>
      </c>
      <c r="K28" s="2">
        <v>8139850</v>
      </c>
    </row>
    <row r="29" spans="1:11" x14ac:dyDescent="0.25">
      <c r="A29">
        <v>2034</v>
      </c>
      <c r="B29" s="2">
        <v>1037680</v>
      </c>
      <c r="C29">
        <v>202171</v>
      </c>
      <c r="D29">
        <v>202171</v>
      </c>
      <c r="E29" s="2">
        <v>1454390</v>
      </c>
      <c r="F29">
        <v>263953</v>
      </c>
      <c r="G29">
        <v>263953</v>
      </c>
      <c r="H29" s="2">
        <v>5909430</v>
      </c>
      <c r="I29" s="2">
        <v>6154720</v>
      </c>
      <c r="J29" s="2">
        <v>7233620</v>
      </c>
      <c r="K29" s="2">
        <v>7943970</v>
      </c>
    </row>
    <row r="30" spans="1:11" x14ac:dyDescent="0.25">
      <c r="A30">
        <v>2035</v>
      </c>
      <c r="B30" s="2">
        <v>1014190</v>
      </c>
      <c r="C30">
        <v>242441</v>
      </c>
      <c r="D30">
        <v>242441</v>
      </c>
      <c r="E30" s="2">
        <v>1522000</v>
      </c>
      <c r="F30">
        <v>331066</v>
      </c>
      <c r="G30">
        <v>331066</v>
      </c>
      <c r="H30" s="2">
        <v>5637500</v>
      </c>
      <c r="I30" s="2">
        <v>6172750</v>
      </c>
      <c r="J30" s="2">
        <v>6931630</v>
      </c>
      <c r="K30" s="2">
        <v>8037880</v>
      </c>
    </row>
    <row r="31" spans="1:11" x14ac:dyDescent="0.25">
      <c r="A31">
        <v>2036</v>
      </c>
      <c r="B31">
        <v>961120</v>
      </c>
      <c r="C31">
        <v>233102</v>
      </c>
      <c r="D31">
        <v>233102</v>
      </c>
      <c r="E31" s="2">
        <v>1570200</v>
      </c>
      <c r="F31">
        <v>337235</v>
      </c>
      <c r="G31">
        <v>337235</v>
      </c>
      <c r="H31" s="2">
        <v>5675280</v>
      </c>
      <c r="I31" s="2">
        <v>6466650</v>
      </c>
      <c r="J31" s="2">
        <v>6913320</v>
      </c>
      <c r="K31" s="2">
        <v>8391960</v>
      </c>
    </row>
    <row r="32" spans="1:11" x14ac:dyDescent="0.25">
      <c r="A32">
        <v>2037</v>
      </c>
      <c r="B32">
        <v>923699</v>
      </c>
      <c r="C32">
        <v>238611</v>
      </c>
      <c r="D32">
        <v>238611</v>
      </c>
      <c r="E32" s="2">
        <v>1512180</v>
      </c>
      <c r="F32">
        <v>346973</v>
      </c>
      <c r="G32">
        <v>346973</v>
      </c>
      <c r="H32" s="2">
        <v>5163090</v>
      </c>
      <c r="I32" s="2">
        <v>5652060</v>
      </c>
      <c r="J32" s="2">
        <v>6346550</v>
      </c>
      <c r="K32" s="2">
        <v>7496780</v>
      </c>
    </row>
    <row r="33" spans="1:11" x14ac:dyDescent="0.25">
      <c r="A33">
        <v>2038</v>
      </c>
      <c r="B33">
        <v>999871</v>
      </c>
      <c r="C33">
        <v>235466</v>
      </c>
      <c r="D33">
        <v>235466</v>
      </c>
      <c r="E33" s="2">
        <v>1583660</v>
      </c>
      <c r="F33">
        <v>332402</v>
      </c>
      <c r="G33">
        <v>332402</v>
      </c>
      <c r="H33" s="2">
        <v>5335410</v>
      </c>
      <c r="I33" s="2">
        <v>6150010</v>
      </c>
      <c r="J33" s="2">
        <v>6612910</v>
      </c>
      <c r="K33" s="2">
        <v>8087070</v>
      </c>
    </row>
    <row r="34" spans="1:11" x14ac:dyDescent="0.25">
      <c r="A34">
        <v>2039</v>
      </c>
      <c r="B34">
        <v>978600</v>
      </c>
      <c r="C34">
        <v>250226</v>
      </c>
      <c r="D34">
        <v>250226</v>
      </c>
      <c r="E34" s="2">
        <v>1558300</v>
      </c>
      <c r="F34">
        <v>353742</v>
      </c>
      <c r="G34">
        <v>353742</v>
      </c>
      <c r="H34" s="2">
        <v>5153300</v>
      </c>
      <c r="I34" s="2">
        <v>5895660</v>
      </c>
      <c r="J34" s="2">
        <v>6402230</v>
      </c>
      <c r="K34" s="2">
        <v>7799270</v>
      </c>
    </row>
    <row r="35" spans="1:11" x14ac:dyDescent="0.25">
      <c r="A35">
        <v>2040</v>
      </c>
      <c r="B35">
        <v>979293</v>
      </c>
      <c r="C35">
        <v>230668</v>
      </c>
      <c r="D35">
        <v>230668</v>
      </c>
      <c r="E35" s="2">
        <v>1558110</v>
      </c>
      <c r="F35">
        <v>327464</v>
      </c>
      <c r="G35">
        <v>327464</v>
      </c>
      <c r="H35" s="2">
        <v>5322760</v>
      </c>
      <c r="I35" s="2">
        <v>6149540</v>
      </c>
      <c r="J35" s="2">
        <v>6575810</v>
      </c>
      <c r="K35" s="2">
        <v>8058290</v>
      </c>
    </row>
    <row r="36" spans="1:11" x14ac:dyDescent="0.25">
      <c r="A36">
        <v>2041</v>
      </c>
      <c r="B36" s="2">
        <v>1010250</v>
      </c>
      <c r="C36">
        <v>251400</v>
      </c>
      <c r="D36">
        <v>251400</v>
      </c>
      <c r="E36" s="2">
        <v>1506440</v>
      </c>
      <c r="F36">
        <v>339263</v>
      </c>
      <c r="G36">
        <v>339263</v>
      </c>
      <c r="H36" s="2">
        <v>5038770</v>
      </c>
      <c r="I36" s="2">
        <v>5440740</v>
      </c>
      <c r="J36" s="2">
        <v>6317010</v>
      </c>
      <c r="K36" s="2">
        <v>7274570</v>
      </c>
    </row>
    <row r="37" spans="1:11" x14ac:dyDescent="0.25">
      <c r="A37">
        <v>2042</v>
      </c>
      <c r="B37" s="2">
        <v>1027230</v>
      </c>
      <c r="C37">
        <v>210985</v>
      </c>
      <c r="D37">
        <v>210985</v>
      </c>
      <c r="E37" s="2">
        <v>1440590</v>
      </c>
      <c r="F37">
        <v>273122</v>
      </c>
      <c r="G37">
        <v>273122</v>
      </c>
      <c r="H37" s="2">
        <v>5445620</v>
      </c>
      <c r="I37" s="2">
        <v>5775970</v>
      </c>
      <c r="J37" s="2">
        <v>6750100</v>
      </c>
      <c r="K37" s="2">
        <v>7542070</v>
      </c>
    </row>
    <row r="38" spans="1:11" x14ac:dyDescent="0.25">
      <c r="A38">
        <v>2043</v>
      </c>
      <c r="B38">
        <v>997815</v>
      </c>
      <c r="C38">
        <v>214272</v>
      </c>
      <c r="D38">
        <v>214272</v>
      </c>
      <c r="E38" s="2">
        <v>1474010</v>
      </c>
      <c r="F38">
        <v>290837</v>
      </c>
      <c r="G38">
        <v>290837</v>
      </c>
      <c r="H38" s="2">
        <v>5430330</v>
      </c>
      <c r="I38" s="2">
        <v>5749830</v>
      </c>
      <c r="J38" s="2">
        <v>6700810</v>
      </c>
      <c r="K38" s="2">
        <v>7551970</v>
      </c>
    </row>
    <row r="39" spans="1:11" x14ac:dyDescent="0.25">
      <c r="A39">
        <v>2044</v>
      </c>
      <c r="B39">
        <v>976156</v>
      </c>
      <c r="C39">
        <v>241831</v>
      </c>
      <c r="D39">
        <v>241831</v>
      </c>
      <c r="E39" s="2">
        <v>1533000</v>
      </c>
      <c r="F39">
        <v>340233</v>
      </c>
      <c r="G39">
        <v>340233</v>
      </c>
      <c r="H39" s="2">
        <v>5287820</v>
      </c>
      <c r="I39" s="2">
        <v>5897210</v>
      </c>
      <c r="J39" s="2">
        <v>6532650</v>
      </c>
      <c r="K39" s="2">
        <v>7769530</v>
      </c>
    </row>
    <row r="40" spans="1:11" x14ac:dyDescent="0.25">
      <c r="A40">
        <v>2045</v>
      </c>
      <c r="B40">
        <v>887362</v>
      </c>
      <c r="C40">
        <v>223189</v>
      </c>
      <c r="D40">
        <v>223189</v>
      </c>
      <c r="E40" s="2">
        <v>1561620</v>
      </c>
      <c r="F40">
        <v>343296</v>
      </c>
      <c r="G40">
        <v>343296</v>
      </c>
      <c r="H40" s="2">
        <v>4872330</v>
      </c>
      <c r="I40" s="2">
        <v>5666150</v>
      </c>
      <c r="J40" s="2">
        <v>6010800</v>
      </c>
      <c r="K40" s="2">
        <v>7567100</v>
      </c>
    </row>
    <row r="41" spans="1:11" x14ac:dyDescent="0.25">
      <c r="A41">
        <v>2046</v>
      </c>
      <c r="B41">
        <v>914077</v>
      </c>
      <c r="C41">
        <v>225696</v>
      </c>
      <c r="D41">
        <v>225696</v>
      </c>
      <c r="E41" s="2">
        <v>1535930</v>
      </c>
      <c r="F41">
        <v>333524</v>
      </c>
      <c r="G41">
        <v>333524</v>
      </c>
      <c r="H41" s="2">
        <v>5346570</v>
      </c>
      <c r="I41" s="2">
        <v>6022120</v>
      </c>
      <c r="J41" s="2">
        <v>6525500</v>
      </c>
      <c r="K41" s="2">
        <v>7902180</v>
      </c>
    </row>
    <row r="42" spans="1:11" x14ac:dyDescent="0.25">
      <c r="A42">
        <v>2047</v>
      </c>
      <c r="B42" s="2">
        <v>1039950</v>
      </c>
      <c r="C42">
        <v>217203</v>
      </c>
      <c r="D42">
        <v>217203</v>
      </c>
      <c r="E42" s="2">
        <v>1408620</v>
      </c>
      <c r="F42">
        <v>274626</v>
      </c>
      <c r="G42">
        <v>274626</v>
      </c>
      <c r="H42" s="2">
        <v>5401830</v>
      </c>
      <c r="I42" s="2">
        <v>5741980</v>
      </c>
      <c r="J42" s="2">
        <v>6717230</v>
      </c>
      <c r="K42" s="2">
        <v>7469240</v>
      </c>
    </row>
    <row r="43" spans="1:11" x14ac:dyDescent="0.25">
      <c r="A43">
        <v>2048</v>
      </c>
      <c r="B43" s="2">
        <v>1016860</v>
      </c>
      <c r="C43">
        <v>212865</v>
      </c>
      <c r="D43">
        <v>212865</v>
      </c>
      <c r="E43" s="2">
        <v>1416700</v>
      </c>
      <c r="F43">
        <v>275838</v>
      </c>
      <c r="G43">
        <v>275838</v>
      </c>
      <c r="H43" s="2">
        <v>5475110</v>
      </c>
      <c r="I43" s="2">
        <v>5694230</v>
      </c>
      <c r="J43" s="2">
        <v>6766520</v>
      </c>
      <c r="K43" s="2">
        <v>7431630</v>
      </c>
    </row>
    <row r="44" spans="1:11" x14ac:dyDescent="0.25">
      <c r="A44">
        <v>2049</v>
      </c>
      <c r="B44">
        <v>936414</v>
      </c>
      <c r="C44">
        <v>227831</v>
      </c>
      <c r="D44">
        <v>227831</v>
      </c>
      <c r="E44" s="2">
        <v>1453500</v>
      </c>
      <c r="F44">
        <v>318861</v>
      </c>
      <c r="G44">
        <v>318861</v>
      </c>
      <c r="H44" s="2">
        <v>5076300</v>
      </c>
      <c r="I44" s="2">
        <v>5746570</v>
      </c>
      <c r="J44" s="2">
        <v>6272820</v>
      </c>
      <c r="K44" s="2">
        <v>7526710</v>
      </c>
    </row>
    <row r="45" spans="1:11" x14ac:dyDescent="0.25">
      <c r="A45">
        <v>2050</v>
      </c>
      <c r="B45">
        <v>869005</v>
      </c>
      <c r="C45">
        <v>221766</v>
      </c>
      <c r="D45">
        <v>221766</v>
      </c>
      <c r="E45" s="2">
        <v>1616730</v>
      </c>
      <c r="F45">
        <v>353463</v>
      </c>
      <c r="G45">
        <v>353463</v>
      </c>
      <c r="H45" s="2">
        <v>4973500</v>
      </c>
      <c r="I45" s="2">
        <v>6013380</v>
      </c>
      <c r="J45" s="2">
        <v>6096560</v>
      </c>
      <c r="K45" s="2">
        <v>7983730</v>
      </c>
    </row>
    <row r="46" spans="1:11" x14ac:dyDescent="0.25">
      <c r="A46">
        <v>2051</v>
      </c>
      <c r="B46">
        <v>865753</v>
      </c>
      <c r="C46">
        <v>220084</v>
      </c>
      <c r="D46">
        <v>220084</v>
      </c>
      <c r="E46" s="2">
        <v>1468620</v>
      </c>
      <c r="F46">
        <v>328924</v>
      </c>
      <c r="G46">
        <v>328924</v>
      </c>
      <c r="H46" s="2">
        <v>4883970</v>
      </c>
      <c r="I46" s="2">
        <v>5546790</v>
      </c>
      <c r="J46" s="2">
        <v>5999770</v>
      </c>
      <c r="K46" s="2">
        <v>7343100</v>
      </c>
    </row>
    <row r="47" spans="1:11" x14ac:dyDescent="0.25">
      <c r="A47">
        <v>2052</v>
      </c>
      <c r="B47">
        <v>939610</v>
      </c>
      <c r="C47">
        <v>167536</v>
      </c>
      <c r="D47">
        <v>167536</v>
      </c>
      <c r="E47" s="2">
        <v>1429970</v>
      </c>
      <c r="F47">
        <v>235456</v>
      </c>
      <c r="G47">
        <v>235456</v>
      </c>
      <c r="H47" s="2">
        <v>5193280</v>
      </c>
      <c r="I47" s="2">
        <v>5450660</v>
      </c>
      <c r="J47" s="2">
        <v>6398340</v>
      </c>
      <c r="K47" s="2">
        <v>7203820</v>
      </c>
    </row>
    <row r="48" spans="1:11" x14ac:dyDescent="0.25">
      <c r="A48">
        <v>2053</v>
      </c>
      <c r="B48">
        <v>984758</v>
      </c>
      <c r="C48">
        <v>228479</v>
      </c>
      <c r="D48">
        <v>228479</v>
      </c>
      <c r="E48" s="2">
        <v>1345680</v>
      </c>
      <c r="F48">
        <v>289931</v>
      </c>
      <c r="G48">
        <v>289931</v>
      </c>
      <c r="H48" s="2">
        <v>5388940</v>
      </c>
      <c r="I48" s="2">
        <v>5832190</v>
      </c>
      <c r="J48" s="2">
        <v>6646560</v>
      </c>
      <c r="K48" s="2">
        <v>7495900</v>
      </c>
    </row>
    <row r="49" spans="1:11" x14ac:dyDescent="0.25">
      <c r="A49">
        <v>2054</v>
      </c>
      <c r="B49">
        <v>961209</v>
      </c>
      <c r="C49">
        <v>228879</v>
      </c>
      <c r="D49">
        <v>228879</v>
      </c>
      <c r="E49" s="2">
        <v>1282300</v>
      </c>
      <c r="F49">
        <v>286010</v>
      </c>
      <c r="G49">
        <v>286010</v>
      </c>
      <c r="H49" s="2">
        <v>4993390</v>
      </c>
      <c r="I49" s="2">
        <v>5329480</v>
      </c>
      <c r="J49" s="2">
        <v>6214480</v>
      </c>
      <c r="K49" s="2">
        <v>6911270</v>
      </c>
    </row>
    <row r="50" spans="1:11" x14ac:dyDescent="0.25">
      <c r="A50">
        <v>2055</v>
      </c>
      <c r="B50">
        <v>965943</v>
      </c>
      <c r="C50">
        <v>224531</v>
      </c>
      <c r="D50">
        <v>224531</v>
      </c>
      <c r="E50" s="2">
        <v>1440000</v>
      </c>
      <c r="F50">
        <v>304323</v>
      </c>
      <c r="G50">
        <v>304323</v>
      </c>
      <c r="H50" s="2">
        <v>5242120</v>
      </c>
      <c r="I50" s="2">
        <v>5642840</v>
      </c>
      <c r="J50" s="2">
        <v>6478370</v>
      </c>
      <c r="K50" s="2">
        <v>7410770</v>
      </c>
    </row>
    <row r="51" spans="1:11" x14ac:dyDescent="0.25">
      <c r="A51">
        <v>2056</v>
      </c>
      <c r="B51">
        <v>931824</v>
      </c>
      <c r="C51">
        <v>203471</v>
      </c>
      <c r="D51">
        <v>203471</v>
      </c>
      <c r="E51" s="2">
        <v>1379780</v>
      </c>
      <c r="F51">
        <v>274199</v>
      </c>
      <c r="G51">
        <v>274199</v>
      </c>
      <c r="H51" s="2">
        <v>5088130</v>
      </c>
      <c r="I51" s="2">
        <v>5579220</v>
      </c>
      <c r="J51" s="2">
        <v>6282280</v>
      </c>
      <c r="K51" s="2">
        <v>7277380</v>
      </c>
    </row>
    <row r="52" spans="1:11" x14ac:dyDescent="0.25">
      <c r="A52">
        <v>2057</v>
      </c>
      <c r="B52">
        <v>861607</v>
      </c>
      <c r="C52">
        <v>226216</v>
      </c>
      <c r="D52">
        <v>226216</v>
      </c>
      <c r="E52" s="2">
        <v>1491000</v>
      </c>
      <c r="F52">
        <v>341723</v>
      </c>
      <c r="G52">
        <v>341723</v>
      </c>
      <c r="H52" s="2">
        <v>4892560</v>
      </c>
      <c r="I52" s="2">
        <v>5863190</v>
      </c>
      <c r="J52" s="2">
        <v>6007140</v>
      </c>
      <c r="K52" s="2">
        <v>7694290</v>
      </c>
    </row>
    <row r="53" spans="1:11" x14ac:dyDescent="0.25">
      <c r="A53">
        <v>2058</v>
      </c>
      <c r="B53" s="2">
        <v>1020670</v>
      </c>
      <c r="C53">
        <v>207593</v>
      </c>
      <c r="D53">
        <v>207593</v>
      </c>
      <c r="E53" s="2">
        <v>1350740</v>
      </c>
      <c r="F53">
        <v>257747</v>
      </c>
      <c r="G53">
        <v>257747</v>
      </c>
      <c r="H53" s="2">
        <v>5345630</v>
      </c>
      <c r="I53" s="2">
        <v>5655030</v>
      </c>
      <c r="J53" s="2">
        <v>6643720</v>
      </c>
      <c r="K53" s="2">
        <v>7322430</v>
      </c>
    </row>
    <row r="54" spans="1:11" x14ac:dyDescent="0.25">
      <c r="A54">
        <v>2059</v>
      </c>
      <c r="B54">
        <v>946727</v>
      </c>
      <c r="C54">
        <v>200815</v>
      </c>
      <c r="D54">
        <v>200815</v>
      </c>
      <c r="E54" s="2">
        <v>1432450</v>
      </c>
      <c r="F54">
        <v>276117</v>
      </c>
      <c r="G54">
        <v>276117</v>
      </c>
      <c r="H54" s="2">
        <v>5526070</v>
      </c>
      <c r="I54" s="2">
        <v>5890530</v>
      </c>
      <c r="J54" s="2">
        <v>6747410</v>
      </c>
      <c r="K54" s="2">
        <v>7656710</v>
      </c>
    </row>
    <row r="55" spans="1:11" x14ac:dyDescent="0.25">
      <c r="A55">
        <v>2060</v>
      </c>
      <c r="B55">
        <v>992026</v>
      </c>
      <c r="C55">
        <v>186307</v>
      </c>
      <c r="D55">
        <v>186307</v>
      </c>
      <c r="E55" s="2">
        <v>1322570</v>
      </c>
      <c r="F55">
        <v>233363</v>
      </c>
      <c r="G55">
        <v>233363</v>
      </c>
      <c r="H55" s="2">
        <v>5383420</v>
      </c>
      <c r="I55" s="2">
        <v>5665920</v>
      </c>
      <c r="J55" s="2">
        <v>6650490</v>
      </c>
      <c r="K55" s="2">
        <v>7302650</v>
      </c>
    </row>
    <row r="56" spans="1:11" x14ac:dyDescent="0.25">
      <c r="A56">
        <v>2061</v>
      </c>
      <c r="B56">
        <v>949820</v>
      </c>
      <c r="C56">
        <v>228698</v>
      </c>
      <c r="D56">
        <v>228698</v>
      </c>
      <c r="E56" s="2">
        <v>1431260</v>
      </c>
      <c r="F56">
        <v>313026</v>
      </c>
      <c r="G56">
        <v>313026</v>
      </c>
      <c r="H56" s="2">
        <v>5240990</v>
      </c>
      <c r="I56" s="2">
        <v>5823250</v>
      </c>
      <c r="J56" s="2">
        <v>6460000</v>
      </c>
      <c r="K56" s="2">
        <v>7586370</v>
      </c>
    </row>
    <row r="57" spans="1:11" x14ac:dyDescent="0.25">
      <c r="A57">
        <v>2062</v>
      </c>
      <c r="B57">
        <v>945176</v>
      </c>
      <c r="C57">
        <v>231327</v>
      </c>
      <c r="D57">
        <v>231327</v>
      </c>
      <c r="E57" s="2">
        <v>1435250</v>
      </c>
      <c r="F57">
        <v>316475</v>
      </c>
      <c r="G57">
        <v>316475</v>
      </c>
      <c r="H57" s="2">
        <v>5341630</v>
      </c>
      <c r="I57" s="2">
        <v>5998430</v>
      </c>
      <c r="J57" s="2">
        <v>6559650</v>
      </c>
      <c r="K57" s="2">
        <v>7770190</v>
      </c>
    </row>
    <row r="58" spans="1:11" x14ac:dyDescent="0.25">
      <c r="A58">
        <v>2063</v>
      </c>
      <c r="B58">
        <v>945221</v>
      </c>
      <c r="C58">
        <v>208521</v>
      </c>
      <c r="D58">
        <v>208521</v>
      </c>
      <c r="E58" s="2">
        <v>1423920</v>
      </c>
      <c r="F58">
        <v>285643</v>
      </c>
      <c r="G58">
        <v>285643</v>
      </c>
      <c r="H58" s="2">
        <v>5363550</v>
      </c>
      <c r="I58" s="2">
        <v>5888940</v>
      </c>
      <c r="J58" s="2">
        <v>6580310</v>
      </c>
      <c r="K58" s="2">
        <v>7644640</v>
      </c>
    </row>
    <row r="59" spans="1:11" x14ac:dyDescent="0.25">
      <c r="A59">
        <v>2064</v>
      </c>
      <c r="B59">
        <v>982932</v>
      </c>
      <c r="C59">
        <v>221905</v>
      </c>
      <c r="D59">
        <v>221905</v>
      </c>
      <c r="E59" s="2">
        <v>1400910</v>
      </c>
      <c r="F59">
        <v>291794</v>
      </c>
      <c r="G59">
        <v>291794</v>
      </c>
      <c r="H59" s="2">
        <v>5584520</v>
      </c>
      <c r="I59" s="2">
        <v>5920210</v>
      </c>
      <c r="J59" s="2">
        <v>6846750</v>
      </c>
      <c r="K59" s="2">
        <v>7651850</v>
      </c>
    </row>
    <row r="60" spans="1:11" x14ac:dyDescent="0.25">
      <c r="A60">
        <v>2065</v>
      </c>
      <c r="B60">
        <v>869629</v>
      </c>
      <c r="C60">
        <v>211061</v>
      </c>
      <c r="D60">
        <v>211061</v>
      </c>
      <c r="E60" s="2">
        <v>1525960</v>
      </c>
      <c r="F60">
        <v>322594</v>
      </c>
      <c r="G60">
        <v>322594</v>
      </c>
      <c r="H60" s="2">
        <v>5387220</v>
      </c>
      <c r="I60" s="2">
        <v>6401440</v>
      </c>
      <c r="J60" s="2">
        <v>6525290</v>
      </c>
      <c r="K60" s="2">
        <v>8286750</v>
      </c>
    </row>
    <row r="61" spans="1:11" x14ac:dyDescent="0.25">
      <c r="A61">
        <v>2066</v>
      </c>
      <c r="B61">
        <v>958046</v>
      </c>
      <c r="C61">
        <v>173806</v>
      </c>
      <c r="D61">
        <v>173806</v>
      </c>
      <c r="E61" s="2">
        <v>1441830</v>
      </c>
      <c r="F61">
        <v>241385</v>
      </c>
      <c r="G61">
        <v>241385</v>
      </c>
      <c r="H61" s="2">
        <v>5836590</v>
      </c>
      <c r="I61" s="2">
        <v>6227250</v>
      </c>
      <c r="J61" s="2">
        <v>7077520</v>
      </c>
      <c r="K61" s="2">
        <v>8011050</v>
      </c>
    </row>
    <row r="62" spans="1:11" x14ac:dyDescent="0.25">
      <c r="A62">
        <v>2067</v>
      </c>
      <c r="B62">
        <v>991108</v>
      </c>
      <c r="C62">
        <v>225746</v>
      </c>
      <c r="D62">
        <v>225746</v>
      </c>
      <c r="E62" s="2">
        <v>1369110</v>
      </c>
      <c r="F62">
        <v>288345</v>
      </c>
      <c r="G62">
        <v>288345</v>
      </c>
      <c r="H62" s="2">
        <v>5497250</v>
      </c>
      <c r="I62" s="2">
        <v>5915340</v>
      </c>
      <c r="J62" s="2">
        <v>6765530</v>
      </c>
      <c r="K62" s="2">
        <v>7608910</v>
      </c>
    </row>
    <row r="63" spans="1:11" x14ac:dyDescent="0.25">
      <c r="A63">
        <v>2068</v>
      </c>
      <c r="B63">
        <v>937267</v>
      </c>
      <c r="C63">
        <v>208681</v>
      </c>
      <c r="D63">
        <v>208681</v>
      </c>
      <c r="E63" s="2">
        <v>1418030</v>
      </c>
      <c r="F63">
        <v>287022</v>
      </c>
      <c r="G63">
        <v>287022</v>
      </c>
      <c r="H63" s="2">
        <v>5578600</v>
      </c>
      <c r="I63" s="2">
        <v>6028920</v>
      </c>
      <c r="J63" s="2">
        <v>6789080</v>
      </c>
      <c r="K63" s="2">
        <v>7780410</v>
      </c>
    </row>
    <row r="64" spans="1:11" x14ac:dyDescent="0.25">
      <c r="A64">
        <v>2069</v>
      </c>
      <c r="B64">
        <v>976824</v>
      </c>
      <c r="C64">
        <v>226840</v>
      </c>
      <c r="D64">
        <v>226840</v>
      </c>
      <c r="E64" s="2">
        <v>1470710</v>
      </c>
      <c r="F64">
        <v>310812</v>
      </c>
      <c r="G64">
        <v>310812</v>
      </c>
      <c r="H64" s="2">
        <v>5744720</v>
      </c>
      <c r="I64" s="2">
        <v>6247450</v>
      </c>
      <c r="J64" s="2">
        <v>7005140</v>
      </c>
      <c r="K64" s="2">
        <v>8064170</v>
      </c>
    </row>
    <row r="65" spans="1:11" x14ac:dyDescent="0.25">
      <c r="A65">
        <v>2070</v>
      </c>
      <c r="B65">
        <v>932266</v>
      </c>
      <c r="C65">
        <v>226693</v>
      </c>
      <c r="D65">
        <v>226693</v>
      </c>
      <c r="E65" s="2">
        <v>1501170</v>
      </c>
      <c r="F65">
        <v>325029</v>
      </c>
      <c r="G65">
        <v>325029</v>
      </c>
      <c r="H65" s="2">
        <v>5618930</v>
      </c>
      <c r="I65" s="2">
        <v>6285330</v>
      </c>
      <c r="J65" s="2">
        <v>6827240</v>
      </c>
      <c r="K65" s="2">
        <v>8136200</v>
      </c>
    </row>
    <row r="66" spans="1:11" x14ac:dyDescent="0.25">
      <c r="A66">
        <v>2071</v>
      </c>
      <c r="B66">
        <v>994176</v>
      </c>
      <c r="C66">
        <v>161606</v>
      </c>
      <c r="D66">
        <v>161606</v>
      </c>
      <c r="E66" s="2">
        <v>1388650</v>
      </c>
      <c r="F66">
        <v>212507</v>
      </c>
      <c r="G66">
        <v>212507</v>
      </c>
      <c r="H66" s="2">
        <v>6038710</v>
      </c>
      <c r="I66" s="2">
        <v>6282170</v>
      </c>
      <c r="J66" s="2">
        <v>7322870</v>
      </c>
      <c r="K66" s="2">
        <v>8007560</v>
      </c>
    </row>
    <row r="67" spans="1:11" x14ac:dyDescent="0.25">
      <c r="A67">
        <v>2072</v>
      </c>
      <c r="B67">
        <v>950703</v>
      </c>
      <c r="C67">
        <v>212633</v>
      </c>
      <c r="D67">
        <v>212633</v>
      </c>
      <c r="E67" s="2">
        <v>1443400</v>
      </c>
      <c r="F67">
        <v>295670</v>
      </c>
      <c r="G67">
        <v>295670</v>
      </c>
      <c r="H67" s="2">
        <v>5933280</v>
      </c>
      <c r="I67" s="2">
        <v>6536980</v>
      </c>
      <c r="J67" s="2">
        <v>7167450</v>
      </c>
      <c r="K67" s="2">
        <v>8328100</v>
      </c>
    </row>
    <row r="68" spans="1:11" x14ac:dyDescent="0.25">
      <c r="A68">
        <v>2073</v>
      </c>
      <c r="B68" s="2">
        <v>1041060</v>
      </c>
      <c r="C68">
        <v>237126</v>
      </c>
      <c r="D68">
        <v>237126</v>
      </c>
      <c r="E68" s="2">
        <v>1373640</v>
      </c>
      <c r="F68">
        <v>295217</v>
      </c>
      <c r="G68">
        <v>295217</v>
      </c>
      <c r="H68" s="2">
        <v>5776430</v>
      </c>
      <c r="I68" s="2">
        <v>6131950</v>
      </c>
      <c r="J68" s="2">
        <v>7104780</v>
      </c>
      <c r="K68" s="2">
        <v>7834380</v>
      </c>
    </row>
    <row r="69" spans="1:11" x14ac:dyDescent="0.25">
      <c r="A69">
        <v>2074</v>
      </c>
      <c r="B69">
        <v>986542</v>
      </c>
      <c r="C69">
        <v>236050</v>
      </c>
      <c r="D69">
        <v>236050</v>
      </c>
      <c r="E69" s="2">
        <v>1441270</v>
      </c>
      <c r="F69">
        <v>315752</v>
      </c>
      <c r="G69">
        <v>315752</v>
      </c>
      <c r="H69" s="2">
        <v>5823000</v>
      </c>
      <c r="I69" s="2">
        <v>6393220</v>
      </c>
      <c r="J69" s="2">
        <v>7095260</v>
      </c>
      <c r="K69" s="2">
        <v>8179560</v>
      </c>
    </row>
    <row r="70" spans="1:11" x14ac:dyDescent="0.25">
      <c r="A70">
        <v>2075</v>
      </c>
      <c r="B70" s="2">
        <v>1026740</v>
      </c>
      <c r="C70">
        <v>195742</v>
      </c>
      <c r="D70">
        <v>195742</v>
      </c>
      <c r="E70" s="2">
        <v>1411670</v>
      </c>
      <c r="F70">
        <v>252041</v>
      </c>
      <c r="G70">
        <v>252041</v>
      </c>
      <c r="H70" s="2">
        <v>5956630</v>
      </c>
      <c r="I70" s="2">
        <v>6238590</v>
      </c>
      <c r="J70" s="2">
        <v>7276930</v>
      </c>
      <c r="K70" s="2">
        <v>7989920</v>
      </c>
    </row>
    <row r="71" spans="1:11" x14ac:dyDescent="0.25">
      <c r="A71">
        <v>2076</v>
      </c>
      <c r="B71" s="2">
        <v>1063220</v>
      </c>
      <c r="C71">
        <v>178970</v>
      </c>
      <c r="D71">
        <v>178970</v>
      </c>
      <c r="E71" s="2">
        <v>1383440</v>
      </c>
      <c r="F71">
        <v>222375</v>
      </c>
      <c r="G71">
        <v>222375</v>
      </c>
      <c r="H71" s="2">
        <v>6335940</v>
      </c>
      <c r="I71" s="2">
        <v>6604970</v>
      </c>
      <c r="J71" s="2">
        <v>7704210</v>
      </c>
      <c r="K71" s="2">
        <v>8332580</v>
      </c>
    </row>
    <row r="72" spans="1:11" x14ac:dyDescent="0.25">
      <c r="A72">
        <v>2077</v>
      </c>
      <c r="B72" s="2">
        <v>1026690</v>
      </c>
      <c r="C72">
        <v>210912</v>
      </c>
      <c r="D72">
        <v>210912</v>
      </c>
      <c r="E72" s="2">
        <v>1452520</v>
      </c>
      <c r="F72">
        <v>276996</v>
      </c>
      <c r="G72">
        <v>276996</v>
      </c>
      <c r="H72" s="2">
        <v>6136010</v>
      </c>
      <c r="I72" s="2">
        <v>6581660</v>
      </c>
      <c r="J72" s="2">
        <v>7462990</v>
      </c>
      <c r="K72" s="2">
        <v>8388840</v>
      </c>
    </row>
    <row r="73" spans="1:11" x14ac:dyDescent="0.25">
      <c r="A73">
        <v>2078</v>
      </c>
      <c r="B73">
        <v>931956</v>
      </c>
      <c r="C73">
        <v>178828</v>
      </c>
      <c r="D73">
        <v>178828</v>
      </c>
      <c r="E73" s="2">
        <v>1438100</v>
      </c>
      <c r="F73">
        <v>253619</v>
      </c>
      <c r="G73">
        <v>253619</v>
      </c>
      <c r="H73" s="2">
        <v>5696610</v>
      </c>
      <c r="I73" s="2">
        <v>6550060</v>
      </c>
      <c r="J73" s="2">
        <v>6909740</v>
      </c>
      <c r="K73" s="2">
        <v>8340090</v>
      </c>
    </row>
    <row r="74" spans="1:11" x14ac:dyDescent="0.25">
      <c r="A74">
        <v>2079</v>
      </c>
      <c r="B74">
        <v>957227</v>
      </c>
      <c r="C74">
        <v>214893</v>
      </c>
      <c r="D74">
        <v>214893</v>
      </c>
      <c r="E74" s="2">
        <v>1437380</v>
      </c>
      <c r="F74">
        <v>293208</v>
      </c>
      <c r="G74">
        <v>293208</v>
      </c>
      <c r="H74" s="2">
        <v>5841770</v>
      </c>
      <c r="I74" s="2">
        <v>6462160</v>
      </c>
      <c r="J74" s="2">
        <v>7084620</v>
      </c>
      <c r="K74" s="2">
        <v>8249660</v>
      </c>
    </row>
    <row r="75" spans="1:11" x14ac:dyDescent="0.25">
      <c r="A75">
        <v>2080</v>
      </c>
      <c r="B75">
        <v>926183</v>
      </c>
      <c r="C75">
        <v>223625</v>
      </c>
      <c r="D75">
        <v>223625</v>
      </c>
      <c r="E75" s="2">
        <v>1569190</v>
      </c>
      <c r="F75">
        <v>333960</v>
      </c>
      <c r="G75">
        <v>333960</v>
      </c>
      <c r="H75" s="2">
        <v>5912330</v>
      </c>
      <c r="I75" s="2">
        <v>6745380</v>
      </c>
      <c r="J75" s="2">
        <v>7127860</v>
      </c>
      <c r="K75" s="2">
        <v>8691380</v>
      </c>
    </row>
    <row r="76" spans="1:11" x14ac:dyDescent="0.25">
      <c r="A76">
        <v>2081</v>
      </c>
      <c r="B76">
        <v>957693</v>
      </c>
      <c r="C76">
        <v>195611</v>
      </c>
      <c r="D76">
        <v>195611</v>
      </c>
      <c r="E76" s="2">
        <v>1431000</v>
      </c>
      <c r="F76">
        <v>267621</v>
      </c>
      <c r="G76">
        <v>267621</v>
      </c>
      <c r="H76" s="2">
        <v>6056910</v>
      </c>
      <c r="I76" s="2">
        <v>6797360</v>
      </c>
      <c r="J76" s="2">
        <v>7307710</v>
      </c>
      <c r="K76" s="2">
        <v>8585750</v>
      </c>
    </row>
    <row r="77" spans="1:11" x14ac:dyDescent="0.25">
      <c r="A77">
        <v>2082</v>
      </c>
      <c r="B77" s="2">
        <v>1011880</v>
      </c>
      <c r="C77">
        <v>204323</v>
      </c>
      <c r="D77">
        <v>204323</v>
      </c>
      <c r="E77" s="2">
        <v>1530280</v>
      </c>
      <c r="F77">
        <v>284521</v>
      </c>
      <c r="G77">
        <v>284521</v>
      </c>
      <c r="H77" s="2">
        <v>6412040</v>
      </c>
      <c r="I77" s="2">
        <v>7239020</v>
      </c>
      <c r="J77" s="2">
        <v>7734020</v>
      </c>
      <c r="K77" s="2">
        <v>9149520</v>
      </c>
    </row>
    <row r="78" spans="1:11" x14ac:dyDescent="0.25">
      <c r="A78">
        <v>2083</v>
      </c>
      <c r="B78" s="2">
        <v>1053820</v>
      </c>
      <c r="C78">
        <v>195307</v>
      </c>
      <c r="D78">
        <v>195307</v>
      </c>
      <c r="E78" s="2">
        <v>1515310</v>
      </c>
      <c r="F78">
        <v>261063</v>
      </c>
      <c r="G78">
        <v>261063</v>
      </c>
      <c r="H78" s="2">
        <v>6814550</v>
      </c>
      <c r="I78" s="2">
        <v>7259140</v>
      </c>
      <c r="J78" s="2">
        <v>8189590</v>
      </c>
      <c r="K78" s="2">
        <v>9154610</v>
      </c>
    </row>
    <row r="79" spans="1:11" x14ac:dyDescent="0.25">
      <c r="A79">
        <v>2084</v>
      </c>
      <c r="B79" s="2">
        <v>1036230</v>
      </c>
      <c r="C79">
        <v>224015</v>
      </c>
      <c r="D79">
        <v>224015</v>
      </c>
      <c r="E79" s="2">
        <v>1447600</v>
      </c>
      <c r="F79">
        <v>289184</v>
      </c>
      <c r="G79">
        <v>289184</v>
      </c>
      <c r="H79" s="2">
        <v>5982160</v>
      </c>
      <c r="I79" s="2">
        <v>6685120</v>
      </c>
      <c r="J79" s="2">
        <v>7319480</v>
      </c>
      <c r="K79" s="2">
        <v>8491490</v>
      </c>
    </row>
    <row r="80" spans="1:11" x14ac:dyDescent="0.25">
      <c r="A80">
        <v>2085</v>
      </c>
      <c r="B80" s="2">
        <v>1015060</v>
      </c>
      <c r="C80">
        <v>228729</v>
      </c>
      <c r="D80">
        <v>228729</v>
      </c>
      <c r="E80" s="2">
        <v>1469770</v>
      </c>
      <c r="F80">
        <v>304050</v>
      </c>
      <c r="G80">
        <v>304050</v>
      </c>
      <c r="H80" s="2">
        <v>6184970</v>
      </c>
      <c r="I80" s="2">
        <v>6700800</v>
      </c>
      <c r="J80" s="2">
        <v>7504270</v>
      </c>
      <c r="K80" s="2">
        <v>8534750</v>
      </c>
    </row>
    <row r="81" spans="1:11" x14ac:dyDescent="0.25">
      <c r="A81">
        <v>2086</v>
      </c>
      <c r="B81" s="2">
        <v>1033870</v>
      </c>
      <c r="C81">
        <v>215072</v>
      </c>
      <c r="D81">
        <v>215072</v>
      </c>
      <c r="E81" s="2">
        <v>1562640</v>
      </c>
      <c r="F81">
        <v>295406</v>
      </c>
      <c r="G81">
        <v>295406</v>
      </c>
      <c r="H81" s="2">
        <v>6323360</v>
      </c>
      <c r="I81" s="2">
        <v>7230930</v>
      </c>
      <c r="J81" s="2">
        <v>7671300</v>
      </c>
      <c r="K81" s="2">
        <v>9179700</v>
      </c>
    </row>
    <row r="82" spans="1:11" x14ac:dyDescent="0.25">
      <c r="A82">
        <v>2087</v>
      </c>
      <c r="B82" s="2">
        <v>1013800</v>
      </c>
      <c r="C82">
        <v>181715</v>
      </c>
      <c r="D82">
        <v>181715</v>
      </c>
      <c r="E82" s="2">
        <v>1604480</v>
      </c>
      <c r="F82">
        <v>263646</v>
      </c>
      <c r="G82">
        <v>263646</v>
      </c>
      <c r="H82" s="2">
        <v>6886060</v>
      </c>
      <c r="I82" s="2">
        <v>7866200</v>
      </c>
      <c r="J82" s="2">
        <v>8224020</v>
      </c>
      <c r="K82" s="2">
        <v>9878760</v>
      </c>
    </row>
    <row r="83" spans="1:11" x14ac:dyDescent="0.25">
      <c r="A83">
        <v>2088</v>
      </c>
      <c r="B83">
        <v>946131</v>
      </c>
      <c r="C83">
        <v>224310</v>
      </c>
      <c r="D83">
        <v>224310</v>
      </c>
      <c r="E83" s="2">
        <v>1540330</v>
      </c>
      <c r="F83">
        <v>324752</v>
      </c>
      <c r="G83">
        <v>324752</v>
      </c>
      <c r="H83" s="2">
        <v>6030220</v>
      </c>
      <c r="I83" s="2">
        <v>7625430</v>
      </c>
      <c r="J83" s="2">
        <v>7275150</v>
      </c>
      <c r="K83" s="2">
        <v>9559330</v>
      </c>
    </row>
    <row r="84" spans="1:11" x14ac:dyDescent="0.25">
      <c r="A84">
        <v>2089</v>
      </c>
      <c r="B84">
        <v>974348</v>
      </c>
      <c r="C84">
        <v>219394</v>
      </c>
      <c r="D84">
        <v>219394</v>
      </c>
      <c r="E84" s="2">
        <v>1500490</v>
      </c>
      <c r="F84">
        <v>306795</v>
      </c>
      <c r="G84">
        <v>306795</v>
      </c>
      <c r="H84" s="2">
        <v>5426930</v>
      </c>
      <c r="I84" s="2">
        <v>6140140</v>
      </c>
      <c r="J84" s="2">
        <v>6692880</v>
      </c>
      <c r="K84" s="2">
        <v>8002960</v>
      </c>
    </row>
    <row r="85" spans="1:11" x14ac:dyDescent="0.25">
      <c r="A85">
        <v>2090</v>
      </c>
      <c r="B85" s="2">
        <v>1078460</v>
      </c>
      <c r="C85">
        <v>158720</v>
      </c>
      <c r="D85">
        <v>158720</v>
      </c>
      <c r="E85" s="2">
        <v>1373130</v>
      </c>
      <c r="F85">
        <v>193134</v>
      </c>
      <c r="G85">
        <v>193134</v>
      </c>
      <c r="H85" s="2">
        <v>5975750</v>
      </c>
      <c r="I85" s="2">
        <v>6254550</v>
      </c>
      <c r="J85" s="2">
        <v>7363970</v>
      </c>
      <c r="K85" s="2">
        <v>7973380</v>
      </c>
    </row>
    <row r="86" spans="1:11" x14ac:dyDescent="0.25">
      <c r="A86">
        <v>2091</v>
      </c>
      <c r="B86">
        <v>948497</v>
      </c>
      <c r="C86">
        <v>174503</v>
      </c>
      <c r="D86">
        <v>174503</v>
      </c>
      <c r="E86" s="2">
        <v>1478080</v>
      </c>
      <c r="F86">
        <v>249492</v>
      </c>
      <c r="G86">
        <v>249492</v>
      </c>
      <c r="H86" s="2">
        <v>5807340</v>
      </c>
      <c r="I86" s="2">
        <v>6285520</v>
      </c>
      <c r="J86" s="2">
        <v>7049580</v>
      </c>
      <c r="K86" s="2">
        <v>8124370</v>
      </c>
    </row>
    <row r="87" spans="1:11" x14ac:dyDescent="0.25">
      <c r="A87">
        <v>2092</v>
      </c>
      <c r="B87">
        <v>921405</v>
      </c>
      <c r="C87">
        <v>198840</v>
      </c>
      <c r="D87">
        <v>198840</v>
      </c>
      <c r="E87" s="2">
        <v>1295980</v>
      </c>
      <c r="F87">
        <v>256692</v>
      </c>
      <c r="G87">
        <v>256692</v>
      </c>
      <c r="H87" s="2">
        <v>5210240</v>
      </c>
      <c r="I87" s="2">
        <v>5830900</v>
      </c>
      <c r="J87" s="2">
        <v>6403160</v>
      </c>
      <c r="K87" s="2">
        <v>7448240</v>
      </c>
    </row>
    <row r="88" spans="1:11" x14ac:dyDescent="0.25">
      <c r="A88">
        <v>2093</v>
      </c>
      <c r="B88">
        <v>915389</v>
      </c>
      <c r="C88">
        <v>220293</v>
      </c>
      <c r="D88">
        <v>220293</v>
      </c>
      <c r="E88" s="2">
        <v>1489110</v>
      </c>
      <c r="F88">
        <v>318494</v>
      </c>
      <c r="G88">
        <v>318494</v>
      </c>
      <c r="H88" s="2">
        <v>5302100</v>
      </c>
      <c r="I88" s="2">
        <v>6196770</v>
      </c>
      <c r="J88" s="2">
        <v>6499440</v>
      </c>
      <c r="K88" s="2">
        <v>8047110</v>
      </c>
    </row>
    <row r="89" spans="1:11" x14ac:dyDescent="0.25">
      <c r="A89">
        <v>2094</v>
      </c>
      <c r="B89">
        <v>895554</v>
      </c>
      <c r="C89">
        <v>210355</v>
      </c>
      <c r="D89">
        <v>210355</v>
      </c>
      <c r="E89" s="2">
        <v>1455930</v>
      </c>
      <c r="F89">
        <v>305275</v>
      </c>
      <c r="G89">
        <v>305275</v>
      </c>
      <c r="H89" s="2">
        <v>5446510</v>
      </c>
      <c r="I89" s="2">
        <v>6316430</v>
      </c>
      <c r="J89" s="2">
        <v>6623450</v>
      </c>
      <c r="K89" s="2">
        <v>8129470</v>
      </c>
    </row>
    <row r="90" spans="1:11" x14ac:dyDescent="0.25">
      <c r="A90">
        <v>2095</v>
      </c>
      <c r="B90">
        <v>960176</v>
      </c>
      <c r="C90">
        <v>227793</v>
      </c>
      <c r="D90">
        <v>227793</v>
      </c>
      <c r="E90" s="2">
        <v>1392490</v>
      </c>
      <c r="F90">
        <v>302960</v>
      </c>
      <c r="G90">
        <v>302960</v>
      </c>
      <c r="H90" s="2">
        <v>5349580</v>
      </c>
      <c r="I90" s="2">
        <v>6297280</v>
      </c>
      <c r="J90" s="2">
        <v>6596090</v>
      </c>
      <c r="K90" s="2">
        <v>8040180</v>
      </c>
    </row>
    <row r="91" spans="1:11" x14ac:dyDescent="0.25">
      <c r="A91">
        <v>2096</v>
      </c>
      <c r="B91">
        <v>955071</v>
      </c>
      <c r="C91">
        <v>227350</v>
      </c>
      <c r="D91">
        <v>227350</v>
      </c>
      <c r="E91" s="2">
        <v>1483020</v>
      </c>
      <c r="F91">
        <v>316424</v>
      </c>
      <c r="G91">
        <v>316424</v>
      </c>
      <c r="H91" s="2">
        <v>5428120</v>
      </c>
      <c r="I91" s="2">
        <v>6462180</v>
      </c>
      <c r="J91" s="2">
        <v>6676160</v>
      </c>
      <c r="K91" s="2">
        <v>8312720</v>
      </c>
    </row>
    <row r="92" spans="1:11" x14ac:dyDescent="0.25">
      <c r="A92">
        <v>2097</v>
      </c>
      <c r="B92">
        <v>923753</v>
      </c>
      <c r="C92">
        <v>176036</v>
      </c>
      <c r="D92">
        <v>176036</v>
      </c>
      <c r="E92" s="2">
        <v>1441600</v>
      </c>
      <c r="F92">
        <v>251379</v>
      </c>
      <c r="G92">
        <v>251379</v>
      </c>
      <c r="H92" s="2">
        <v>6256250</v>
      </c>
      <c r="I92" s="2">
        <v>6736480</v>
      </c>
      <c r="J92" s="2">
        <v>7482470</v>
      </c>
      <c r="K92" s="2">
        <v>8547820</v>
      </c>
    </row>
    <row r="93" spans="1:11" x14ac:dyDescent="0.25">
      <c r="A93">
        <v>2098</v>
      </c>
      <c r="B93">
        <v>941735</v>
      </c>
      <c r="C93">
        <v>156814</v>
      </c>
      <c r="D93">
        <v>156814</v>
      </c>
      <c r="E93" s="2">
        <v>1333000</v>
      </c>
      <c r="F93">
        <v>207475</v>
      </c>
      <c r="G93">
        <v>207475</v>
      </c>
      <c r="H93" s="2">
        <v>5543340</v>
      </c>
      <c r="I93" s="2">
        <v>5910280</v>
      </c>
      <c r="J93" s="2">
        <v>6773300</v>
      </c>
      <c r="K93" s="2">
        <v>7580280</v>
      </c>
    </row>
    <row r="94" spans="1:11" x14ac:dyDescent="0.25">
      <c r="A94">
        <v>2099</v>
      </c>
      <c r="B94">
        <v>843127</v>
      </c>
      <c r="C94">
        <v>202274</v>
      </c>
      <c r="D94">
        <v>202274</v>
      </c>
      <c r="E94" s="2">
        <v>1468200</v>
      </c>
      <c r="F94">
        <v>308391</v>
      </c>
      <c r="G94">
        <v>308391</v>
      </c>
      <c r="H94" s="2">
        <v>5171370</v>
      </c>
      <c r="I94" s="2">
        <v>6636030</v>
      </c>
      <c r="J94" s="2">
        <v>6291150</v>
      </c>
      <c r="K94" s="2">
        <v>8475170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06"/>
  <sheetViews>
    <sheetView tabSelected="1" topLeftCell="A22" workbookViewId="0">
      <selection activeCell="C43" sqref="C43:D44"/>
    </sheetView>
  </sheetViews>
  <sheetFormatPr defaultRowHeight="15" x14ac:dyDescent="0.25"/>
  <cols>
    <col min="1" max="1" width="26.5703125" style="5" customWidth="1"/>
    <col min="2" max="4" width="20.140625" style="5" customWidth="1"/>
    <col min="5" max="5" width="95" style="5" bestFit="1" customWidth="1"/>
    <col min="6" max="6" width="47.140625" style="5" bestFit="1" customWidth="1"/>
    <col min="7" max="7" width="65.140625" style="6" customWidth="1"/>
    <col min="8" max="16384" width="9.140625" style="5"/>
  </cols>
  <sheetData>
    <row r="1" spans="1:6" x14ac:dyDescent="0.25">
      <c r="A1" s="4" t="s">
        <v>51</v>
      </c>
    </row>
    <row r="3" spans="1:6" x14ac:dyDescent="0.25">
      <c r="A3" s="4" t="s">
        <v>48</v>
      </c>
      <c r="F3" s="6" t="s">
        <v>59</v>
      </c>
    </row>
    <row r="4" spans="1:6" x14ac:dyDescent="0.25">
      <c r="A4" s="4" t="s">
        <v>52</v>
      </c>
      <c r="F4" s="6" t="s">
        <v>60</v>
      </c>
    </row>
    <row r="5" spans="1:6" x14ac:dyDescent="0.25">
      <c r="A5" s="5" t="s">
        <v>45</v>
      </c>
      <c r="F5" s="6" t="s">
        <v>61</v>
      </c>
    </row>
    <row r="6" spans="1:6" x14ac:dyDescent="0.25">
      <c r="A6" s="4" t="s">
        <v>54</v>
      </c>
      <c r="F6" s="6" t="s">
        <v>62</v>
      </c>
    </row>
    <row r="7" spans="1:6" x14ac:dyDescent="0.25">
      <c r="A7" s="5" t="s">
        <v>49</v>
      </c>
    </row>
    <row r="8" spans="1:6" x14ac:dyDescent="0.25">
      <c r="A8" s="5" t="s">
        <v>50</v>
      </c>
    </row>
    <row r="9" spans="1:6" x14ac:dyDescent="0.25">
      <c r="A9" s="4" t="s">
        <v>53</v>
      </c>
    </row>
    <row r="10" spans="1:6" x14ac:dyDescent="0.25">
      <c r="A10" s="5" t="s">
        <v>55</v>
      </c>
    </row>
    <row r="11" spans="1:6" x14ac:dyDescent="0.25">
      <c r="A11" s="5" t="s">
        <v>56</v>
      </c>
    </row>
    <row r="12" spans="1:6" x14ac:dyDescent="0.25">
      <c r="A12" s="5" t="s">
        <v>57</v>
      </c>
    </row>
    <row r="13" spans="1:6" x14ac:dyDescent="0.25">
      <c r="A13" s="5" t="s">
        <v>58</v>
      </c>
    </row>
    <row r="14" spans="1:6" x14ac:dyDescent="0.25">
      <c r="A14" s="4" t="s">
        <v>63</v>
      </c>
    </row>
    <row r="15" spans="1:6" x14ac:dyDescent="0.25">
      <c r="A15" s="5" t="s">
        <v>64</v>
      </c>
    </row>
    <row r="17" spans="1:7" x14ac:dyDescent="0.25">
      <c r="A17" s="4" t="s">
        <v>65</v>
      </c>
    </row>
    <row r="18" spans="1:7" x14ac:dyDescent="0.25">
      <c r="B18" s="7" t="s">
        <v>75</v>
      </c>
      <c r="C18" s="8"/>
      <c r="D18" s="8"/>
      <c r="E18" s="4" t="s">
        <v>76</v>
      </c>
    </row>
    <row r="20" spans="1:7" x14ac:dyDescent="0.25">
      <c r="B20" s="4" t="s">
        <v>45</v>
      </c>
      <c r="C20" s="4" t="s">
        <v>89</v>
      </c>
      <c r="D20" s="4" t="s">
        <v>90</v>
      </c>
      <c r="E20" s="4" t="s">
        <v>66</v>
      </c>
      <c r="F20" s="4" t="s">
        <v>67</v>
      </c>
      <c r="G20" s="7" t="s">
        <v>46</v>
      </c>
    </row>
    <row r="21" spans="1:7" x14ac:dyDescent="0.25">
      <c r="A21" s="4" t="s">
        <v>34</v>
      </c>
    </row>
    <row r="22" spans="1:7" x14ac:dyDescent="0.25">
      <c r="A22" s="5" t="s">
        <v>1</v>
      </c>
      <c r="B22" s="5">
        <v>161.80000000000001</v>
      </c>
      <c r="C22" s="5">
        <v>15.2</v>
      </c>
      <c r="D22" s="5">
        <v>147</v>
      </c>
      <c r="E22" s="4" t="s">
        <v>68</v>
      </c>
    </row>
    <row r="23" spans="1:7" x14ac:dyDescent="0.25">
      <c r="E23" s="4"/>
    </row>
    <row r="24" spans="1:7" x14ac:dyDescent="0.25">
      <c r="A24" s="4" t="s">
        <v>2</v>
      </c>
    </row>
    <row r="25" spans="1:7" x14ac:dyDescent="0.25">
      <c r="A25" s="5" t="s">
        <v>35</v>
      </c>
      <c r="B25" s="5">
        <v>13.5</v>
      </c>
      <c r="C25" s="5">
        <v>-5</v>
      </c>
      <c r="D25" s="5">
        <v>13.3</v>
      </c>
      <c r="E25" s="4" t="s">
        <v>68</v>
      </c>
    </row>
    <row r="26" spans="1:7" x14ac:dyDescent="0.25">
      <c r="E26" s="4"/>
      <c r="F26" s="6"/>
    </row>
    <row r="27" spans="1:7" x14ac:dyDescent="0.25">
      <c r="A27" s="5" t="s">
        <v>5</v>
      </c>
      <c r="B27" s="5">
        <v>6.6</v>
      </c>
      <c r="C27" s="5">
        <v>-6.6</v>
      </c>
      <c r="D27" s="5">
        <v>6.6</v>
      </c>
      <c r="E27" s="4" t="s">
        <v>69</v>
      </c>
    </row>
    <row r="28" spans="1:7" x14ac:dyDescent="0.25">
      <c r="A28" s="5" t="s">
        <v>36</v>
      </c>
      <c r="B28" s="5">
        <v>50.2</v>
      </c>
      <c r="C28" s="5">
        <v>-21.7</v>
      </c>
      <c r="D28" s="5">
        <v>33.1</v>
      </c>
      <c r="E28" s="4" t="s">
        <v>70</v>
      </c>
      <c r="F28" s="6"/>
      <c r="G28" s="5" t="s">
        <v>71</v>
      </c>
    </row>
    <row r="29" spans="1:7" x14ac:dyDescent="0.25">
      <c r="A29" s="5" t="s">
        <v>84</v>
      </c>
      <c r="B29" s="5">
        <v>40.4</v>
      </c>
      <c r="C29" s="5">
        <v>-17.899999999999999</v>
      </c>
      <c r="D29" s="5">
        <v>26.4</v>
      </c>
      <c r="E29" s="4" t="s">
        <v>85</v>
      </c>
      <c r="F29" s="6"/>
      <c r="G29" s="5"/>
    </row>
    <row r="30" spans="1:7" x14ac:dyDescent="0.25">
      <c r="A30" s="5" t="s">
        <v>83</v>
      </c>
      <c r="B30" s="5">
        <v>9.8000000000000007</v>
      </c>
      <c r="C30" s="5">
        <v>-3.8</v>
      </c>
      <c r="D30" s="5">
        <v>6.8</v>
      </c>
      <c r="E30" s="4" t="s">
        <v>86</v>
      </c>
      <c r="F30" s="6"/>
      <c r="G30" s="5"/>
    </row>
    <row r="31" spans="1:7" x14ac:dyDescent="0.25">
      <c r="A31" s="5" t="s">
        <v>37</v>
      </c>
      <c r="F31" s="6"/>
    </row>
    <row r="33" spans="1:8" x14ac:dyDescent="0.25">
      <c r="A33" s="4" t="s">
        <v>38</v>
      </c>
    </row>
    <row r="34" spans="1:8" x14ac:dyDescent="0.25">
      <c r="A34" s="5" t="s">
        <v>42</v>
      </c>
      <c r="B34" s="5">
        <v>31.4</v>
      </c>
      <c r="C34" s="5">
        <v>14.2</v>
      </c>
      <c r="D34" s="5">
        <v>17.100000000000001</v>
      </c>
      <c r="E34" s="4" t="s">
        <v>77</v>
      </c>
    </row>
    <row r="35" spans="1:8" x14ac:dyDescent="0.25">
      <c r="A35" s="5" t="s">
        <v>87</v>
      </c>
      <c r="B35" s="5">
        <v>26.2</v>
      </c>
      <c r="C35" s="5">
        <v>11.9</v>
      </c>
      <c r="D35" s="5">
        <v>14.3</v>
      </c>
      <c r="E35" s="4" t="s">
        <v>72</v>
      </c>
      <c r="G35" s="6" t="s">
        <v>79</v>
      </c>
    </row>
    <row r="36" spans="1:8" x14ac:dyDescent="0.25">
      <c r="A36" s="5" t="s">
        <v>88</v>
      </c>
      <c r="B36" s="5">
        <v>6.2</v>
      </c>
      <c r="C36" s="5">
        <v>2.8</v>
      </c>
      <c r="D36" s="5">
        <v>3.4</v>
      </c>
      <c r="E36" s="4" t="s">
        <v>72</v>
      </c>
      <c r="F36" s="6"/>
      <c r="G36" s="6" t="s">
        <v>80</v>
      </c>
    </row>
    <row r="37" spans="1:8" ht="30" x14ac:dyDescent="0.25">
      <c r="A37" s="6" t="s">
        <v>47</v>
      </c>
      <c r="B37" s="5">
        <v>1.4</v>
      </c>
      <c r="C37" s="5">
        <v>0.95</v>
      </c>
      <c r="D37" s="5">
        <v>0.45</v>
      </c>
      <c r="E37" s="1" t="s">
        <v>73</v>
      </c>
      <c r="F37"/>
    </row>
    <row r="38" spans="1:8" x14ac:dyDescent="0.25">
      <c r="A38" s="6"/>
      <c r="E38" s="1"/>
      <c r="F38"/>
    </row>
    <row r="39" spans="1:8" x14ac:dyDescent="0.25">
      <c r="A39" s="5" t="s">
        <v>39</v>
      </c>
      <c r="B39" s="5">
        <v>1.3</v>
      </c>
      <c r="C39" s="5">
        <v>0.49</v>
      </c>
      <c r="D39" s="5">
        <v>0.81</v>
      </c>
      <c r="E39" s="1" t="s">
        <v>91</v>
      </c>
      <c r="G39" s="6" t="s">
        <v>78</v>
      </c>
    </row>
    <row r="40" spans="1:8" x14ac:dyDescent="0.25">
      <c r="A40" s="5" t="s">
        <v>40</v>
      </c>
      <c r="B40" s="5">
        <v>14.8</v>
      </c>
      <c r="C40" s="5">
        <v>6.7</v>
      </c>
      <c r="D40" s="5">
        <v>8.1</v>
      </c>
      <c r="E40" s="1" t="s">
        <v>81</v>
      </c>
      <c r="G40" s="6" t="s">
        <v>82</v>
      </c>
    </row>
    <row r="41" spans="1:8" x14ac:dyDescent="0.25">
      <c r="A41" s="5" t="s">
        <v>41</v>
      </c>
      <c r="B41" s="5">
        <v>128.4</v>
      </c>
      <c r="C41" s="5">
        <v>21.9</v>
      </c>
      <c r="D41" s="5">
        <v>107.6</v>
      </c>
      <c r="E41" s="1" t="s">
        <v>74</v>
      </c>
    </row>
    <row r="43" spans="1:8" x14ac:dyDescent="0.25">
      <c r="F43" s="10"/>
      <c r="G43" s="10"/>
      <c r="H43" s="9"/>
    </row>
    <row r="44" spans="1:8" x14ac:dyDescent="0.25">
      <c r="F44" s="6"/>
      <c r="H44" s="6"/>
    </row>
    <row r="45" spans="1:8" x14ac:dyDescent="0.25">
      <c r="F45" s="10"/>
      <c r="G45" s="10"/>
      <c r="H45" s="9"/>
    </row>
    <row r="46" spans="1:8" x14ac:dyDescent="0.25">
      <c r="F46" s="6"/>
      <c r="H46" s="6"/>
    </row>
    <row r="47" spans="1:8" x14ac:dyDescent="0.25">
      <c r="F47" s="10"/>
      <c r="G47" s="10"/>
      <c r="H47" s="9"/>
    </row>
    <row r="48" spans="1:8" x14ac:dyDescent="0.25">
      <c r="F48" s="6"/>
      <c r="H48" s="6"/>
    </row>
    <row r="49" spans="6:8" x14ac:dyDescent="0.25">
      <c r="F49" s="10"/>
      <c r="G49" s="10"/>
      <c r="H49" s="9"/>
    </row>
    <row r="50" spans="6:8" x14ac:dyDescent="0.25">
      <c r="F50" s="6"/>
      <c r="H50" s="6"/>
    </row>
    <row r="51" spans="6:8" x14ac:dyDescent="0.25">
      <c r="F51" s="10"/>
      <c r="G51" s="10"/>
      <c r="H51" s="9"/>
    </row>
    <row r="52" spans="6:8" x14ac:dyDescent="0.25">
      <c r="F52" s="6"/>
      <c r="H52" s="6"/>
    </row>
    <row r="53" spans="6:8" x14ac:dyDescent="0.25">
      <c r="F53" s="6"/>
      <c r="H53" s="6"/>
    </row>
    <row r="54" spans="6:8" x14ac:dyDescent="0.25">
      <c r="F54" s="6"/>
      <c r="H54" s="6"/>
    </row>
    <row r="55" spans="6:8" x14ac:dyDescent="0.25">
      <c r="F55" s="6"/>
      <c r="H55" s="6"/>
    </row>
    <row r="56" spans="6:8" x14ac:dyDescent="0.25">
      <c r="F56" s="6"/>
      <c r="H56" s="6"/>
    </row>
    <row r="57" spans="6:8" x14ac:dyDescent="0.25">
      <c r="F57" s="6"/>
      <c r="H57" s="6"/>
    </row>
    <row r="58" spans="6:8" x14ac:dyDescent="0.25">
      <c r="F58" s="6"/>
      <c r="H58" s="6"/>
    </row>
    <row r="59" spans="6:8" x14ac:dyDescent="0.25">
      <c r="F59" s="6"/>
      <c r="H59" s="6"/>
    </row>
    <row r="60" spans="6:8" x14ac:dyDescent="0.25">
      <c r="F60" s="6"/>
      <c r="H60" s="6"/>
    </row>
    <row r="61" spans="6:8" x14ac:dyDescent="0.25">
      <c r="F61" s="6"/>
      <c r="H61" s="6"/>
    </row>
    <row r="62" spans="6:8" x14ac:dyDescent="0.25">
      <c r="F62" s="6"/>
      <c r="H62" s="6"/>
    </row>
    <row r="63" spans="6:8" x14ac:dyDescent="0.25">
      <c r="F63" s="6"/>
      <c r="H63" s="6"/>
    </row>
    <row r="64" spans="6:8" x14ac:dyDescent="0.25">
      <c r="F64" s="6"/>
      <c r="H64" s="6"/>
    </row>
    <row r="65" spans="6:8" x14ac:dyDescent="0.25">
      <c r="F65" s="6"/>
      <c r="H65" s="6"/>
    </row>
    <row r="66" spans="6:8" x14ac:dyDescent="0.25">
      <c r="F66" s="6"/>
      <c r="H66" s="6"/>
    </row>
    <row r="67" spans="6:8" x14ac:dyDescent="0.25">
      <c r="F67" s="6"/>
      <c r="H67" s="6"/>
    </row>
    <row r="68" spans="6:8" x14ac:dyDescent="0.25">
      <c r="F68" s="6"/>
      <c r="H68" s="6"/>
    </row>
    <row r="69" spans="6:8" x14ac:dyDescent="0.25">
      <c r="F69" s="6"/>
      <c r="H69" s="6"/>
    </row>
    <row r="70" spans="6:8" x14ac:dyDescent="0.25">
      <c r="F70" s="6"/>
      <c r="H70" s="6"/>
    </row>
    <row r="71" spans="6:8" x14ac:dyDescent="0.25">
      <c r="F71" s="6"/>
      <c r="H71" s="6"/>
    </row>
    <row r="72" spans="6:8" x14ac:dyDescent="0.25">
      <c r="F72" s="6"/>
      <c r="H72" s="6"/>
    </row>
    <row r="73" spans="6:8" x14ac:dyDescent="0.25">
      <c r="F73" s="10"/>
      <c r="G73" s="10"/>
      <c r="H73" s="9"/>
    </row>
    <row r="74" spans="6:8" x14ac:dyDescent="0.25">
      <c r="F74" s="6"/>
      <c r="H74" s="6"/>
    </row>
    <row r="75" spans="6:8" x14ac:dyDescent="0.25">
      <c r="F75" s="6"/>
      <c r="H75" s="6"/>
    </row>
    <row r="76" spans="6:8" x14ac:dyDescent="0.25">
      <c r="F76" s="6"/>
      <c r="H76" s="6"/>
    </row>
    <row r="77" spans="6:8" x14ac:dyDescent="0.25">
      <c r="F77" s="6"/>
      <c r="H77" s="6"/>
    </row>
    <row r="78" spans="6:8" x14ac:dyDescent="0.25">
      <c r="F78" s="6"/>
      <c r="H78" s="6"/>
    </row>
    <row r="79" spans="6:8" x14ac:dyDescent="0.25">
      <c r="F79" s="6"/>
      <c r="H79" s="6"/>
    </row>
    <row r="80" spans="6:8" x14ac:dyDescent="0.25">
      <c r="F80" s="6"/>
      <c r="H80" s="6"/>
    </row>
    <row r="81" spans="6:8" x14ac:dyDescent="0.25">
      <c r="F81" s="6"/>
      <c r="H81" s="6"/>
    </row>
    <row r="82" spans="6:8" x14ac:dyDescent="0.25">
      <c r="F82" s="6"/>
      <c r="H82" s="6"/>
    </row>
    <row r="83" spans="6:8" x14ac:dyDescent="0.25">
      <c r="F83" s="6"/>
      <c r="H83" s="6"/>
    </row>
    <row r="84" spans="6:8" x14ac:dyDescent="0.25">
      <c r="F84" s="6"/>
      <c r="H84" s="6"/>
    </row>
    <row r="85" spans="6:8" x14ac:dyDescent="0.25">
      <c r="F85" s="6"/>
      <c r="H85" s="6"/>
    </row>
    <row r="86" spans="6:8" x14ac:dyDescent="0.25">
      <c r="F86" s="6"/>
      <c r="H86" s="6"/>
    </row>
    <row r="87" spans="6:8" x14ac:dyDescent="0.25">
      <c r="F87" s="6"/>
      <c r="H87" s="6"/>
    </row>
    <row r="88" spans="6:8" x14ac:dyDescent="0.25">
      <c r="F88" s="6"/>
      <c r="H88" s="6"/>
    </row>
    <row r="89" spans="6:8" x14ac:dyDescent="0.25">
      <c r="F89" s="6"/>
      <c r="H89" s="6"/>
    </row>
    <row r="90" spans="6:8" x14ac:dyDescent="0.25">
      <c r="F90" s="6"/>
      <c r="H90" s="6"/>
    </row>
    <row r="91" spans="6:8" x14ac:dyDescent="0.25">
      <c r="F91" s="6"/>
      <c r="H91" s="6"/>
    </row>
    <row r="92" spans="6:8" x14ac:dyDescent="0.25">
      <c r="F92" s="6"/>
      <c r="H92" s="6"/>
    </row>
    <row r="93" spans="6:8" x14ac:dyDescent="0.25">
      <c r="F93" s="6"/>
      <c r="H93" s="6"/>
    </row>
    <row r="94" spans="6:8" x14ac:dyDescent="0.25">
      <c r="F94" s="6"/>
      <c r="H94" s="6"/>
    </row>
    <row r="95" spans="6:8" x14ac:dyDescent="0.25">
      <c r="F95" s="10"/>
      <c r="G95" s="10"/>
      <c r="H95" s="9"/>
    </row>
    <row r="96" spans="6:8" x14ac:dyDescent="0.25">
      <c r="F96" s="6"/>
      <c r="H96" s="6"/>
    </row>
    <row r="97" spans="6:8" x14ac:dyDescent="0.25">
      <c r="F97" s="6"/>
      <c r="H97" s="6"/>
    </row>
    <row r="98" spans="6:8" x14ac:dyDescent="0.25">
      <c r="F98" s="6"/>
      <c r="H98" s="6"/>
    </row>
    <row r="99" spans="6:8" x14ac:dyDescent="0.25">
      <c r="F99" s="6"/>
      <c r="H99" s="6"/>
    </row>
    <row r="100" spans="6:8" x14ac:dyDescent="0.25">
      <c r="F100" s="6"/>
      <c r="H100" s="6"/>
    </row>
    <row r="101" spans="6:8" x14ac:dyDescent="0.25">
      <c r="F101" s="6"/>
      <c r="H101" s="6"/>
    </row>
    <row r="102" spans="6:8" x14ac:dyDescent="0.25">
      <c r="F102" s="6"/>
      <c r="H102" s="6"/>
    </row>
    <row r="103" spans="6:8" x14ac:dyDescent="0.25">
      <c r="F103" s="6"/>
      <c r="H103" s="6"/>
    </row>
    <row r="104" spans="6:8" x14ac:dyDescent="0.25">
      <c r="F104" s="6"/>
      <c r="H104" s="6"/>
    </row>
    <row r="105" spans="6:8" x14ac:dyDescent="0.25">
      <c r="F105" s="6"/>
      <c r="H105" s="6"/>
    </row>
    <row r="106" spans="6:8" x14ac:dyDescent="0.25">
      <c r="F106" s="6"/>
      <c r="H106" s="6"/>
    </row>
    <row r="107" spans="6:8" x14ac:dyDescent="0.25">
      <c r="F107" s="6"/>
      <c r="H107" s="6"/>
    </row>
    <row r="108" spans="6:8" x14ac:dyDescent="0.25">
      <c r="F108" s="6"/>
      <c r="H108" s="6"/>
    </row>
    <row r="109" spans="6:8" x14ac:dyDescent="0.25">
      <c r="F109" s="6"/>
      <c r="H109" s="6"/>
    </row>
    <row r="110" spans="6:8" x14ac:dyDescent="0.25">
      <c r="F110" s="6"/>
      <c r="H110" s="6"/>
    </row>
    <row r="111" spans="6:8" x14ac:dyDescent="0.25">
      <c r="F111" s="6"/>
      <c r="H111" s="6"/>
    </row>
    <row r="112" spans="6:8" x14ac:dyDescent="0.25">
      <c r="F112" s="6"/>
      <c r="H112" s="6"/>
    </row>
    <row r="113" spans="6:8" x14ac:dyDescent="0.25">
      <c r="F113" s="6"/>
      <c r="H113" s="6"/>
    </row>
    <row r="114" spans="6:8" x14ac:dyDescent="0.25">
      <c r="F114" s="6"/>
      <c r="H114" s="6"/>
    </row>
    <row r="115" spans="6:8" x14ac:dyDescent="0.25">
      <c r="F115" s="6"/>
      <c r="H115" s="6"/>
    </row>
    <row r="116" spans="6:8" x14ac:dyDescent="0.25">
      <c r="F116" s="6"/>
      <c r="H116" s="6"/>
    </row>
    <row r="117" spans="6:8" x14ac:dyDescent="0.25">
      <c r="F117" s="10"/>
      <c r="G117" s="10"/>
      <c r="H117" s="9"/>
    </row>
    <row r="118" spans="6:8" x14ac:dyDescent="0.25">
      <c r="F118" s="6"/>
      <c r="H118" s="6"/>
    </row>
    <row r="119" spans="6:8" x14ac:dyDescent="0.25">
      <c r="F119" s="6"/>
      <c r="H119" s="6"/>
    </row>
    <row r="120" spans="6:8" x14ac:dyDescent="0.25">
      <c r="F120" s="6"/>
      <c r="H120" s="6"/>
    </row>
    <row r="121" spans="6:8" x14ac:dyDescent="0.25">
      <c r="F121" s="6"/>
      <c r="H121" s="6"/>
    </row>
    <row r="122" spans="6:8" x14ac:dyDescent="0.25">
      <c r="F122" s="6"/>
      <c r="H122" s="6"/>
    </row>
    <row r="123" spans="6:8" x14ac:dyDescent="0.25">
      <c r="F123" s="6"/>
      <c r="H123" s="6"/>
    </row>
    <row r="124" spans="6:8" x14ac:dyDescent="0.25">
      <c r="F124" s="6"/>
      <c r="H124" s="6"/>
    </row>
    <row r="125" spans="6:8" x14ac:dyDescent="0.25">
      <c r="F125" s="6"/>
      <c r="H125" s="6"/>
    </row>
    <row r="126" spans="6:8" x14ac:dyDescent="0.25">
      <c r="F126" s="6"/>
      <c r="H126" s="6"/>
    </row>
    <row r="127" spans="6:8" x14ac:dyDescent="0.25">
      <c r="F127" s="6"/>
      <c r="H127" s="6"/>
    </row>
    <row r="128" spans="6:8" x14ac:dyDescent="0.25">
      <c r="F128" s="6"/>
      <c r="H128" s="6"/>
    </row>
    <row r="129" spans="6:8" x14ac:dyDescent="0.25">
      <c r="F129" s="10"/>
      <c r="G129" s="10"/>
      <c r="H129" s="9"/>
    </row>
    <row r="130" spans="6:8" x14ac:dyDescent="0.25">
      <c r="F130" s="6"/>
      <c r="H130" s="6"/>
    </row>
    <row r="131" spans="6:8" x14ac:dyDescent="0.25">
      <c r="F131" s="6"/>
      <c r="H131" s="6"/>
    </row>
    <row r="132" spans="6:8" x14ac:dyDescent="0.25">
      <c r="F132" s="6"/>
      <c r="H132" s="6"/>
    </row>
    <row r="133" spans="6:8" x14ac:dyDescent="0.25">
      <c r="F133" s="6"/>
      <c r="H133" s="6"/>
    </row>
    <row r="134" spans="6:8" x14ac:dyDescent="0.25">
      <c r="F134" s="6"/>
      <c r="H134" s="6"/>
    </row>
    <row r="135" spans="6:8" x14ac:dyDescent="0.25">
      <c r="F135" s="6"/>
      <c r="H135" s="6"/>
    </row>
    <row r="136" spans="6:8" x14ac:dyDescent="0.25">
      <c r="F136" s="6"/>
      <c r="H136" s="6"/>
    </row>
    <row r="137" spans="6:8" x14ac:dyDescent="0.25">
      <c r="F137" s="6"/>
      <c r="H137" s="6"/>
    </row>
    <row r="138" spans="6:8" x14ac:dyDescent="0.25">
      <c r="F138" s="6"/>
      <c r="H138" s="6"/>
    </row>
    <row r="139" spans="6:8" x14ac:dyDescent="0.25">
      <c r="F139" s="6"/>
      <c r="H139" s="6"/>
    </row>
    <row r="140" spans="6:8" x14ac:dyDescent="0.25">
      <c r="F140" s="6"/>
      <c r="H140" s="6"/>
    </row>
    <row r="141" spans="6:8" x14ac:dyDescent="0.25">
      <c r="F141" s="10"/>
      <c r="G141" s="10"/>
      <c r="H141" s="9"/>
    </row>
    <row r="142" spans="6:8" x14ac:dyDescent="0.25">
      <c r="F142" s="6"/>
      <c r="H142" s="6"/>
    </row>
    <row r="143" spans="6:8" x14ac:dyDescent="0.25">
      <c r="F143" s="10"/>
      <c r="G143" s="10"/>
      <c r="H143" s="9"/>
    </row>
    <row r="144" spans="6:8" x14ac:dyDescent="0.25">
      <c r="F144" s="6"/>
      <c r="H144" s="6"/>
    </row>
    <row r="145" spans="6:8" x14ac:dyDescent="0.25">
      <c r="F145" s="6"/>
      <c r="H145" s="6"/>
    </row>
    <row r="146" spans="6:8" x14ac:dyDescent="0.25">
      <c r="F146" s="6"/>
      <c r="H146" s="6"/>
    </row>
    <row r="147" spans="6:8" x14ac:dyDescent="0.25">
      <c r="F147" s="6"/>
      <c r="H147" s="6"/>
    </row>
    <row r="148" spans="6:8" x14ac:dyDescent="0.25">
      <c r="F148" s="6"/>
      <c r="H148" s="6"/>
    </row>
    <row r="149" spans="6:8" x14ac:dyDescent="0.25">
      <c r="F149" s="6"/>
      <c r="H149" s="6"/>
    </row>
    <row r="150" spans="6:8" x14ac:dyDescent="0.25">
      <c r="F150" s="6"/>
      <c r="H150" s="6"/>
    </row>
    <row r="151" spans="6:8" x14ac:dyDescent="0.25">
      <c r="F151" s="10"/>
      <c r="G151" s="10"/>
      <c r="H151" s="9"/>
    </row>
    <row r="152" spans="6:8" x14ac:dyDescent="0.25">
      <c r="F152" s="6"/>
      <c r="H152" s="6"/>
    </row>
    <row r="153" spans="6:8" x14ac:dyDescent="0.25">
      <c r="F153" s="6"/>
      <c r="H153" s="6"/>
    </row>
    <row r="154" spans="6:8" x14ac:dyDescent="0.25">
      <c r="F154" s="6"/>
      <c r="H154" s="6"/>
    </row>
    <row r="155" spans="6:8" x14ac:dyDescent="0.25">
      <c r="F155" s="6"/>
      <c r="H155" s="6"/>
    </row>
    <row r="156" spans="6:8" x14ac:dyDescent="0.25">
      <c r="F156" s="6"/>
      <c r="H156" s="6"/>
    </row>
    <row r="157" spans="6:8" x14ac:dyDescent="0.25">
      <c r="F157" s="6"/>
      <c r="H157" s="6"/>
    </row>
    <row r="158" spans="6:8" x14ac:dyDescent="0.25">
      <c r="F158" s="6"/>
      <c r="H158" s="6"/>
    </row>
    <row r="159" spans="6:8" x14ac:dyDescent="0.25">
      <c r="F159" s="6"/>
      <c r="H159" s="6"/>
    </row>
    <row r="160" spans="6:8" x14ac:dyDescent="0.25">
      <c r="F160" s="6"/>
      <c r="H160" s="6"/>
    </row>
    <row r="161" spans="6:8" x14ac:dyDescent="0.25">
      <c r="F161" s="6"/>
      <c r="H161" s="6"/>
    </row>
    <row r="162" spans="6:8" x14ac:dyDescent="0.25">
      <c r="F162" s="6"/>
      <c r="H162" s="6"/>
    </row>
    <row r="163" spans="6:8" x14ac:dyDescent="0.25">
      <c r="F163" s="10"/>
      <c r="G163" s="10"/>
      <c r="H163" s="9"/>
    </row>
    <row r="164" spans="6:8" x14ac:dyDescent="0.25">
      <c r="F164" s="6"/>
      <c r="H164" s="6"/>
    </row>
    <row r="165" spans="6:8" x14ac:dyDescent="0.25">
      <c r="F165" s="6"/>
      <c r="H165" s="6"/>
    </row>
    <row r="166" spans="6:8" x14ac:dyDescent="0.25">
      <c r="F166" s="6"/>
      <c r="H166" s="6"/>
    </row>
    <row r="167" spans="6:8" x14ac:dyDescent="0.25">
      <c r="F167" s="6"/>
      <c r="H167" s="6"/>
    </row>
    <row r="168" spans="6:8" x14ac:dyDescent="0.25">
      <c r="F168" s="6"/>
      <c r="H168" s="6"/>
    </row>
    <row r="169" spans="6:8" x14ac:dyDescent="0.25">
      <c r="F169" s="6"/>
      <c r="H169" s="6"/>
    </row>
    <row r="170" spans="6:8" x14ac:dyDescent="0.25">
      <c r="F170" s="6"/>
      <c r="H170" s="6"/>
    </row>
    <row r="171" spans="6:8" x14ac:dyDescent="0.25">
      <c r="F171" s="6"/>
      <c r="H171" s="6"/>
    </row>
    <row r="172" spans="6:8" x14ac:dyDescent="0.25">
      <c r="F172" s="6"/>
      <c r="H172" s="6"/>
    </row>
    <row r="173" spans="6:8" x14ac:dyDescent="0.25">
      <c r="F173" s="6"/>
      <c r="H173" s="6"/>
    </row>
    <row r="174" spans="6:8" x14ac:dyDescent="0.25">
      <c r="F174" s="6"/>
      <c r="H174" s="6"/>
    </row>
    <row r="175" spans="6:8" x14ac:dyDescent="0.25">
      <c r="F175" s="10"/>
      <c r="G175" s="10"/>
      <c r="H175" s="9"/>
    </row>
    <row r="176" spans="6:8" x14ac:dyDescent="0.25">
      <c r="F176" s="6"/>
      <c r="H176" s="6"/>
    </row>
    <row r="177" spans="6:8" x14ac:dyDescent="0.25">
      <c r="F177" s="6"/>
      <c r="H177" s="6"/>
    </row>
    <row r="178" spans="6:8" x14ac:dyDescent="0.25">
      <c r="F178" s="6"/>
      <c r="H178" s="6"/>
    </row>
    <row r="179" spans="6:8" x14ac:dyDescent="0.25">
      <c r="F179" s="6"/>
      <c r="H179" s="6"/>
    </row>
    <row r="180" spans="6:8" x14ac:dyDescent="0.25">
      <c r="F180" s="6"/>
      <c r="H180" s="6"/>
    </row>
    <row r="181" spans="6:8" x14ac:dyDescent="0.25">
      <c r="F181" s="6"/>
      <c r="H181" s="6"/>
    </row>
    <row r="182" spans="6:8" x14ac:dyDescent="0.25">
      <c r="F182" s="6"/>
      <c r="H182" s="6"/>
    </row>
    <row r="183" spans="6:8" x14ac:dyDescent="0.25">
      <c r="F183" s="6"/>
      <c r="H183" s="6"/>
    </row>
    <row r="184" spans="6:8" x14ac:dyDescent="0.25">
      <c r="F184" s="6"/>
      <c r="H184" s="6"/>
    </row>
    <row r="185" spans="6:8" x14ac:dyDescent="0.25">
      <c r="F185" s="6"/>
      <c r="H185" s="6"/>
    </row>
    <row r="186" spans="6:8" x14ac:dyDescent="0.25">
      <c r="F186" s="6"/>
      <c r="H186" s="6"/>
    </row>
    <row r="187" spans="6:8" x14ac:dyDescent="0.25">
      <c r="F187" s="6"/>
      <c r="H187" s="6"/>
    </row>
    <row r="188" spans="6:8" x14ac:dyDescent="0.25">
      <c r="F188" s="10"/>
      <c r="G188" s="10"/>
      <c r="H188" s="9"/>
    </row>
    <row r="189" spans="6:8" x14ac:dyDescent="0.25">
      <c r="F189" s="6"/>
      <c r="H189" s="6"/>
    </row>
    <row r="190" spans="6:8" x14ac:dyDescent="0.25">
      <c r="F190" s="6"/>
      <c r="H190" s="6"/>
    </row>
    <row r="191" spans="6:8" x14ac:dyDescent="0.25">
      <c r="F191" s="6"/>
      <c r="H191" s="6"/>
    </row>
    <row r="192" spans="6:8" x14ac:dyDescent="0.25">
      <c r="F192" s="6"/>
      <c r="H192" s="6"/>
    </row>
    <row r="193" spans="6:8" x14ac:dyDescent="0.25">
      <c r="F193" s="6"/>
      <c r="H193" s="6"/>
    </row>
    <row r="194" spans="6:8" x14ac:dyDescent="0.25">
      <c r="F194" s="6"/>
      <c r="H194" s="6"/>
    </row>
    <row r="195" spans="6:8" x14ac:dyDescent="0.25">
      <c r="F195" s="6"/>
      <c r="H195" s="6"/>
    </row>
    <row r="196" spans="6:8" x14ac:dyDescent="0.25">
      <c r="F196" s="6"/>
      <c r="H196" s="6"/>
    </row>
    <row r="197" spans="6:8" x14ac:dyDescent="0.25">
      <c r="F197" s="6"/>
      <c r="H197" s="6"/>
    </row>
    <row r="198" spans="6:8" x14ac:dyDescent="0.25">
      <c r="F198" s="6"/>
      <c r="H198" s="6"/>
    </row>
    <row r="199" spans="6:8" x14ac:dyDescent="0.25">
      <c r="F199" s="6"/>
      <c r="H199" s="6"/>
    </row>
    <row r="200" spans="6:8" x14ac:dyDescent="0.25">
      <c r="F200" s="10"/>
      <c r="G200" s="10"/>
      <c r="H200" s="9"/>
    </row>
    <row r="201" spans="6:8" x14ac:dyDescent="0.25">
      <c r="F201" s="6"/>
      <c r="H201" s="6"/>
    </row>
    <row r="202" spans="6:8" x14ac:dyDescent="0.25">
      <c r="F202" s="6"/>
      <c r="H202" s="6"/>
    </row>
    <row r="203" spans="6:8" x14ac:dyDescent="0.25">
      <c r="F203" s="6"/>
      <c r="H203" s="6"/>
    </row>
    <row r="204" spans="6:8" x14ac:dyDescent="0.25">
      <c r="F204" s="6"/>
      <c r="H204" s="6"/>
    </row>
    <row r="205" spans="6:8" x14ac:dyDescent="0.25">
      <c r="F205" s="6"/>
      <c r="H205" s="6"/>
    </row>
    <row r="206" spans="6:8" x14ac:dyDescent="0.25">
      <c r="F206" s="6"/>
      <c r="H206" s="6"/>
    </row>
    <row r="207" spans="6:8" x14ac:dyDescent="0.25">
      <c r="F207" s="6"/>
      <c r="H207" s="6"/>
    </row>
    <row r="208" spans="6:8" x14ac:dyDescent="0.25">
      <c r="F208" s="6"/>
      <c r="H208" s="6"/>
    </row>
    <row r="209" spans="6:8" x14ac:dyDescent="0.25">
      <c r="F209" s="6"/>
      <c r="H209" s="6"/>
    </row>
    <row r="210" spans="6:8" x14ac:dyDescent="0.25">
      <c r="F210" s="6"/>
      <c r="H210" s="6"/>
    </row>
    <row r="211" spans="6:8" x14ac:dyDescent="0.25">
      <c r="F211" s="6"/>
      <c r="H211" s="6"/>
    </row>
    <row r="212" spans="6:8" x14ac:dyDescent="0.25">
      <c r="F212" s="10"/>
      <c r="G212" s="10"/>
      <c r="H212" s="9"/>
    </row>
    <row r="213" spans="6:8" x14ac:dyDescent="0.25">
      <c r="F213" s="6"/>
      <c r="H213" s="6"/>
    </row>
    <row r="214" spans="6:8" x14ac:dyDescent="0.25">
      <c r="F214" s="6"/>
      <c r="H214" s="6"/>
    </row>
    <row r="215" spans="6:8" x14ac:dyDescent="0.25">
      <c r="F215" s="6"/>
      <c r="H215" s="6"/>
    </row>
    <row r="216" spans="6:8" x14ac:dyDescent="0.25">
      <c r="F216" s="6"/>
      <c r="H216" s="6"/>
    </row>
    <row r="217" spans="6:8" x14ac:dyDescent="0.25">
      <c r="F217" s="6"/>
      <c r="H217" s="6"/>
    </row>
    <row r="218" spans="6:8" x14ac:dyDescent="0.25">
      <c r="F218" s="6"/>
      <c r="H218" s="6"/>
    </row>
    <row r="219" spans="6:8" x14ac:dyDescent="0.25">
      <c r="F219" s="6"/>
      <c r="H219" s="6"/>
    </row>
    <row r="220" spans="6:8" x14ac:dyDescent="0.25">
      <c r="F220" s="6"/>
      <c r="H220" s="6"/>
    </row>
    <row r="221" spans="6:8" x14ac:dyDescent="0.25">
      <c r="F221" s="6"/>
      <c r="H221" s="6"/>
    </row>
    <row r="222" spans="6:8" x14ac:dyDescent="0.25">
      <c r="F222" s="6"/>
      <c r="H222" s="6"/>
    </row>
    <row r="223" spans="6:8" x14ac:dyDescent="0.25">
      <c r="F223" s="6"/>
      <c r="H223" s="6"/>
    </row>
    <row r="224" spans="6:8" x14ac:dyDescent="0.25">
      <c r="F224" s="10"/>
      <c r="G224" s="10"/>
      <c r="H224" s="9"/>
    </row>
    <row r="225" spans="6:8" x14ac:dyDescent="0.25">
      <c r="F225" s="6"/>
      <c r="H225" s="6"/>
    </row>
    <row r="226" spans="6:8" x14ac:dyDescent="0.25">
      <c r="F226" s="6"/>
      <c r="H226" s="6"/>
    </row>
    <row r="227" spans="6:8" x14ac:dyDescent="0.25">
      <c r="F227" s="6"/>
      <c r="H227" s="6"/>
    </row>
    <row r="228" spans="6:8" x14ac:dyDescent="0.25">
      <c r="F228" s="6"/>
      <c r="H228" s="6"/>
    </row>
    <row r="229" spans="6:8" x14ac:dyDescent="0.25">
      <c r="F229" s="6"/>
      <c r="H229" s="6"/>
    </row>
    <row r="230" spans="6:8" x14ac:dyDescent="0.25">
      <c r="F230" s="6"/>
      <c r="H230" s="6"/>
    </row>
    <row r="231" spans="6:8" x14ac:dyDescent="0.25">
      <c r="F231" s="6"/>
      <c r="H231" s="6"/>
    </row>
    <row r="232" spans="6:8" x14ac:dyDescent="0.25">
      <c r="F232" s="6"/>
      <c r="H232" s="6"/>
    </row>
    <row r="233" spans="6:8" x14ac:dyDescent="0.25">
      <c r="F233" s="6"/>
      <c r="H233" s="6"/>
    </row>
    <row r="234" spans="6:8" x14ac:dyDescent="0.25">
      <c r="F234" s="6"/>
      <c r="H234" s="6"/>
    </row>
    <row r="235" spans="6:8" x14ac:dyDescent="0.25">
      <c r="F235" s="6"/>
      <c r="H235" s="6"/>
    </row>
    <row r="236" spans="6:8" x14ac:dyDescent="0.25">
      <c r="F236" s="10"/>
      <c r="G236" s="10"/>
      <c r="H236" s="9"/>
    </row>
    <row r="237" spans="6:8" x14ac:dyDescent="0.25">
      <c r="F237" s="6"/>
      <c r="H237" s="6"/>
    </row>
    <row r="238" spans="6:8" x14ac:dyDescent="0.25">
      <c r="F238" s="6"/>
      <c r="H238" s="6"/>
    </row>
    <row r="239" spans="6:8" x14ac:dyDescent="0.25">
      <c r="F239" s="6"/>
      <c r="H239" s="6"/>
    </row>
    <row r="240" spans="6:8" x14ac:dyDescent="0.25">
      <c r="F240" s="6"/>
      <c r="H240" s="6"/>
    </row>
    <row r="241" spans="6:8" x14ac:dyDescent="0.25">
      <c r="F241" s="6"/>
      <c r="H241" s="6"/>
    </row>
    <row r="242" spans="6:8" x14ac:dyDescent="0.25">
      <c r="F242" s="6"/>
      <c r="H242" s="6"/>
    </row>
    <row r="243" spans="6:8" x14ac:dyDescent="0.25">
      <c r="F243" s="6"/>
      <c r="H243" s="6"/>
    </row>
    <row r="244" spans="6:8" x14ac:dyDescent="0.25">
      <c r="F244" s="6"/>
      <c r="H244" s="6"/>
    </row>
    <row r="245" spans="6:8" x14ac:dyDescent="0.25">
      <c r="F245" s="6"/>
      <c r="H245" s="6"/>
    </row>
    <row r="246" spans="6:8" x14ac:dyDescent="0.25">
      <c r="F246" s="6"/>
      <c r="H246" s="6"/>
    </row>
    <row r="247" spans="6:8" x14ac:dyDescent="0.25">
      <c r="F247" s="6"/>
      <c r="H247" s="6"/>
    </row>
    <row r="248" spans="6:8" x14ac:dyDescent="0.25">
      <c r="F248" s="10"/>
      <c r="G248" s="10"/>
      <c r="H248" s="9"/>
    </row>
    <row r="249" spans="6:8" x14ac:dyDescent="0.25">
      <c r="F249" s="6"/>
      <c r="H249" s="6"/>
    </row>
    <row r="250" spans="6:8" x14ac:dyDescent="0.25">
      <c r="F250" s="6"/>
      <c r="H250" s="6"/>
    </row>
    <row r="251" spans="6:8" x14ac:dyDescent="0.25">
      <c r="F251" s="6"/>
      <c r="H251" s="6"/>
    </row>
    <row r="252" spans="6:8" x14ac:dyDescent="0.25">
      <c r="F252" s="6"/>
      <c r="H252" s="6"/>
    </row>
    <row r="253" spans="6:8" x14ac:dyDescent="0.25">
      <c r="F253" s="6"/>
      <c r="H253" s="6"/>
    </row>
    <row r="254" spans="6:8" x14ac:dyDescent="0.25">
      <c r="F254" s="6"/>
      <c r="H254" s="6"/>
    </row>
    <row r="255" spans="6:8" x14ac:dyDescent="0.25">
      <c r="F255" s="6"/>
      <c r="H255" s="6"/>
    </row>
    <row r="256" spans="6:8" x14ac:dyDescent="0.25">
      <c r="F256" s="6"/>
      <c r="H256" s="6"/>
    </row>
    <row r="257" spans="6:8" x14ac:dyDescent="0.25">
      <c r="F257" s="6"/>
      <c r="H257" s="6"/>
    </row>
    <row r="258" spans="6:8" x14ac:dyDescent="0.25">
      <c r="F258" s="6"/>
      <c r="H258" s="6"/>
    </row>
    <row r="259" spans="6:8" x14ac:dyDescent="0.25">
      <c r="F259" s="6"/>
      <c r="H259" s="6"/>
    </row>
    <row r="260" spans="6:8" x14ac:dyDescent="0.25">
      <c r="F260" s="10"/>
      <c r="G260" s="10"/>
      <c r="H260" s="9"/>
    </row>
    <row r="261" spans="6:8" x14ac:dyDescent="0.25">
      <c r="F261" s="6"/>
      <c r="H261" s="6"/>
    </row>
    <row r="262" spans="6:8" x14ac:dyDescent="0.25">
      <c r="F262" s="6"/>
      <c r="H262" s="6"/>
    </row>
    <row r="263" spans="6:8" x14ac:dyDescent="0.25">
      <c r="F263" s="6"/>
      <c r="H263" s="6"/>
    </row>
    <row r="264" spans="6:8" x14ac:dyDescent="0.25">
      <c r="F264" s="6"/>
      <c r="H264" s="6"/>
    </row>
    <row r="265" spans="6:8" x14ac:dyDescent="0.25">
      <c r="F265" s="6"/>
      <c r="H265" s="6"/>
    </row>
    <row r="266" spans="6:8" x14ac:dyDescent="0.25">
      <c r="F266" s="6"/>
      <c r="H266" s="6"/>
    </row>
    <row r="267" spans="6:8" x14ac:dyDescent="0.25">
      <c r="F267" s="6"/>
      <c r="H267" s="6"/>
    </row>
    <row r="268" spans="6:8" x14ac:dyDescent="0.25">
      <c r="F268" s="6"/>
      <c r="H268" s="6"/>
    </row>
    <row r="269" spans="6:8" x14ac:dyDescent="0.25">
      <c r="F269" s="6"/>
      <c r="H269" s="6"/>
    </row>
    <row r="270" spans="6:8" x14ac:dyDescent="0.25">
      <c r="F270" s="6"/>
      <c r="H270" s="6"/>
    </row>
    <row r="271" spans="6:8" x14ac:dyDescent="0.25">
      <c r="F271" s="6"/>
      <c r="H271" s="6"/>
    </row>
    <row r="272" spans="6:8" x14ac:dyDescent="0.25">
      <c r="F272" s="6"/>
      <c r="H272" s="6"/>
    </row>
    <row r="273" spans="6:8" x14ac:dyDescent="0.25">
      <c r="F273" s="6"/>
      <c r="H273" s="6"/>
    </row>
    <row r="274" spans="6:8" x14ac:dyDescent="0.25">
      <c r="F274" s="6"/>
      <c r="H274" s="6"/>
    </row>
    <row r="275" spans="6:8" x14ac:dyDescent="0.25">
      <c r="F275" s="6"/>
      <c r="H275" s="6"/>
    </row>
    <row r="276" spans="6:8" x14ac:dyDescent="0.25">
      <c r="F276" s="10"/>
      <c r="G276" s="10"/>
      <c r="H276" s="9"/>
    </row>
    <row r="277" spans="6:8" x14ac:dyDescent="0.25">
      <c r="F277" s="6"/>
      <c r="H277" s="6"/>
    </row>
    <row r="278" spans="6:8" x14ac:dyDescent="0.25">
      <c r="F278" s="6"/>
      <c r="H278" s="6"/>
    </row>
    <row r="279" spans="6:8" x14ac:dyDescent="0.25">
      <c r="F279" s="6"/>
      <c r="H279" s="6"/>
    </row>
    <row r="280" spans="6:8" x14ac:dyDescent="0.25">
      <c r="F280" s="6"/>
      <c r="H280" s="6"/>
    </row>
    <row r="281" spans="6:8" x14ac:dyDescent="0.25">
      <c r="F281" s="6"/>
      <c r="H281" s="6"/>
    </row>
    <row r="282" spans="6:8" x14ac:dyDescent="0.25">
      <c r="F282" s="6"/>
      <c r="H282" s="6"/>
    </row>
    <row r="283" spans="6:8" x14ac:dyDescent="0.25">
      <c r="F283" s="6"/>
      <c r="H283" s="6"/>
    </row>
    <row r="284" spans="6:8" x14ac:dyDescent="0.25">
      <c r="F284" s="6"/>
      <c r="H284" s="6"/>
    </row>
    <row r="285" spans="6:8" x14ac:dyDescent="0.25">
      <c r="F285" s="6"/>
      <c r="H285" s="6"/>
    </row>
    <row r="286" spans="6:8" x14ac:dyDescent="0.25">
      <c r="F286" s="6"/>
      <c r="H286" s="6"/>
    </row>
    <row r="287" spans="6:8" x14ac:dyDescent="0.25">
      <c r="F287" s="6"/>
      <c r="H287" s="6"/>
    </row>
    <row r="288" spans="6:8" x14ac:dyDescent="0.25">
      <c r="F288" s="10"/>
      <c r="G288" s="10"/>
      <c r="H288" s="9"/>
    </row>
    <row r="289" spans="6:8" x14ac:dyDescent="0.25">
      <c r="F289" s="6"/>
      <c r="H289" s="6"/>
    </row>
    <row r="290" spans="6:8" x14ac:dyDescent="0.25">
      <c r="F290" s="6"/>
      <c r="H290" s="6"/>
    </row>
    <row r="291" spans="6:8" x14ac:dyDescent="0.25">
      <c r="F291" s="6"/>
      <c r="H291" s="6"/>
    </row>
    <row r="292" spans="6:8" x14ac:dyDescent="0.25">
      <c r="F292" s="6"/>
      <c r="H292" s="6"/>
    </row>
    <row r="293" spans="6:8" x14ac:dyDescent="0.25">
      <c r="F293" s="6"/>
      <c r="H293" s="6"/>
    </row>
    <row r="294" spans="6:8" x14ac:dyDescent="0.25">
      <c r="F294" s="6"/>
      <c r="H294" s="6"/>
    </row>
    <row r="295" spans="6:8" x14ac:dyDescent="0.25">
      <c r="F295" s="6"/>
      <c r="H295" s="6"/>
    </row>
    <row r="296" spans="6:8" x14ac:dyDescent="0.25">
      <c r="F296" s="6"/>
      <c r="H296" s="6"/>
    </row>
    <row r="297" spans="6:8" x14ac:dyDescent="0.25">
      <c r="F297" s="6"/>
      <c r="H297" s="6"/>
    </row>
    <row r="298" spans="6:8" x14ac:dyDescent="0.25">
      <c r="F298" s="6"/>
      <c r="H298" s="6"/>
    </row>
    <row r="299" spans="6:8" x14ac:dyDescent="0.25">
      <c r="F299" s="6"/>
      <c r="H299" s="6"/>
    </row>
    <row r="300" spans="6:8" x14ac:dyDescent="0.25">
      <c r="F300" s="10"/>
      <c r="G300" s="10"/>
      <c r="H300" s="9"/>
    </row>
    <row r="301" spans="6:8" x14ac:dyDescent="0.25">
      <c r="F301" s="6"/>
      <c r="H301" s="6"/>
    </row>
    <row r="302" spans="6:8" x14ac:dyDescent="0.25">
      <c r="F302" s="6"/>
      <c r="H302" s="6"/>
    </row>
    <row r="303" spans="6:8" x14ac:dyDescent="0.25">
      <c r="F303" s="6"/>
      <c r="H303" s="6"/>
    </row>
    <row r="304" spans="6:8" x14ac:dyDescent="0.25">
      <c r="F304" s="6"/>
      <c r="H304" s="6"/>
    </row>
    <row r="305" spans="6:8" x14ac:dyDescent="0.25">
      <c r="F305" s="6"/>
      <c r="H305" s="6"/>
    </row>
    <row r="306" spans="6:8" x14ac:dyDescent="0.25">
      <c r="F306" s="6"/>
      <c r="H306" s="6"/>
    </row>
    <row r="307" spans="6:8" x14ac:dyDescent="0.25">
      <c r="F307" s="6"/>
      <c r="H307" s="6"/>
    </row>
    <row r="308" spans="6:8" x14ac:dyDescent="0.25">
      <c r="F308" s="6"/>
      <c r="H308" s="6"/>
    </row>
    <row r="309" spans="6:8" x14ac:dyDescent="0.25">
      <c r="F309" s="6"/>
      <c r="H309" s="6"/>
    </row>
    <row r="310" spans="6:8" x14ac:dyDescent="0.25">
      <c r="F310" s="6"/>
      <c r="H310" s="6"/>
    </row>
    <row r="311" spans="6:8" x14ac:dyDescent="0.25">
      <c r="F311" s="6"/>
      <c r="H311" s="6"/>
    </row>
    <row r="312" spans="6:8" x14ac:dyDescent="0.25">
      <c r="F312" s="10"/>
      <c r="G312" s="10"/>
      <c r="H312" s="9"/>
    </row>
    <row r="313" spans="6:8" x14ac:dyDescent="0.25">
      <c r="F313" s="6"/>
      <c r="H313" s="6"/>
    </row>
    <row r="314" spans="6:8" x14ac:dyDescent="0.25">
      <c r="F314" s="6"/>
      <c r="H314" s="6"/>
    </row>
    <row r="315" spans="6:8" x14ac:dyDescent="0.25">
      <c r="F315" s="6"/>
      <c r="H315" s="6"/>
    </row>
    <row r="316" spans="6:8" x14ac:dyDescent="0.25">
      <c r="F316" s="6"/>
      <c r="H316" s="6"/>
    </row>
    <row r="317" spans="6:8" x14ac:dyDescent="0.25">
      <c r="F317" s="6"/>
      <c r="H317" s="6"/>
    </row>
    <row r="318" spans="6:8" x14ac:dyDescent="0.25">
      <c r="F318" s="6"/>
      <c r="H318" s="6"/>
    </row>
    <row r="319" spans="6:8" x14ac:dyDescent="0.25">
      <c r="F319" s="6"/>
      <c r="H319" s="6"/>
    </row>
    <row r="320" spans="6:8" x14ac:dyDescent="0.25">
      <c r="F320" s="6"/>
      <c r="H320" s="6"/>
    </row>
    <row r="321" spans="6:8" x14ac:dyDescent="0.25">
      <c r="F321" s="6"/>
      <c r="H321" s="6"/>
    </row>
    <row r="322" spans="6:8" x14ac:dyDescent="0.25">
      <c r="F322" s="6"/>
      <c r="H322" s="6"/>
    </row>
    <row r="323" spans="6:8" x14ac:dyDescent="0.25">
      <c r="F323" s="6"/>
      <c r="H323" s="6"/>
    </row>
    <row r="324" spans="6:8" x14ac:dyDescent="0.25">
      <c r="F324" s="10"/>
      <c r="G324" s="10"/>
      <c r="H324" s="9"/>
    </row>
    <row r="325" spans="6:8" x14ac:dyDescent="0.25">
      <c r="F325" s="6"/>
      <c r="H325" s="6"/>
    </row>
    <row r="326" spans="6:8" x14ac:dyDescent="0.25">
      <c r="F326" s="6"/>
      <c r="H326" s="6"/>
    </row>
    <row r="327" spans="6:8" x14ac:dyDescent="0.25">
      <c r="F327" s="10"/>
      <c r="G327" s="10"/>
      <c r="H327" s="9"/>
    </row>
    <row r="328" spans="6:8" x14ac:dyDescent="0.25">
      <c r="F328" s="6"/>
      <c r="H328" s="6"/>
    </row>
    <row r="329" spans="6:8" x14ac:dyDescent="0.25">
      <c r="F329" s="10"/>
      <c r="G329" s="10"/>
      <c r="H329" s="9"/>
    </row>
    <row r="330" spans="6:8" x14ac:dyDescent="0.25">
      <c r="F330" s="6"/>
      <c r="H330" s="6"/>
    </row>
    <row r="331" spans="6:8" x14ac:dyDescent="0.25">
      <c r="F331" s="10"/>
      <c r="G331" s="10"/>
      <c r="H331" s="9"/>
    </row>
    <row r="332" spans="6:8" x14ac:dyDescent="0.25">
      <c r="F332" s="6"/>
      <c r="H332" s="6"/>
    </row>
    <row r="333" spans="6:8" x14ac:dyDescent="0.25">
      <c r="F333" s="6"/>
      <c r="H333" s="6"/>
    </row>
    <row r="334" spans="6:8" x14ac:dyDescent="0.25">
      <c r="F334" s="6"/>
      <c r="H334" s="6"/>
    </row>
    <row r="335" spans="6:8" x14ac:dyDescent="0.25">
      <c r="F335" s="10"/>
      <c r="G335" s="10"/>
      <c r="H335" s="9"/>
    </row>
    <row r="336" spans="6:8" x14ac:dyDescent="0.25">
      <c r="F336" s="6"/>
      <c r="H336" s="6"/>
    </row>
    <row r="337" spans="6:8" x14ac:dyDescent="0.25">
      <c r="F337" s="6"/>
      <c r="H337" s="6"/>
    </row>
    <row r="338" spans="6:8" x14ac:dyDescent="0.25">
      <c r="F338" s="6"/>
      <c r="H338" s="6"/>
    </row>
    <row r="339" spans="6:8" x14ac:dyDescent="0.25">
      <c r="F339" s="6"/>
      <c r="H339" s="6"/>
    </row>
    <row r="340" spans="6:8" x14ac:dyDescent="0.25">
      <c r="F340" s="10"/>
      <c r="G340" s="10"/>
      <c r="H340" s="9"/>
    </row>
    <row r="341" spans="6:8" x14ac:dyDescent="0.25">
      <c r="F341" s="6"/>
      <c r="H341" s="6"/>
    </row>
    <row r="342" spans="6:8" x14ac:dyDescent="0.25">
      <c r="F342" s="10"/>
      <c r="G342" s="10"/>
      <c r="H342" s="9"/>
    </row>
    <row r="343" spans="6:8" x14ac:dyDescent="0.25">
      <c r="F343" s="6"/>
      <c r="H343" s="6"/>
    </row>
    <row r="344" spans="6:8" x14ac:dyDescent="0.25">
      <c r="F344" s="10"/>
      <c r="G344" s="10"/>
      <c r="H344" s="9"/>
    </row>
    <row r="345" spans="6:8" x14ac:dyDescent="0.25">
      <c r="F345" s="6"/>
      <c r="H345" s="6"/>
    </row>
    <row r="346" spans="6:8" x14ac:dyDescent="0.25">
      <c r="F346" s="10"/>
      <c r="G346" s="10"/>
      <c r="H346" s="9"/>
    </row>
    <row r="347" spans="6:8" x14ac:dyDescent="0.25">
      <c r="F347" s="6"/>
      <c r="H347" s="6"/>
    </row>
    <row r="348" spans="6:8" x14ac:dyDescent="0.25">
      <c r="F348" s="10"/>
      <c r="G348" s="10"/>
      <c r="H348" s="9"/>
    </row>
    <row r="349" spans="6:8" x14ac:dyDescent="0.25">
      <c r="F349" s="6"/>
      <c r="H349" s="6"/>
    </row>
    <row r="350" spans="6:8" x14ac:dyDescent="0.25">
      <c r="F350" s="6"/>
      <c r="H350" s="6"/>
    </row>
    <row r="351" spans="6:8" x14ac:dyDescent="0.25">
      <c r="F351" s="6"/>
      <c r="H351" s="6"/>
    </row>
    <row r="352" spans="6:8" x14ac:dyDescent="0.25">
      <c r="F352" s="6"/>
      <c r="H352" s="6"/>
    </row>
    <row r="353" spans="6:8" x14ac:dyDescent="0.25">
      <c r="F353" s="6"/>
      <c r="H353" s="6"/>
    </row>
    <row r="354" spans="6:8" x14ac:dyDescent="0.25">
      <c r="F354" s="6"/>
      <c r="H354" s="6"/>
    </row>
    <row r="355" spans="6:8" x14ac:dyDescent="0.25">
      <c r="F355" s="6"/>
      <c r="H355" s="6"/>
    </row>
    <row r="356" spans="6:8" x14ac:dyDescent="0.25">
      <c r="F356" s="6"/>
      <c r="H356" s="6"/>
    </row>
    <row r="357" spans="6:8" x14ac:dyDescent="0.25">
      <c r="F357" s="6"/>
      <c r="H357" s="6"/>
    </row>
    <row r="358" spans="6:8" x14ac:dyDescent="0.25">
      <c r="F358" s="6"/>
      <c r="H358" s="6"/>
    </row>
    <row r="359" spans="6:8" x14ac:dyDescent="0.25">
      <c r="F359" s="6"/>
      <c r="H359" s="6"/>
    </row>
    <row r="360" spans="6:8" x14ac:dyDescent="0.25">
      <c r="F360" s="6"/>
      <c r="H360" s="6"/>
    </row>
    <row r="361" spans="6:8" x14ac:dyDescent="0.25">
      <c r="F361" s="6"/>
      <c r="H361" s="6"/>
    </row>
    <row r="362" spans="6:8" x14ac:dyDescent="0.25">
      <c r="F362" s="6"/>
      <c r="H362" s="6"/>
    </row>
    <row r="363" spans="6:8" x14ac:dyDescent="0.25">
      <c r="F363" s="6"/>
      <c r="H363" s="6"/>
    </row>
    <row r="364" spans="6:8" x14ac:dyDescent="0.25">
      <c r="F364" s="6"/>
      <c r="H364" s="6"/>
    </row>
    <row r="365" spans="6:8" x14ac:dyDescent="0.25">
      <c r="F365" s="6"/>
      <c r="H365" s="6"/>
    </row>
    <row r="366" spans="6:8" x14ac:dyDescent="0.25">
      <c r="F366" s="6"/>
      <c r="H366" s="6"/>
    </row>
    <row r="367" spans="6:8" x14ac:dyDescent="0.25">
      <c r="F367" s="10"/>
      <c r="G367" s="10"/>
      <c r="H367" s="9"/>
    </row>
    <row r="368" spans="6:8" x14ac:dyDescent="0.25">
      <c r="F368" s="6"/>
      <c r="H368" s="6"/>
    </row>
    <row r="369" spans="6:8" x14ac:dyDescent="0.25">
      <c r="F369" s="6"/>
      <c r="H369" s="6"/>
    </row>
    <row r="370" spans="6:8" x14ac:dyDescent="0.25">
      <c r="F370" s="6"/>
      <c r="H370" s="6"/>
    </row>
    <row r="371" spans="6:8" x14ac:dyDescent="0.25">
      <c r="F371" s="6"/>
      <c r="H371" s="6"/>
    </row>
    <row r="372" spans="6:8" x14ac:dyDescent="0.25">
      <c r="F372" s="6"/>
      <c r="H372" s="6"/>
    </row>
    <row r="373" spans="6:8" x14ac:dyDescent="0.25">
      <c r="F373" s="6"/>
      <c r="H373" s="6"/>
    </row>
    <row r="374" spans="6:8" x14ac:dyDescent="0.25">
      <c r="F374" s="6"/>
      <c r="H374" s="6"/>
    </row>
    <row r="375" spans="6:8" x14ac:dyDescent="0.25">
      <c r="F375" s="6"/>
      <c r="H375" s="6"/>
    </row>
    <row r="376" spans="6:8" x14ac:dyDescent="0.25">
      <c r="F376" s="6"/>
      <c r="H376" s="6"/>
    </row>
    <row r="377" spans="6:8" x14ac:dyDescent="0.25">
      <c r="F377" s="6"/>
      <c r="H377" s="6"/>
    </row>
    <row r="378" spans="6:8" x14ac:dyDescent="0.25">
      <c r="F378" s="6"/>
      <c r="H378" s="6"/>
    </row>
    <row r="379" spans="6:8" x14ac:dyDescent="0.25">
      <c r="F379" s="6"/>
      <c r="H379" s="6"/>
    </row>
    <row r="380" spans="6:8" x14ac:dyDescent="0.25">
      <c r="F380" s="6"/>
      <c r="H380" s="6"/>
    </row>
    <row r="381" spans="6:8" x14ac:dyDescent="0.25">
      <c r="F381" s="6"/>
      <c r="H381" s="6"/>
    </row>
    <row r="382" spans="6:8" x14ac:dyDescent="0.25">
      <c r="F382" s="6"/>
      <c r="H382" s="6"/>
    </row>
    <row r="383" spans="6:8" x14ac:dyDescent="0.25">
      <c r="F383" s="6"/>
      <c r="H383" s="6"/>
    </row>
    <row r="384" spans="6:8" x14ac:dyDescent="0.25">
      <c r="F384" s="6"/>
      <c r="H384" s="6"/>
    </row>
    <row r="385" spans="6:8" x14ac:dyDescent="0.25">
      <c r="F385" s="6"/>
      <c r="H385" s="6"/>
    </row>
    <row r="386" spans="6:8" x14ac:dyDescent="0.25">
      <c r="F386" s="10"/>
      <c r="G386" s="10"/>
      <c r="H386" s="9"/>
    </row>
    <row r="387" spans="6:8" x14ac:dyDescent="0.25">
      <c r="F387" s="6"/>
      <c r="H387" s="6"/>
    </row>
    <row r="388" spans="6:8" x14ac:dyDescent="0.25">
      <c r="F388" s="6"/>
      <c r="H388" s="6"/>
    </row>
    <row r="389" spans="6:8" x14ac:dyDescent="0.25">
      <c r="F389" s="6"/>
      <c r="H389" s="6"/>
    </row>
    <row r="390" spans="6:8" x14ac:dyDescent="0.25">
      <c r="F390" s="6"/>
      <c r="H390" s="6"/>
    </row>
    <row r="391" spans="6:8" x14ac:dyDescent="0.25">
      <c r="F391" s="6"/>
      <c r="H391" s="6"/>
    </row>
    <row r="392" spans="6:8" x14ac:dyDescent="0.25">
      <c r="F392" s="6"/>
      <c r="H392" s="6"/>
    </row>
    <row r="393" spans="6:8" x14ac:dyDescent="0.25">
      <c r="F393" s="6"/>
      <c r="H393" s="6"/>
    </row>
    <row r="394" spans="6:8" x14ac:dyDescent="0.25">
      <c r="F394" s="6"/>
      <c r="H394" s="6"/>
    </row>
    <row r="395" spans="6:8" x14ac:dyDescent="0.25">
      <c r="F395" s="6"/>
      <c r="H395" s="6"/>
    </row>
    <row r="396" spans="6:8" x14ac:dyDescent="0.25">
      <c r="F396" s="6"/>
      <c r="H396" s="6"/>
    </row>
    <row r="397" spans="6:8" x14ac:dyDescent="0.25">
      <c r="F397" s="6"/>
      <c r="H397" s="6"/>
    </row>
    <row r="398" spans="6:8" x14ac:dyDescent="0.25">
      <c r="F398" s="6"/>
      <c r="H398" s="6"/>
    </row>
    <row r="399" spans="6:8" x14ac:dyDescent="0.25">
      <c r="F399" s="6"/>
      <c r="H399" s="6"/>
    </row>
    <row r="400" spans="6:8" x14ac:dyDescent="0.25">
      <c r="F400" s="6"/>
      <c r="H400" s="6"/>
    </row>
    <row r="401" spans="6:8" x14ac:dyDescent="0.25">
      <c r="F401" s="6"/>
      <c r="H401" s="6"/>
    </row>
    <row r="402" spans="6:8" x14ac:dyDescent="0.25">
      <c r="F402" s="6"/>
      <c r="H402" s="6"/>
    </row>
    <row r="403" spans="6:8" x14ac:dyDescent="0.25">
      <c r="F403" s="6"/>
      <c r="H403" s="6"/>
    </row>
    <row r="404" spans="6:8" x14ac:dyDescent="0.25">
      <c r="F404" s="6"/>
      <c r="H404" s="6"/>
    </row>
    <row r="405" spans="6:8" x14ac:dyDescent="0.25">
      <c r="F405" s="10"/>
      <c r="G405" s="10"/>
      <c r="H405" s="9"/>
    </row>
    <row r="406" spans="6:8" x14ac:dyDescent="0.25">
      <c r="F406" s="6"/>
      <c r="H406" s="6"/>
    </row>
    <row r="407" spans="6:8" x14ac:dyDescent="0.25">
      <c r="F407" s="6"/>
      <c r="H407" s="6"/>
    </row>
    <row r="408" spans="6:8" x14ac:dyDescent="0.25">
      <c r="F408" s="6"/>
      <c r="H408" s="6"/>
    </row>
    <row r="409" spans="6:8" x14ac:dyDescent="0.25">
      <c r="F409" s="6"/>
      <c r="H409" s="6"/>
    </row>
    <row r="410" spans="6:8" x14ac:dyDescent="0.25">
      <c r="F410" s="6"/>
      <c r="H410" s="6"/>
    </row>
    <row r="411" spans="6:8" x14ac:dyDescent="0.25">
      <c r="F411" s="6"/>
      <c r="H411" s="6"/>
    </row>
    <row r="412" spans="6:8" x14ac:dyDescent="0.25">
      <c r="F412" s="6"/>
      <c r="H412" s="6"/>
    </row>
    <row r="413" spans="6:8" x14ac:dyDescent="0.25">
      <c r="F413" s="6"/>
      <c r="H413" s="6"/>
    </row>
    <row r="414" spans="6:8" x14ac:dyDescent="0.25">
      <c r="F414" s="6"/>
      <c r="H414" s="6"/>
    </row>
    <row r="415" spans="6:8" x14ac:dyDescent="0.25">
      <c r="F415" s="6"/>
      <c r="H415" s="6"/>
    </row>
    <row r="416" spans="6:8" x14ac:dyDescent="0.25">
      <c r="F416" s="6"/>
      <c r="H416" s="6"/>
    </row>
    <row r="417" spans="6:8" x14ac:dyDescent="0.25">
      <c r="F417" s="6"/>
      <c r="H417" s="6"/>
    </row>
    <row r="418" spans="6:8" x14ac:dyDescent="0.25">
      <c r="F418" s="6"/>
      <c r="H418" s="6"/>
    </row>
    <row r="419" spans="6:8" x14ac:dyDescent="0.25">
      <c r="F419" s="6"/>
      <c r="H419" s="6"/>
    </row>
    <row r="420" spans="6:8" x14ac:dyDescent="0.25">
      <c r="F420" s="6"/>
      <c r="H420" s="6"/>
    </row>
    <row r="421" spans="6:8" x14ac:dyDescent="0.25">
      <c r="F421" s="6"/>
      <c r="H421" s="6"/>
    </row>
    <row r="422" spans="6:8" x14ac:dyDescent="0.25">
      <c r="F422" s="6"/>
      <c r="H422" s="6"/>
    </row>
    <row r="423" spans="6:8" x14ac:dyDescent="0.25">
      <c r="F423" s="6"/>
      <c r="H423" s="6"/>
    </row>
    <row r="424" spans="6:8" x14ac:dyDescent="0.25">
      <c r="F424" s="10"/>
      <c r="G424" s="10"/>
      <c r="H424" s="9"/>
    </row>
    <row r="425" spans="6:8" x14ac:dyDescent="0.25">
      <c r="F425" s="6"/>
      <c r="H425" s="6"/>
    </row>
    <row r="426" spans="6:8" x14ac:dyDescent="0.25">
      <c r="F426" s="6"/>
      <c r="H426" s="6"/>
    </row>
    <row r="427" spans="6:8" x14ac:dyDescent="0.25">
      <c r="F427" s="6"/>
      <c r="H427" s="6"/>
    </row>
    <row r="428" spans="6:8" x14ac:dyDescent="0.25">
      <c r="F428" s="6"/>
      <c r="H428" s="6"/>
    </row>
    <row r="429" spans="6:8" x14ac:dyDescent="0.25">
      <c r="F429" s="6"/>
      <c r="H429" s="6"/>
    </row>
    <row r="430" spans="6:8" x14ac:dyDescent="0.25">
      <c r="F430" s="6"/>
      <c r="H430" s="6"/>
    </row>
    <row r="431" spans="6:8" x14ac:dyDescent="0.25">
      <c r="F431" s="6"/>
      <c r="H431" s="6"/>
    </row>
    <row r="432" spans="6:8" x14ac:dyDescent="0.25">
      <c r="F432" s="6"/>
      <c r="H432" s="6"/>
    </row>
    <row r="433" spans="6:8" x14ac:dyDescent="0.25">
      <c r="F433" s="6"/>
      <c r="H433" s="6"/>
    </row>
    <row r="434" spans="6:8" x14ac:dyDescent="0.25">
      <c r="F434" s="6"/>
      <c r="H434" s="6"/>
    </row>
    <row r="435" spans="6:8" x14ac:dyDescent="0.25">
      <c r="F435" s="6"/>
      <c r="H435" s="6"/>
    </row>
    <row r="436" spans="6:8" x14ac:dyDescent="0.25">
      <c r="F436" s="6"/>
      <c r="H436" s="6"/>
    </row>
    <row r="437" spans="6:8" x14ac:dyDescent="0.25">
      <c r="F437" s="6"/>
      <c r="H437" s="6"/>
    </row>
    <row r="438" spans="6:8" x14ac:dyDescent="0.25">
      <c r="F438" s="6"/>
      <c r="H438" s="6"/>
    </row>
    <row r="439" spans="6:8" x14ac:dyDescent="0.25">
      <c r="F439" s="6"/>
      <c r="H439" s="6"/>
    </row>
    <row r="440" spans="6:8" x14ac:dyDescent="0.25">
      <c r="F440" s="6"/>
      <c r="H440" s="6"/>
    </row>
    <row r="441" spans="6:8" x14ac:dyDescent="0.25">
      <c r="F441" s="6"/>
      <c r="H441" s="6"/>
    </row>
    <row r="442" spans="6:8" x14ac:dyDescent="0.25">
      <c r="F442" s="6"/>
      <c r="H442" s="6"/>
    </row>
    <row r="443" spans="6:8" x14ac:dyDescent="0.25">
      <c r="F443" s="10"/>
      <c r="G443" s="10"/>
      <c r="H443" s="9"/>
    </row>
    <row r="444" spans="6:8" x14ac:dyDescent="0.25">
      <c r="F444" s="6"/>
      <c r="H444" s="6"/>
    </row>
    <row r="445" spans="6:8" x14ac:dyDescent="0.25">
      <c r="F445" s="6"/>
      <c r="H445" s="6"/>
    </row>
    <row r="446" spans="6:8" x14ac:dyDescent="0.25">
      <c r="F446" s="6"/>
      <c r="H446" s="6"/>
    </row>
    <row r="447" spans="6:8" x14ac:dyDescent="0.25">
      <c r="F447" s="6"/>
      <c r="H447" s="6"/>
    </row>
    <row r="448" spans="6:8" x14ac:dyDescent="0.25">
      <c r="F448" s="6"/>
      <c r="H448" s="6"/>
    </row>
    <row r="449" spans="6:8" x14ac:dyDescent="0.25">
      <c r="F449" s="6"/>
      <c r="H449" s="6"/>
    </row>
    <row r="450" spans="6:8" x14ac:dyDescent="0.25">
      <c r="F450" s="6"/>
      <c r="H450" s="6"/>
    </row>
    <row r="451" spans="6:8" x14ac:dyDescent="0.25">
      <c r="F451" s="6"/>
      <c r="H451" s="6"/>
    </row>
    <row r="452" spans="6:8" x14ac:dyDescent="0.25">
      <c r="F452" s="6"/>
      <c r="H452" s="6"/>
    </row>
    <row r="453" spans="6:8" x14ac:dyDescent="0.25">
      <c r="F453" s="6"/>
      <c r="H453" s="6"/>
    </row>
    <row r="454" spans="6:8" x14ac:dyDescent="0.25">
      <c r="F454" s="6"/>
      <c r="H454" s="6"/>
    </row>
    <row r="455" spans="6:8" x14ac:dyDescent="0.25">
      <c r="F455" s="6"/>
      <c r="H455" s="6"/>
    </row>
    <row r="456" spans="6:8" x14ac:dyDescent="0.25">
      <c r="F456" s="6"/>
      <c r="H456" s="6"/>
    </row>
    <row r="457" spans="6:8" x14ac:dyDescent="0.25">
      <c r="F457" s="6"/>
      <c r="H457" s="6"/>
    </row>
    <row r="458" spans="6:8" x14ac:dyDescent="0.25">
      <c r="F458" s="6"/>
      <c r="H458" s="6"/>
    </row>
    <row r="459" spans="6:8" x14ac:dyDescent="0.25">
      <c r="F459" s="6"/>
      <c r="H459" s="6"/>
    </row>
    <row r="460" spans="6:8" x14ac:dyDescent="0.25">
      <c r="F460" s="6"/>
      <c r="H460" s="6"/>
    </row>
    <row r="461" spans="6:8" x14ac:dyDescent="0.25">
      <c r="F461" s="6"/>
      <c r="H461" s="6"/>
    </row>
    <row r="462" spans="6:8" x14ac:dyDescent="0.25">
      <c r="F462" s="10"/>
      <c r="G462" s="10"/>
      <c r="H462" s="9"/>
    </row>
    <row r="463" spans="6:8" x14ac:dyDescent="0.25">
      <c r="F463" s="6"/>
      <c r="H463" s="6"/>
    </row>
    <row r="464" spans="6:8" x14ac:dyDescent="0.25">
      <c r="F464" s="6"/>
      <c r="H464" s="6"/>
    </row>
    <row r="465" spans="6:8" x14ac:dyDescent="0.25">
      <c r="F465" s="6"/>
      <c r="H465" s="6"/>
    </row>
    <row r="466" spans="6:8" x14ac:dyDescent="0.25">
      <c r="F466" s="6"/>
      <c r="H466" s="6"/>
    </row>
    <row r="467" spans="6:8" x14ac:dyDescent="0.25">
      <c r="F467" s="6"/>
      <c r="H467" s="6"/>
    </row>
    <row r="468" spans="6:8" x14ac:dyDescent="0.25">
      <c r="F468" s="6"/>
      <c r="H468" s="6"/>
    </row>
    <row r="469" spans="6:8" x14ac:dyDescent="0.25">
      <c r="F469" s="6"/>
      <c r="H469" s="6"/>
    </row>
    <row r="470" spans="6:8" x14ac:dyDescent="0.25">
      <c r="F470" s="6"/>
      <c r="H470" s="6"/>
    </row>
    <row r="471" spans="6:8" x14ac:dyDescent="0.25">
      <c r="F471" s="6"/>
      <c r="H471" s="6"/>
    </row>
    <row r="472" spans="6:8" x14ac:dyDescent="0.25">
      <c r="F472" s="6"/>
      <c r="H472" s="6"/>
    </row>
    <row r="473" spans="6:8" x14ac:dyDescent="0.25">
      <c r="F473" s="6"/>
      <c r="H473" s="6"/>
    </row>
    <row r="474" spans="6:8" x14ac:dyDescent="0.25">
      <c r="F474" s="6"/>
      <c r="H474" s="6"/>
    </row>
    <row r="475" spans="6:8" x14ac:dyDescent="0.25">
      <c r="F475" s="6"/>
      <c r="H475" s="6"/>
    </row>
    <row r="476" spans="6:8" x14ac:dyDescent="0.25">
      <c r="F476" s="6"/>
      <c r="H476" s="6"/>
    </row>
    <row r="477" spans="6:8" x14ac:dyDescent="0.25">
      <c r="F477" s="6"/>
      <c r="H477" s="6"/>
    </row>
    <row r="478" spans="6:8" x14ac:dyDescent="0.25">
      <c r="F478" s="6"/>
      <c r="H478" s="6"/>
    </row>
    <row r="479" spans="6:8" x14ac:dyDescent="0.25">
      <c r="F479" s="6"/>
      <c r="H479" s="6"/>
    </row>
    <row r="480" spans="6:8" x14ac:dyDescent="0.25">
      <c r="F480" s="6"/>
      <c r="H480" s="6"/>
    </row>
    <row r="481" spans="6:8" x14ac:dyDescent="0.25">
      <c r="F481" s="10"/>
      <c r="G481" s="10"/>
      <c r="H481" s="9"/>
    </row>
    <row r="482" spans="6:8" x14ac:dyDescent="0.25">
      <c r="F482" s="6"/>
      <c r="H482" s="6"/>
    </row>
    <row r="483" spans="6:8" x14ac:dyDescent="0.25">
      <c r="F483" s="6"/>
      <c r="H483" s="6"/>
    </row>
    <row r="484" spans="6:8" x14ac:dyDescent="0.25">
      <c r="F484" s="6"/>
      <c r="H484" s="6"/>
    </row>
    <row r="485" spans="6:8" x14ac:dyDescent="0.25">
      <c r="F485" s="6"/>
      <c r="H485" s="6"/>
    </row>
    <row r="486" spans="6:8" x14ac:dyDescent="0.25">
      <c r="F486" s="6"/>
      <c r="H486" s="6"/>
    </row>
    <row r="487" spans="6:8" x14ac:dyDescent="0.25">
      <c r="F487" s="6"/>
      <c r="H487" s="6"/>
    </row>
    <row r="488" spans="6:8" x14ac:dyDescent="0.25">
      <c r="F488" s="6"/>
      <c r="H488" s="6"/>
    </row>
    <row r="489" spans="6:8" x14ac:dyDescent="0.25">
      <c r="F489" s="6"/>
      <c r="H489" s="6"/>
    </row>
    <row r="490" spans="6:8" x14ac:dyDescent="0.25">
      <c r="F490" s="6"/>
      <c r="H490" s="6"/>
    </row>
    <row r="491" spans="6:8" x14ac:dyDescent="0.25">
      <c r="F491" s="6"/>
      <c r="H491" s="6"/>
    </row>
    <row r="492" spans="6:8" x14ac:dyDescent="0.25">
      <c r="F492" s="6"/>
      <c r="H492" s="6"/>
    </row>
    <row r="493" spans="6:8" x14ac:dyDescent="0.25">
      <c r="F493" s="6"/>
      <c r="H493" s="6"/>
    </row>
    <row r="494" spans="6:8" x14ac:dyDescent="0.25">
      <c r="F494" s="6"/>
      <c r="H494" s="6"/>
    </row>
    <row r="495" spans="6:8" x14ac:dyDescent="0.25">
      <c r="F495" s="6"/>
      <c r="H495" s="6"/>
    </row>
    <row r="496" spans="6:8" x14ac:dyDescent="0.25">
      <c r="F496" s="6"/>
      <c r="H496" s="6"/>
    </row>
    <row r="497" spans="6:8" x14ac:dyDescent="0.25">
      <c r="F497" s="6"/>
      <c r="H497" s="6"/>
    </row>
    <row r="498" spans="6:8" x14ac:dyDescent="0.25">
      <c r="F498" s="6"/>
      <c r="H498" s="6"/>
    </row>
    <row r="499" spans="6:8" x14ac:dyDescent="0.25">
      <c r="F499" s="6"/>
      <c r="H499" s="6"/>
    </row>
    <row r="500" spans="6:8" x14ac:dyDescent="0.25">
      <c r="F500" s="10"/>
      <c r="G500" s="10"/>
      <c r="H500" s="9"/>
    </row>
    <row r="501" spans="6:8" x14ac:dyDescent="0.25">
      <c r="F501" s="6"/>
      <c r="H501" s="6"/>
    </row>
    <row r="502" spans="6:8" x14ac:dyDescent="0.25">
      <c r="F502" s="6"/>
      <c r="H502" s="6"/>
    </row>
    <row r="503" spans="6:8" x14ac:dyDescent="0.25">
      <c r="F503" s="6"/>
      <c r="H503" s="6"/>
    </row>
    <row r="504" spans="6:8" x14ac:dyDescent="0.25">
      <c r="F504" s="6"/>
      <c r="H504" s="6"/>
    </row>
    <row r="505" spans="6:8" x14ac:dyDescent="0.25">
      <c r="F505" s="6"/>
      <c r="H505" s="6"/>
    </row>
    <row r="506" spans="6:8" x14ac:dyDescent="0.25">
      <c r="F506" s="6"/>
      <c r="H506" s="6"/>
    </row>
    <row r="507" spans="6:8" x14ac:dyDescent="0.25">
      <c r="F507" s="6"/>
      <c r="H507" s="6"/>
    </row>
    <row r="508" spans="6:8" x14ac:dyDescent="0.25">
      <c r="F508" s="6"/>
      <c r="H508" s="6"/>
    </row>
    <row r="509" spans="6:8" x14ac:dyDescent="0.25">
      <c r="F509" s="6"/>
      <c r="H509" s="6"/>
    </row>
    <row r="510" spans="6:8" x14ac:dyDescent="0.25">
      <c r="F510" s="6"/>
      <c r="H510" s="6"/>
    </row>
    <row r="511" spans="6:8" x14ac:dyDescent="0.25">
      <c r="F511" s="6"/>
      <c r="H511" s="6"/>
    </row>
    <row r="512" spans="6:8" x14ac:dyDescent="0.25">
      <c r="F512" s="6"/>
      <c r="H512" s="6"/>
    </row>
    <row r="513" spans="6:8" x14ac:dyDescent="0.25">
      <c r="F513" s="6"/>
      <c r="H513" s="6"/>
    </row>
    <row r="514" spans="6:8" x14ac:dyDescent="0.25">
      <c r="F514" s="6"/>
      <c r="H514" s="6"/>
    </row>
    <row r="515" spans="6:8" x14ac:dyDescent="0.25">
      <c r="F515" s="6"/>
      <c r="H515" s="6"/>
    </row>
    <row r="516" spans="6:8" x14ac:dyDescent="0.25">
      <c r="F516" s="6"/>
      <c r="H516" s="6"/>
    </row>
    <row r="517" spans="6:8" x14ac:dyDescent="0.25">
      <c r="F517" s="6"/>
      <c r="H517" s="6"/>
    </row>
    <row r="518" spans="6:8" x14ac:dyDescent="0.25">
      <c r="F518" s="6"/>
      <c r="H518" s="6"/>
    </row>
    <row r="519" spans="6:8" x14ac:dyDescent="0.25">
      <c r="F519" s="6"/>
      <c r="H519" s="6"/>
    </row>
    <row r="520" spans="6:8" x14ac:dyDescent="0.25">
      <c r="F520" s="6"/>
      <c r="H520" s="6"/>
    </row>
    <row r="521" spans="6:8" x14ac:dyDescent="0.25">
      <c r="F521" s="6"/>
      <c r="H521" s="6"/>
    </row>
    <row r="522" spans="6:8" x14ac:dyDescent="0.25">
      <c r="F522" s="10"/>
      <c r="G522" s="10"/>
      <c r="H522" s="9"/>
    </row>
    <row r="523" spans="6:8" x14ac:dyDescent="0.25">
      <c r="F523" s="6"/>
      <c r="H523" s="6"/>
    </row>
    <row r="524" spans="6:8" x14ac:dyDescent="0.25">
      <c r="F524" s="6"/>
      <c r="H524" s="6"/>
    </row>
    <row r="525" spans="6:8" x14ac:dyDescent="0.25">
      <c r="F525" s="6"/>
      <c r="H525" s="6"/>
    </row>
    <row r="526" spans="6:8" x14ac:dyDescent="0.25">
      <c r="F526" s="6"/>
      <c r="H526" s="6"/>
    </row>
    <row r="527" spans="6:8" x14ac:dyDescent="0.25">
      <c r="F527" s="6"/>
      <c r="H527" s="6"/>
    </row>
    <row r="528" spans="6:8" x14ac:dyDescent="0.25">
      <c r="F528" s="6"/>
      <c r="H528" s="6"/>
    </row>
    <row r="529" spans="6:8" x14ac:dyDescent="0.25">
      <c r="F529" s="6"/>
      <c r="H529" s="6"/>
    </row>
    <row r="530" spans="6:8" x14ac:dyDescent="0.25">
      <c r="F530" s="6"/>
      <c r="H530" s="6"/>
    </row>
    <row r="531" spans="6:8" x14ac:dyDescent="0.25">
      <c r="F531" s="6"/>
      <c r="H531" s="6"/>
    </row>
    <row r="532" spans="6:8" x14ac:dyDescent="0.25">
      <c r="F532" s="6"/>
      <c r="H532" s="6"/>
    </row>
    <row r="533" spans="6:8" x14ac:dyDescent="0.25">
      <c r="F533" s="6"/>
      <c r="H533" s="6"/>
    </row>
    <row r="534" spans="6:8" x14ac:dyDescent="0.25">
      <c r="F534" s="6"/>
      <c r="H534" s="6"/>
    </row>
    <row r="535" spans="6:8" x14ac:dyDescent="0.25">
      <c r="F535" s="6"/>
      <c r="H535" s="6"/>
    </row>
    <row r="536" spans="6:8" x14ac:dyDescent="0.25">
      <c r="F536" s="6"/>
      <c r="H536" s="6"/>
    </row>
    <row r="537" spans="6:8" x14ac:dyDescent="0.25">
      <c r="F537" s="6"/>
      <c r="H537" s="6"/>
    </row>
    <row r="538" spans="6:8" x14ac:dyDescent="0.25">
      <c r="F538" s="6"/>
      <c r="H538" s="6"/>
    </row>
    <row r="539" spans="6:8" x14ac:dyDescent="0.25">
      <c r="F539" s="6"/>
      <c r="H539" s="6"/>
    </row>
    <row r="540" spans="6:8" x14ac:dyDescent="0.25">
      <c r="F540" s="6"/>
      <c r="H540" s="6"/>
    </row>
    <row r="541" spans="6:8" x14ac:dyDescent="0.25">
      <c r="F541" s="10"/>
      <c r="G541" s="10"/>
      <c r="H541" s="9"/>
    </row>
    <row r="542" spans="6:8" x14ac:dyDescent="0.25">
      <c r="F542" s="6"/>
      <c r="H542" s="6"/>
    </row>
    <row r="543" spans="6:8" x14ac:dyDescent="0.25">
      <c r="F543" s="6"/>
      <c r="H543" s="6"/>
    </row>
    <row r="544" spans="6:8" x14ac:dyDescent="0.25">
      <c r="F544" s="6"/>
      <c r="H544" s="6"/>
    </row>
    <row r="545" spans="6:8" x14ac:dyDescent="0.25">
      <c r="F545" s="6"/>
      <c r="H545" s="6"/>
    </row>
    <row r="546" spans="6:8" x14ac:dyDescent="0.25">
      <c r="F546" s="6"/>
      <c r="H546" s="6"/>
    </row>
    <row r="547" spans="6:8" x14ac:dyDescent="0.25">
      <c r="F547" s="6"/>
      <c r="H547" s="6"/>
    </row>
    <row r="548" spans="6:8" x14ac:dyDescent="0.25">
      <c r="F548" s="6"/>
      <c r="H548" s="6"/>
    </row>
    <row r="549" spans="6:8" x14ac:dyDescent="0.25">
      <c r="F549" s="6"/>
      <c r="H549" s="6"/>
    </row>
    <row r="550" spans="6:8" x14ac:dyDescent="0.25">
      <c r="F550" s="6"/>
      <c r="H550" s="6"/>
    </row>
    <row r="551" spans="6:8" x14ac:dyDescent="0.25">
      <c r="F551" s="6"/>
      <c r="H551" s="6"/>
    </row>
    <row r="552" spans="6:8" x14ac:dyDescent="0.25">
      <c r="F552" s="6"/>
      <c r="H552" s="6"/>
    </row>
    <row r="553" spans="6:8" x14ac:dyDescent="0.25">
      <c r="F553" s="6"/>
      <c r="H553" s="6"/>
    </row>
    <row r="554" spans="6:8" x14ac:dyDescent="0.25">
      <c r="F554" s="6"/>
      <c r="H554" s="6"/>
    </row>
    <row r="555" spans="6:8" x14ac:dyDescent="0.25">
      <c r="F555" s="6"/>
      <c r="H555" s="6"/>
    </row>
    <row r="556" spans="6:8" x14ac:dyDescent="0.25">
      <c r="F556" s="6"/>
      <c r="H556" s="6"/>
    </row>
    <row r="557" spans="6:8" x14ac:dyDescent="0.25">
      <c r="F557" s="6"/>
      <c r="H557" s="6"/>
    </row>
    <row r="558" spans="6:8" x14ac:dyDescent="0.25">
      <c r="F558" s="6"/>
      <c r="H558" s="6"/>
    </row>
    <row r="559" spans="6:8" x14ac:dyDescent="0.25">
      <c r="F559" s="6"/>
      <c r="H559" s="6"/>
    </row>
    <row r="560" spans="6:8" x14ac:dyDescent="0.25">
      <c r="F560" s="10"/>
      <c r="G560" s="10"/>
      <c r="H560" s="9"/>
    </row>
    <row r="561" spans="6:8" x14ac:dyDescent="0.25">
      <c r="F561" s="6"/>
      <c r="H561" s="6"/>
    </row>
    <row r="562" spans="6:8" x14ac:dyDescent="0.25">
      <c r="F562" s="6"/>
      <c r="H562" s="6"/>
    </row>
    <row r="563" spans="6:8" x14ac:dyDescent="0.25">
      <c r="F563" s="6"/>
      <c r="H563" s="6"/>
    </row>
    <row r="564" spans="6:8" x14ac:dyDescent="0.25">
      <c r="F564" s="6"/>
      <c r="H564" s="6"/>
    </row>
    <row r="565" spans="6:8" x14ac:dyDescent="0.25">
      <c r="F565" s="6"/>
      <c r="H565" s="6"/>
    </row>
    <row r="566" spans="6:8" x14ac:dyDescent="0.25">
      <c r="F566" s="6"/>
      <c r="H566" s="6"/>
    </row>
    <row r="567" spans="6:8" x14ac:dyDescent="0.25">
      <c r="F567" s="6"/>
      <c r="H567" s="6"/>
    </row>
    <row r="568" spans="6:8" x14ac:dyDescent="0.25">
      <c r="F568" s="6"/>
      <c r="H568" s="6"/>
    </row>
    <row r="569" spans="6:8" x14ac:dyDescent="0.25">
      <c r="F569" s="6"/>
      <c r="H569" s="6"/>
    </row>
    <row r="570" spans="6:8" x14ac:dyDescent="0.25">
      <c r="F570" s="6"/>
      <c r="H570" s="6"/>
    </row>
    <row r="571" spans="6:8" x14ac:dyDescent="0.25">
      <c r="F571" s="6"/>
      <c r="H571" s="6"/>
    </row>
    <row r="572" spans="6:8" x14ac:dyDescent="0.25">
      <c r="F572" s="6"/>
      <c r="H572" s="6"/>
    </row>
    <row r="573" spans="6:8" x14ac:dyDescent="0.25">
      <c r="F573" s="6"/>
      <c r="H573" s="6"/>
    </row>
    <row r="574" spans="6:8" x14ac:dyDescent="0.25">
      <c r="F574" s="6"/>
      <c r="H574" s="6"/>
    </row>
    <row r="575" spans="6:8" x14ac:dyDescent="0.25">
      <c r="F575" s="6"/>
      <c r="H575" s="6"/>
    </row>
    <row r="576" spans="6:8" x14ac:dyDescent="0.25">
      <c r="F576" s="6"/>
      <c r="H576" s="6"/>
    </row>
    <row r="577" spans="6:8" x14ac:dyDescent="0.25">
      <c r="F577" s="6"/>
      <c r="H577" s="6"/>
    </row>
    <row r="578" spans="6:8" x14ac:dyDescent="0.25">
      <c r="F578" s="6"/>
      <c r="H578" s="6"/>
    </row>
    <row r="579" spans="6:8" x14ac:dyDescent="0.25">
      <c r="F579" s="10"/>
      <c r="G579" s="10"/>
      <c r="H579" s="9"/>
    </row>
    <row r="580" spans="6:8" x14ac:dyDescent="0.25">
      <c r="F580" s="6"/>
      <c r="H580" s="6"/>
    </row>
    <row r="581" spans="6:8" x14ac:dyDescent="0.25">
      <c r="F581" s="6"/>
      <c r="H581" s="6"/>
    </row>
    <row r="582" spans="6:8" x14ac:dyDescent="0.25">
      <c r="F582" s="6"/>
      <c r="H582" s="6"/>
    </row>
    <row r="583" spans="6:8" x14ac:dyDescent="0.25">
      <c r="F583" s="6"/>
      <c r="H583" s="6"/>
    </row>
    <row r="584" spans="6:8" x14ac:dyDescent="0.25">
      <c r="F584" s="6"/>
      <c r="H584" s="6"/>
    </row>
    <row r="585" spans="6:8" x14ac:dyDescent="0.25">
      <c r="F585" s="6"/>
      <c r="H585" s="6"/>
    </row>
    <row r="586" spans="6:8" x14ac:dyDescent="0.25">
      <c r="F586" s="6"/>
      <c r="H586" s="6"/>
    </row>
    <row r="587" spans="6:8" x14ac:dyDescent="0.25">
      <c r="F587" s="6"/>
      <c r="H587" s="6"/>
    </row>
    <row r="588" spans="6:8" x14ac:dyDescent="0.25">
      <c r="F588" s="6"/>
      <c r="H588" s="6"/>
    </row>
    <row r="589" spans="6:8" x14ac:dyDescent="0.25">
      <c r="F589" s="6"/>
      <c r="H589" s="6"/>
    </row>
    <row r="590" spans="6:8" x14ac:dyDescent="0.25">
      <c r="F590" s="6"/>
      <c r="H590" s="6"/>
    </row>
    <row r="591" spans="6:8" x14ac:dyDescent="0.25">
      <c r="F591" s="6"/>
      <c r="H591" s="6"/>
    </row>
    <row r="592" spans="6:8" x14ac:dyDescent="0.25">
      <c r="F592" s="6"/>
      <c r="H592" s="6"/>
    </row>
    <row r="593" spans="6:8" x14ac:dyDescent="0.25">
      <c r="F593" s="6"/>
      <c r="H593" s="6"/>
    </row>
    <row r="594" spans="6:8" x14ac:dyDescent="0.25">
      <c r="F594" s="6"/>
      <c r="H594" s="6"/>
    </row>
    <row r="595" spans="6:8" x14ac:dyDescent="0.25">
      <c r="F595" s="6"/>
      <c r="H595" s="6"/>
    </row>
    <row r="596" spans="6:8" x14ac:dyDescent="0.25">
      <c r="F596" s="6"/>
      <c r="H596" s="6"/>
    </row>
    <row r="597" spans="6:8" x14ac:dyDescent="0.25">
      <c r="F597" s="6"/>
      <c r="H597" s="6"/>
    </row>
    <row r="598" spans="6:8" x14ac:dyDescent="0.25">
      <c r="F598" s="10"/>
      <c r="G598" s="10"/>
      <c r="H598" s="9"/>
    </row>
    <row r="599" spans="6:8" x14ac:dyDescent="0.25">
      <c r="F599" s="6"/>
      <c r="H599" s="6"/>
    </row>
    <row r="600" spans="6:8" x14ac:dyDescent="0.25">
      <c r="F600" s="6"/>
      <c r="H600" s="6"/>
    </row>
    <row r="601" spans="6:8" x14ac:dyDescent="0.25">
      <c r="F601" s="6"/>
      <c r="H601" s="6"/>
    </row>
    <row r="602" spans="6:8" x14ac:dyDescent="0.25">
      <c r="F602" s="6"/>
      <c r="H602" s="6"/>
    </row>
    <row r="603" spans="6:8" x14ac:dyDescent="0.25">
      <c r="F603" s="6"/>
      <c r="H603" s="6"/>
    </row>
    <row r="604" spans="6:8" x14ac:dyDescent="0.25">
      <c r="F604" s="6"/>
      <c r="H604" s="6"/>
    </row>
    <row r="605" spans="6:8" x14ac:dyDescent="0.25">
      <c r="F605" s="6"/>
      <c r="H605" s="6"/>
    </row>
    <row r="606" spans="6:8" x14ac:dyDescent="0.25">
      <c r="F606" s="6"/>
      <c r="H606" s="6"/>
    </row>
    <row r="607" spans="6:8" x14ac:dyDescent="0.25">
      <c r="F607" s="10"/>
      <c r="G607" s="10"/>
      <c r="H607" s="9"/>
    </row>
    <row r="608" spans="6:8" x14ac:dyDescent="0.25">
      <c r="F608" s="6"/>
      <c r="H608" s="6"/>
    </row>
    <row r="609" spans="6:8" x14ac:dyDescent="0.25">
      <c r="F609" s="10"/>
      <c r="G609" s="10"/>
      <c r="H609" s="9"/>
    </row>
    <row r="610" spans="6:8" x14ac:dyDescent="0.25">
      <c r="F610" s="6"/>
      <c r="H610" s="6"/>
    </row>
    <row r="611" spans="6:8" x14ac:dyDescent="0.25">
      <c r="F611" s="6"/>
      <c r="H611" s="6"/>
    </row>
    <row r="612" spans="6:8" x14ac:dyDescent="0.25">
      <c r="F612" s="10"/>
      <c r="G612" s="10"/>
      <c r="H612" s="9"/>
    </row>
    <row r="613" spans="6:8" x14ac:dyDescent="0.25">
      <c r="F613" s="6"/>
      <c r="H613" s="6"/>
    </row>
    <row r="614" spans="6:8" x14ac:dyDescent="0.25">
      <c r="F614" s="10"/>
      <c r="G614" s="10"/>
      <c r="H614" s="9"/>
    </row>
    <row r="615" spans="6:8" x14ac:dyDescent="0.25">
      <c r="F615" s="6"/>
      <c r="H615" s="6"/>
    </row>
    <row r="616" spans="6:8" x14ac:dyDescent="0.25">
      <c r="F616" s="6"/>
      <c r="H616" s="6"/>
    </row>
    <row r="617" spans="6:8" x14ac:dyDescent="0.25">
      <c r="F617" s="6"/>
      <c r="H617" s="6"/>
    </row>
    <row r="618" spans="6:8" x14ac:dyDescent="0.25">
      <c r="F618" s="6"/>
      <c r="H618" s="6"/>
    </row>
    <row r="619" spans="6:8" x14ac:dyDescent="0.25">
      <c r="F619" s="6"/>
      <c r="H619" s="6"/>
    </row>
    <row r="620" spans="6:8" x14ac:dyDescent="0.25">
      <c r="F620" s="6"/>
      <c r="H620" s="6"/>
    </row>
    <row r="621" spans="6:8" x14ac:dyDescent="0.25">
      <c r="F621" s="6"/>
      <c r="H621" s="6"/>
    </row>
    <row r="622" spans="6:8" x14ac:dyDescent="0.25">
      <c r="F622" s="6"/>
      <c r="H622" s="6"/>
    </row>
    <row r="623" spans="6:8" x14ac:dyDescent="0.25">
      <c r="F623" s="6"/>
      <c r="H623" s="6"/>
    </row>
    <row r="624" spans="6:8" x14ac:dyDescent="0.25">
      <c r="F624" s="6"/>
      <c r="H624" s="6"/>
    </row>
    <row r="625" spans="6:8" x14ac:dyDescent="0.25">
      <c r="F625" s="6"/>
      <c r="H625" s="6"/>
    </row>
    <row r="626" spans="6:8" x14ac:dyDescent="0.25">
      <c r="F626" s="6"/>
      <c r="H626" s="6"/>
    </row>
    <row r="627" spans="6:8" x14ac:dyDescent="0.25">
      <c r="F627" s="6"/>
      <c r="H627" s="6"/>
    </row>
    <row r="628" spans="6:8" x14ac:dyDescent="0.25">
      <c r="F628" s="6"/>
      <c r="H628" s="6"/>
    </row>
    <row r="629" spans="6:8" x14ac:dyDescent="0.25">
      <c r="F629" s="6"/>
      <c r="H629" s="6"/>
    </row>
    <row r="630" spans="6:8" x14ac:dyDescent="0.25">
      <c r="F630" s="6"/>
      <c r="H630" s="6"/>
    </row>
    <row r="631" spans="6:8" x14ac:dyDescent="0.25">
      <c r="F631" s="6"/>
      <c r="H631" s="6"/>
    </row>
    <row r="632" spans="6:8" x14ac:dyDescent="0.25">
      <c r="F632" s="6"/>
      <c r="H632" s="6"/>
    </row>
    <row r="633" spans="6:8" x14ac:dyDescent="0.25">
      <c r="F633" s="6"/>
      <c r="H633" s="6"/>
    </row>
    <row r="634" spans="6:8" x14ac:dyDescent="0.25">
      <c r="F634" s="10"/>
      <c r="G634" s="10"/>
      <c r="H634" s="9"/>
    </row>
    <row r="635" spans="6:8" x14ac:dyDescent="0.25">
      <c r="F635" s="6"/>
      <c r="H635" s="6"/>
    </row>
    <row r="636" spans="6:8" x14ac:dyDescent="0.25">
      <c r="F636" s="6"/>
      <c r="H636" s="6"/>
    </row>
    <row r="637" spans="6:8" x14ac:dyDescent="0.25">
      <c r="F637" s="6"/>
      <c r="H637" s="6"/>
    </row>
    <row r="638" spans="6:8" x14ac:dyDescent="0.25">
      <c r="F638" s="6"/>
      <c r="H638" s="6"/>
    </row>
    <row r="639" spans="6:8" x14ac:dyDescent="0.25">
      <c r="F639" s="6"/>
      <c r="H639" s="6"/>
    </row>
    <row r="640" spans="6:8" x14ac:dyDescent="0.25">
      <c r="F640" s="6"/>
      <c r="H640" s="6"/>
    </row>
    <row r="641" spans="6:8" x14ac:dyDescent="0.25">
      <c r="F641" s="6"/>
      <c r="H641" s="6"/>
    </row>
    <row r="642" spans="6:8" x14ac:dyDescent="0.25">
      <c r="F642" s="6"/>
      <c r="H642" s="6"/>
    </row>
    <row r="643" spans="6:8" x14ac:dyDescent="0.25">
      <c r="F643" s="6"/>
      <c r="H643" s="6"/>
    </row>
    <row r="644" spans="6:8" x14ac:dyDescent="0.25">
      <c r="F644" s="10"/>
      <c r="G644" s="10"/>
      <c r="H644" s="9"/>
    </row>
    <row r="645" spans="6:8" x14ac:dyDescent="0.25">
      <c r="F645" s="6"/>
      <c r="H645" s="6"/>
    </row>
    <row r="646" spans="6:8" x14ac:dyDescent="0.25">
      <c r="F646" s="6"/>
      <c r="H646" s="6"/>
    </row>
    <row r="647" spans="6:8" x14ac:dyDescent="0.25">
      <c r="F647" s="6"/>
      <c r="H647" s="6"/>
    </row>
    <row r="648" spans="6:8" x14ac:dyDescent="0.25">
      <c r="F648" s="6"/>
      <c r="H648" s="6"/>
    </row>
    <row r="649" spans="6:8" x14ac:dyDescent="0.25">
      <c r="F649" s="6"/>
      <c r="H649" s="6"/>
    </row>
    <row r="650" spans="6:8" x14ac:dyDescent="0.25">
      <c r="F650" s="6"/>
      <c r="H650" s="6"/>
    </row>
    <row r="651" spans="6:8" x14ac:dyDescent="0.25">
      <c r="F651" s="6"/>
      <c r="H651" s="6"/>
    </row>
    <row r="652" spans="6:8" x14ac:dyDescent="0.25">
      <c r="F652" s="6"/>
      <c r="H652" s="6"/>
    </row>
    <row r="653" spans="6:8" x14ac:dyDescent="0.25">
      <c r="F653" s="6"/>
      <c r="H653" s="6"/>
    </row>
    <row r="654" spans="6:8" x14ac:dyDescent="0.25">
      <c r="F654" s="6"/>
      <c r="H654" s="6"/>
    </row>
    <row r="655" spans="6:8" x14ac:dyDescent="0.25">
      <c r="F655" s="6"/>
      <c r="H655" s="6"/>
    </row>
    <row r="656" spans="6:8" x14ac:dyDescent="0.25">
      <c r="F656" s="6"/>
      <c r="H656" s="6"/>
    </row>
    <row r="657" spans="6:8" x14ac:dyDescent="0.25">
      <c r="F657" s="6"/>
      <c r="H657" s="6"/>
    </row>
    <row r="658" spans="6:8" x14ac:dyDescent="0.25">
      <c r="F658" s="6"/>
      <c r="H658" s="6"/>
    </row>
    <row r="659" spans="6:8" x14ac:dyDescent="0.25">
      <c r="F659" s="6"/>
      <c r="H659" s="6"/>
    </row>
    <row r="660" spans="6:8" x14ac:dyDescent="0.25">
      <c r="F660" s="10"/>
      <c r="G660" s="10"/>
      <c r="H660" s="9"/>
    </row>
    <row r="661" spans="6:8" x14ac:dyDescent="0.25">
      <c r="F661" s="6"/>
      <c r="H661" s="6"/>
    </row>
    <row r="662" spans="6:8" x14ac:dyDescent="0.25">
      <c r="F662" s="6"/>
      <c r="H662" s="6"/>
    </row>
    <row r="663" spans="6:8" x14ac:dyDescent="0.25">
      <c r="F663" s="6"/>
      <c r="H663" s="6"/>
    </row>
    <row r="664" spans="6:8" x14ac:dyDescent="0.25">
      <c r="F664" s="6"/>
      <c r="H664" s="6"/>
    </row>
    <row r="665" spans="6:8" x14ac:dyDescent="0.25">
      <c r="F665" s="6"/>
      <c r="H665" s="6"/>
    </row>
    <row r="666" spans="6:8" x14ac:dyDescent="0.25">
      <c r="F666" s="10"/>
      <c r="G666" s="10"/>
      <c r="H666" s="9"/>
    </row>
    <row r="667" spans="6:8" x14ac:dyDescent="0.25">
      <c r="F667" s="6"/>
      <c r="H667" s="6"/>
    </row>
    <row r="668" spans="6:8" x14ac:dyDescent="0.25">
      <c r="F668" s="10"/>
      <c r="G668" s="10"/>
      <c r="H668" s="9"/>
    </row>
    <row r="669" spans="6:8" x14ac:dyDescent="0.25">
      <c r="F669" s="6"/>
      <c r="H669" s="6"/>
    </row>
    <row r="670" spans="6:8" x14ac:dyDescent="0.25">
      <c r="F670" s="10"/>
      <c r="G670" s="10"/>
      <c r="H670" s="9"/>
    </row>
    <row r="671" spans="6:8" x14ac:dyDescent="0.25">
      <c r="F671" s="6"/>
      <c r="H671" s="6"/>
    </row>
    <row r="672" spans="6:8" x14ac:dyDescent="0.25">
      <c r="F672" s="10"/>
      <c r="G672" s="10"/>
      <c r="H672" s="9"/>
    </row>
    <row r="673" spans="6:8" x14ac:dyDescent="0.25">
      <c r="F673" s="6"/>
      <c r="H673" s="6"/>
    </row>
    <row r="674" spans="6:8" x14ac:dyDescent="0.25">
      <c r="F674" s="10"/>
      <c r="G674" s="10"/>
      <c r="H674" s="9"/>
    </row>
    <row r="675" spans="6:8" x14ac:dyDescent="0.25">
      <c r="F675" s="6"/>
      <c r="H675" s="6"/>
    </row>
    <row r="676" spans="6:8" x14ac:dyDescent="0.25">
      <c r="F676" s="10"/>
      <c r="G676" s="10"/>
      <c r="H676" s="9"/>
    </row>
    <row r="677" spans="6:8" x14ac:dyDescent="0.25">
      <c r="F677" s="6"/>
      <c r="H677" s="6"/>
    </row>
    <row r="678" spans="6:8" x14ac:dyDescent="0.25">
      <c r="F678" s="10"/>
      <c r="G678" s="10"/>
      <c r="H678" s="9"/>
    </row>
    <row r="679" spans="6:8" x14ac:dyDescent="0.25">
      <c r="F679" s="6"/>
      <c r="H679" s="6"/>
    </row>
    <row r="680" spans="6:8" x14ac:dyDescent="0.25">
      <c r="F680" s="10"/>
      <c r="G680" s="10"/>
      <c r="H680" s="9"/>
    </row>
    <row r="681" spans="6:8" x14ac:dyDescent="0.25">
      <c r="F681" s="6"/>
      <c r="H681" s="6"/>
    </row>
    <row r="682" spans="6:8" x14ac:dyDescent="0.25">
      <c r="F682" s="10"/>
      <c r="G682" s="10"/>
      <c r="H682" s="9"/>
    </row>
    <row r="683" spans="6:8" x14ac:dyDescent="0.25">
      <c r="F683" s="6"/>
      <c r="H683" s="6"/>
    </row>
    <row r="684" spans="6:8" x14ac:dyDescent="0.25">
      <c r="F684" s="10"/>
      <c r="G684" s="10"/>
      <c r="H684" s="9"/>
    </row>
    <row r="685" spans="6:8" x14ac:dyDescent="0.25">
      <c r="F685" s="6"/>
      <c r="H685" s="6"/>
    </row>
    <row r="686" spans="6:8" x14ac:dyDescent="0.25">
      <c r="F686" s="10"/>
      <c r="G686" s="10"/>
      <c r="H686" s="9"/>
    </row>
    <row r="687" spans="6:8" x14ac:dyDescent="0.25">
      <c r="F687" s="6"/>
      <c r="H687" s="6"/>
    </row>
    <row r="688" spans="6:8" x14ac:dyDescent="0.25">
      <c r="F688" s="10"/>
      <c r="G688" s="10"/>
      <c r="H688" s="9"/>
    </row>
    <row r="689" spans="6:8" x14ac:dyDescent="0.25">
      <c r="F689" s="6"/>
      <c r="H689" s="6"/>
    </row>
    <row r="690" spans="6:8" x14ac:dyDescent="0.25">
      <c r="F690" s="10"/>
      <c r="G690" s="10"/>
      <c r="H690" s="9"/>
    </row>
    <row r="691" spans="6:8" x14ac:dyDescent="0.25">
      <c r="F691" s="6"/>
      <c r="H691" s="6"/>
    </row>
    <row r="692" spans="6:8" x14ac:dyDescent="0.25">
      <c r="F692" s="10"/>
      <c r="G692" s="10"/>
      <c r="H692" s="9"/>
    </row>
    <row r="693" spans="6:8" x14ac:dyDescent="0.25">
      <c r="F693" s="6"/>
      <c r="H693" s="6"/>
    </row>
    <row r="694" spans="6:8" x14ac:dyDescent="0.25">
      <c r="F694" s="10"/>
      <c r="G694" s="10"/>
      <c r="H694" s="9"/>
    </row>
    <row r="695" spans="6:8" x14ac:dyDescent="0.25">
      <c r="F695" s="6"/>
      <c r="H695" s="6"/>
    </row>
    <row r="696" spans="6:8" x14ac:dyDescent="0.25">
      <c r="F696" s="6"/>
      <c r="H696" s="6"/>
    </row>
    <row r="697" spans="6:8" x14ac:dyDescent="0.25">
      <c r="F697" s="6"/>
      <c r="H697" s="6"/>
    </row>
    <row r="698" spans="6:8" x14ac:dyDescent="0.25">
      <c r="F698" s="6"/>
      <c r="H698" s="6"/>
    </row>
    <row r="699" spans="6:8" x14ac:dyDescent="0.25">
      <c r="F699" s="6"/>
      <c r="H699" s="6"/>
    </row>
    <row r="700" spans="6:8" x14ac:dyDescent="0.25">
      <c r="F700" s="6"/>
      <c r="H700" s="6"/>
    </row>
    <row r="701" spans="6:8" x14ac:dyDescent="0.25">
      <c r="F701" s="6"/>
      <c r="H701" s="6"/>
    </row>
    <row r="702" spans="6:8" x14ac:dyDescent="0.25">
      <c r="F702" s="10"/>
      <c r="G702" s="10"/>
      <c r="H702" s="9"/>
    </row>
    <row r="703" spans="6:8" x14ac:dyDescent="0.25">
      <c r="F703" s="6"/>
      <c r="H703" s="6"/>
    </row>
    <row r="704" spans="6:8" x14ac:dyDescent="0.25">
      <c r="F704" s="10"/>
      <c r="G704" s="10"/>
      <c r="H704" s="9"/>
    </row>
    <row r="705" spans="6:8" x14ac:dyDescent="0.25">
      <c r="F705" s="6"/>
      <c r="H705" s="6"/>
    </row>
    <row r="706" spans="6:8" x14ac:dyDescent="0.25">
      <c r="F706" s="6"/>
    </row>
  </sheetData>
  <mergeCells count="72">
    <mergeCell ref="F49:G49"/>
    <mergeCell ref="F43:G43"/>
    <mergeCell ref="F45:G45"/>
    <mergeCell ref="F47:G47"/>
    <mergeCell ref="F200:G200"/>
    <mergeCell ref="F51:G51"/>
    <mergeCell ref="F73:G73"/>
    <mergeCell ref="F95:G95"/>
    <mergeCell ref="F117:G117"/>
    <mergeCell ref="F129:G129"/>
    <mergeCell ref="F141:G141"/>
    <mergeCell ref="F143:G143"/>
    <mergeCell ref="F151:G151"/>
    <mergeCell ref="F163:G163"/>
    <mergeCell ref="F175:G175"/>
    <mergeCell ref="F188:G188"/>
    <mergeCell ref="F329:G329"/>
    <mergeCell ref="F212:G212"/>
    <mergeCell ref="F224:G224"/>
    <mergeCell ref="F236:G236"/>
    <mergeCell ref="F248:G248"/>
    <mergeCell ref="F260:G260"/>
    <mergeCell ref="F276:G276"/>
    <mergeCell ref="F288:G288"/>
    <mergeCell ref="F300:G300"/>
    <mergeCell ref="F312:G312"/>
    <mergeCell ref="F324:G324"/>
    <mergeCell ref="F327:G327"/>
    <mergeCell ref="F443:G443"/>
    <mergeCell ref="F331:G331"/>
    <mergeCell ref="F335:G335"/>
    <mergeCell ref="F340:G340"/>
    <mergeCell ref="F342:G342"/>
    <mergeCell ref="F344:G344"/>
    <mergeCell ref="F346:G346"/>
    <mergeCell ref="F348:G348"/>
    <mergeCell ref="F367:G367"/>
    <mergeCell ref="F386:G386"/>
    <mergeCell ref="F405:G405"/>
    <mergeCell ref="F424:G424"/>
    <mergeCell ref="F614:G614"/>
    <mergeCell ref="F462:G462"/>
    <mergeCell ref="F481:G481"/>
    <mergeCell ref="F500:G500"/>
    <mergeCell ref="F522:G522"/>
    <mergeCell ref="F541:G541"/>
    <mergeCell ref="F560:G560"/>
    <mergeCell ref="F579:G579"/>
    <mergeCell ref="F598:G598"/>
    <mergeCell ref="F607:G607"/>
    <mergeCell ref="F609:G609"/>
    <mergeCell ref="F612:G612"/>
    <mergeCell ref="F682:G682"/>
    <mergeCell ref="F634:G634"/>
    <mergeCell ref="F644:G644"/>
    <mergeCell ref="F660:G660"/>
    <mergeCell ref="F666:G666"/>
    <mergeCell ref="F668:G668"/>
    <mergeCell ref="F670:G670"/>
    <mergeCell ref="F672:G672"/>
    <mergeCell ref="F674:G674"/>
    <mergeCell ref="F676:G676"/>
    <mergeCell ref="F678:G678"/>
    <mergeCell ref="F680:G680"/>
    <mergeCell ref="F702:G702"/>
    <mergeCell ref="F704:G704"/>
    <mergeCell ref="F684:G684"/>
    <mergeCell ref="F686:G686"/>
    <mergeCell ref="F688:G688"/>
    <mergeCell ref="F690:G690"/>
    <mergeCell ref="F692:G692"/>
    <mergeCell ref="F694:G69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RoysWaterBudget</vt:lpstr>
      <vt:lpstr>Sheet2</vt:lpstr>
      <vt:lpstr>Annual_Basin_Precip_Summaries_(</vt:lpstr>
      <vt:lpstr>Annual_Basin_Maximum_ET_and_Act</vt:lpstr>
      <vt:lpstr>For_Roy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Wright</dc:creator>
  <cp:lastModifiedBy>Roy Haggerty</cp:lastModifiedBy>
  <dcterms:created xsi:type="dcterms:W3CDTF">2014-10-20T16:38:23Z</dcterms:created>
  <dcterms:modified xsi:type="dcterms:W3CDTF">2015-01-19T23:46:52Z</dcterms:modified>
</cp:coreProperties>
</file>