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water_chemistry\"/>
    </mc:Choice>
  </mc:AlternateContent>
  <xr:revisionPtr revIDLastSave="0" documentId="13_ncr:1_{8CFBDAF8-957E-428B-86AD-B157FC800F31}" xr6:coauthVersionLast="45" xr6:coauthVersionMax="45" xr10:uidLastSave="{00000000-0000-0000-0000-000000000000}"/>
  <bookViews>
    <workbookView xWindow="-120" yWindow="-120" windowWidth="20730" windowHeight="11160"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CEDEN_Chemistry_Data_Dictionary!$A$1:$F$73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2" i="3"/>
  <c r="E3" i="1"/>
  <c r="D3" i="1" s="1" a="1"/>
  <c r="D3" i="1" s="1"/>
  <c r="E4" i="1"/>
  <c r="D4" i="1" s="1" a="1"/>
  <c r="D4" i="1" s="1"/>
  <c r="E5" i="1"/>
  <c r="D5" i="1" s="1" a="1"/>
  <c r="D5" i="1" s="1"/>
  <c r="E6" i="1"/>
  <c r="D6" i="1" s="1" a="1"/>
  <c r="D6" i="1" s="1"/>
  <c r="E7" i="1"/>
  <c r="D7" i="1" s="1" a="1"/>
  <c r="D7" i="1" s="1"/>
  <c r="E8" i="1"/>
  <c r="D8" i="1" s="1" a="1"/>
  <c r="D8" i="1" s="1"/>
  <c r="E9" i="1"/>
  <c r="D9" i="1" s="1" a="1"/>
  <c r="D9" i="1" s="1"/>
  <c r="E10" i="1"/>
  <c r="D10" i="1" s="1" a="1"/>
  <c r="D10" i="1" s="1"/>
  <c r="E11" i="1"/>
  <c r="D11" i="1" s="1" a="1"/>
  <c r="D11" i="1" s="1"/>
  <c r="E12" i="1"/>
  <c r="D12" i="1" s="1" a="1"/>
  <c r="D12" i="1" s="1"/>
  <c r="E13" i="1"/>
  <c r="D13" i="1" s="1" a="1"/>
  <c r="D13" i="1" s="1"/>
  <c r="E14" i="1"/>
  <c r="D14" i="1" s="1" a="1"/>
  <c r="D14" i="1" s="1"/>
  <c r="E15" i="1"/>
  <c r="D15" i="1" s="1" a="1"/>
  <c r="D15" i="1" s="1"/>
  <c r="E16" i="1"/>
  <c r="D16" i="1" s="1" a="1"/>
  <c r="D16" i="1" s="1"/>
  <c r="E17" i="1"/>
  <c r="D17" i="1" s="1" a="1"/>
  <c r="D17" i="1" s="1"/>
  <c r="E18" i="1"/>
  <c r="D18" i="1" s="1" a="1"/>
  <c r="D18" i="1" s="1"/>
  <c r="E19" i="1"/>
  <c r="D19" i="1" s="1" a="1"/>
  <c r="D19" i="1" s="1"/>
  <c r="E20" i="1"/>
  <c r="D20" i="1" s="1" a="1"/>
  <c r="D20" i="1" s="1"/>
  <c r="E21" i="1"/>
  <c r="D21" i="1" s="1" a="1"/>
  <c r="D21" i="1" s="1"/>
  <c r="E22" i="1"/>
  <c r="D22" i="1" s="1" a="1"/>
  <c r="D22" i="1" s="1"/>
  <c r="E23" i="1"/>
  <c r="D23" i="1" s="1" a="1"/>
  <c r="D23" i="1" s="1"/>
  <c r="E24" i="1"/>
  <c r="D24" i="1" s="1" a="1"/>
  <c r="D24" i="1" s="1"/>
  <c r="E25" i="1"/>
  <c r="D25" i="1" s="1" a="1"/>
  <c r="D25" i="1" s="1"/>
  <c r="E26" i="1"/>
  <c r="D26" i="1" s="1" a="1"/>
  <c r="D26" i="1" s="1"/>
  <c r="E27" i="1"/>
  <c r="D27" i="1" s="1" a="1"/>
  <c r="D27" i="1" s="1"/>
  <c r="E28" i="1"/>
  <c r="D28" i="1" s="1" a="1"/>
  <c r="D28" i="1" s="1"/>
  <c r="E29" i="1"/>
  <c r="D29" i="1" s="1" a="1"/>
  <c r="D29" i="1" s="1"/>
  <c r="E30" i="1"/>
  <c r="D30" i="1" s="1" a="1"/>
  <c r="D30" i="1" s="1"/>
  <c r="E31" i="1"/>
  <c r="D31" i="1" s="1" a="1"/>
  <c r="D31" i="1" s="1"/>
  <c r="E32" i="1"/>
  <c r="D32" i="1" s="1" a="1"/>
  <c r="D32" i="1" s="1"/>
  <c r="E33" i="1"/>
  <c r="D33" i="1" s="1" a="1"/>
  <c r="D33" i="1" s="1"/>
  <c r="E34" i="1"/>
  <c r="D34" i="1" s="1" a="1"/>
  <c r="D34" i="1" s="1"/>
  <c r="E35" i="1"/>
  <c r="D35" i="1" s="1" a="1"/>
  <c r="D35" i="1" s="1"/>
  <c r="E36" i="1"/>
  <c r="D36" i="1" s="1" a="1"/>
  <c r="D36" i="1" s="1"/>
  <c r="E37" i="1"/>
  <c r="D37" i="1" s="1" a="1"/>
  <c r="D37" i="1" s="1"/>
  <c r="E38" i="1"/>
  <c r="D38" i="1" s="1" a="1"/>
  <c r="D38" i="1" s="1"/>
  <c r="E39" i="1"/>
  <c r="D39" i="1" s="1" a="1"/>
  <c r="D39" i="1" s="1"/>
  <c r="E40" i="1"/>
  <c r="D40" i="1" s="1" a="1"/>
  <c r="D40" i="1" s="1"/>
  <c r="E41" i="1"/>
  <c r="D41" i="1" s="1" a="1"/>
  <c r="D41" i="1" s="1"/>
  <c r="E42" i="1"/>
  <c r="D42" i="1" s="1" a="1"/>
  <c r="D42" i="1" s="1"/>
  <c r="E43" i="1"/>
  <c r="D43" i="1" s="1" a="1"/>
  <c r="D43" i="1" s="1"/>
  <c r="E44" i="1"/>
  <c r="D44" i="1" s="1" a="1"/>
  <c r="D44" i="1" s="1"/>
  <c r="E45" i="1"/>
  <c r="D45" i="1" s="1" a="1"/>
  <c r="D45" i="1" s="1"/>
  <c r="E46" i="1"/>
  <c r="D46" i="1" s="1" a="1"/>
  <c r="D46" i="1" s="1"/>
  <c r="E47" i="1"/>
  <c r="D47" i="1" s="1" a="1"/>
  <c r="D47" i="1" s="1"/>
  <c r="E48" i="1"/>
  <c r="D48" i="1" s="1" a="1"/>
  <c r="D48" i="1" s="1"/>
  <c r="E49" i="1"/>
  <c r="D49" i="1" s="1" a="1"/>
  <c r="D49" i="1" s="1"/>
  <c r="E50" i="1"/>
  <c r="D50" i="1" s="1" a="1"/>
  <c r="D50" i="1" s="1"/>
  <c r="E51" i="1"/>
  <c r="D51" i="1" s="1" a="1"/>
  <c r="D51" i="1" s="1"/>
  <c r="E52" i="1"/>
  <c r="D52" i="1" s="1" a="1"/>
  <c r="D52" i="1" s="1"/>
  <c r="E53" i="1"/>
  <c r="D53" i="1" s="1" a="1"/>
  <c r="D53" i="1" s="1"/>
  <c r="E54" i="1"/>
  <c r="D54" i="1" s="1" a="1"/>
  <c r="D54" i="1" s="1"/>
  <c r="E55" i="1"/>
  <c r="D55" i="1" s="1" a="1"/>
  <c r="D55" i="1" s="1"/>
  <c r="E56" i="1"/>
  <c r="D56" i="1" s="1" a="1"/>
  <c r="D56" i="1" s="1"/>
  <c r="E57" i="1"/>
  <c r="D57" i="1" s="1" a="1"/>
  <c r="D57" i="1" s="1"/>
  <c r="E58" i="1"/>
  <c r="D58" i="1" s="1" a="1"/>
  <c r="D58" i="1" s="1"/>
  <c r="E59" i="1"/>
  <c r="D59" i="1" s="1" a="1"/>
  <c r="D59" i="1" s="1"/>
  <c r="E60" i="1"/>
  <c r="D60" i="1" s="1" a="1"/>
  <c r="D60" i="1" s="1"/>
  <c r="E61" i="1"/>
  <c r="D61" i="1" s="1" a="1"/>
  <c r="D61" i="1" s="1"/>
  <c r="E62" i="1"/>
  <c r="D62" i="1" s="1" a="1"/>
  <c r="D62" i="1" s="1"/>
  <c r="E63" i="1"/>
  <c r="D63" i="1" s="1" a="1"/>
  <c r="D63" i="1" s="1"/>
  <c r="E64" i="1"/>
  <c r="D64" i="1" s="1" a="1"/>
  <c r="D64" i="1" s="1"/>
  <c r="E65" i="1"/>
  <c r="D65" i="1" s="1" a="1"/>
  <c r="D65" i="1" s="1"/>
  <c r="E66" i="1"/>
  <c r="D66" i="1" s="1" a="1"/>
  <c r="D66" i="1" s="1"/>
  <c r="E67" i="1"/>
  <c r="D67" i="1" s="1" a="1"/>
  <c r="D67" i="1" s="1"/>
  <c r="E68" i="1"/>
  <c r="D68" i="1" s="1" a="1"/>
  <c r="D68" i="1" s="1"/>
  <c r="E69" i="1"/>
  <c r="D69" i="1" s="1" a="1"/>
  <c r="D69" i="1" s="1"/>
  <c r="E70" i="1"/>
  <c r="D70" i="1" s="1" a="1"/>
  <c r="D70" i="1" s="1"/>
  <c r="E71" i="1"/>
  <c r="D71" i="1" s="1" a="1"/>
  <c r="D71" i="1" s="1"/>
  <c r="E72" i="1"/>
  <c r="D72" i="1" s="1" a="1"/>
  <c r="D72" i="1" s="1"/>
  <c r="E73" i="1"/>
  <c r="D73" i="1" s="1" a="1"/>
  <c r="D73" i="1" s="1"/>
  <c r="E2" i="1"/>
  <c r="D2" i="1" s="1" a="1"/>
  <c r="D2" i="1" s="1"/>
  <c r="C72" i="1" l="1" a="1"/>
  <c r="C72" i="1" s="1"/>
  <c r="C69" i="1" a="1"/>
  <c r="C69" i="1" s="1"/>
  <c r="C64" i="1" a="1"/>
  <c r="C64" i="1" s="1"/>
  <c r="C61" i="1" a="1"/>
  <c r="C61" i="1" s="1"/>
  <c r="C56" i="1" a="1"/>
  <c r="C56" i="1" s="1"/>
  <c r="C53" i="1" a="1"/>
  <c r="C53" i="1" s="1"/>
  <c r="C48" i="1" a="1"/>
  <c r="C48" i="1" s="1"/>
  <c r="C45" i="1" a="1"/>
  <c r="C45" i="1" s="1"/>
  <c r="C40" i="1" a="1"/>
  <c r="C40" i="1" s="1"/>
  <c r="C37" i="1" a="1"/>
  <c r="C37" i="1" s="1"/>
  <c r="C32" i="1" a="1"/>
  <c r="C32" i="1" s="1"/>
  <c r="C29" i="1" a="1"/>
  <c r="C29" i="1" s="1"/>
  <c r="C24" i="1" a="1"/>
  <c r="C24" i="1" s="1"/>
  <c r="C21" i="1" a="1"/>
  <c r="C21" i="1" s="1"/>
  <c r="C16" i="1" a="1"/>
  <c r="C16" i="1" s="1"/>
  <c r="C13" i="1" a="1"/>
  <c r="C13" i="1" s="1"/>
  <c r="C8" i="1" a="1"/>
  <c r="C8" i="1" s="1"/>
  <c r="C5" i="1" a="1"/>
  <c r="C5" i="1" s="1"/>
  <c r="C2" i="1" a="1"/>
  <c r="C2" i="1" s="1"/>
  <c r="C71" i="1" a="1"/>
  <c r="C71" i="1" s="1"/>
  <c r="C66" i="1" a="1"/>
  <c r="C66" i="1" s="1"/>
  <c r="C63" i="1" a="1"/>
  <c r="C63" i="1" s="1"/>
  <c r="C58" i="1" a="1"/>
  <c r="C58" i="1" s="1"/>
  <c r="C55" i="1" a="1"/>
  <c r="C55" i="1" s="1"/>
  <c r="C50" i="1" a="1"/>
  <c r="C50" i="1" s="1"/>
  <c r="C47" i="1" a="1"/>
  <c r="C47" i="1" s="1"/>
  <c r="C42" i="1" a="1"/>
  <c r="C42" i="1" s="1"/>
  <c r="C39" i="1" a="1"/>
  <c r="C39" i="1" s="1"/>
  <c r="C34" i="1" a="1"/>
  <c r="C34" i="1" s="1"/>
  <c r="C31" i="1" a="1"/>
  <c r="C31" i="1" s="1"/>
  <c r="C26" i="1" a="1"/>
  <c r="C26" i="1" s="1"/>
  <c r="C23" i="1" a="1"/>
  <c r="C23" i="1" s="1"/>
  <c r="C18" i="1" a="1"/>
  <c r="C18" i="1" s="1"/>
  <c r="C15" i="1" a="1"/>
  <c r="C15" i="1" s="1"/>
  <c r="C10" i="1" a="1"/>
  <c r="C10" i="1" s="1"/>
  <c r="C7" i="1" a="1"/>
  <c r="C7" i="1" s="1"/>
  <c r="C73" i="1" a="1"/>
  <c r="C73" i="1" s="1"/>
  <c r="C68" i="1" a="1"/>
  <c r="C68" i="1" s="1"/>
  <c r="C65" i="1" a="1"/>
  <c r="C65" i="1" s="1"/>
  <c r="C60" i="1" a="1"/>
  <c r="C60"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C70" i="1" a="1"/>
  <c r="C70" i="1" s="1"/>
  <c r="C67" i="1" a="1"/>
  <c r="C67" i="1" s="1"/>
  <c r="C62" i="1" a="1"/>
  <c r="C62" i="1" s="1"/>
  <c r="C59" i="1" a="1"/>
  <c r="C59" i="1" s="1"/>
  <c r="C54" i="1" a="1"/>
  <c r="C54" i="1" s="1"/>
  <c r="C51" i="1" a="1"/>
  <c r="C51" i="1" s="1"/>
  <c r="C46" i="1" a="1"/>
  <c r="C46" i="1" s="1"/>
  <c r="C43" i="1" a="1"/>
  <c r="C43" i="1" s="1"/>
  <c r="C38" i="1" a="1"/>
  <c r="C38" i="1" s="1"/>
  <c r="C35" i="1" a="1"/>
  <c r="C35" i="1" s="1"/>
  <c r="C30" i="1" a="1"/>
  <c r="C30" i="1" s="1"/>
  <c r="C27" i="1" a="1"/>
  <c r="C27" i="1" s="1"/>
  <c r="C22" i="1" a="1"/>
  <c r="C22" i="1" s="1"/>
  <c r="C19" i="1" a="1"/>
  <c r="C19" i="1" s="1"/>
  <c r="C14" i="1" a="1"/>
  <c r="C14" i="1" s="1"/>
  <c r="C11" i="1" a="1"/>
  <c r="C11" i="1" s="1"/>
  <c r="C6" i="1" a="1"/>
  <c r="C6" i="1" s="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<sst xmlns="http://schemas.openxmlformats.org/spreadsheetml/2006/main" count="643" uniqueCount="219">
  <si>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</si>
  <si>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</si>
  <si>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</si>
  <si>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</si>
  <si>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</si>
  <si>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</si>
  <si>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</si>
  <si>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</si>
  <si>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</si>
  <si>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</si>
  <si>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</si>
  <si>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</si>
  <si>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</si>
  <si>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</si>
  <si>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</si>
  <si>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The project to which the sample result is associated. A list of
possible options is available at this link: http://ceden.org/CEDEN_Checker/Checker/DisplayCEDENLookUp.php?List=ProjectLookUp</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</si>
  <si>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</si>
  <si>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</si>
  <si>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</si>
  <si>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</si>
  <si>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</si>
  <si>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</si>
  <si>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</si>
  <si>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</si>
  <si>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</si>
  <si>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</si>
  <si>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</si>
  <si>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</si>
  <si>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</si>
  <si>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</si>
  <si>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</si>
  <si>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</si>
  <si>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</si>
  <si>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</si>
  <si>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</si>
  <si>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</si>
  <si>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</si>
  <si>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</si>
  <si>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</si>
  <si>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</si>
  <si>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</si>
  <si>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</si>
  <si>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</si>
  <si>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</si>
  <si>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</si>
  <si>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</si>
  <si>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</si>
  <si>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</si>
  <si>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</si>
  <si>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</si>
  <si>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</si>
  <si>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</si>
  <si>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</si>
  <si>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</si>
  <si>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</si>
  <si>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</si>
  <si>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</si>
  <si>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</si>
  <si>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</si>
  <si>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</si>
  <si>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</si>
  <si>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</si>
  <si>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</si>
  <si>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</si>
  <si>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</si>
  <si>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</si>
  <si>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</si>
  <si>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</si>
  <si>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</si>
  <si>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</si>
  <si>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</si>
  <si>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</si>
  <si>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</si>
  <si>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</si>
  <si>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</si>
  <si>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</si>
  <si>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</si>
  <si>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</si>
  <si>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</si>
  <si>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</si>
  <si>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</si>
  <si>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</si>
  <si>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</si>
  <si>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</si>
  <si>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</si>
  <si>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</si>
  <si>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</si>
  <si>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</si>
  <si>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</si>
  <si>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</si>
  <si>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</si>
  <si>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</si>
  <si>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</si>
  <si>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</si>
  <si>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</si>
  <si>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</si>
  <si>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</si>
  <si>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</si>
  <si>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</si>
  <si>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</si>
  <si>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</si>
  <si>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</si>
  <si>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</si>
  <si>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</si>
  <si>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</si>
  <si>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</si>
  <si>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</si>
  <si>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</si>
  <si>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</si>
  <si>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</si>
  <si>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</si>
  <si>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</si>
  <si>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</si>
  <si>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</si>
  <si>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</si>
  <si>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</si>
  <si>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</si>
  <si>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</si>
  <si>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</si>
  <si>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</si>
  <si>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</si>
  <si>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</si>
  <si>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</si>
  <si>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</si>
  <si>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</si>
  <si>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</si>
  <si>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</si>
  <si>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</si>
  <si>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</si>
  <si>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</si>
  <si>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</si>
  <si>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</si>
  <si>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</si>
  <si>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</si>
  <si>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</si>
  <si>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</si>
  <si>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</si>
  <si>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The organization or agency that is responsible for submission of the data to the database. A list of possible options is available at this link: http://ceden.org/CEDEN_Checker/Checker/DisplayCEDENLookUp.php?List=AgencyLookUp</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</si>
  <si>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</si>
  <si>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</si>
  <si>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</si>
  <si>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</si>
  <si>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</si>
  <si>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</si>
  <si>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</si>
  <si>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</si>
  <si>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</si>
  <si>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</si>
  <si>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</si>
  <si>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</si>
  <si>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</si>
  <si>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</si>
  <si>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</si>
  <si>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</si>
  <si>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</si>
  <si>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</si>
  <si>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</si>
  <si>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</si>
  <si>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</si>
  <si>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</si>
  <si>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</si>
  <si>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</si>
  <si>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</si>
  <si>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</si>
  <si>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</si>
  <si>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</si>
  <si>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</si>
  <si>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</si>
  <si>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</si>
  <si>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</si>
  <si>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</si>
  <si>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</si>
  <si>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</si>
  <si>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</si>
  <si>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</si>
  <si>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</si>
  <si>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</si>
  <si>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</si>
  <si>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</si>
  <si>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</si>
  <si>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</si>
  <si>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</si>
  <si>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</si>
  <si>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</si>
  <si>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</si>
  <si>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</si>
  <si>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</si>
  <si>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</si>
  <si>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</si>
  <si>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</si>
  <si>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</si>
  <si>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</si>
  <si>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</si>
  <si>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</si>
  <si>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</si>
  <si>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</si>
  <si>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Datum</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</si>
  <si>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</si>
  <si>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Field Name</t>
  </si>
  <si>
    <t>Field Title</t>
  </si>
  <si>
    <t>Data Type</t>
  </si>
  <si>
    <t>Definition</t>
  </si>
  <si>
    <t>Plain Text</t>
  </si>
  <si>
    <r>
      <rPr>
        <sz val="9"/>
        <rFont val="Calibri"/>
        <family val="2"/>
      </rPr>
      <t>The width of the channel where the sample was collected. Default value equals "none" if unknown or not recorded. This
field is optional so it could be blank.</t>
    </r>
  </si>
  <si>
    <t>Number</t>
  </si>
  <si>
    <t>Date/Time</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</si>
  <si>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</si>
  <si>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r>
      <rPr>
        <sz val="9"/>
        <rFont val="Calibri"/>
        <family val="2"/>
      </rPr>
      <t>The measured distance from the stream bank where the sample was taken. Default value is "None" if not applicable, or "-88" if
not recorded.</t>
    </r>
  </si>
  <si>
    <r>
      <rPr>
        <sz val="9"/>
        <rFont val="Calibri"/>
        <family val="2"/>
      </rPr>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r>
  </si>
  <si>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r>
  </si>
  <si>
    <r>
      <rPr>
        <sz val="9"/>
        <rFont val="Calibri"/>
        <family val="2"/>
      </rPr>
      <t>The latitude in decimal degrees of the sample site (should be
positive).</t>
    </r>
  </si>
  <si>
    <r>
      <rPr>
        <sz val="9"/>
        <rFont val="Calibri"/>
        <family val="2"/>
      </rPr>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r>
  </si>
  <si>
    <r>
      <rPr>
        <sz val="9"/>
        <rFont val="Calibri"/>
        <family val="2"/>
      </rPr>
      <t>The means by which a crew entered or occupied the sampling
location and collected a sample (e.g. "Walk In", "RV Questuary", "From Bridge", etc.)</t>
    </r>
  </si>
  <si>
    <r>
      <rPr>
        <sz val="9"/>
        <rFont val="Calibri"/>
        <family val="2"/>
      </rPr>
      <t>Date and time the preparation or preservation was started.
Format is "dd/mmm/yyyy hh:mm." Deflaut value is “01/Jan/1950 00:00” if the date and time the process started isn’t known or if no process was performed.</t>
    </r>
  </si>
  <si>
    <r>
      <rPr>
        <sz val="9"/>
        <rFont val="Calibri"/>
        <family val="2"/>
      </rPr>
      <t>Final numeric result of a given analyte, stored as text to retain trailing zeros. The result should be reported with the appropriate number of significant figures. Result may be left blank as long as
an appropriate ResQualCode is provided.</t>
    </r>
  </si>
  <si>
    <r>
      <rPr>
        <sz val="9"/>
        <rFont val="Calibri"/>
        <family val="2"/>
      </rPr>
      <t>Stands for "Reporting Limits" of the sample analyzed is the
minimum value below which data are documented as non‐ quantifiable, as determined by the laboratory. The default value of “‐88” is utilized for surrogates, grain size samples, or if no RL
was used.</t>
    </r>
  </si>
  <si>
    <r>
      <rPr>
        <sz val="9"/>
        <rFont val="Calibri"/>
        <family val="2"/>
      </rPr>
      <t>Refers to the date the sample was collected in the field. Default value equals "01/01/1950" for unknown or null values. For samples with collection times that last longer than one day, like autosamplers, the SampleDate is the date in which sampling
began.</t>
    </r>
  </si>
  <si>
    <r>
      <rPr>
        <sz val="9"/>
        <rFont val="Calibri"/>
        <family val="2"/>
      </rPr>
      <t>Transposed value of the analyte "Length, Reach" which records
the total length of a reach that was sampled for bioassessment. If this value was not recorded, then value will be blank or "-88."</t>
    </r>
  </si>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</sst>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b/>
      <sz val="9"/>
      <color theme="1"/>
      <name val="Calibri"/>
      <family val="2"/>
      <scheme val="minor"/>
    </font>
    <font>
      <b/>
      <sz val="9"/>
      <color theme="0" tint="-0.49998474074526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63">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2" fillId="33" borderId="11" xfId="42" applyFont="1" applyFill="1" applyBorder="1" applyAlignment="1">
      <alignment horizontal="center" vertical="center" wrapText="1"/>
    </xf>
    <xf numFmtId="0" fontId="22" fillId="33" borderId="11" xfId="42" applyFont="1" applyFill="1" applyBorder="1" applyAlignment="1">
      <alignment horizontal="left" vertical="center" wrapText="1" indent="2"/>
    </xf>
    <xf numFmtId="0" fontId="22" fillId="33" borderId="11" xfId="42" applyFont="1" applyFill="1" applyBorder="1" applyAlignment="1">
      <alignment horizontal="right" vertical="center" wrapText="1"/>
    </xf>
    <xf numFmtId="0" fontId="23" fillId="0" borderId="0" xfId="42" applyFont="1" applyAlignment="1">
      <alignment horizontal="left" vertical="top"/>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3" fillId="0" borderId="12" xfId="42" applyFont="1" applyBorder="1" applyAlignment="1">
      <alignment horizontal="left" vertical="top" wrapText="1"/>
    </xf>
    <xf numFmtId="0" fontId="22" fillId="34" borderId="13" xfId="42" applyFont="1" applyFill="1" applyBorder="1" applyAlignment="1">
      <alignment horizontal="center" vertical="center" wrapText="1"/>
    </xf>
    <xf numFmtId="0" fontId="24" fillId="34" borderId="13" xfId="42" applyFont="1" applyFill="1" applyBorder="1" applyAlignment="1">
      <alignment horizontal="left" vertical="top" wrapText="1" indent="2"/>
    </xf>
    <xf numFmtId="0" fontId="24" fillId="34" borderId="13" xfId="42" applyFont="1" applyFill="1" applyBorder="1" applyAlignment="1">
      <alignment horizontal="right" vertical="center" wrapText="1"/>
    </xf>
    <xf numFmtId="0" fontId="24" fillId="34" borderId="13" xfId="42" applyFont="1" applyFill="1" applyBorder="1" applyAlignment="1">
      <alignment horizontal="left" vertical="center" wrapText="1"/>
    </xf>
    <xf numFmtId="0" fontId="22" fillId="0" borderId="14" xfId="42" applyFont="1" applyBorder="1" applyAlignment="1">
      <alignment horizontal="center" vertical="top" wrapText="1"/>
    </xf>
    <xf numFmtId="0" fontId="24" fillId="0" borderId="14" xfId="42" applyFont="1" applyBorder="1" applyAlignment="1">
      <alignment horizontal="left" vertical="top" wrapText="1"/>
    </xf>
    <xf numFmtId="0" fontId="24" fillId="0" borderId="14" xfId="42" applyFont="1" applyBorder="1" applyAlignment="1">
      <alignment horizontal="right" vertical="top" wrapText="1" indent="1"/>
    </xf>
    <xf numFmtId="0" fontId="22" fillId="35" borderId="15" xfId="42" applyFont="1" applyFill="1" applyBorder="1" applyAlignment="1">
      <alignment horizontal="left" vertical="top" wrapText="1" indent="2"/>
    </xf>
    <xf numFmtId="0" fontId="24" fillId="35" borderId="15" xfId="42" applyFont="1" applyFill="1" applyBorder="1" applyAlignment="1">
      <alignment horizontal="left" vertical="center" wrapText="1" indent="2"/>
    </xf>
    <xf numFmtId="0" fontId="24" fillId="35" borderId="15" xfId="42" applyFont="1" applyFill="1" applyBorder="1" applyAlignment="1">
      <alignment horizontal="right" vertical="center" wrapText="1"/>
    </xf>
    <xf numFmtId="0" fontId="24" fillId="35" borderId="15" xfId="42" applyFont="1" applyFill="1" applyBorder="1" applyAlignment="1">
      <alignment horizontal="left" vertical="top" wrapText="1"/>
    </xf>
    <xf numFmtId="0" fontId="22" fillId="0" borderId="15" xfId="42" applyFont="1" applyBorder="1" applyAlignment="1">
      <alignment horizontal="left" vertical="center" wrapText="1" indent="1"/>
    </xf>
    <xf numFmtId="0" fontId="24" fillId="0" borderId="15" xfId="42" applyFont="1" applyBorder="1" applyAlignment="1">
      <alignment horizontal="left" vertical="center" wrapText="1" indent="1"/>
    </xf>
    <xf numFmtId="0" fontId="24" fillId="0" borderId="15" xfId="42" applyFont="1" applyBorder="1" applyAlignment="1">
      <alignment horizontal="right" vertical="center" wrapText="1"/>
    </xf>
    <xf numFmtId="0" fontId="24" fillId="0" borderId="15" xfId="42" applyFont="1" applyBorder="1" applyAlignment="1">
      <alignment horizontal="left" vertical="top" wrapText="1"/>
    </xf>
    <xf numFmtId="0" fontId="22" fillId="35" borderId="15" xfId="42" applyFont="1" applyFill="1" applyBorder="1" applyAlignment="1">
      <alignment horizontal="center" vertical="center" wrapText="1"/>
    </xf>
    <xf numFmtId="0" fontId="22" fillId="0" borderId="15" xfId="42" applyFont="1" applyBorder="1" applyAlignment="1">
      <alignment horizontal="center" vertical="center" wrapText="1"/>
    </xf>
    <xf numFmtId="0" fontId="24" fillId="0" borderId="15" xfId="42" applyFont="1" applyBorder="1" applyAlignment="1">
      <alignment horizontal="left" vertical="center" wrapText="1"/>
    </xf>
    <xf numFmtId="0" fontId="24" fillId="0" borderId="15" xfId="42" applyFont="1" applyBorder="1" applyAlignment="1">
      <alignment horizontal="center" vertical="center" wrapText="1"/>
    </xf>
    <xf numFmtId="0" fontId="23" fillId="0" borderId="15" xfId="42" applyFont="1" applyBorder="1" applyAlignment="1">
      <alignment horizontal="left" vertical="top" wrapText="1"/>
    </xf>
    <xf numFmtId="0" fontId="24" fillId="35" borderId="15" xfId="42" applyFont="1" applyFill="1" applyBorder="1" applyAlignment="1">
      <alignment horizontal="center" vertical="center" wrapText="1"/>
    </xf>
    <xf numFmtId="0" fontId="23" fillId="35" borderId="15" xfId="42" applyFont="1" applyFill="1" applyBorder="1" applyAlignment="1">
      <alignment horizontal="left" vertical="top" wrapText="1"/>
    </xf>
    <xf numFmtId="0" fontId="24" fillId="35" borderId="15" xfId="42" applyFont="1" applyFill="1" applyBorder="1" applyAlignment="1">
      <alignment horizontal="center" vertical="top" wrapText="1"/>
    </xf>
    <xf numFmtId="0" fontId="24" fillId="0" borderId="15" xfId="42" applyFont="1" applyBorder="1" applyAlignment="1">
      <alignment horizontal="center" vertical="top" wrapText="1"/>
    </xf>
    <xf numFmtId="0" fontId="24" fillId="35" borderId="15" xfId="42" applyFont="1" applyFill="1" applyBorder="1" applyAlignment="1">
      <alignment horizontal="right" vertical="center" wrapText="1" indent="1"/>
    </xf>
    <xf numFmtId="0" fontId="24" fillId="0" borderId="15" xfId="42" applyFont="1" applyBorder="1" applyAlignment="1">
      <alignment horizontal="left" vertical="top" wrapText="1" indent="1"/>
    </xf>
    <xf numFmtId="0" fontId="24" fillId="0" borderId="15" xfId="42" applyFont="1" applyBorder="1" applyAlignment="1">
      <alignment horizontal="right" vertical="center" wrapText="1" indent="1"/>
    </xf>
    <xf numFmtId="0" fontId="24" fillId="35" borderId="15" xfId="42" applyFont="1" applyFill="1" applyBorder="1" applyAlignment="1">
      <alignment horizontal="left" vertical="top" wrapText="1" indent="1"/>
    </xf>
    <xf numFmtId="0" fontId="24" fillId="0" borderId="15" xfId="42" applyFont="1" applyBorder="1" applyAlignment="1">
      <alignment horizontal="left" vertical="top" wrapText="1" indent="2"/>
    </xf>
    <xf numFmtId="0" fontId="22" fillId="35" borderId="15" xfId="42" applyFont="1" applyFill="1" applyBorder="1" applyAlignment="1">
      <alignment horizontal="center" vertical="top" wrapText="1"/>
    </xf>
    <xf numFmtId="0" fontId="24" fillId="35" borderId="15" xfId="42" applyFont="1" applyFill="1" applyBorder="1" applyAlignment="1">
      <alignment horizontal="right" vertical="top" wrapText="1"/>
    </xf>
    <xf numFmtId="0" fontId="22" fillId="0" borderId="15" xfId="42" applyFont="1" applyBorder="1" applyAlignment="1">
      <alignment horizontal="left" vertical="center" wrapText="1" indent="4"/>
    </xf>
    <xf numFmtId="0" fontId="22" fillId="35" borderId="15" xfId="42" applyFont="1" applyFill="1" applyBorder="1" applyAlignment="1">
      <alignment horizontal="right" vertical="center" wrapText="1" indent="3"/>
    </xf>
    <xf numFmtId="0" fontId="22" fillId="0" borderId="15" xfId="42" applyFont="1" applyBorder="1" applyAlignment="1">
      <alignment horizontal="left" vertical="top" wrapText="1" indent="4"/>
    </xf>
    <xf numFmtId="0" fontId="22" fillId="35" borderId="15" xfId="42" applyFont="1" applyFill="1" applyBorder="1" applyAlignment="1">
      <alignment horizontal="left" vertical="center" wrapText="1" indent="4"/>
    </xf>
    <xf numFmtId="0" fontId="22" fillId="0" borderId="15" xfId="42" applyFont="1" applyBorder="1" applyAlignment="1">
      <alignment horizontal="right" vertical="center" wrapText="1" indent="3"/>
    </xf>
    <xf numFmtId="0" fontId="22" fillId="35" borderId="15" xfId="42" applyFont="1" applyFill="1" applyBorder="1" applyAlignment="1">
      <alignment horizontal="left" vertical="top" wrapText="1" indent="4"/>
    </xf>
    <xf numFmtId="0" fontId="22" fillId="0" borderId="15" xfId="42" applyFont="1" applyBorder="1" applyAlignment="1">
      <alignment horizontal="left" vertical="top" wrapText="1" indent="1"/>
    </xf>
    <xf numFmtId="0" fontId="24" fillId="35" borderId="15" xfId="42" applyFont="1" applyFill="1" applyBorder="1" applyAlignment="1">
      <alignment horizontal="right" vertical="top" wrapText="1" indent="1"/>
    </xf>
    <xf numFmtId="0" fontId="24" fillId="35" borderId="15" xfId="42" applyFont="1" applyFill="1" applyBorder="1" applyAlignment="1">
      <alignment horizontal="left" vertical="center" wrapText="1"/>
    </xf>
    <xf numFmtId="0" fontId="22" fillId="0" borderId="15" xfId="42" applyFont="1" applyBorder="1" applyAlignment="1">
      <alignment horizontal="left" vertical="center" wrapText="1" indent="2"/>
    </xf>
    <xf numFmtId="0" fontId="22" fillId="0" borderId="15" xfId="42" applyFont="1" applyBorder="1" applyAlignment="1">
      <alignment horizontal="center" vertical="top" wrapText="1"/>
    </xf>
    <xf numFmtId="0" fontId="24" fillId="35" borderId="15" xfId="42" applyFont="1" applyFill="1" applyBorder="1" applyAlignment="1">
      <alignment horizontal="left" vertical="top" wrapText="1" indent="2"/>
    </xf>
    <xf numFmtId="0" fontId="22" fillId="0" borderId="15" xfId="42" applyFont="1" applyBorder="1" applyAlignment="1">
      <alignment horizontal="left" vertical="top" wrapText="1" indent="2"/>
    </xf>
    <xf numFmtId="0" fontId="25" fillId="0" borderId="0" xfId="42" applyFont="1" applyAlignment="1">
      <alignment horizontal="left" vertical="top"/>
    </xf>
    <xf numFmtId="0" fontId="26" fillId="0" borderId="10" xfId="0" applyFont="1" applyBorder="1" applyAlignment="1">
      <alignment horizontal="center"/>
    </xf>
    <xf numFmtId="0" fontId="26" fillId="0" borderId="10" xfId="0" applyFont="1" applyBorder="1" applyAlignment="1">
      <alignment horizontal="center" wrapText="1"/>
    </xf>
    <xf numFmtId="0" fontId="27" fillId="0" borderId="0" xfId="0" applyFont="1" applyAlignment="1">
      <alignment horizontal="center"/>
    </xf>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MatrixLookUp" TargetMode="External"/><Relationship Id="rId18" Type="http://schemas.openxmlformats.org/officeDocument/2006/relationships/hyperlink" Target="http://ceden.org/CEDEN_Checker/Checker/DisplayCEDENLookUp.php?List=ProgramLookUp" TargetMode="External"/><Relationship Id="rId26" Type="http://schemas.openxmlformats.org/officeDocument/2006/relationships/hyperlink" Target="http://ceden.org/CEDEN_Checker/Checker/DisplayCEDENLookUp.php?List=Stat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QA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DigestExtractLookUp" TargetMode="External"/><Relationship Id="rId12" Type="http://schemas.openxmlformats.org/officeDocument/2006/relationships/hyperlink" Target="http://ceden.org/CEDEN_Checker/Checker/DisplayCEDENLookUp.php?List=LocationLookUp" TargetMode="External"/><Relationship Id="rId17" Type="http://schemas.openxmlformats.org/officeDocument/2006/relationships/hyperlink" Target="http://ceden.org/CEDEN_Checker/Checker/DisplayCEDENLookUp.php?List=PrepPreservation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Protocol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AgencyLookUp" TargetMode="External"/><Relationship Id="rId24" Type="http://schemas.openxmlformats.org/officeDocument/2006/relationships/hyperlink" Target="http://ceden.org/CEDEN_Checker/Checker/DisplayCEDENLookUp.php?List=SampleType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AgencyLookUp" TargetMode="External"/><Relationship Id="rId28" Type="http://schemas.openxmlformats.org/officeDocument/2006/relationships/hyperlink" Target="http://ceden.org/CEDEN_Checker/Checker/DisplayCEDENLookUp.php?List=LabSubmissionLookUp" TargetMode="External"/><Relationship Id="rId10"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Project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s://docs.google.com/spreadsheets/d/1q-tGulvO9jyT2dR9GGROdy89z3W6xulYaci5-ezWAe0/edit?usp=sharing"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MethodLookUp" TargetMode="External"/><Relationship Id="rId22" Type="http://schemas.openxmlformats.org/officeDocument/2006/relationships/hyperlink" Target="http://ceden.org/CEDEN_Checker/Checker/DisplayCEDENLookUp.php?List=ResQual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UnitLookUp" TargetMode="External"/><Relationship Id="rId8" Type="http://schemas.openxmlformats.org/officeDocument/2006/relationships/hyperlink" Target="http://ceden.org/CEDEN_Checker/Checker/DisplayCEDENLookUp.php?List=Even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topLeftCell="A58" workbookViewId="0">
      <selection activeCell="B64" sqref="B64"/>
    </sheetView>
  </sheetViews>
  <sheetFormatPr defaultRowHeight="15" x14ac:dyDescent="0.25"/>
  <cols>
    <col min="1" max="1" width="23.7109375" bestFit="1" customWidth="1"/>
    <col min="2" max="2" width="9.42578125" bestFit="1" customWidth="1"/>
    <col min="3" max="3" width="28.7109375" bestFit="1" customWidth="1"/>
    <col min="4" max="4" width="103.42578125" style="1" customWidth="1"/>
    <col min="5" max="5" width="10.7109375" style="3" bestFit="1" customWidth="1"/>
    <col min="6" max="6" width="9.42578125" style="3" bestFit="1" customWidth="1"/>
  </cols>
  <sheetData>
    <row r="1" spans="1:6" s="62" customFormat="1" x14ac:dyDescent="0.25">
      <c r="A1" s="59" t="s">
        <v>0</v>
      </c>
      <c r="B1" s="59" t="s">
        <v>1</v>
      </c>
      <c r="C1" s="59" t="s">
        <v>2</v>
      </c>
      <c r="D1" s="60" t="s">
        <v>3</v>
      </c>
      <c r="E1" s="61" t="s">
        <v>4</v>
      </c>
      <c r="F1" s="61" t="s">
        <v>5</v>
      </c>
    </row>
    <row r="2" spans="1:6" ht="24.75" x14ac:dyDescent="0.25">
      <c r="A2" s="4" t="s">
        <v>6</v>
      </c>
      <c r="B2" s="4" t="s">
        <v>7</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41</v>
      </c>
      <c r="F2" s="2" t="s">
        <v>7</v>
      </c>
    </row>
    <row r="3" spans="1:6" ht="36.75" x14ac:dyDescent="0.25">
      <c r="A3" s="4" t="s">
        <v>10</v>
      </c>
      <c r="B3" s="4" t="s">
        <v>7</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37</v>
      </c>
      <c r="F3" s="2" t="s">
        <v>7</v>
      </c>
    </row>
    <row r="4" spans="1:6" ht="36.75" x14ac:dyDescent="0.25">
      <c r="A4" s="4" t="s">
        <v>13</v>
      </c>
      <c r="B4" s="4" t="s">
        <v>7</v>
      </c>
      <c r="C4" s="4" t="str" cm="1">
        <f t="array" ref="C4">IFERROR(INDEX(Data_Dictionary_FromPDF!B:B,E4),"-")</f>
        <v>Project Name</v>
      </c>
      <c r="D4" s="5" t="str" cm="1">
        <f t="array" ref="D4">IFERROR(INDEX(Data_Dictionary_FromPDF!D:D,E4),"-")</f>
        <v>The project to which the sample result is associated. A list of
possible options is available at this link: http://ceden.org/CEDEN_Checker/Checker/DisplayCEDENLookUp.php?List=ProjectLookUp</v>
      </c>
      <c r="E4" s="2">
        <f>MATCH(A4,Data_Dictionary_FromPDF!A:A,0)</f>
        <v>42</v>
      </c>
      <c r="F4" s="2" t="s">
        <v>7</v>
      </c>
    </row>
    <row r="5" spans="1:6" ht="24.75" x14ac:dyDescent="0.25">
      <c r="A5" s="4" t="s">
        <v>16</v>
      </c>
      <c r="B5" s="4" t="s">
        <v>7</v>
      </c>
      <c r="C5" s="4" t="str" cm="1">
        <f t="array" ref="C5">IFERROR(INDEX(Data_Dictionary_FromPDF!B:B,E5),"-")</f>
        <v>Station Name</v>
      </c>
      <c r="D5" s="5" t="str" cm="1">
        <f t="array" ref="D5">IFERROR(INDEX(Data_Dictionary_FromPDF!D:D,E5),"-")</f>
        <v>The name of the station at which the sample was collected. A complete list of stations and station information is available at this link: http://ceden.org/CEDEN_Checker/Checker/DisplayCEDENLookUp.php?List=StationLookUp</v>
      </c>
      <c r="E5" s="2">
        <f>MATCH(A5,Data_Dictionary_FromPDF!A:A,0)</f>
        <v>57</v>
      </c>
      <c r="F5" s="2" t="s">
        <v>7</v>
      </c>
    </row>
    <row r="6" spans="1:6" ht="72.75" x14ac:dyDescent="0.25">
      <c r="A6" s="4" t="s">
        <v>19</v>
      </c>
      <c r="B6" s="4" t="s">
        <v>7</v>
      </c>
      <c r="C6" s="4" t="str" cm="1">
        <f t="array" ref="C6">IFERROR(INDEX(Data_Dictionary_FromPDF!B:B,E6),"-")</f>
        <v>Station Code</v>
      </c>
      <c r="D6" s="5" t="str" cm="1">
        <f t="array" ref="D6">IFERROR(INDEX(Data_Dictionary_FromPDF!D:D,E6),"-")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56</v>
      </c>
      <c r="F6" s="2" t="s">
        <v>7</v>
      </c>
    </row>
    <row r="7" spans="1:6" ht="36.75" x14ac:dyDescent="0.25">
      <c r="A7" s="4" t="s">
        <v>22</v>
      </c>
      <c r="B7" s="4" t="s">
        <v>24</v>
      </c>
      <c r="C7" s="4" t="str" cm="1">
        <f t="array" ref="C7">IFERROR(INDEX(Data_Dictionary_FromPDF!B:B,E7),"-")</f>
        <v>Sample Date</v>
      </c>
      <c r="D7" s="5" t="str" cm="1">
        <f t="array" ref="D7">IFERROR(INDEX(Data_Dictionary_FromPDF!D:D,E7),"-")</f>
        <v>Refers to the date the sample was collected in the field. Default value equals "01/01/1950" for unknown or null values. For samples with collection times that last longer than one day, like autosamplers, the SampleDate is the date in which sampling
began.</v>
      </c>
      <c r="E7" s="2">
        <f>MATCH(A7,Data_Dictionary_FromPDF!A:A,0)</f>
        <v>52</v>
      </c>
      <c r="F7" s="2" t="s">
        <v>24</v>
      </c>
    </row>
    <row r="8" spans="1:6" ht="24.75" x14ac:dyDescent="0.25">
      <c r="A8" s="4" t="s">
        <v>25</v>
      </c>
      <c r="B8" s="4" t="s">
        <v>7</v>
      </c>
      <c r="C8" s="4" t="str" cm="1">
        <f t="array" ref="C8">IFERROR(INDEX(Data_Dictionary_FromPDF!B:B,E8),"-")</f>
        <v>Collection Time</v>
      </c>
      <c r="D8" s="5" t="str" cm="1">
        <f t="array" ref="D8">IFERROR(INDEX(Data_Dictionary_FromPDF!D:D,E8),"-")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8</v>
      </c>
      <c r="F8" s="2" t="s">
        <v>24</v>
      </c>
    </row>
    <row r="9" spans="1:6" ht="60.75" x14ac:dyDescent="0.25">
      <c r="A9" s="4" t="s">
        <v>28</v>
      </c>
      <c r="B9" s="4" t="s">
        <v>7</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28</v>
      </c>
      <c r="F9" s="2" t="s">
        <v>7</v>
      </c>
    </row>
    <row r="10" spans="1:6" ht="24.75" x14ac:dyDescent="0.25">
      <c r="A10" s="4" t="s">
        <v>31</v>
      </c>
      <c r="B10" s="4" t="s">
        <v>34</v>
      </c>
      <c r="C10" s="4" t="str" cm="1">
        <f t="array" ref="C10">IFERROR(INDEX(Data_Dictionary_FromPDF!B:B,E10),"-")</f>
        <v>Collection Depth</v>
      </c>
      <c r="D10" s="5" t="str" cm="1">
        <f t="array" ref="D10">IFERROR(INDEX(Data_Dictionary_FromPDF!D:D,E10),"-")</f>
        <v>Records the depth or penetration, from the surface in the water or sediment column, at which the sample was collected. Default value equals "-88" if unknown or not recorded.</v>
      </c>
      <c r="E10" s="2">
        <f>MATCH(A10,Data_Dictionary_FromPDF!A:A,0)</f>
        <v>4</v>
      </c>
      <c r="F10" s="2" t="s">
        <v>34</v>
      </c>
    </row>
    <row r="11" spans="1:6" ht="24.75" x14ac:dyDescent="0.25">
      <c r="A11" s="4" t="s">
        <v>35</v>
      </c>
      <c r="B11" s="4" t="s">
        <v>7</v>
      </c>
      <c r="C11" s="4" t="str" cm="1">
        <f t="array" ref="C11">IFERROR(INDEX(Data_Dictionary_FromPDF!B:B,E11),"-")</f>
        <v>Unit Collection Depth</v>
      </c>
      <c r="D11" s="5" t="str" cm="1">
        <f t="array" ref="D11">IFERROR(INDEX(Data_Dictionary_FromPDF!D:D,E11),"-")</f>
        <v>The units used to measure the CollectionDepth. A list of possible options can be found at this link: http://ceden.org/CEDEN_Checker/Checker/DisplayCEDENLookUp.php?List=UnitLookUp</v>
      </c>
      <c r="E11" s="2">
        <f>MATCH(A11,Data_Dictionary_FromPDF!A:A,0)</f>
        <v>64</v>
      </c>
      <c r="F11" s="2" t="s">
        <v>7</v>
      </c>
    </row>
    <row r="12" spans="1:6" ht="48.75" x14ac:dyDescent="0.25">
      <c r="A12" s="4" t="s">
        <v>38</v>
      </c>
      <c r="B12" s="4" t="s">
        <v>7</v>
      </c>
      <c r="C12" s="4" t="str" cm="1">
        <f t="array" ref="C12">IFERROR(INDEX(Data_Dictionary_FromPDF!B:B,E12),"-")</f>
        <v>Sampling Type</v>
      </c>
      <c r="D12" s="5" t="str" cm="1">
        <f t="array" ref="D12">IFERROR(INDEX(Data_Dictionary_FromPDF!D:D,E12),"-")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2" s="2">
        <f>MATCH(A12,Data_Dictionary_FromPDF!A:A,0)</f>
        <v>54</v>
      </c>
      <c r="F12" s="2" t="s">
        <v>7</v>
      </c>
    </row>
    <row r="13" spans="1:6" ht="36.75" x14ac:dyDescent="0.25">
      <c r="A13" s="4" t="s">
        <v>41</v>
      </c>
      <c r="B13" s="4" t="s">
        <v>34</v>
      </c>
      <c r="C13" s="4" t="str" cm="1">
        <f t="array" ref="C13">IFERROR(INDEX(Data_Dictionary_FromPDF!B:B,E13),"-")</f>
        <v>Collection Replicate</v>
      </c>
      <c r="D13" s="5" t="str" cm="1">
        <f t="array" ref="D13">IFERROR(INDEX(Data_Dictionary_FromPDF!D:D,E13),"-")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3" s="2">
        <f>MATCH(A13,Data_Dictionary_FromPDF!A:A,0)</f>
        <v>7</v>
      </c>
      <c r="F13" s="2" t="s">
        <v>34</v>
      </c>
    </row>
    <row r="14" spans="1:6" ht="24.75" x14ac:dyDescent="0.25">
      <c r="A14" s="4" t="s">
        <v>44</v>
      </c>
      <c r="B14" s="4" t="s">
        <v>34</v>
      </c>
      <c r="C14" s="4" t="str" cm="1">
        <f t="array" ref="C14">IFERROR(INDEX(Data_Dictionary_FromPDF!B:B,E14),"-")</f>
        <v>Lab Replicate</v>
      </c>
      <c r="D14" s="5" t="str" cm="1">
        <f t="array" ref="D14">IFERROR(INDEX(Data_Dictionary_FromPDF!D:D,E14),"-")</f>
        <v>Used to distinguish between replicates created in the laboratory. It differentiates the original field sample that was analyzed from all subsequent laboratory duplicates. Default value is "1."</v>
      </c>
      <c r="E14" s="2">
        <f>MATCH(A14,Data_Dictionary_FromPDF!A:A,0)</f>
        <v>48</v>
      </c>
      <c r="F14" s="2" t="s">
        <v>34</v>
      </c>
    </row>
    <row r="15" spans="1:6" ht="60.75" x14ac:dyDescent="0.25">
      <c r="A15" s="4" t="s">
        <v>47</v>
      </c>
      <c r="B15" s="4" t="s">
        <v>7</v>
      </c>
      <c r="C15" s="4" t="str" cm="1">
        <f t="array" ref="C15">IFERROR(INDEX(Data_Dictionary_FromPDF!B:B,E15),"-")</f>
        <v>Lab Batch</v>
      </c>
      <c r="D15" s="5" t="str" cm="1">
        <f t="array" ref="D15">IFERROR(INDEX(Data_Dictionary_FromPDF!D:D,E15),"-")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E15" s="2">
        <f>MATCH(A15,Data_Dictionary_FromPDF!A:A,0)</f>
        <v>25</v>
      </c>
      <c r="F15" s="2" t="s">
        <v>7</v>
      </c>
    </row>
    <row r="16" spans="1:6" ht="36.75" x14ac:dyDescent="0.25">
      <c r="A16" s="4" t="s">
        <v>49</v>
      </c>
      <c r="B16" s="4" t="s">
        <v>7</v>
      </c>
      <c r="C16" s="4" t="str" cm="1">
        <f t="array" ref="C16">IFERROR(INDEX(Data_Dictionary_FromPDF!B:B,E16),"-")</f>
        <v>Lab Sample ID</v>
      </c>
      <c r="D16" s="5" t="str" cm="1">
        <f t="array" ref="D16">IFERROR(INDEX(Data_Dictionary_FromPDF!D:D,E16),"-")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16" s="2">
        <f>MATCH(A16,Data_Dictionary_FromPDF!A:A,0)</f>
        <v>26</v>
      </c>
      <c r="F16" s="2" t="s">
        <v>7</v>
      </c>
    </row>
    <row r="17" spans="1:6" ht="36.75" x14ac:dyDescent="0.25">
      <c r="A17" s="4" t="s">
        <v>52</v>
      </c>
      <c r="B17" s="4" t="s">
        <v>7</v>
      </c>
      <c r="C17" s="4" t="str" cm="1">
        <f t="array" ref="C17">IFERROR(INDEX(Data_Dictionary_FromPDF!B:B,E17),"-")</f>
        <v>Matrix Name</v>
      </c>
      <c r="D17" s="5" t="str" cm="1">
        <f t="array" ref="D17">IFERROR(INDEX(Data_Dictionary_FromPDF!D:D,E17),"-")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7" s="2">
        <f>MATCH(A17,Data_Dictionary_FromPDF!A:A,0)</f>
        <v>32</v>
      </c>
      <c r="F17" s="2" t="s">
        <v>7</v>
      </c>
    </row>
    <row r="18" spans="1:6" ht="36.75" x14ac:dyDescent="0.25">
      <c r="A18" s="4" t="s">
        <v>55</v>
      </c>
      <c r="B18" s="4" t="s">
        <v>7</v>
      </c>
      <c r="C18" s="4" t="str" cm="1">
        <f t="array" ref="C18">IFERROR(INDEX(Data_Dictionary_FromPDF!B:B,E18),"-")</f>
        <v>Method Name</v>
      </c>
      <c r="D18" s="5" t="str" cm="1">
        <f t="array" ref="D18">IFERROR(INDEX(Data_Dictionary_FromPDF!D:D,E18),"-")</f>
        <v>Refers to the method used by the laboratory to analyze the sample. Default value equals "Not Recorded" if unknown. A list of possible options is available at this link: http://ceden.org/CEDEN_Checker/Checker/DisplayCEDENLookUp.php?List=MethodLookUp</v>
      </c>
      <c r="E18" s="2">
        <f>MATCH(A18,Data_Dictionary_FromPDF!A:A,0)</f>
        <v>34</v>
      </c>
      <c r="F18" s="2" t="s">
        <v>7</v>
      </c>
    </row>
    <row r="19" spans="1:6" x14ac:dyDescent="0.25">
      <c r="A19" s="4" t="s">
        <v>58</v>
      </c>
      <c r="B19" s="4" t="s">
        <v>7</v>
      </c>
      <c r="C19" s="4" t="str" cm="1">
        <f t="array" ref="C19">IFERROR(INDEX(Data_Dictionary_FromPDF!B:B,E19),"-")</f>
        <v>-</v>
      </c>
      <c r="D19" s="5" t="str" cm="1">
        <f t="array" ref="D19">IFERROR(INDEX(Data_Dictionary_FromPDF!D:D,E19),"-")</f>
        <v>-</v>
      </c>
      <c r="E19" s="2" t="e">
        <f>MATCH(A19,Data_Dictionary_FromPDF!A:A,0)</f>
        <v>#N/A</v>
      </c>
      <c r="F19" s="2" t="s">
        <v>7</v>
      </c>
    </row>
    <row r="20" spans="1:6" ht="84.75" x14ac:dyDescent="0.25">
      <c r="A20" s="4" t="s">
        <v>59</v>
      </c>
      <c r="B20" s="4" t="s">
        <v>7</v>
      </c>
      <c r="C20" s="4" t="str" cm="1">
        <f t="array" ref="C20">IFERROR(INDEX(Data_Dictionary_FromPDF!B:B,E20),"-")</f>
        <v>Unit</v>
      </c>
      <c r="D20" s="5" t="str" cm="1">
        <f t="array" ref="D20">IFERROR(INDEX(Data_Dictionary_FromPDF!D:D,E20),"-")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0" s="2">
        <f>MATCH(A20,Data_Dictionary_FromPDF!A:A,0)</f>
        <v>63</v>
      </c>
      <c r="F20" s="2" t="s">
        <v>7</v>
      </c>
    </row>
    <row r="21" spans="1:6" ht="36.75" x14ac:dyDescent="0.25">
      <c r="A21" s="4" t="s">
        <v>61</v>
      </c>
      <c r="B21" s="4" t="s">
        <v>34</v>
      </c>
      <c r="C21" s="4" t="str" cm="1">
        <f t="array" ref="C21">IFERROR(INDEX(Data_Dictionary_FromPDF!B:B,E21),"-")</f>
        <v>Result</v>
      </c>
      <c r="D21" s="5" t="str" cm="1">
        <f t="array" ref="D21">IFERROR(INDEX(Data_Dictionary_FromPDF!D:D,E21),"-")</f>
        <v>Final numeric result of a given analyte, stored as text to retain trailing zeros. The result should be reported with the appropriate number of significant figures. Result may be left blank as long as
an appropriate ResQualCode is provided.</v>
      </c>
      <c r="E21" s="2">
        <f>MATCH(A21,Data_Dictionary_FromPDF!A:A,0)</f>
        <v>46</v>
      </c>
      <c r="F21" s="2" t="s">
        <v>34</v>
      </c>
    </row>
    <row r="22" spans="1:6" x14ac:dyDescent="0.25">
      <c r="A22" s="4" t="s">
        <v>62</v>
      </c>
      <c r="B22" s="4" t="s">
        <v>7</v>
      </c>
      <c r="C22" s="4" t="str" cm="1">
        <f t="array" ref="C22">IFERROR(INDEX(Data_Dictionary_FromPDF!B:B,E22),"-")</f>
        <v>Observation</v>
      </c>
      <c r="D22" s="5" t="str" cm="1">
        <f t="array" ref="D22">IFERROR(INDEX(Data_Dictionary_FromPDF!D:D,E22),"-")</f>
        <v>Observations made in the field where samples were collected.</v>
      </c>
      <c r="E22" s="2">
        <f>MATCH(A22,Data_Dictionary_FromPDF!A:A,0)</f>
        <v>35</v>
      </c>
      <c r="F22" s="2" t="s">
        <v>7</v>
      </c>
    </row>
    <row r="23" spans="1:6" ht="48.75" x14ac:dyDescent="0.25">
      <c r="A23" s="4" t="s">
        <v>64</v>
      </c>
      <c r="B23" s="4" t="s">
        <v>34</v>
      </c>
      <c r="C23" s="4" t="str" cm="1">
        <f t="array" ref="C23">IFERROR(INDEX(Data_Dictionary_FromPDF!B:B,E23),"-")</f>
        <v>Method Detection Limit</v>
      </c>
      <c r="D23" s="5" t="str" cm="1">
        <f t="array" ref="D23">IFERROR(INDEX(Data_Dictionary_FromPDF!D:D,E23),"-")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3" s="2">
        <f>MATCH(A23,Data_Dictionary_FromPDF!A:A,0)</f>
        <v>33</v>
      </c>
      <c r="F23" s="2" t="s">
        <v>7</v>
      </c>
    </row>
    <row r="24" spans="1:6" ht="48.75" x14ac:dyDescent="0.25">
      <c r="A24" s="4" t="s">
        <v>66</v>
      </c>
      <c r="B24" s="4" t="s">
        <v>34</v>
      </c>
      <c r="C24" s="4" t="str" cm="1">
        <f t="array" ref="C24">IFERROR(INDEX(Data_Dictionary_FromPDF!B:B,E24),"-")</f>
        <v>Reporting Limit</v>
      </c>
      <c r="D24" s="5" t="str" cm="1">
        <f t="array" ref="D24">IFERROR(INDEX(Data_Dictionary_FromPDF!D:D,E24),"-")</f>
        <v>Stands for "Reporting Limits" of the sample analyzed is the
minimum value below which data are documented as non‐ quantifiable, as determined by the laboratory. The default value of “‐88” is utilized for surrogates, grain size samples, or if no RL
was used.</v>
      </c>
      <c r="E24" s="2">
        <f>MATCH(A24,Data_Dictionary_FromPDF!A:A,0)</f>
        <v>49</v>
      </c>
      <c r="F24" s="2" t="s">
        <v>7</v>
      </c>
    </row>
    <row r="25" spans="1:6" ht="48.75" x14ac:dyDescent="0.25">
      <c r="A25" s="4" t="s">
        <v>68</v>
      </c>
      <c r="B25" s="4" t="s">
        <v>7</v>
      </c>
      <c r="C25" s="4" t="str" cm="1">
        <f t="array" ref="C25">IFERROR(INDEX(Data_Dictionary_FromPDF!B:B,E25),"-")</f>
        <v>Result Qualifier Code</v>
      </c>
      <c r="D25" s="5" t="str" cm="1">
        <f t="array" ref="D25">IFERROR(INDEX(Data_Dictionary_FromPDF!D:D,E25),"-")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5" s="2">
        <f>MATCH(A25,Data_Dictionary_FromPDF!A:A,0)</f>
        <v>45</v>
      </c>
      <c r="F25" s="2" t="s">
        <v>7</v>
      </c>
    </row>
    <row r="26" spans="1:6" ht="36.75" x14ac:dyDescent="0.25">
      <c r="A26" s="4" t="s">
        <v>71</v>
      </c>
      <c r="B26" s="4" t="s">
        <v>7</v>
      </c>
      <c r="C26" s="4" t="str" cm="1">
        <f t="array" ref="C26">IFERROR(INDEX(Data_Dictionary_FromPDF!B:B,E26),"-")</f>
        <v>Quality Assurance Code</v>
      </c>
      <c r="D26" s="5" t="str" cm="1">
        <f t="array" ref="D26">IFERROR(INDEX(Data_Dictionary_FromPDF!D:D,E26),"-")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26" s="2">
        <f>MATCH(A26,Data_Dictionary_FromPDF!A:A,0)</f>
        <v>44</v>
      </c>
      <c r="F26" s="2" t="s">
        <v>7</v>
      </c>
    </row>
    <row r="27" spans="1:6" x14ac:dyDescent="0.25">
      <c r="A27" s="4" t="s">
        <v>74</v>
      </c>
      <c r="B27" s="4" t="s">
        <v>7</v>
      </c>
      <c r="C27" s="4" t="str" cm="1">
        <f t="array" ref="C27">IFERROR(INDEX(Data_Dictionary_FromPDF!B:B,E27),"-")</f>
        <v>-</v>
      </c>
      <c r="D27" s="5" t="str" cm="1">
        <f t="array" ref="D27">IFERROR(INDEX(Data_Dictionary_FromPDF!D:D,E27),"-")</f>
        <v>-</v>
      </c>
      <c r="E27" s="2" t="e">
        <f>MATCH(A27,Data_Dictionary_FromPDF!A:A,0)</f>
        <v>#N/A</v>
      </c>
      <c r="F27" s="2" t="s">
        <v>7</v>
      </c>
    </row>
    <row r="28" spans="1:6" ht="36.75" x14ac:dyDescent="0.25">
      <c r="A28" s="4" t="s">
        <v>75</v>
      </c>
      <c r="B28" s="4" t="s">
        <v>7</v>
      </c>
      <c r="C28" s="4" t="str" cm="1">
        <f t="array" ref="C28">IFERROR(INDEX(Data_Dictionary_FromPDF!B:B,E28),"-")</f>
        <v>Compliance Code</v>
      </c>
      <c r="D28" s="5" t="str" cm="1">
        <f t="array" ref="D28">IFERROR(INDEX(Data_Dictionary_FromPDF!D:D,E28),"-")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28" s="2">
        <f>MATCH(A28,Data_Dictionary_FromPDF!A:A,0)</f>
        <v>9</v>
      </c>
      <c r="F28" s="2" t="s">
        <v>7</v>
      </c>
    </row>
    <row r="29" spans="1:6" ht="24.75" x14ac:dyDescent="0.25">
      <c r="A29" s="4" t="s">
        <v>78</v>
      </c>
      <c r="B29" s="4" t="s">
        <v>7</v>
      </c>
      <c r="C29" s="4" t="str" cm="1">
        <f t="array" ref="C29">IFERROR(INDEX(Data_Dictionary_FromPDF!B:B,E29),"-")</f>
        <v>Sample Comments</v>
      </c>
      <c r="D29" s="5" t="str" cm="1">
        <f t="array" ref="D29">IFERROR(INDEX(Data_Dictionary_FromPDF!D:D,E29),"-")</f>
        <v>Used for any notes or comments specifically related to the sampling event at a particular station and/or the verification of GIS station information.</v>
      </c>
      <c r="E29" s="2">
        <f>MATCH(A29,Data_Dictionary_FromPDF!A:A,0)</f>
        <v>51</v>
      </c>
      <c r="F29" s="2" t="s">
        <v>7</v>
      </c>
    </row>
    <row r="30" spans="1:6" x14ac:dyDescent="0.25">
      <c r="A30" s="4" t="s">
        <v>81</v>
      </c>
      <c r="B30" s="4" t="s">
        <v>7</v>
      </c>
      <c r="C30" s="4" t="str" cm="1">
        <f t="array" ref="C30">IFERROR(INDEX(Data_Dictionary_FromPDF!B:B,E30),"-")</f>
        <v>Collection Comments</v>
      </c>
      <c r="D30" s="5" t="str" cm="1">
        <f t="array" ref="D30">IFERROR(INDEX(Data_Dictionary_FromPDF!D:D,E30),"-")</f>
        <v>Comments referring to the lab collection of the sample.</v>
      </c>
      <c r="E30" s="2">
        <f>MATCH(A30,Data_Dictionary_FromPDF!A:A,0)</f>
        <v>3</v>
      </c>
      <c r="F30" s="2" t="s">
        <v>7</v>
      </c>
    </row>
    <row r="31" spans="1:6" x14ac:dyDescent="0.25">
      <c r="A31" s="4" t="s">
        <v>84</v>
      </c>
      <c r="B31" s="4" t="s">
        <v>7</v>
      </c>
      <c r="C31" s="4" t="str" cm="1">
        <f t="array" ref="C31">IFERROR(INDEX(Data_Dictionary_FromPDF!B:B,E31),"-")</f>
        <v>Result Comments</v>
      </c>
      <c r="D31" s="5" t="str" cm="1">
        <f t="array" ref="D31">IFERROR(INDEX(Data_Dictionary_FromPDF!D:D,E31),"-")</f>
        <v>Any comments related to the results or analysis of the sample.</v>
      </c>
      <c r="E31" s="2">
        <f>MATCH(A31,Data_Dictionary_FromPDF!A:A,0)</f>
        <v>47</v>
      </c>
      <c r="F31" s="2" t="s">
        <v>7</v>
      </c>
    </row>
    <row r="32" spans="1:6" x14ac:dyDescent="0.25">
      <c r="A32" s="4" t="s">
        <v>87</v>
      </c>
      <c r="B32" s="4" t="s">
        <v>7</v>
      </c>
      <c r="C32" s="4" t="str" cm="1">
        <f t="array" ref="C32">IFERROR(INDEX(Data_Dictionary_FromPDF!B:B,E32),"-")</f>
        <v>-</v>
      </c>
      <c r="D32" s="5" t="str" cm="1">
        <f t="array" ref="D32">IFERROR(INDEX(Data_Dictionary_FromPDF!D:D,E32),"-")</f>
        <v>-</v>
      </c>
      <c r="E32" s="2" t="e">
        <f>MATCH(A32,Data_Dictionary_FromPDF!A:A,0)</f>
        <v>#N/A</v>
      </c>
      <c r="F32" s="2" t="s">
        <v>7</v>
      </c>
    </row>
    <row r="33" spans="1:6" ht="36.75" x14ac:dyDescent="0.25">
      <c r="A33" s="4" t="s">
        <v>88</v>
      </c>
      <c r="B33" s="4" t="s">
        <v>7</v>
      </c>
      <c r="C33" s="4" t="str" cm="1">
        <f t="array" ref="C33">IFERROR(INDEX(Data_Dictionary_FromPDF!B:B,E33),"-")</f>
        <v>Event Code</v>
      </c>
      <c r="D33" s="5" t="str" cm="1">
        <f t="array" ref="D33">IFERROR(INDEX(Data_Dictionary_FromPDF!D:D,E33),"-")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E33" s="2">
        <f>MATCH(A33,Data_Dictionary_FromPDF!A:A,0)</f>
        <v>19</v>
      </c>
      <c r="F33" s="2" t="s">
        <v>7</v>
      </c>
    </row>
    <row r="34" spans="1:6" ht="36.75" x14ac:dyDescent="0.25">
      <c r="A34" s="4" t="s">
        <v>91</v>
      </c>
      <c r="B34" s="4" t="s">
        <v>7</v>
      </c>
      <c r="C34" s="4" t="str" cm="1">
        <f t="array" ref="C34">IFERROR(INDEX(Data_Dictionary_FromPDF!B:B,E34),"-")</f>
        <v>Protocol</v>
      </c>
      <c r="D34" s="5" t="str" cm="1">
        <f t="array" ref="D34">IFERROR(INDEX(Data_Dictionary_FromPDF!D:D,E34),"-")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34" s="2">
        <f>MATCH(A34,Data_Dictionary_FromPDF!A:A,0)</f>
        <v>43</v>
      </c>
      <c r="F34" s="2" t="s">
        <v>7</v>
      </c>
    </row>
    <row r="35" spans="1:6" ht="36.75" x14ac:dyDescent="0.25">
      <c r="A35" s="4" t="s">
        <v>94</v>
      </c>
      <c r="B35" s="4" t="s">
        <v>7</v>
      </c>
      <c r="C35" s="4" t="str" cm="1">
        <f t="array" ref="C35">IFERROR(INDEX(Data_Dictionary_FromPDF!B:B,E35),"-")</f>
        <v>Sampling Agency</v>
      </c>
      <c r="D35" s="5" t="str" cm="1">
        <f t="array" ref="D35">IFERROR(INDEX(Data_Dictionary_FromPDF!D:D,E35),"-")</f>
        <v>Refers to the organization or agency that collected the sample. Default value equals "Not Recorded" if unknown. A list of possible options is available at this link: http://ceden.org/CEDEN_Checker/Checker/DisplayCEDENLookUp.php?List=AgencyLookUp</v>
      </c>
      <c r="E35" s="2">
        <f>MATCH(A35,Data_Dictionary_FromPDF!A:A,0)</f>
        <v>50</v>
      </c>
      <c r="F35" s="2" t="s">
        <v>7</v>
      </c>
    </row>
    <row r="36" spans="1:6" x14ac:dyDescent="0.25">
      <c r="A36" s="4" t="s">
        <v>97</v>
      </c>
      <c r="B36" s="4" t="s">
        <v>7</v>
      </c>
      <c r="C36" s="4" t="str" cm="1">
        <f t="array" ref="C36">IFERROR(INDEX(Data_Dictionary_FromPDF!B:B,E36),"-")</f>
        <v>Group Samples</v>
      </c>
      <c r="D36" s="5" t="str" cm="1">
        <f t="array" ref="D36">IFERROR(INDEX(Data_Dictionary_FromPDF!D:D,E36),"-")</f>
        <v>An Identifier used to group samples by the project staff. Not a required field.</v>
      </c>
      <c r="E36" s="2">
        <f>MATCH(A36,Data_Dictionary_FromPDF!A:A,0)</f>
        <v>21</v>
      </c>
      <c r="F36" s="2" t="s">
        <v>7</v>
      </c>
    </row>
    <row r="37" spans="1:6" ht="60.75" x14ac:dyDescent="0.25">
      <c r="A37" s="4" t="s">
        <v>100</v>
      </c>
      <c r="B37" s="4" t="s">
        <v>7</v>
      </c>
      <c r="C37" s="4" t="str" cm="1">
        <f t="array" ref="C37">IFERROR(INDEX(Data_Dictionary_FromPDF!B:B,E37),"-")</f>
        <v>Collection Method Name</v>
      </c>
      <c r="D37" s="5" t="str" cm="1">
        <f t="array" ref="D37">IFERROR(INDEX(Data_Dictionary_FromPDF!D:D,E37),"-")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37" s="2">
        <f>MATCH(A37,Data_Dictionary_FromPDF!A:A,0)</f>
        <v>6</v>
      </c>
      <c r="F37" s="2" t="s">
        <v>7</v>
      </c>
    </row>
    <row r="38" spans="1:6" ht="24.75" x14ac:dyDescent="0.25">
      <c r="A38" s="4" t="s">
        <v>103</v>
      </c>
      <c r="B38" s="4" t="s">
        <v>34</v>
      </c>
      <c r="C38" s="4" t="str" cm="1">
        <f t="array" ref="C38">IFERROR(INDEX(Data_Dictionary_FromPDF!B:B,E38),"-")</f>
        <v>Target Latitude</v>
      </c>
      <c r="D38" s="5" t="str" cm="1">
        <f t="array" ref="D38">IFERROR(INDEX(Data_Dictionary_FromPDF!D:D,E38),"-")</f>
        <v>The latitude in decimal degrees of the sample site (should be
positive).</v>
      </c>
      <c r="E38" s="2">
        <f>MATCH(A38,Data_Dictionary_FromPDF!A:A,0)</f>
        <v>27</v>
      </c>
      <c r="F38" s="2" t="s">
        <v>34</v>
      </c>
    </row>
    <row r="39" spans="1:6" x14ac:dyDescent="0.25">
      <c r="A39" s="4" t="s">
        <v>105</v>
      </c>
      <c r="B39" s="4" t="s">
        <v>34</v>
      </c>
      <c r="C39" s="4" t="str" cm="1">
        <f t="array" ref="C39">IFERROR(INDEX(Data_Dictionary_FromPDF!B:B,E39),"-")</f>
        <v>Target Longitude</v>
      </c>
      <c r="D39" s="5" t="str" cm="1">
        <f t="array" ref="D39">IFERROR(INDEX(Data_Dictionary_FromPDF!D:D,E39),"-")</f>
        <v>The longitude in decimal degrees of the sample site (should be negative).</v>
      </c>
      <c r="E39" s="2">
        <f>MATCH(A39,Data_Dictionary_FromPDF!A:A,0)</f>
        <v>31</v>
      </c>
      <c r="F39" s="2" t="s">
        <v>34</v>
      </c>
    </row>
    <row r="40" spans="1:6" ht="36.75" x14ac:dyDescent="0.25">
      <c r="A40" s="4" t="s">
        <v>108</v>
      </c>
      <c r="B40" s="4" t="s">
        <v>7</v>
      </c>
      <c r="C40" s="4" t="str" cm="1">
        <f t="array" ref="C40">IFERROR(INDEX(Data_Dictionary_FromPDF!B:B,E40),"-")</f>
        <v>Collection Device</v>
      </c>
      <c r="D40" s="5" t="str" cm="1">
        <f t="array" ref="D40">IFERROR(INDEX(Data_Dictionary_FromPDF!D:D,E40),"-")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40" s="2">
        <f>MATCH(A40,Data_Dictionary_FromPDF!A:A,0)</f>
        <v>5</v>
      </c>
      <c r="F40" s="2" t="s">
        <v>7</v>
      </c>
    </row>
    <row r="41" spans="1:6" x14ac:dyDescent="0.25">
      <c r="A41" s="4" t="s">
        <v>111</v>
      </c>
      <c r="B41" s="4" t="s">
        <v>24</v>
      </c>
      <c r="C41" s="4" t="str" cm="1">
        <f t="array" ref="C41">IFERROR(INDEX(Data_Dictionary_FromPDF!B:B,E41),"-")</f>
        <v>-</v>
      </c>
      <c r="D41" s="5" t="str" cm="1">
        <f t="array" ref="D41">IFERROR(INDEX(Data_Dictionary_FromPDF!D:D,E41),"-")</f>
        <v>-</v>
      </c>
      <c r="E41" s="2" t="e">
        <f>MATCH(A41,Data_Dictionary_FromPDF!A:A,0)</f>
        <v>#N/A</v>
      </c>
      <c r="F41" s="2" t="s">
        <v>24</v>
      </c>
    </row>
    <row r="42" spans="1:6" ht="48.75" x14ac:dyDescent="0.25">
      <c r="A42" s="4" t="s">
        <v>112</v>
      </c>
      <c r="B42" s="4" t="s">
        <v>7</v>
      </c>
      <c r="C42" s="4" t="str" cm="1">
        <f t="array" ref="C42">IFERROR(INDEX(Data_Dictionary_FromPDF!B:B,E42),"-")</f>
        <v>Position Water Column</v>
      </c>
      <c r="D42" s="5" t="str" cm="1">
        <f t="array" ref="D42">IFERROR(INDEX(Data_Dictionary_FromPDF!D:D,E42),"-")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E42" s="2">
        <f>MATCH(A42,Data_Dictionary_FromPDF!A:A,0)</f>
        <v>38</v>
      </c>
      <c r="F42" s="2" t="s">
        <v>7</v>
      </c>
    </row>
    <row r="43" spans="1:6" ht="36.75" x14ac:dyDescent="0.25">
      <c r="A43" s="4" t="s">
        <v>115</v>
      </c>
      <c r="B43" s="4" t="s">
        <v>7</v>
      </c>
      <c r="C43" s="4" t="str" cm="1">
        <f t="array" ref="C43">IFERROR(INDEX(Data_Dictionary_FromPDF!B:B,E43),"-")</f>
        <v>Preparation Preservation Name</v>
      </c>
      <c r="D43" s="5" t="str" cm="1">
        <f t="array" ref="D43">IFERROR(INDEX(Data_Dictionary_FromPDF!D:D,E43),"-")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43" s="2">
        <f>MATCH(A43,Data_Dictionary_FromPDF!A:A,0)</f>
        <v>40</v>
      </c>
      <c r="F43" s="2" t="s">
        <v>7</v>
      </c>
    </row>
    <row r="44" spans="1:6" ht="36.75" x14ac:dyDescent="0.25">
      <c r="A44" s="4" t="s">
        <v>118</v>
      </c>
      <c r="B44" s="4" t="s">
        <v>24</v>
      </c>
      <c r="C44" s="4" t="str" cm="1">
        <f t="array" ref="C44">IFERROR(INDEX(Data_Dictionary_FromPDF!B:B,E44),"-")</f>
        <v>Preparation Preservation Date</v>
      </c>
      <c r="D44" s="5" t="str" cm="1">
        <f t="array" ref="D44">IFERROR(INDEX(Data_Dictionary_FromPDF!D:D,E44),"-")</f>
        <v>Date and time the preparation or preservation was started.
Format is "dd/mmm/yyyy hh:mm." Deflaut value is “01/Jan/1950 00:00” if the date and time the process started isn’t known or if no process was performed.</v>
      </c>
      <c r="E44" s="2">
        <f>MATCH(A44,Data_Dictionary_FromPDF!A:A,0)</f>
        <v>39</v>
      </c>
      <c r="F44" s="2" t="s">
        <v>7</v>
      </c>
    </row>
    <row r="45" spans="1:6" ht="36.75" x14ac:dyDescent="0.25">
      <c r="A45" s="4" t="s">
        <v>120</v>
      </c>
      <c r="B45" s="4" t="s">
        <v>7</v>
      </c>
      <c r="C45" s="4" t="str" cm="1">
        <f t="array" ref="C45">IFERROR(INDEX(Data_Dictionary_FromPDF!B:B,E45),"-")</f>
        <v>Digest/ Extraction Method</v>
      </c>
      <c r="D45" s="5" t="str" cm="1">
        <f t="array" ref="D45">IFERROR(INDEX(Data_Dictionary_FromPDF!D:D,E45),"-")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45" s="2">
        <f>MATCH(A45,Data_Dictionary_FromPDF!A:A,0)</f>
        <v>14</v>
      </c>
      <c r="F45" s="2" t="s">
        <v>7</v>
      </c>
    </row>
    <row r="46" spans="1:6" ht="24.75" x14ac:dyDescent="0.25">
      <c r="A46" s="4" t="s">
        <v>123</v>
      </c>
      <c r="B46" s="4" t="s">
        <v>24</v>
      </c>
      <c r="C46" s="4" t="str" cm="1">
        <f t="array" ref="C46">IFERROR(INDEX(Data_Dictionary_FromPDF!B:B,E46),"-")</f>
        <v>Digest/ Extraction Method Date</v>
      </c>
      <c r="D46" s="5" t="str" cm="1">
        <f t="array" ref="D46">IFERROR(INDEX(Data_Dictionary_FromPDF!D:D,E46),"-")</f>
        <v>The start date and time the digestion or extraction was performed on the sample. Default value equals "01/Jan/1950 00:00" if unknown or if no digestion or extraction method was performed.</v>
      </c>
      <c r="E46" s="2">
        <f>MATCH(A46,Data_Dictionary_FromPDF!A:A,0)</f>
        <v>13</v>
      </c>
      <c r="F46" s="2" t="s">
        <v>7</v>
      </c>
    </row>
    <row r="47" spans="1:6" x14ac:dyDescent="0.25">
      <c r="A47" s="4" t="s">
        <v>126</v>
      </c>
      <c r="B47" s="4" t="s">
        <v>24</v>
      </c>
      <c r="C47" s="4" t="str" cm="1">
        <f t="array" ref="C47">IFERROR(INDEX(Data_Dictionary_FromPDF!B:B,E47),"-")</f>
        <v>-</v>
      </c>
      <c r="D47" s="5" t="str" cm="1">
        <f t="array" ref="D47">IFERROR(INDEX(Data_Dictionary_FromPDF!D:D,E47),"-")</f>
        <v>-</v>
      </c>
      <c r="E47" s="2" t="e">
        <f>MATCH(A47,Data_Dictionary_FromPDF!A:A,0)</f>
        <v>#N/A</v>
      </c>
      <c r="F47" s="2" t="s">
        <v>7</v>
      </c>
    </row>
    <row r="48" spans="1:6" ht="36.75" x14ac:dyDescent="0.25">
      <c r="A48" s="4" t="s">
        <v>127</v>
      </c>
      <c r="B48" s="4" t="s">
        <v>34</v>
      </c>
      <c r="C48" s="4" t="str" cm="1">
        <f t="array" ref="C48">IFERROR(INDEX(Data_Dictionary_FromPDF!B:B,E48),"-")</f>
        <v>Dilution Factor</v>
      </c>
      <c r="D48" s="5" t="str" cm="1">
        <f t="array" ref="D48">IFERROR(INDEX(Data_Dictionary_FromPDF!D:D,E48),"-")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48" s="2">
        <f>MATCH(A48,Data_Dictionary_FromPDF!A:A,0)</f>
        <v>15</v>
      </c>
      <c r="F48" s="2" t="s">
        <v>7</v>
      </c>
    </row>
    <row r="49" spans="1:6" ht="48.75" x14ac:dyDescent="0.25">
      <c r="A49" s="4" t="s">
        <v>130</v>
      </c>
      <c r="B49" s="4" t="s">
        <v>34</v>
      </c>
      <c r="C49" s="4" t="str" cm="1">
        <f t="array" ref="C49">IFERROR(INDEX(Data_Dictionary_FromPDF!B:B,E49),"-")</f>
        <v>Expected Value</v>
      </c>
      <c r="D49" s="5" t="str" cm="1">
        <f t="array" ref="D49">IFERROR(INDEX(Data_Dictionary_FromPDF!D:D,E49),"-")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E49" s="2">
        <f>MATCH(A49,Data_Dictionary_FromPDF!A:A,0)</f>
        <v>20</v>
      </c>
      <c r="F49" s="2" t="s">
        <v>7</v>
      </c>
    </row>
    <row r="50" spans="1:6" ht="36.75" x14ac:dyDescent="0.25">
      <c r="A50" s="4" t="s">
        <v>132</v>
      </c>
      <c r="B50" s="4" t="s">
        <v>7</v>
      </c>
      <c r="C50" s="4" t="str" cm="1">
        <f t="array" ref="C50">IFERROR(INDEX(Data_Dictionary_FromPDF!B:B,E50),"-")</f>
        <v>Lab Agency</v>
      </c>
      <c r="D50" s="5" t="str" cm="1">
        <f t="array" ref="D50">IFERROR(INDEX(Data_Dictionary_FromPDF!D:D,E50),"-")</f>
        <v>The organization, agency, or laboratory that performed the analysis on the sample. Default value equals "Not Recorded" if unknown. A list of possible agencies is available at this link:
http://ceden.org/CEDEN_Checker/Checker/DisplayCEDENLookUp.php?List=AgencyLookUp</v>
      </c>
      <c r="E50" s="2">
        <f>MATCH(A50,Data_Dictionary_FromPDF!A:A,0)</f>
        <v>24</v>
      </c>
      <c r="F50" s="2" t="s">
        <v>7</v>
      </c>
    </row>
    <row r="51" spans="1:6" ht="24.75" x14ac:dyDescent="0.25">
      <c r="A51" s="4" t="s">
        <v>135</v>
      </c>
      <c r="B51" s="4" t="s">
        <v>7</v>
      </c>
      <c r="C51" s="4" t="str" cm="1">
        <f t="array" ref="C51">IFERROR(INDEX(Data_Dictionary_FromPDF!B:B,E51),"-")</f>
        <v>Submitting Agency</v>
      </c>
      <c r="D51" s="5" t="str" cm="1">
        <f t="array" ref="D51">IFERROR(INDEX(Data_Dictionary_FromPDF!D:D,E51),"-")</f>
        <v>The organization or agency that is responsible for submission of the data to the database. A list of possible options is available at this link: http://ceden.org/CEDEN_Checker/Checker/DisplayCEDENLookUp.php?List=AgencyLookUp</v>
      </c>
      <c r="E51" s="2">
        <f>MATCH(A51,Data_Dictionary_FromPDF!A:A,0)</f>
        <v>61</v>
      </c>
      <c r="F51" s="2" t="s">
        <v>7</v>
      </c>
    </row>
    <row r="52" spans="1:6" ht="60.75" x14ac:dyDescent="0.25">
      <c r="A52" s="4" t="s">
        <v>138</v>
      </c>
      <c r="B52" s="4" t="s">
        <v>7</v>
      </c>
      <c r="C52" s="4" t="str" cm="1">
        <f t="array" ref="C52">IFERROR(INDEX(Data_Dictionary_FromPDF!B:B,E52),"-")</f>
        <v>Lab Submission Code</v>
      </c>
      <c r="D52" s="5" t="str" cm="1">
        <f t="array" ref="D52">IFERROR(INDEX(Data_Dictionary_FromPDF!D:D,E52),"-")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E52" s="2">
        <f>MATCH(A52,Data_Dictionary_FromPDF!A:A,0)</f>
        <v>60</v>
      </c>
      <c r="F52" s="2" t="s">
        <v>7</v>
      </c>
    </row>
    <row r="53" spans="1:6" ht="24.75" x14ac:dyDescent="0.25">
      <c r="A53" s="4" t="s">
        <v>141</v>
      </c>
      <c r="B53" s="4" t="s">
        <v>7</v>
      </c>
      <c r="C53" s="4" t="str" cm="1">
        <f t="array" ref="C53">IFERROR(INDEX(Data_Dictionary_FromPDF!B:B,E53),"-")</f>
        <v>Occupation Method</v>
      </c>
      <c r="D53" s="5" t="str" cm="1">
        <f t="array" ref="D53">IFERROR(INDEX(Data_Dictionary_FromPDF!D:D,E53),"-")</f>
        <v>The means by which a crew entered or occupied the sampling
location and collected a sample (e.g. "Walk In", "RV Questuary", "From Bridge", etc.)</v>
      </c>
      <c r="E53" s="2">
        <f>MATCH(A53,Data_Dictionary_FromPDF!A:A,0)</f>
        <v>36</v>
      </c>
      <c r="F53" s="2" t="s">
        <v>7</v>
      </c>
    </row>
    <row r="54" spans="1:6" ht="36.75" x14ac:dyDescent="0.25">
      <c r="A54" s="4" t="s">
        <v>143</v>
      </c>
      <c r="B54" s="4" t="s">
        <v>7</v>
      </c>
      <c r="C54" s="4" t="str" cm="1">
        <f t="array" ref="C54">IFERROR(INDEX(Data_Dictionary_FromPDF!B:B,E54),"-")</f>
        <v>Starting Bank</v>
      </c>
      <c r="D54" s="5" t="str" cm="1">
        <f t="array" ref="D54">IFERROR(INDEX(Data_Dictionary_FromPDF!D:D,E54),"-")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54" s="2">
        <f>MATCH(A54,Data_Dictionary_FromPDF!A:A,0)</f>
        <v>55</v>
      </c>
      <c r="F54" s="2" t="s">
        <v>7</v>
      </c>
    </row>
    <row r="55" spans="1:6" ht="24.75" x14ac:dyDescent="0.25">
      <c r="A55" s="4" t="s">
        <v>146</v>
      </c>
      <c r="B55" s="4" t="s">
        <v>34</v>
      </c>
      <c r="C55" s="4" t="str" cm="1">
        <f t="array" ref="C55">IFERROR(INDEX(Data_Dictionary_FromPDF!B:B,E55),"-")</f>
        <v>Distance From Bank</v>
      </c>
      <c r="D55" s="5" t="str" cm="1">
        <f t="array" ref="D55">IFERROR(INDEX(Data_Dictionary_FromPDF!D:D,E55),"-")</f>
        <v>The measured distance from the stream bank where the sample was taken. Default value is "None" if not applicable, or "-88" if
not recorded.</v>
      </c>
      <c r="E55" s="2">
        <f>MATCH(A55,Data_Dictionary_FromPDF!A:A,0)</f>
        <v>16</v>
      </c>
      <c r="F55" s="2" t="s">
        <v>7</v>
      </c>
    </row>
    <row r="56" spans="1:6" ht="24.75" x14ac:dyDescent="0.25">
      <c r="A56" s="4" t="s">
        <v>148</v>
      </c>
      <c r="B56" s="4" t="s">
        <v>7</v>
      </c>
      <c r="C56" s="4" t="str" cm="1">
        <f t="array" ref="C56">IFERROR(INDEX(Data_Dictionary_FromPDF!B:B,E56),"-")</f>
        <v>Unit Distance From Bank</v>
      </c>
      <c r="D56" s="5" t="str" cm="1">
        <f t="array" ref="D56">IFERROR(INDEX(Data_Dictionary_FromPDF!D:D,E56),"-")</f>
        <v>The units used to measure the DistanceFromBank. A list of possible options can be found at this link: http://ceden.org/CEDEN_Checker/Checker/DisplayCEDENLookUp.php?List=UnitLookUp</v>
      </c>
      <c r="E56" s="2">
        <f>MATCH(A56,Data_Dictionary_FromPDF!A:A,0)</f>
        <v>65</v>
      </c>
      <c r="F56" s="2" t="s">
        <v>7</v>
      </c>
    </row>
    <row r="57" spans="1:6" x14ac:dyDescent="0.25">
      <c r="A57" s="4" t="s">
        <v>151</v>
      </c>
      <c r="B57" s="4" t="s">
        <v>34</v>
      </c>
      <c r="C57" s="4" t="str" cm="1">
        <f t="array" ref="C57">IFERROR(INDEX(Data_Dictionary_FromPDF!B:B,E57),"-")</f>
        <v>Stream Width</v>
      </c>
      <c r="D57" s="5" t="str" cm="1">
        <f t="array" ref="D57">IFERROR(INDEX(Data_Dictionary_FromPDF!D:D,E57),"-")</f>
        <v>Width of the stream where the sample was collected. Default value is "-88" if unknown.</v>
      </c>
      <c r="E57" s="2">
        <f>MATCH(A57,Data_Dictionary_FromPDF!A:A,0)</f>
        <v>59</v>
      </c>
      <c r="F57" s="2" t="s">
        <v>7</v>
      </c>
    </row>
    <row r="58" spans="1:6" ht="24.75" x14ac:dyDescent="0.25">
      <c r="A58" s="4" t="s">
        <v>154</v>
      </c>
      <c r="B58" s="4" t="s">
        <v>7</v>
      </c>
      <c r="C58" s="4" t="str" cm="1">
        <f t="array" ref="C58">IFERROR(INDEX(Data_Dictionary_FromPDF!B:B,E58),"-")</f>
        <v>Unit Stream Width</v>
      </c>
      <c r="D58" s="5" t="str" cm="1">
        <f t="array" ref="D58">IFERROR(INDEX(Data_Dictionary_FromPDF!D:D,E58),"-")</f>
        <v>The units used to measure the StreamWidth. A list of possible options can be found at this link: http://ceden.org/CEDEN_Checker/Checker/DisplayCEDENLookUp.php?List=UnitLookUp</v>
      </c>
      <c r="E58" s="2">
        <f>MATCH(A58,Data_Dictionary_FromPDF!A:A,0)</f>
        <v>67</v>
      </c>
      <c r="F58" s="2" t="s">
        <v>7</v>
      </c>
    </row>
    <row r="59" spans="1:6" x14ac:dyDescent="0.25">
      <c r="A59" s="4" t="s">
        <v>157</v>
      </c>
      <c r="B59" s="4" t="s">
        <v>34</v>
      </c>
      <c r="C59" s="4" t="str" cm="1">
        <f t="array" ref="C59">IFERROR(INDEX(Data_Dictionary_FromPDF!B:B,E59),"-")</f>
        <v>Station Water Depth</v>
      </c>
      <c r="D59" s="5" t="str" cm="1">
        <f t="array" ref="D59">IFERROR(INDEX(Data_Dictionary_FromPDF!D:D,E59),"-")</f>
        <v>Depth of the water at the area where the sampling station is located. Default value is "None" if unknown or not applicable.</v>
      </c>
      <c r="E59" s="2">
        <f>MATCH(A59,Data_Dictionary_FromPDF!A:A,0)</f>
        <v>58</v>
      </c>
      <c r="F59" s="2" t="s">
        <v>7</v>
      </c>
    </row>
    <row r="60" spans="1:6" ht="24.75" x14ac:dyDescent="0.25">
      <c r="A60" s="4" t="s">
        <v>160</v>
      </c>
      <c r="B60" s="4" t="s">
        <v>7</v>
      </c>
      <c r="C60" s="4" t="str" cm="1">
        <f t="array" ref="C60">IFERROR(INDEX(Data_Dictionary_FromPDF!B:B,E60),"-")</f>
        <v>Unit Station Water Depth</v>
      </c>
      <c r="D60" s="5" t="str" cm="1">
        <f t="array" ref="D60">IFERROR(INDEX(Data_Dictionary_FromPDF!D:D,E60),"-")</f>
        <v>The units used to measure the StationWaterDepth. A list of possible options can be found at this link: http://ceden.org/CEDEN_Checker/Checker/DisplayCEDENLookUp.php?List=UnitLookUp</v>
      </c>
      <c r="E60" s="2">
        <f>MATCH(A60,Data_Dictionary_FromPDF!A:A,0)</f>
        <v>66</v>
      </c>
      <c r="F60" s="2" t="s">
        <v>7</v>
      </c>
    </row>
    <row r="61" spans="1:6" ht="60.75" x14ac:dyDescent="0.25">
      <c r="A61" s="4" t="s">
        <v>163</v>
      </c>
      <c r="B61" s="4" t="s">
        <v>7</v>
      </c>
      <c r="C61" s="4" t="str" cm="1">
        <f t="array" ref="C61">IFERROR(INDEX(Data_Dictionary_FromPDF!B:B,E61),"-")</f>
        <v>Hydrological Modification</v>
      </c>
      <c r="D61" s="5" t="str" cm="1">
        <f t="array" ref="D61">IFERROR(INDEX(Data_Dictionary_FromPDF!D:D,E61),"-")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61" s="2">
        <f>MATCH(A61,Data_Dictionary_FromPDF!A:A,0)</f>
        <v>22</v>
      </c>
      <c r="F61" s="2" t="s">
        <v>7</v>
      </c>
    </row>
    <row r="62" spans="1:6" ht="36.75" x14ac:dyDescent="0.25">
      <c r="A62" s="4" t="s">
        <v>166</v>
      </c>
      <c r="B62" s="4" t="s">
        <v>7</v>
      </c>
      <c r="C62" s="4" t="str" cm="1">
        <f t="array" ref="C62">IFERROR(INDEX(Data_Dictionary_FromPDF!B:B,E62),"-")</f>
        <v>Hydrological Modification Location</v>
      </c>
      <c r="D62" s="5" t="str" cm="1">
        <f t="array" ref="D62">IFERROR(INDEX(Data_Dictionary_FromPDF!D:D,E62),"-")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62" s="2">
        <f>MATCH(A62,Data_Dictionary_FromPDF!A:A,0)</f>
        <v>23</v>
      </c>
      <c r="F62" s="2" t="s">
        <v>7</v>
      </c>
    </row>
    <row r="63" spans="1:6" ht="24.75" x14ac:dyDescent="0.25">
      <c r="A63" s="4" t="s">
        <v>169</v>
      </c>
      <c r="B63" s="4" t="s">
        <v>7</v>
      </c>
      <c r="C63" s="4" t="str" cm="1">
        <f t="array" ref="C63">IFERROR(INDEX(Data_Dictionary_FromPDF!B:B,E63),"-")</f>
        <v>Location Detail WQ Comments</v>
      </c>
      <c r="D63" s="5" t="str" cm="1">
        <f t="array" ref="D63">IFERROR(INDEX(Data_Dictionary_FromPDF!D:D,E63),"-")</f>
        <v>Comments regarding observations about the location from which samples were taken, how the samples were taken, or comments about the samples themselves.</v>
      </c>
      <c r="E63" s="2">
        <f>MATCH(A63,Data_Dictionary_FromPDF!A:A,0)</f>
        <v>30</v>
      </c>
      <c r="F63" s="2" t="s">
        <v>7</v>
      </c>
    </row>
    <row r="64" spans="1:6" ht="24.75" x14ac:dyDescent="0.25">
      <c r="A64" s="4" t="s">
        <v>172</v>
      </c>
      <c r="B64" s="4" t="s">
        <v>7</v>
      </c>
      <c r="C64" s="4" t="str" cm="1">
        <f t="array" ref="C64">IFERROR(INDEX(Data_Dictionary_FromPDF!B:B,E64),"-")</f>
        <v>Channel Width</v>
      </c>
      <c r="D64" s="5" t="str" cm="1">
        <f t="array" ref="D64">IFERROR(INDEX(Data_Dictionary_FromPDF!D:D,E64),"-")</f>
        <v>The width of the channel where the sample was collected. Default value equals "none" if unknown or not recorded. This
field is optional so it could be blank.</v>
      </c>
      <c r="E64" s="2">
        <f>MATCH(A64,Data_Dictionary_FromPDF!A:A,0)</f>
        <v>2</v>
      </c>
      <c r="F64" s="2" t="s">
        <v>7</v>
      </c>
    </row>
    <row r="65" spans="1:6" x14ac:dyDescent="0.25">
      <c r="A65" s="4" t="s">
        <v>174</v>
      </c>
      <c r="B65" s="4" t="s">
        <v>7</v>
      </c>
      <c r="C65" s="4" t="str" cm="1">
        <f t="array" ref="C65">IFERROR(INDEX(Data_Dictionary_FromPDF!B:B,E65),"-")</f>
        <v>Upstream Length</v>
      </c>
      <c r="D65" s="5" t="str" cm="1">
        <f t="array" ref="D65">IFERROR(INDEX(Data_Dictionary_FromPDF!D:D,E65),"-")</f>
        <v>The measured distance upstream where the recorded sample was taken. Default value is "None" if not applicable.</v>
      </c>
      <c r="E65" s="2">
        <f>MATCH(A65,Data_Dictionary_FromPDF!A:A,0)</f>
        <v>68</v>
      </c>
      <c r="F65" s="2" t="s">
        <v>7</v>
      </c>
    </row>
    <row r="66" spans="1:6" x14ac:dyDescent="0.25">
      <c r="A66" s="4" t="s">
        <v>177</v>
      </c>
      <c r="B66" s="4" t="s">
        <v>7</v>
      </c>
      <c r="C66" s="4" t="str" cm="1">
        <f t="array" ref="C66">IFERROR(INDEX(Data_Dictionary_FromPDF!B:B,E66),"-")</f>
        <v>Down Stream Length</v>
      </c>
      <c r="D66" s="5" t="str" cm="1">
        <f t="array" ref="D66">IFERROR(INDEX(Data_Dictionary_FromPDF!D:D,E66),"-")</f>
        <v>The measured distance downstream where the recorded sample was taken. Default value is "None" if not applicable.</v>
      </c>
      <c r="E66" s="2">
        <f>MATCH(A66,Data_Dictionary_FromPDF!A:A,0)</f>
        <v>17</v>
      </c>
      <c r="F66" s="2" t="s">
        <v>7</v>
      </c>
    </row>
    <row r="67" spans="1:6" ht="36.75" x14ac:dyDescent="0.25">
      <c r="A67" s="4" t="s">
        <v>180</v>
      </c>
      <c r="B67" s="4" t="s">
        <v>7</v>
      </c>
      <c r="C67" s="4" t="str" cm="1">
        <f t="array" ref="C67">IFERROR(INDEX(Data_Dictionary_FromPDF!B:B,E67),"-")</f>
        <v>Total Reach</v>
      </c>
      <c r="D67" s="5" t="str" cm="1">
        <f t="array" ref="D67">IFERROR(INDEX(Data_Dictionary_FromPDF!D:D,E67),"-")</f>
        <v>Transposed value of the analyte "Length, Reach" which records
the total length of a reach that was sampled for bioassessment. If this value was not recorded, then value will be blank or "-88."</v>
      </c>
      <c r="E67" s="2">
        <f>MATCH(A67,Data_Dictionary_FromPDF!A:A,0)</f>
        <v>62</v>
      </c>
      <c r="F67" s="2" t="s">
        <v>7</v>
      </c>
    </row>
    <row r="68" spans="1:6" x14ac:dyDescent="0.25">
      <c r="A68" s="4" t="s">
        <v>182</v>
      </c>
      <c r="B68" s="4" t="s">
        <v>7</v>
      </c>
      <c r="C68" s="4" t="str" cm="1">
        <f t="array" ref="C68">IFERROR(INDEX(Data_Dictionary_FromPDF!B:B,E68),"-")</f>
        <v>Location Detail BA Comments</v>
      </c>
      <c r="D68" s="5" t="str" cm="1">
        <f t="array" ref="D68">IFERROR(INDEX(Data_Dictionary_FromPDF!D:D,E68),"-")</f>
        <v>Comments regarding the location from which bioassesment measures were taken.</v>
      </c>
      <c r="E68" s="2">
        <f>MATCH(A68,Data_Dictionary_FromPDF!A:A,0)</f>
        <v>29</v>
      </c>
      <c r="F68" s="2" t="s">
        <v>7</v>
      </c>
    </row>
    <row r="69" spans="1:6" ht="24.75" x14ac:dyDescent="0.25">
      <c r="A69" s="4" t="s">
        <v>185</v>
      </c>
      <c r="B69" s="4" t="s">
        <v>7</v>
      </c>
      <c r="C69" s="4" t="str" cm="1">
        <f t="array" ref="C69">IFERROR(INDEX(Data_Dictionary_FromPDF!B:B,E69),"-")</f>
        <v>Sample ID</v>
      </c>
      <c r="D69" s="5" t="str" cm="1">
        <f t="array" ref="D69">IFERROR(INDEX(Data_Dictionary_FromPDF!D:D,E69),"-")</f>
        <v>A unique identifier supplied by the sampling agency, and is used to track the sample throughout the sampling and analysis processes. This field can be used to tie a result to the sample.</v>
      </c>
      <c r="E69" s="2">
        <f>MATCH(A69,Data_Dictionary_FromPDF!A:A,0)</f>
        <v>53</v>
      </c>
      <c r="F69" s="2" t="s">
        <v>7</v>
      </c>
    </row>
    <row r="70" spans="1:6" x14ac:dyDescent="0.25">
      <c r="A70" s="4" t="s">
        <v>188</v>
      </c>
      <c r="B70" s="4" t="s">
        <v>7</v>
      </c>
      <c r="C70" s="4" t="str" cm="1">
        <f t="array" ref="C70">IFERROR(INDEX(Data_Dictionary_FromPDF!B:B,E70),"-")</f>
        <v>DW Analyte Name</v>
      </c>
      <c r="D70" s="5" t="str" cm="1">
        <f t="array" ref="D70">IFERROR(INDEX(Data_Dictionary_FromPDF!D:D,E70),"-")</f>
        <v>A more detailed name for the analyte. This field is included to assist with data reporting.</v>
      </c>
      <c r="E70" s="2">
        <f>MATCH(A70,Data_Dictionary_FromPDF!A:A,0)</f>
        <v>18</v>
      </c>
      <c r="F70" s="2" t="s">
        <v>7</v>
      </c>
    </row>
    <row r="71" spans="1:6" ht="156.75" x14ac:dyDescent="0.25">
      <c r="A71" s="4" t="s">
        <v>191</v>
      </c>
      <c r="B71" s="4" t="s">
        <v>7</v>
      </c>
      <c r="C71" s="4" t="str" cm="1">
        <f t="array" ref="C71">IFERROR(INDEX(Data_Dictionary_FromPDF!B:B,E71),"-")</f>
        <v>Data Quality</v>
      </c>
      <c r="D71" s="5" t="str" cm="1">
        <f t="array" ref="D71">IFERROR(INDEX(Data_Dictionary_FromPDF!D:D,E71),"-")</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71" s="2">
        <f>MATCH(A71,Data_Dictionary_FromPDF!A:A,0)</f>
        <v>10</v>
      </c>
      <c r="F71" s="2" t="s">
        <v>7</v>
      </c>
    </row>
    <row r="72" spans="1:6" ht="72.75" x14ac:dyDescent="0.25">
      <c r="A72" s="4" t="s">
        <v>193</v>
      </c>
      <c r="B72" s="4" t="s">
        <v>7</v>
      </c>
      <c r="C72" s="4" t="str" cm="1">
        <f t="array" ref="C72">IFERROR(INDEX(Data_Dictionary_FromPDF!B:B,E72),"-")</f>
        <v>Data Quality Indicator</v>
      </c>
      <c r="D72" s="5" t="str" cm="1">
        <f t="array" ref="D72">IFERROR(INDEX(Data_Dictionary_FromPDF!D:D,E72),"-")</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72" s="2">
        <f>MATCH(A72,Data_Dictionary_FromPDF!A:A,0)</f>
        <v>11</v>
      </c>
      <c r="F72" s="2" t="s">
        <v>7</v>
      </c>
    </row>
    <row r="73" spans="1:6" ht="60.75" x14ac:dyDescent="0.25">
      <c r="A73" s="4" t="s">
        <v>196</v>
      </c>
      <c r="B73" s="4" t="s">
        <v>7</v>
      </c>
      <c r="C73" s="4" t="str" cm="1">
        <f t="array" ref="C73">IFERROR(INDEX(Data_Dictionary_FromPDF!B:B,E73),"-")</f>
        <v>Datum</v>
      </c>
      <c r="D73" s="5" t="str" cm="1">
        <f t="array" ref="D73">IFERROR(INDEX(Data_Dictionary_FromPDF!D:D,E73),"-")</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73" s="2">
        <f>MATCH(A73,Data_Dictionary_FromPDF!A:A,0)</f>
        <v>12</v>
      </c>
      <c r="F73" s="2" t="s">
        <v>7</v>
      </c>
    </row>
  </sheetData>
  <autoFilter ref="A1:F73" xr:uid="{6F3C8E67-3EBA-4B09-B609-BFB2D70024C8}"/>
  <dataValidations count="1">
    <dataValidation type="list" allowBlank="1" showInputMessage="1" showErrorMessage="1" sqref="B2:B73" xr:uid="{F510473E-00C1-4FF8-8D65-698A1B7EE12A}">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workbookViewId="0">
      <selection activeCell="E1" sqref="E1:E1048576"/>
    </sheetView>
  </sheetViews>
  <sheetFormatPr defaultRowHeight="12" x14ac:dyDescent="0.25"/>
  <cols>
    <col min="1" max="1" width="28" style="9" customWidth="1"/>
    <col min="2" max="2" width="16" style="9" customWidth="1"/>
    <col min="3" max="3" width="9.28515625" style="9" bestFit="1" customWidth="1"/>
    <col min="4" max="4" width="114.28515625" style="9" customWidth="1"/>
    <col min="5" max="5" width="9.28515625" style="58" customWidth="1"/>
    <col min="6" max="16384" width="9.140625" style="9"/>
  </cols>
  <sheetData>
    <row r="1" spans="1:5" x14ac:dyDescent="0.25">
      <c r="A1" s="6" t="s">
        <v>198</v>
      </c>
      <c r="B1" s="7" t="s">
        <v>199</v>
      </c>
      <c r="C1" s="8" t="s">
        <v>200</v>
      </c>
      <c r="D1" s="6" t="s">
        <v>201</v>
      </c>
      <c r="E1" s="58" t="s">
        <v>218</v>
      </c>
    </row>
    <row r="2" spans="1:5" ht="24" x14ac:dyDescent="0.25">
      <c r="A2" s="10" t="s">
        <v>172</v>
      </c>
      <c r="B2" s="11" t="s">
        <v>173</v>
      </c>
      <c r="C2" s="12" t="s">
        <v>202</v>
      </c>
      <c r="D2" s="13" t="s">
        <v>203</v>
      </c>
      <c r="E2" s="58">
        <f>MATCH(A2,CEDEN_Chemistry_Data_Dictionary!A:A,0)</f>
        <v>64</v>
      </c>
    </row>
    <row r="3" spans="1:5" ht="24" x14ac:dyDescent="0.25">
      <c r="A3" s="14" t="s">
        <v>81</v>
      </c>
      <c r="B3" s="15" t="s">
        <v>82</v>
      </c>
      <c r="C3" s="16" t="s">
        <v>202</v>
      </c>
      <c r="D3" s="17" t="s">
        <v>83</v>
      </c>
      <c r="E3" s="58">
        <f>MATCH(A3,CEDEN_Chemistry_Data_Dictionary!A:A,0)</f>
        <v>30</v>
      </c>
    </row>
    <row r="4" spans="1:5" ht="24" x14ac:dyDescent="0.25">
      <c r="A4" s="18" t="s">
        <v>31</v>
      </c>
      <c r="B4" s="19" t="s">
        <v>32</v>
      </c>
      <c r="C4" s="20" t="s">
        <v>204</v>
      </c>
      <c r="D4" s="19" t="s">
        <v>33</v>
      </c>
      <c r="E4" s="58">
        <f>MATCH(A4,CEDEN_Chemistry_Data_Dictionary!A:A,0)</f>
        <v>10</v>
      </c>
    </row>
    <row r="5" spans="1:5" ht="36" x14ac:dyDescent="0.25">
      <c r="A5" s="21" t="s">
        <v>108</v>
      </c>
      <c r="B5" s="22" t="s">
        <v>109</v>
      </c>
      <c r="C5" s="23" t="s">
        <v>202</v>
      </c>
      <c r="D5" s="24" t="s">
        <v>110</v>
      </c>
      <c r="E5" s="58">
        <f>MATCH(A5,CEDEN_Chemistry_Data_Dictionary!A:A,0)</f>
        <v>40</v>
      </c>
    </row>
    <row r="6" spans="1:5" ht="60" x14ac:dyDescent="0.25">
      <c r="A6" s="25" t="s">
        <v>100</v>
      </c>
      <c r="B6" s="26" t="s">
        <v>101</v>
      </c>
      <c r="C6" s="27" t="s">
        <v>202</v>
      </c>
      <c r="D6" s="28" t="s">
        <v>102</v>
      </c>
      <c r="E6" s="58">
        <f>MATCH(A6,CEDEN_Chemistry_Data_Dictionary!A:A,0)</f>
        <v>37</v>
      </c>
    </row>
    <row r="7" spans="1:5" ht="36" x14ac:dyDescent="0.25">
      <c r="A7" s="29" t="s">
        <v>41</v>
      </c>
      <c r="B7" s="22" t="s">
        <v>42</v>
      </c>
      <c r="C7" s="23" t="s">
        <v>202</v>
      </c>
      <c r="D7" s="24" t="s">
        <v>43</v>
      </c>
      <c r="E7" s="58">
        <f>MATCH(A7,CEDEN_Chemistry_Data_Dictionary!A:A,0)</f>
        <v>13</v>
      </c>
    </row>
    <row r="8" spans="1:5" ht="24" x14ac:dyDescent="0.25">
      <c r="A8" s="30" t="s">
        <v>25</v>
      </c>
      <c r="B8" s="31" t="s">
        <v>26</v>
      </c>
      <c r="C8" s="27" t="s">
        <v>205</v>
      </c>
      <c r="D8" s="28" t="s">
        <v>27</v>
      </c>
      <c r="E8" s="58">
        <f>MATCH(A8,CEDEN_Chemistry_Data_Dictionary!A:A,0)</f>
        <v>8</v>
      </c>
    </row>
    <row r="9" spans="1:5" ht="36" x14ac:dyDescent="0.25">
      <c r="A9" s="29" t="s">
        <v>75</v>
      </c>
      <c r="B9" s="22" t="s">
        <v>76</v>
      </c>
      <c r="C9" s="23" t="s">
        <v>202</v>
      </c>
      <c r="D9" s="24" t="s">
        <v>77</v>
      </c>
      <c r="E9" s="58">
        <f>MATCH(A9,CEDEN_Chemistry_Data_Dictionary!A:A,0)</f>
        <v>28</v>
      </c>
    </row>
    <row r="10" spans="1:5" ht="132" x14ac:dyDescent="0.25">
      <c r="A10" s="30" t="s">
        <v>191</v>
      </c>
      <c r="B10" s="32" t="s">
        <v>192</v>
      </c>
      <c r="C10" s="32" t="s">
        <v>204</v>
      </c>
      <c r="D10" s="33" t="s">
        <v>206</v>
      </c>
      <c r="E10" s="58">
        <f>MATCH(A10,CEDEN_Chemistry_Data_Dictionary!A:A,0)</f>
        <v>71</v>
      </c>
    </row>
    <row r="11" spans="1:5" ht="72" x14ac:dyDescent="0.25">
      <c r="A11" s="29" t="s">
        <v>193</v>
      </c>
      <c r="B11" s="22" t="s">
        <v>194</v>
      </c>
      <c r="C11" s="34" t="s">
        <v>202</v>
      </c>
      <c r="D11" s="35" t="s">
        <v>195</v>
      </c>
      <c r="E11" s="58">
        <f>MATCH(A11,CEDEN_Chemistry_Data_Dictionary!A:A,0)</f>
        <v>72</v>
      </c>
    </row>
    <row r="12" spans="1:5" ht="48" x14ac:dyDescent="0.25">
      <c r="A12" s="30" t="s">
        <v>196</v>
      </c>
      <c r="B12" s="32" t="s">
        <v>196</v>
      </c>
      <c r="C12" s="32" t="s">
        <v>202</v>
      </c>
      <c r="D12" s="33" t="s">
        <v>197</v>
      </c>
      <c r="E12" s="58">
        <f>MATCH(A12,CEDEN_Chemistry_Data_Dictionary!A:A,0)</f>
        <v>73</v>
      </c>
    </row>
    <row r="13" spans="1:5" ht="24" x14ac:dyDescent="0.25">
      <c r="A13" s="29" t="s">
        <v>123</v>
      </c>
      <c r="B13" s="36" t="s">
        <v>124</v>
      </c>
      <c r="C13" s="23" t="s">
        <v>205</v>
      </c>
      <c r="D13" s="24" t="s">
        <v>125</v>
      </c>
      <c r="E13" s="58">
        <f>MATCH(A13,CEDEN_Chemistry_Data_Dictionary!A:A,0)</f>
        <v>46</v>
      </c>
    </row>
    <row r="14" spans="1:5" ht="36" x14ac:dyDescent="0.25">
      <c r="A14" s="30" t="s">
        <v>120</v>
      </c>
      <c r="B14" s="37" t="s">
        <v>121</v>
      </c>
      <c r="C14" s="27" t="s">
        <v>202</v>
      </c>
      <c r="D14" s="33" t="s">
        <v>122</v>
      </c>
      <c r="E14" s="58">
        <f>MATCH(A14,CEDEN_Chemistry_Data_Dictionary!A:A,0)</f>
        <v>45</v>
      </c>
    </row>
    <row r="15" spans="1:5" ht="36" x14ac:dyDescent="0.25">
      <c r="A15" s="29" t="s">
        <v>127</v>
      </c>
      <c r="B15" s="34" t="s">
        <v>128</v>
      </c>
      <c r="C15" s="38" t="s">
        <v>204</v>
      </c>
      <c r="D15" s="24" t="s">
        <v>129</v>
      </c>
      <c r="E15" s="58">
        <f>MATCH(A15,CEDEN_Chemistry_Data_Dictionary!A:A,0)</f>
        <v>48</v>
      </c>
    </row>
    <row r="16" spans="1:5" ht="24" x14ac:dyDescent="0.25">
      <c r="A16" s="30" t="s">
        <v>146</v>
      </c>
      <c r="B16" s="39" t="s">
        <v>147</v>
      </c>
      <c r="C16" s="40" t="s">
        <v>204</v>
      </c>
      <c r="D16" s="33" t="s">
        <v>207</v>
      </c>
      <c r="E16" s="58">
        <f>MATCH(A16,CEDEN_Chemistry_Data_Dictionary!A:A,0)</f>
        <v>55</v>
      </c>
    </row>
    <row r="17" spans="1:5" ht="24" x14ac:dyDescent="0.25">
      <c r="A17" s="29" t="s">
        <v>177</v>
      </c>
      <c r="B17" s="41" t="s">
        <v>178</v>
      </c>
      <c r="C17" s="38" t="s">
        <v>204</v>
      </c>
      <c r="D17" s="24" t="s">
        <v>179</v>
      </c>
      <c r="E17" s="58">
        <f>MATCH(A17,CEDEN_Chemistry_Data_Dictionary!A:A,0)</f>
        <v>66</v>
      </c>
    </row>
    <row r="18" spans="1:5" ht="24" x14ac:dyDescent="0.25">
      <c r="A18" s="30" t="s">
        <v>188</v>
      </c>
      <c r="B18" s="42" t="s">
        <v>189</v>
      </c>
      <c r="C18" s="27" t="s">
        <v>202</v>
      </c>
      <c r="D18" s="28" t="s">
        <v>190</v>
      </c>
      <c r="E18" s="58">
        <f>MATCH(A18,CEDEN_Chemistry_Data_Dictionary!A:A,0)</f>
        <v>70</v>
      </c>
    </row>
    <row r="19" spans="1:5" ht="36" x14ac:dyDescent="0.25">
      <c r="A19" s="43" t="s">
        <v>88</v>
      </c>
      <c r="B19" s="36" t="s">
        <v>89</v>
      </c>
      <c r="C19" s="44" t="s">
        <v>202</v>
      </c>
      <c r="D19" s="35" t="s">
        <v>90</v>
      </c>
      <c r="E19" s="58">
        <f>MATCH(A19,CEDEN_Chemistry_Data_Dictionary!A:A,0)</f>
        <v>33</v>
      </c>
    </row>
    <row r="20" spans="1:5" ht="48" x14ac:dyDescent="0.25">
      <c r="A20" s="30" t="s">
        <v>130</v>
      </c>
      <c r="B20" s="32" t="s">
        <v>131</v>
      </c>
      <c r="C20" s="27" t="s">
        <v>202</v>
      </c>
      <c r="D20" s="33" t="s">
        <v>208</v>
      </c>
      <c r="E20" s="58">
        <f>MATCH(A20,CEDEN_Chemistry_Data_Dictionary!A:A,0)</f>
        <v>49</v>
      </c>
    </row>
    <row r="21" spans="1:5" x14ac:dyDescent="0.25">
      <c r="A21" s="29" t="s">
        <v>97</v>
      </c>
      <c r="B21" s="34" t="s">
        <v>98</v>
      </c>
      <c r="C21" s="38" t="s">
        <v>204</v>
      </c>
      <c r="D21" s="24" t="s">
        <v>99</v>
      </c>
      <c r="E21" s="58">
        <f>MATCH(A21,CEDEN_Chemistry_Data_Dictionary!A:A,0)</f>
        <v>36</v>
      </c>
    </row>
    <row r="22" spans="1:5" ht="48" x14ac:dyDescent="0.25">
      <c r="A22" s="45" t="s">
        <v>163</v>
      </c>
      <c r="B22" s="26" t="s">
        <v>164</v>
      </c>
      <c r="C22" s="32" t="s">
        <v>202</v>
      </c>
      <c r="D22" s="28" t="s">
        <v>165</v>
      </c>
      <c r="E22" s="58">
        <f>MATCH(A22,CEDEN_Chemistry_Data_Dictionary!A:A,0)</f>
        <v>61</v>
      </c>
    </row>
    <row r="23" spans="1:5" ht="36" x14ac:dyDescent="0.25">
      <c r="A23" s="46" t="s">
        <v>166</v>
      </c>
      <c r="B23" s="36" t="s">
        <v>167</v>
      </c>
      <c r="C23" s="34" t="s">
        <v>202</v>
      </c>
      <c r="D23" s="24" t="s">
        <v>168</v>
      </c>
      <c r="E23" s="58">
        <f>MATCH(A23,CEDEN_Chemistry_Data_Dictionary!A:A,0)</f>
        <v>62</v>
      </c>
    </row>
    <row r="24" spans="1:5" ht="36" x14ac:dyDescent="0.25">
      <c r="A24" s="47" t="s">
        <v>132</v>
      </c>
      <c r="B24" s="37" t="s">
        <v>133</v>
      </c>
      <c r="C24" s="37" t="s">
        <v>202</v>
      </c>
      <c r="D24" s="33" t="s">
        <v>134</v>
      </c>
      <c r="E24" s="58">
        <f>MATCH(A24,CEDEN_Chemistry_Data_Dictionary!A:A,0)</f>
        <v>50</v>
      </c>
    </row>
    <row r="25" spans="1:5" ht="60" x14ac:dyDescent="0.25">
      <c r="A25" s="48" t="s">
        <v>47</v>
      </c>
      <c r="B25" s="34" t="s">
        <v>48</v>
      </c>
      <c r="C25" s="34" t="s">
        <v>202</v>
      </c>
      <c r="D25" s="35" t="s">
        <v>209</v>
      </c>
      <c r="E25" s="58">
        <f>MATCH(A25,CEDEN_Chemistry_Data_Dictionary!A:A,0)</f>
        <v>15</v>
      </c>
    </row>
    <row r="26" spans="1:5" ht="36" x14ac:dyDescent="0.25">
      <c r="A26" s="49" t="s">
        <v>49</v>
      </c>
      <c r="B26" s="32" t="s">
        <v>50</v>
      </c>
      <c r="C26" s="32" t="s">
        <v>202</v>
      </c>
      <c r="D26" s="28" t="s">
        <v>51</v>
      </c>
      <c r="E26" s="58">
        <f>MATCH(A26,CEDEN_Chemistry_Data_Dictionary!A:A,0)</f>
        <v>16</v>
      </c>
    </row>
    <row r="27" spans="1:5" ht="24" x14ac:dyDescent="0.25">
      <c r="A27" s="50" t="s">
        <v>103</v>
      </c>
      <c r="B27" s="36" t="s">
        <v>104</v>
      </c>
      <c r="C27" s="36" t="s">
        <v>204</v>
      </c>
      <c r="D27" s="35" t="s">
        <v>210</v>
      </c>
      <c r="E27" s="58">
        <f>MATCH(A27,CEDEN_Chemistry_Data_Dictionary!A:A,0)</f>
        <v>38</v>
      </c>
    </row>
    <row r="28" spans="1:5" ht="48" x14ac:dyDescent="0.25">
      <c r="A28" s="49" t="s">
        <v>28</v>
      </c>
      <c r="B28" s="32" t="s">
        <v>29</v>
      </c>
      <c r="C28" s="32" t="s">
        <v>202</v>
      </c>
      <c r="D28" s="33" t="s">
        <v>30</v>
      </c>
      <c r="E28" s="58">
        <f>MATCH(A28,CEDEN_Chemistry_Data_Dictionary!A:A,0)</f>
        <v>9</v>
      </c>
    </row>
    <row r="29" spans="1:5" ht="24" x14ac:dyDescent="0.25">
      <c r="A29" s="21" t="s">
        <v>182</v>
      </c>
      <c r="B29" s="41" t="s">
        <v>183</v>
      </c>
      <c r="C29" s="34" t="s">
        <v>202</v>
      </c>
      <c r="D29" s="24" t="s">
        <v>184</v>
      </c>
      <c r="E29" s="58">
        <f>MATCH(A29,CEDEN_Chemistry_Data_Dictionary!A:A,0)</f>
        <v>68</v>
      </c>
    </row>
    <row r="30" spans="1:5" ht="24" x14ac:dyDescent="0.25">
      <c r="A30" s="51" t="s">
        <v>169</v>
      </c>
      <c r="B30" s="39" t="s">
        <v>170</v>
      </c>
      <c r="C30" s="27" t="s">
        <v>202</v>
      </c>
      <c r="D30" s="28" t="s">
        <v>171</v>
      </c>
      <c r="E30" s="58">
        <f>MATCH(A30,CEDEN_Chemistry_Data_Dictionary!A:A,0)</f>
        <v>63</v>
      </c>
    </row>
    <row r="31" spans="1:5" x14ac:dyDescent="0.25">
      <c r="A31" s="43" t="s">
        <v>105</v>
      </c>
      <c r="B31" s="36" t="s">
        <v>106</v>
      </c>
      <c r="C31" s="52" t="s">
        <v>204</v>
      </c>
      <c r="D31" s="24" t="s">
        <v>107</v>
      </c>
      <c r="E31" s="58">
        <f>MATCH(A31,CEDEN_Chemistry_Data_Dictionary!A:A,0)</f>
        <v>39</v>
      </c>
    </row>
    <row r="32" spans="1:5" ht="36" x14ac:dyDescent="0.25">
      <c r="A32" s="30" t="s">
        <v>52</v>
      </c>
      <c r="B32" s="32" t="s">
        <v>53</v>
      </c>
      <c r="C32" s="27" t="s">
        <v>202</v>
      </c>
      <c r="D32" s="33" t="s">
        <v>54</v>
      </c>
      <c r="E32" s="58">
        <f>MATCH(A32,CEDEN_Chemistry_Data_Dictionary!A:A,0)</f>
        <v>17</v>
      </c>
    </row>
    <row r="33" spans="1:5" ht="48" x14ac:dyDescent="0.25">
      <c r="A33" s="29" t="s">
        <v>64</v>
      </c>
      <c r="B33" s="53" t="s">
        <v>65</v>
      </c>
      <c r="C33" s="38" t="s">
        <v>204</v>
      </c>
      <c r="D33" s="35" t="s">
        <v>211</v>
      </c>
      <c r="E33" s="58">
        <f>MATCH(A33,CEDEN_Chemistry_Data_Dictionary!A:A,0)</f>
        <v>23</v>
      </c>
    </row>
    <row r="34" spans="1:5" ht="24" x14ac:dyDescent="0.25">
      <c r="A34" s="30" t="s">
        <v>55</v>
      </c>
      <c r="B34" s="32" t="s">
        <v>56</v>
      </c>
      <c r="C34" s="27" t="s">
        <v>202</v>
      </c>
      <c r="D34" s="28" t="s">
        <v>57</v>
      </c>
      <c r="E34" s="58">
        <f>MATCH(A34,CEDEN_Chemistry_Data_Dictionary!A:A,0)</f>
        <v>18</v>
      </c>
    </row>
    <row r="35" spans="1:5" x14ac:dyDescent="0.25">
      <c r="A35" s="43" t="s">
        <v>62</v>
      </c>
      <c r="B35" s="36" t="s">
        <v>62</v>
      </c>
      <c r="C35" s="44" t="s">
        <v>202</v>
      </c>
      <c r="D35" s="24" t="s">
        <v>63</v>
      </c>
      <c r="E35" s="58">
        <f>MATCH(A35,CEDEN_Chemistry_Data_Dictionary!A:A,0)</f>
        <v>22</v>
      </c>
    </row>
    <row r="36" spans="1:5" ht="24" x14ac:dyDescent="0.25">
      <c r="A36" s="30" t="s">
        <v>141</v>
      </c>
      <c r="B36" s="42" t="s">
        <v>142</v>
      </c>
      <c r="C36" s="27" t="s">
        <v>202</v>
      </c>
      <c r="D36" s="33" t="s">
        <v>212</v>
      </c>
      <c r="E36" s="58">
        <f>MATCH(A36,CEDEN_Chemistry_Data_Dictionary!A:A,0)</f>
        <v>53</v>
      </c>
    </row>
    <row r="37" spans="1:5" ht="24" x14ac:dyDescent="0.25">
      <c r="A37" s="29" t="s">
        <v>10</v>
      </c>
      <c r="B37" s="41" t="s">
        <v>11</v>
      </c>
      <c r="C37" s="23" t="s">
        <v>202</v>
      </c>
      <c r="D37" s="24" t="s">
        <v>12</v>
      </c>
      <c r="E37" s="58">
        <f>MATCH(A37,CEDEN_Chemistry_Data_Dictionary!A:A,0)</f>
        <v>3</v>
      </c>
    </row>
    <row r="38" spans="1:5" ht="48" x14ac:dyDescent="0.25">
      <c r="A38" s="30" t="s">
        <v>112</v>
      </c>
      <c r="B38" s="39" t="s">
        <v>113</v>
      </c>
      <c r="C38" s="27" t="s">
        <v>202</v>
      </c>
      <c r="D38" s="33" t="s">
        <v>114</v>
      </c>
      <c r="E38" s="58">
        <f>MATCH(A38,CEDEN_Chemistry_Data_Dictionary!A:A,0)</f>
        <v>42</v>
      </c>
    </row>
    <row r="39" spans="1:5" ht="36" x14ac:dyDescent="0.25">
      <c r="A39" s="29" t="s">
        <v>118</v>
      </c>
      <c r="B39" s="36" t="s">
        <v>119</v>
      </c>
      <c r="C39" s="23" t="s">
        <v>205</v>
      </c>
      <c r="D39" s="35" t="s">
        <v>213</v>
      </c>
      <c r="E39" s="58">
        <f>MATCH(A39,CEDEN_Chemistry_Data_Dictionary!A:A,0)</f>
        <v>44</v>
      </c>
    </row>
    <row r="40" spans="1:5" ht="36" x14ac:dyDescent="0.25">
      <c r="A40" s="54" t="s">
        <v>115</v>
      </c>
      <c r="B40" s="37" t="s">
        <v>116</v>
      </c>
      <c r="C40" s="32" t="s">
        <v>202</v>
      </c>
      <c r="D40" s="28" t="s">
        <v>117</v>
      </c>
      <c r="E40" s="58">
        <f>MATCH(A40,CEDEN_Chemistry_Data_Dictionary!A:A,0)</f>
        <v>43</v>
      </c>
    </row>
    <row r="41" spans="1:5" ht="24" x14ac:dyDescent="0.25">
      <c r="A41" s="29" t="s">
        <v>6</v>
      </c>
      <c r="B41" s="34" t="s">
        <v>8</v>
      </c>
      <c r="C41" s="34" t="s">
        <v>202</v>
      </c>
      <c r="D41" s="24" t="s">
        <v>9</v>
      </c>
      <c r="E41" s="58">
        <f>MATCH(A41,CEDEN_Chemistry_Data_Dictionary!A:A,0)</f>
        <v>2</v>
      </c>
    </row>
    <row r="42" spans="1:5" ht="24" x14ac:dyDescent="0.25">
      <c r="A42" s="55" t="s">
        <v>13</v>
      </c>
      <c r="B42" s="37" t="s">
        <v>14</v>
      </c>
      <c r="C42" s="37" t="s">
        <v>202</v>
      </c>
      <c r="D42" s="33" t="s">
        <v>15</v>
      </c>
      <c r="E42" s="58">
        <f>MATCH(A42,CEDEN_Chemistry_Data_Dictionary!A:A,0)</f>
        <v>4</v>
      </c>
    </row>
    <row r="43" spans="1:5" ht="36" x14ac:dyDescent="0.25">
      <c r="A43" s="29" t="s">
        <v>91</v>
      </c>
      <c r="B43" s="34" t="s">
        <v>92</v>
      </c>
      <c r="C43" s="34" t="s">
        <v>202</v>
      </c>
      <c r="D43" s="24" t="s">
        <v>93</v>
      </c>
      <c r="E43" s="58">
        <f>MATCH(A43,CEDEN_Chemistry_Data_Dictionary!A:A,0)</f>
        <v>34</v>
      </c>
    </row>
    <row r="44" spans="1:5" ht="36" x14ac:dyDescent="0.25">
      <c r="A44" s="30" t="s">
        <v>71</v>
      </c>
      <c r="B44" s="31" t="s">
        <v>72</v>
      </c>
      <c r="C44" s="32" t="s">
        <v>202</v>
      </c>
      <c r="D44" s="28" t="s">
        <v>73</v>
      </c>
      <c r="E44" s="58">
        <f>MATCH(A44,CEDEN_Chemistry_Data_Dictionary!A:A,0)</f>
        <v>26</v>
      </c>
    </row>
    <row r="45" spans="1:5" ht="36" x14ac:dyDescent="0.25">
      <c r="A45" s="29" t="s">
        <v>68</v>
      </c>
      <c r="B45" s="53" t="s">
        <v>69</v>
      </c>
      <c r="C45" s="34" t="s">
        <v>202</v>
      </c>
      <c r="D45" s="24" t="s">
        <v>70</v>
      </c>
      <c r="E45" s="58">
        <f>MATCH(A45,CEDEN_Chemistry_Data_Dictionary!A:A,0)</f>
        <v>25</v>
      </c>
    </row>
    <row r="46" spans="1:5" ht="36" x14ac:dyDescent="0.25">
      <c r="A46" s="55" t="s">
        <v>61</v>
      </c>
      <c r="B46" s="37" t="s">
        <v>61</v>
      </c>
      <c r="C46" s="37" t="s">
        <v>204</v>
      </c>
      <c r="D46" s="33" t="s">
        <v>214</v>
      </c>
      <c r="E46" s="58">
        <f>MATCH(A46,CEDEN_Chemistry_Data_Dictionary!A:A,0)</f>
        <v>21</v>
      </c>
    </row>
    <row r="47" spans="1:5" ht="24" x14ac:dyDescent="0.25">
      <c r="A47" s="43" t="s">
        <v>84</v>
      </c>
      <c r="B47" s="56" t="s">
        <v>85</v>
      </c>
      <c r="C47" s="36" t="s">
        <v>202</v>
      </c>
      <c r="D47" s="24" t="s">
        <v>86</v>
      </c>
      <c r="E47" s="58">
        <f>MATCH(A47,CEDEN_Chemistry_Data_Dictionary!A:A,0)</f>
        <v>31</v>
      </c>
    </row>
    <row r="48" spans="1:5" ht="24" x14ac:dyDescent="0.25">
      <c r="A48" s="30" t="s">
        <v>44</v>
      </c>
      <c r="B48" s="32" t="s">
        <v>45</v>
      </c>
      <c r="C48" s="32" t="s">
        <v>204</v>
      </c>
      <c r="D48" s="28" t="s">
        <v>46</v>
      </c>
      <c r="E48" s="58">
        <f>MATCH(A48,CEDEN_Chemistry_Data_Dictionary!A:A,0)</f>
        <v>14</v>
      </c>
    </row>
    <row r="49" spans="1:5" ht="48" x14ac:dyDescent="0.25">
      <c r="A49" s="29" t="s">
        <v>66</v>
      </c>
      <c r="B49" s="34" t="s">
        <v>67</v>
      </c>
      <c r="C49" s="34" t="s">
        <v>204</v>
      </c>
      <c r="D49" s="35" t="s">
        <v>215</v>
      </c>
      <c r="E49" s="58">
        <f>MATCH(A49,CEDEN_Chemistry_Data_Dictionary!A:A,0)</f>
        <v>24</v>
      </c>
    </row>
    <row r="50" spans="1:5" ht="24" x14ac:dyDescent="0.25">
      <c r="A50" s="30" t="s">
        <v>94</v>
      </c>
      <c r="B50" s="32" t="s">
        <v>95</v>
      </c>
      <c r="C50" s="27" t="s">
        <v>202</v>
      </c>
      <c r="D50" s="28" t="s">
        <v>96</v>
      </c>
      <c r="E50" s="58">
        <f>MATCH(A50,CEDEN_Chemistry_Data_Dictionary!A:A,0)</f>
        <v>35</v>
      </c>
    </row>
    <row r="51" spans="1:5" ht="24" x14ac:dyDescent="0.25">
      <c r="A51" s="29" t="s">
        <v>78</v>
      </c>
      <c r="B51" s="56" t="s">
        <v>79</v>
      </c>
      <c r="C51" s="23" t="s">
        <v>202</v>
      </c>
      <c r="D51" s="24" t="s">
        <v>80</v>
      </c>
      <c r="E51" s="58">
        <f>MATCH(A51,CEDEN_Chemistry_Data_Dictionary!A:A,0)</f>
        <v>29</v>
      </c>
    </row>
    <row r="52" spans="1:5" ht="36" x14ac:dyDescent="0.25">
      <c r="A52" s="30" t="s">
        <v>22</v>
      </c>
      <c r="B52" s="32" t="s">
        <v>23</v>
      </c>
      <c r="C52" s="27" t="s">
        <v>205</v>
      </c>
      <c r="D52" s="33" t="s">
        <v>216</v>
      </c>
      <c r="E52" s="58">
        <f>MATCH(A52,CEDEN_Chemistry_Data_Dictionary!A:A,0)</f>
        <v>7</v>
      </c>
    </row>
    <row r="53" spans="1:5" ht="24" x14ac:dyDescent="0.25">
      <c r="A53" s="43" t="s">
        <v>185</v>
      </c>
      <c r="B53" s="36" t="s">
        <v>186</v>
      </c>
      <c r="C53" s="44" t="s">
        <v>202</v>
      </c>
      <c r="D53" s="24" t="s">
        <v>187</v>
      </c>
      <c r="E53" s="58">
        <f>MATCH(A53,CEDEN_Chemistry_Data_Dictionary!A:A,0)</f>
        <v>69</v>
      </c>
    </row>
    <row r="54" spans="1:5" ht="36" x14ac:dyDescent="0.25">
      <c r="A54" s="30" t="s">
        <v>38</v>
      </c>
      <c r="B54" s="32" t="s">
        <v>39</v>
      </c>
      <c r="C54" s="27" t="s">
        <v>202</v>
      </c>
      <c r="D54" s="33" t="s">
        <v>40</v>
      </c>
      <c r="E54" s="58">
        <f>MATCH(A54,CEDEN_Chemistry_Data_Dictionary!A:A,0)</f>
        <v>12</v>
      </c>
    </row>
    <row r="55" spans="1:5" ht="36" x14ac:dyDescent="0.25">
      <c r="A55" s="29" t="s">
        <v>143</v>
      </c>
      <c r="B55" s="34" t="s">
        <v>144</v>
      </c>
      <c r="C55" s="23" t="s">
        <v>202</v>
      </c>
      <c r="D55" s="24" t="s">
        <v>145</v>
      </c>
      <c r="E55" s="58">
        <f>MATCH(A55,CEDEN_Chemistry_Data_Dictionary!A:A,0)</f>
        <v>54</v>
      </c>
    </row>
    <row r="56" spans="1:5" ht="60" x14ac:dyDescent="0.25">
      <c r="A56" s="30" t="s">
        <v>19</v>
      </c>
      <c r="B56" s="32" t="s">
        <v>20</v>
      </c>
      <c r="C56" s="27" t="s">
        <v>202</v>
      </c>
      <c r="D56" s="28" t="s">
        <v>21</v>
      </c>
      <c r="E56" s="58">
        <f>MATCH(A56,CEDEN_Chemistry_Data_Dictionary!A:A,0)</f>
        <v>6</v>
      </c>
    </row>
    <row r="57" spans="1:5" ht="24" x14ac:dyDescent="0.25">
      <c r="A57" s="29" t="s">
        <v>16</v>
      </c>
      <c r="B57" s="34" t="s">
        <v>17</v>
      </c>
      <c r="C57" s="23" t="s">
        <v>202</v>
      </c>
      <c r="D57" s="24" t="s">
        <v>18</v>
      </c>
      <c r="E57" s="58">
        <f>MATCH(A57,CEDEN_Chemistry_Data_Dictionary!A:A,0)</f>
        <v>5</v>
      </c>
    </row>
    <row r="58" spans="1:5" ht="24" x14ac:dyDescent="0.25">
      <c r="A58" s="30" t="s">
        <v>157</v>
      </c>
      <c r="B58" s="39" t="s">
        <v>158</v>
      </c>
      <c r="C58" s="40" t="s">
        <v>204</v>
      </c>
      <c r="D58" s="28" t="s">
        <v>159</v>
      </c>
      <c r="E58" s="58">
        <f>MATCH(A58,CEDEN_Chemistry_Data_Dictionary!A:A,0)</f>
        <v>59</v>
      </c>
    </row>
    <row r="59" spans="1:5" x14ac:dyDescent="0.25">
      <c r="A59" s="29" t="s">
        <v>151</v>
      </c>
      <c r="B59" s="34" t="s">
        <v>152</v>
      </c>
      <c r="C59" s="34" t="s">
        <v>204</v>
      </c>
      <c r="D59" s="24" t="s">
        <v>153</v>
      </c>
      <c r="E59" s="58">
        <f>MATCH(A59,CEDEN_Chemistry_Data_Dictionary!A:A,0)</f>
        <v>57</v>
      </c>
    </row>
    <row r="60" spans="1:5" ht="48" x14ac:dyDescent="0.25">
      <c r="A60" s="30" t="s">
        <v>138</v>
      </c>
      <c r="B60" s="26" t="s">
        <v>139</v>
      </c>
      <c r="C60" s="32" t="s">
        <v>202</v>
      </c>
      <c r="D60" s="28" t="s">
        <v>140</v>
      </c>
      <c r="E60" s="58">
        <f>MATCH(A60,CEDEN_Chemistry_Data_Dictionary!A:A,0)</f>
        <v>52</v>
      </c>
    </row>
    <row r="61" spans="1:5" ht="24" x14ac:dyDescent="0.25">
      <c r="A61" s="29" t="s">
        <v>135</v>
      </c>
      <c r="B61" s="56" t="s">
        <v>136</v>
      </c>
      <c r="C61" s="34" t="s">
        <v>202</v>
      </c>
      <c r="D61" s="24" t="s">
        <v>137</v>
      </c>
      <c r="E61" s="58">
        <f>MATCH(A61,CEDEN_Chemistry_Data_Dictionary!A:A,0)</f>
        <v>51</v>
      </c>
    </row>
    <row r="62" spans="1:5" ht="24" x14ac:dyDescent="0.25">
      <c r="A62" s="30" t="s">
        <v>180</v>
      </c>
      <c r="B62" s="32" t="s">
        <v>181</v>
      </c>
      <c r="C62" s="32" t="s">
        <v>204</v>
      </c>
      <c r="D62" s="33" t="s">
        <v>217</v>
      </c>
      <c r="E62" s="58">
        <f>MATCH(A62,CEDEN_Chemistry_Data_Dictionary!A:A,0)</f>
        <v>67</v>
      </c>
    </row>
    <row r="63" spans="1:5" ht="72" x14ac:dyDescent="0.25">
      <c r="A63" s="29" t="s">
        <v>59</v>
      </c>
      <c r="B63" s="34" t="s">
        <v>59</v>
      </c>
      <c r="C63" s="34" t="s">
        <v>202</v>
      </c>
      <c r="D63" s="35" t="s">
        <v>60</v>
      </c>
      <c r="E63" s="58">
        <f>MATCH(A63,CEDEN_Chemistry_Data_Dictionary!A:A,0)</f>
        <v>20</v>
      </c>
    </row>
    <row r="64" spans="1:5" ht="24" x14ac:dyDescent="0.25">
      <c r="A64" s="30" t="s">
        <v>35</v>
      </c>
      <c r="B64" s="39" t="s">
        <v>36</v>
      </c>
      <c r="C64" s="32" t="s">
        <v>202</v>
      </c>
      <c r="D64" s="28" t="s">
        <v>37</v>
      </c>
      <c r="E64" s="58">
        <f>MATCH(A64,CEDEN_Chemistry_Data_Dictionary!A:A,0)</f>
        <v>11</v>
      </c>
    </row>
    <row r="65" spans="1:5" ht="24" x14ac:dyDescent="0.25">
      <c r="A65" s="21" t="s">
        <v>148</v>
      </c>
      <c r="B65" s="41" t="s">
        <v>149</v>
      </c>
      <c r="C65" s="34" t="s">
        <v>202</v>
      </c>
      <c r="D65" s="24" t="s">
        <v>150</v>
      </c>
      <c r="E65" s="58">
        <f>MATCH(A65,CEDEN_Chemistry_Data_Dictionary!A:A,0)</f>
        <v>56</v>
      </c>
    </row>
    <row r="66" spans="1:5" ht="24" x14ac:dyDescent="0.25">
      <c r="A66" s="57" t="s">
        <v>160</v>
      </c>
      <c r="B66" s="39" t="s">
        <v>161</v>
      </c>
      <c r="C66" s="32" t="s">
        <v>202</v>
      </c>
      <c r="D66" s="28" t="s">
        <v>162</v>
      </c>
      <c r="E66" s="58">
        <f>MATCH(A66,CEDEN_Chemistry_Data_Dictionary!A:A,0)</f>
        <v>60</v>
      </c>
    </row>
    <row r="67" spans="1:5" ht="24" x14ac:dyDescent="0.25">
      <c r="A67" s="29" t="s">
        <v>154</v>
      </c>
      <c r="B67" s="56" t="s">
        <v>155</v>
      </c>
      <c r="C67" s="34" t="s">
        <v>202</v>
      </c>
      <c r="D67" s="24" t="s">
        <v>156</v>
      </c>
      <c r="E67" s="58">
        <f>MATCH(A67,CEDEN_Chemistry_Data_Dictionary!A:A,0)</f>
        <v>58</v>
      </c>
    </row>
    <row r="68" spans="1:5" ht="24" x14ac:dyDescent="0.25">
      <c r="A68" s="55" t="s">
        <v>174</v>
      </c>
      <c r="B68" s="42" t="s">
        <v>175</v>
      </c>
      <c r="C68" s="37" t="s">
        <v>204</v>
      </c>
      <c r="D68" s="28" t="s">
        <v>176</v>
      </c>
      <c r="E68" s="58">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0" r:id="rId4" display="https://docs.google.com/spreadsheets/d/1q-tGulvO9jyT2dR9GGROdy89z3W6xulYaci5-ezWAe0/edit?usp=sharing" xr:uid="{DB8CF87E-F0B1-4F85-836C-B70109C65B94}"/>
    <hyperlink ref="D11" r:id="rId5" display="https://docs.google.com/spreadsheets/d/1q-tGulvO9jyT2dR9GGROdy89z3W6xulYaci5-ezWAe0/edit?usp=sharing" xr:uid="{F68DF1BD-D901-4168-886F-3A3BB391197A}"/>
    <hyperlink ref="D12" r:id="rId6" display="http://ceden.org/CEDEN_Checker/Checker/DisplayCEDENLookUp.php?List=VariableCodesLookUp" xr:uid="{AEB7CD45-A7F0-4F50-A4DC-A2CC6EB6715F}"/>
    <hyperlink ref="D14" r:id="rId7" display="http://ceden.org/CEDEN_Checker/Checker/DisplayCEDENLookUp.php?List=DigestExtractLookUp" xr:uid="{C6F1A701-1785-4695-BBFB-5D45D93A07B5}"/>
    <hyperlink ref="D19" r:id="rId8" display="http://ceden.org/CEDEN_Checker/Checker/DisplayCEDENLookUp.php?List=EventLookUp" xr:uid="{04CA0BEC-0330-457A-A633-FF372A40D054}"/>
    <hyperlink ref="D22" r:id="rId9" display="http://ceden.org/CEDEN_Checker/Checker/DisplayCEDENLookUp.php?List=VariableCodesLookUp" xr:uid="{B23C4F62-8F89-4588-8CD5-A43635750C07}"/>
    <hyperlink ref="D23" r:id="rId10" display="http://ceden.org/CEDEN_Checker/Checker/DisplayCEDENLookUp.php?List=VariableCodesLookUp" xr:uid="{B37DF16B-92DC-441F-8AA7-FC786A717E21}"/>
    <hyperlink ref="D24" r:id="rId11" display="http://ceden.org/CEDEN_Checker/Checker/DisplayCEDENLookUp.php?List=AgencyLookUp" xr:uid="{CB147647-3A22-41E2-BA31-DD1A7A190013}"/>
    <hyperlink ref="D28" r:id="rId12" display="http://ceden.org/CEDEN_Checker/Checker/DisplayCEDENLookUp.php?List=LocationLookUp" xr:uid="{D932963D-BA67-4576-8C21-D1112C7650DE}"/>
    <hyperlink ref="D32" r:id="rId13" display="http://ceden.org/CEDEN_Checker/Checker/DisplayCEDENLookUp.php?List=MatrixLookUp" xr:uid="{7C2F745C-2EC6-411E-B840-8E56D610DBC2}"/>
    <hyperlink ref="D34" r:id="rId14" display="http://ceden.org/CEDEN_Checker/Checker/DisplayCEDENLookUp.php?List=MethodLookUp" xr:uid="{B9890955-795A-4393-A805-3F3BE9832D2A}"/>
    <hyperlink ref="D37" r:id="rId15" display="http://ceden.org/CEDEN_Checker/Checker/DisplayCEDENLookUp.php?List=ParentProjectLookUp" xr:uid="{67A565FF-194D-4FEA-84EF-12743ECE7314}"/>
    <hyperlink ref="D38" r:id="rId16" display="http://ceden.org/CEDEN_Checker/Checker/DisplayCEDENLookUp.php?List=VariableCodesLookUp" xr:uid="{B538DF7A-8E16-4920-80CC-CCD656D77E67}"/>
    <hyperlink ref="D40" r:id="rId17" display="http://ceden.org/CEDEN_Checker/Checker/DisplayCEDENLookUp.php?List=PrepPreservationLookUp" xr:uid="{3703F7A8-3D5E-4D69-A393-68F7342171BE}"/>
    <hyperlink ref="D41" r:id="rId18" display="http://ceden.org/CEDEN_Checker/Checker/DisplayCEDENLookUp.php?List=ProgramLookUp" xr:uid="{8734598F-6CB0-4E07-8916-291AEFCF11C0}"/>
    <hyperlink ref="D42" r:id="rId19" display="http://ceden.org/CEDEN_Checker/Checker/DisplayCEDENLookUp.php?List=ProjectLookUp" xr:uid="{E28D9E9B-C9A7-4315-8D3D-24F6A7979E27}"/>
    <hyperlink ref="D43" r:id="rId20" display="http://ceden.org/CEDEN_Checker/Checker/DisplayCEDENLookUp.php?List=ProtocolLookUp" xr:uid="{E7E5D1EE-BE6D-4A4A-B18B-DF6B6CF0695A}"/>
    <hyperlink ref="D44" r:id="rId21" display="http://ceden.org/CEDEN_Checker/Checker/DisplayCEDENLookUp.php?List=QALookUp" xr:uid="{59B8A147-CC94-44BA-A254-B8816BFC421A}"/>
    <hyperlink ref="D45" r:id="rId22" display="http://ceden.org/CEDEN_Checker/Checker/DisplayCEDENLookUp.php?List=ResQualLookUp" xr:uid="{4663E844-12C8-44DA-8027-DBA0F2192C53}"/>
    <hyperlink ref="D50" r:id="rId23" display="http://ceden.org/CEDEN_Checker/Checker/DisplayCEDENLookUp.php?List=AgencyLookUp" xr:uid="{4D414E85-BD97-461D-A85F-3A714A8D61DC}"/>
    <hyperlink ref="D54" r:id="rId24" display="http://ceden.org/CEDEN_Checker/Checker/DisplayCEDENLookUp.php?List=SampleTypeLookUp" xr:uid="{BE552D17-F27D-43EC-AA2E-3FCF6D143B0E}"/>
    <hyperlink ref="D55" r:id="rId25" display="http://ceden.org/CEDEN_Checker/Checker/DisplayCEDENLookUp.php?List=VariableCodesLookUp" xr:uid="{ECB0A15F-050D-4D29-A85B-781D3A6FFC72}"/>
    <hyperlink ref="D56" r:id="rId26" display="http://ceden.org/CEDEN_Checker/Checker/DisplayCEDENLookUp.php?List=StationLookUp" xr:uid="{2F364822-9467-4846-AE71-5C3B717D5442}"/>
    <hyperlink ref="D57" r:id="rId27" display="http://ceden.org/CEDEN_Checker/Checker/DisplayCEDENLookUp.php?List=StationLookUp" xr:uid="{89DA26F3-FE11-44FA-8A44-EDF1063C0F3D}"/>
    <hyperlink ref="D60" r:id="rId28" display="http://ceden.org/CEDEN_Checker/Checker/DisplayCEDENLookUp.php?List=LabSubmissionLookUp" xr:uid="{22BAC500-8CB3-4B3A-B034-6344BACBFD4E}"/>
    <hyperlink ref="D61" r:id="rId29" display="http://ceden.org/CEDEN_Checker/Checker/DisplayCEDENLookUp.php?List=AgencyLookUp" xr:uid="{04F84790-F4AA-4C6A-91B8-DA25703553A1}"/>
    <hyperlink ref="D63" r:id="rId30" display="http://ceden.org/CEDEN_Checker/Checker/DisplayCEDENLookUp.php?List=UnitLookUp" xr:uid="{7C463B8B-7D80-45E9-80BD-152B9ADCAC3A}"/>
    <hyperlink ref="D64" r:id="rId31" display="http://ceden.org/CEDEN_Checker/Checker/DisplayCEDENLookUp.php?List=UnitLookUp" xr:uid="{28AA1EFB-6698-407E-8289-56895495F213}"/>
    <hyperlink ref="D65" r:id="rId32" display="http://ceden.org/CEDEN_Checker/Checker/DisplayCEDENLookUp.php?List=UnitLookUp" xr:uid="{1E09343D-09A7-46D9-B214-3B372FC1DE38}"/>
    <hyperlink ref="D66" r:id="rId33" display="http://ceden.org/CEDEN_Checker/Checker/DisplayCEDENLookUp.php?List=UnitLookUp" xr:uid="{2A0C8CCF-154D-4EFB-A78B-84D80ACBD0A2}"/>
    <hyperlink ref="D67" r:id="rId34"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5" x14ac:dyDescent="0.25"/>
  <sheetData>
    <row r="1" spans="1:4" x14ac:dyDescent="0.25">
      <c r="A1" t="s">
        <v>0</v>
      </c>
      <c r="B1" t="s">
        <v>1</v>
      </c>
      <c r="C1" t="s">
        <v>2</v>
      </c>
      <c r="D1" t="s">
        <v>3</v>
      </c>
    </row>
    <row r="2" spans="1:4" x14ac:dyDescent="0.25">
      <c r="A2" t="s">
        <v>6</v>
      </c>
      <c r="B2" t="s">
        <v>7</v>
      </c>
    </row>
    <row r="3" spans="1:4" x14ac:dyDescent="0.25">
      <c r="A3" t="s">
        <v>10</v>
      </c>
      <c r="B3" t="s">
        <v>7</v>
      </c>
    </row>
    <row r="4" spans="1:4" x14ac:dyDescent="0.25">
      <c r="A4" t="s">
        <v>13</v>
      </c>
      <c r="B4" t="s">
        <v>7</v>
      </c>
    </row>
    <row r="5" spans="1:4" x14ac:dyDescent="0.25">
      <c r="A5" t="s">
        <v>16</v>
      </c>
      <c r="B5" t="s">
        <v>7</v>
      </c>
    </row>
    <row r="6" spans="1:4" x14ac:dyDescent="0.25">
      <c r="A6" t="s">
        <v>19</v>
      </c>
      <c r="B6" t="s">
        <v>7</v>
      </c>
    </row>
    <row r="7" spans="1:4" x14ac:dyDescent="0.25">
      <c r="A7" t="s">
        <v>22</v>
      </c>
      <c r="B7" t="s">
        <v>24</v>
      </c>
    </row>
    <row r="8" spans="1:4" x14ac:dyDescent="0.25">
      <c r="A8" t="s">
        <v>25</v>
      </c>
      <c r="B8" t="s">
        <v>24</v>
      </c>
    </row>
    <row r="9" spans="1:4" x14ac:dyDescent="0.25">
      <c r="A9" t="s">
        <v>28</v>
      </c>
      <c r="B9" t="s">
        <v>7</v>
      </c>
    </row>
    <row r="10" spans="1:4" x14ac:dyDescent="0.25">
      <c r="A10" t="s">
        <v>31</v>
      </c>
      <c r="B10" t="s">
        <v>34</v>
      </c>
    </row>
    <row r="11" spans="1:4" x14ac:dyDescent="0.25">
      <c r="A11" t="s">
        <v>35</v>
      </c>
      <c r="B11" t="s">
        <v>7</v>
      </c>
    </row>
    <row r="12" spans="1:4" x14ac:dyDescent="0.25">
      <c r="A12" t="s">
        <v>38</v>
      </c>
      <c r="B12" t="s">
        <v>7</v>
      </c>
    </row>
    <row r="13" spans="1:4" x14ac:dyDescent="0.25">
      <c r="A13" t="s">
        <v>41</v>
      </c>
      <c r="B13" t="s">
        <v>34</v>
      </c>
    </row>
    <row r="14" spans="1:4" x14ac:dyDescent="0.25">
      <c r="A14" t="s">
        <v>44</v>
      </c>
      <c r="B14" t="s">
        <v>34</v>
      </c>
    </row>
    <row r="15" spans="1:4" x14ac:dyDescent="0.25">
      <c r="A15" t="s">
        <v>47</v>
      </c>
      <c r="B15" t="s">
        <v>7</v>
      </c>
    </row>
    <row r="16" spans="1:4" x14ac:dyDescent="0.25">
      <c r="A16" t="s">
        <v>49</v>
      </c>
      <c r="B16" t="s">
        <v>7</v>
      </c>
    </row>
    <row r="17" spans="1:2" x14ac:dyDescent="0.25">
      <c r="A17" t="s">
        <v>52</v>
      </c>
      <c r="B17" t="s">
        <v>7</v>
      </c>
    </row>
    <row r="18" spans="1:2" x14ac:dyDescent="0.25">
      <c r="A18" t="s">
        <v>55</v>
      </c>
      <c r="B18" t="s">
        <v>7</v>
      </c>
    </row>
    <row r="19" spans="1:2" x14ac:dyDescent="0.25">
      <c r="A19" t="s">
        <v>58</v>
      </c>
      <c r="B19" t="s">
        <v>7</v>
      </c>
    </row>
    <row r="20" spans="1:2" x14ac:dyDescent="0.25">
      <c r="A20" t="s">
        <v>59</v>
      </c>
      <c r="B20" t="s">
        <v>7</v>
      </c>
    </row>
    <row r="21" spans="1:2" x14ac:dyDescent="0.25">
      <c r="A21" t="s">
        <v>61</v>
      </c>
      <c r="B21" t="s">
        <v>34</v>
      </c>
    </row>
    <row r="22" spans="1:2" x14ac:dyDescent="0.25">
      <c r="A22" t="s">
        <v>62</v>
      </c>
      <c r="B22" t="s">
        <v>7</v>
      </c>
    </row>
    <row r="23" spans="1:2" x14ac:dyDescent="0.25">
      <c r="A23" t="s">
        <v>64</v>
      </c>
      <c r="B23" t="s">
        <v>7</v>
      </c>
    </row>
    <row r="24" spans="1:2" x14ac:dyDescent="0.25">
      <c r="A24" t="s">
        <v>66</v>
      </c>
      <c r="B24" t="s">
        <v>7</v>
      </c>
    </row>
    <row r="25" spans="1:2" x14ac:dyDescent="0.25">
      <c r="A25" t="s">
        <v>68</v>
      </c>
      <c r="B25" t="s">
        <v>7</v>
      </c>
    </row>
    <row r="26" spans="1:2" x14ac:dyDescent="0.25">
      <c r="A26" t="s">
        <v>71</v>
      </c>
      <c r="B26" t="s">
        <v>7</v>
      </c>
    </row>
    <row r="27" spans="1:2" x14ac:dyDescent="0.25">
      <c r="A27" t="s">
        <v>74</v>
      </c>
      <c r="B27" t="s">
        <v>7</v>
      </c>
    </row>
    <row r="28" spans="1:2" x14ac:dyDescent="0.25">
      <c r="A28" t="s">
        <v>75</v>
      </c>
      <c r="B28" t="s">
        <v>7</v>
      </c>
    </row>
    <row r="29" spans="1:2" x14ac:dyDescent="0.25">
      <c r="A29" t="s">
        <v>78</v>
      </c>
      <c r="B29" t="s">
        <v>7</v>
      </c>
    </row>
    <row r="30" spans="1:2" x14ac:dyDescent="0.25">
      <c r="A30" t="s">
        <v>81</v>
      </c>
      <c r="B30" t="s">
        <v>7</v>
      </c>
    </row>
    <row r="31" spans="1:2" x14ac:dyDescent="0.25">
      <c r="A31" t="s">
        <v>84</v>
      </c>
      <c r="B31" t="s">
        <v>7</v>
      </c>
    </row>
    <row r="32" spans="1:2" x14ac:dyDescent="0.25">
      <c r="A32" t="s">
        <v>87</v>
      </c>
      <c r="B32" t="s">
        <v>7</v>
      </c>
    </row>
    <row r="33" spans="1:2" x14ac:dyDescent="0.25">
      <c r="A33" t="s">
        <v>88</v>
      </c>
      <c r="B33" t="s">
        <v>7</v>
      </c>
    </row>
    <row r="34" spans="1:2" x14ac:dyDescent="0.25">
      <c r="A34" t="s">
        <v>91</v>
      </c>
      <c r="B34" t="s">
        <v>7</v>
      </c>
    </row>
    <row r="35" spans="1:2" x14ac:dyDescent="0.25">
      <c r="A35" t="s">
        <v>94</v>
      </c>
      <c r="B35" t="s">
        <v>7</v>
      </c>
    </row>
    <row r="36" spans="1:2" x14ac:dyDescent="0.25">
      <c r="A36" t="s">
        <v>97</v>
      </c>
      <c r="B36" t="s">
        <v>7</v>
      </c>
    </row>
    <row r="37" spans="1:2" x14ac:dyDescent="0.25">
      <c r="A37" t="s">
        <v>100</v>
      </c>
      <c r="B37" t="s">
        <v>7</v>
      </c>
    </row>
    <row r="38" spans="1:2" x14ac:dyDescent="0.25">
      <c r="A38" t="s">
        <v>103</v>
      </c>
      <c r="B38" t="s">
        <v>34</v>
      </c>
    </row>
    <row r="39" spans="1:2" x14ac:dyDescent="0.25">
      <c r="A39" t="s">
        <v>105</v>
      </c>
      <c r="B39" t="s">
        <v>34</v>
      </c>
    </row>
    <row r="40" spans="1:2" x14ac:dyDescent="0.25">
      <c r="A40" t="s">
        <v>108</v>
      </c>
      <c r="B40" t="s">
        <v>7</v>
      </c>
    </row>
    <row r="41" spans="1:2" x14ac:dyDescent="0.25">
      <c r="A41" t="s">
        <v>111</v>
      </c>
      <c r="B41" t="s">
        <v>24</v>
      </c>
    </row>
    <row r="42" spans="1:2" x14ac:dyDescent="0.25">
      <c r="A42" t="s">
        <v>112</v>
      </c>
      <c r="B42" t="s">
        <v>7</v>
      </c>
    </row>
    <row r="43" spans="1:2" x14ac:dyDescent="0.25">
      <c r="A43" t="s">
        <v>115</v>
      </c>
      <c r="B43" t="s">
        <v>7</v>
      </c>
    </row>
    <row r="44" spans="1:2" x14ac:dyDescent="0.25">
      <c r="A44" t="s">
        <v>118</v>
      </c>
      <c r="B44" t="s">
        <v>7</v>
      </c>
    </row>
    <row r="45" spans="1:2" x14ac:dyDescent="0.25">
      <c r="A45" t="s">
        <v>120</v>
      </c>
      <c r="B45" t="s">
        <v>7</v>
      </c>
    </row>
    <row r="46" spans="1:2" x14ac:dyDescent="0.25">
      <c r="A46" t="s">
        <v>123</v>
      </c>
      <c r="B46" t="s">
        <v>7</v>
      </c>
    </row>
    <row r="47" spans="1:2" x14ac:dyDescent="0.25">
      <c r="A47" t="s">
        <v>126</v>
      </c>
      <c r="B47" t="s">
        <v>7</v>
      </c>
    </row>
    <row r="48" spans="1:2" x14ac:dyDescent="0.25">
      <c r="A48" t="s">
        <v>127</v>
      </c>
      <c r="B48" t="s">
        <v>7</v>
      </c>
    </row>
    <row r="49" spans="1:2" x14ac:dyDescent="0.25">
      <c r="A49" t="s">
        <v>130</v>
      </c>
      <c r="B49" t="s">
        <v>7</v>
      </c>
    </row>
    <row r="50" spans="1:2" x14ac:dyDescent="0.25">
      <c r="A50" t="s">
        <v>132</v>
      </c>
      <c r="B50" t="s">
        <v>7</v>
      </c>
    </row>
    <row r="51" spans="1:2" x14ac:dyDescent="0.25">
      <c r="A51" t="s">
        <v>135</v>
      </c>
      <c r="B51" t="s">
        <v>7</v>
      </c>
    </row>
    <row r="52" spans="1:2" x14ac:dyDescent="0.25">
      <c r="A52" t="s">
        <v>138</v>
      </c>
      <c r="B52" t="s">
        <v>7</v>
      </c>
    </row>
    <row r="53" spans="1:2" x14ac:dyDescent="0.25">
      <c r="A53" t="s">
        <v>141</v>
      </c>
      <c r="B53" t="s">
        <v>7</v>
      </c>
    </row>
    <row r="54" spans="1:2" x14ac:dyDescent="0.25">
      <c r="A54" t="s">
        <v>143</v>
      </c>
      <c r="B54" t="s">
        <v>7</v>
      </c>
    </row>
    <row r="55" spans="1:2" x14ac:dyDescent="0.25">
      <c r="A55" t="s">
        <v>146</v>
      </c>
      <c r="B55" t="s">
        <v>7</v>
      </c>
    </row>
    <row r="56" spans="1:2" x14ac:dyDescent="0.25">
      <c r="A56" t="s">
        <v>148</v>
      </c>
      <c r="B56" t="s">
        <v>7</v>
      </c>
    </row>
    <row r="57" spans="1:2" x14ac:dyDescent="0.25">
      <c r="A57" t="s">
        <v>151</v>
      </c>
      <c r="B57" t="s">
        <v>7</v>
      </c>
    </row>
    <row r="58" spans="1:2" x14ac:dyDescent="0.25">
      <c r="A58" t="s">
        <v>154</v>
      </c>
      <c r="B58" t="s">
        <v>7</v>
      </c>
    </row>
    <row r="59" spans="1:2" x14ac:dyDescent="0.25">
      <c r="A59" t="s">
        <v>157</v>
      </c>
      <c r="B59" t="s">
        <v>7</v>
      </c>
    </row>
    <row r="60" spans="1:2" x14ac:dyDescent="0.25">
      <c r="A60" t="s">
        <v>160</v>
      </c>
      <c r="B60" t="s">
        <v>7</v>
      </c>
    </row>
    <row r="61" spans="1:2" x14ac:dyDescent="0.25">
      <c r="A61" t="s">
        <v>163</v>
      </c>
      <c r="B61" t="s">
        <v>7</v>
      </c>
    </row>
    <row r="62" spans="1:2" x14ac:dyDescent="0.25">
      <c r="A62" t="s">
        <v>166</v>
      </c>
      <c r="B62" t="s">
        <v>7</v>
      </c>
    </row>
    <row r="63" spans="1:2" x14ac:dyDescent="0.25">
      <c r="A63" t="s">
        <v>169</v>
      </c>
      <c r="B63" t="s">
        <v>7</v>
      </c>
    </row>
    <row r="64" spans="1:2" x14ac:dyDescent="0.25">
      <c r="A64" t="s">
        <v>172</v>
      </c>
      <c r="B64" t="s">
        <v>7</v>
      </c>
    </row>
    <row r="65" spans="1:2" x14ac:dyDescent="0.25">
      <c r="A65" t="s">
        <v>174</v>
      </c>
      <c r="B65" t="s">
        <v>7</v>
      </c>
    </row>
    <row r="66" spans="1:2" x14ac:dyDescent="0.25">
      <c r="A66" t="s">
        <v>177</v>
      </c>
      <c r="B66" t="s">
        <v>7</v>
      </c>
    </row>
    <row r="67" spans="1:2" x14ac:dyDescent="0.25">
      <c r="A67" t="s">
        <v>180</v>
      </c>
      <c r="B67" t="s">
        <v>7</v>
      </c>
    </row>
    <row r="68" spans="1:2" x14ac:dyDescent="0.25">
      <c r="A68" t="s">
        <v>182</v>
      </c>
      <c r="B68" t="s">
        <v>7</v>
      </c>
    </row>
    <row r="69" spans="1:2" x14ac:dyDescent="0.25">
      <c r="A69" t="s">
        <v>185</v>
      </c>
      <c r="B69" t="s">
        <v>7</v>
      </c>
    </row>
    <row r="70" spans="1:2" x14ac:dyDescent="0.25">
      <c r="A70" t="s">
        <v>188</v>
      </c>
      <c r="B70" t="s">
        <v>7</v>
      </c>
    </row>
    <row r="71" spans="1:2" x14ac:dyDescent="0.25">
      <c r="A71" t="s">
        <v>191</v>
      </c>
      <c r="B71" t="s">
        <v>7</v>
      </c>
    </row>
    <row r="72" spans="1:2" x14ac:dyDescent="0.25">
      <c r="A72" t="s">
        <v>193</v>
      </c>
      <c r="B72" t="s">
        <v>7</v>
      </c>
    </row>
    <row r="73" spans="1:2" x14ac:dyDescent="0.25">
      <c r="A73" t="s">
        <v>196</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CEDEN_Chemistry_Data_Dictionary</vt:lpstr>
      <vt:lpstr>Data_Dictionary_FromPDF</vt:lpstr>
      <vt:lpstr>afaeb2b2-e26f-4d18-8d8d-6aade15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2021-01-26T22:52:28Z</dcterms:modified>
</cp:coreProperties>
</file>