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EDEN/data_dictionaries/data_dictionary_conversion/chemistry/"/>
    </mc:Choice>
  </mc:AlternateContent>
  <xr:revisionPtr revIDLastSave="29" documentId="13_ncr:1_{9FD930AF-DB08-4270-A9FB-8A4B9EACF54F}" xr6:coauthVersionLast="47" xr6:coauthVersionMax="47" xr10:uidLastSave="{72F8E225-0A19-4B51-AA41-F14490B99350}"/>
  <bookViews>
    <workbookView xWindow="-108" yWindow="-108" windowWidth="23256" windowHeight="12456" xr2:uid="{00000000-000D-0000-FFFF-FFFF00000000}"/>
  </bookViews>
  <sheets>
    <sheet name="CEDEN_Chemistry_Data_Dictionary" sheetId="1" r:id="rId1"/>
    <sheet name="Data_Dictionary_FromPDF" sheetId="3" r:id="rId2"/>
    <sheet name="afaeb2b2-e26f-4d18-8d8d-6aade15" sheetId="2" r:id="rId3"/>
  </sheets>
  <definedNames>
    <definedName name="_xlnm._FilterDatabase" localSheetId="0" hidden="1">CEDEN_Chemistry_Data_Dictionary!$A$1:$G$80</definedName>
    <definedName name="_xlnm.Print_Area" localSheetId="0">CEDEN_Chemistry_Data_Dictionary!$A$1:$D$80</definedName>
    <definedName name="_xlnm.Print_Titles" localSheetId="0">CEDEN_Chemistry_Data_Dictionary!$1:$1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1" i="1" l="1"/>
  <c r="B71" i="1" s="1" a="1"/>
  <c r="B71" i="1" s="1"/>
  <c r="F72" i="1"/>
  <c r="F73" i="1"/>
  <c r="F74" i="1"/>
  <c r="B74" i="1" s="1" a="1"/>
  <c r="B74" i="1" s="1"/>
  <c r="F75" i="1"/>
  <c r="F76" i="1"/>
  <c r="F77" i="1"/>
  <c r="B72" i="1" a="1"/>
  <c r="B72" i="1" s="1"/>
  <c r="E72" i="1" a="1"/>
  <c r="E72" i="1" s="1"/>
  <c r="B73" i="1" a="1"/>
  <c r="B73" i="1" s="1"/>
  <c r="E73" i="1" a="1"/>
  <c r="E73" i="1" s="1"/>
  <c r="B75" i="1" a="1"/>
  <c r="B75" i="1" s="1"/>
  <c r="E75" i="1" a="1"/>
  <c r="E75" i="1" s="1"/>
  <c r="B76" i="1" a="1"/>
  <c r="B76" i="1" s="1"/>
  <c r="E76" i="1" a="1"/>
  <c r="E76" i="1" s="1"/>
  <c r="B77" i="1" a="1"/>
  <c r="B77" i="1" s="1"/>
  <c r="E77" i="1" a="1"/>
  <c r="E77" i="1" s="1"/>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2" i="3"/>
  <c r="F3" i="1"/>
  <c r="B3" i="1" s="1" a="1"/>
  <c r="B3" i="1" s="1"/>
  <c r="F4" i="1"/>
  <c r="E4" i="1" s="1" a="1"/>
  <c r="E4" i="1" s="1"/>
  <c r="F5" i="1"/>
  <c r="E5" i="1" s="1" a="1"/>
  <c r="E5" i="1" s="1"/>
  <c r="F6" i="1"/>
  <c r="E6" i="1" s="1" a="1"/>
  <c r="E6" i="1" s="1"/>
  <c r="F7" i="1"/>
  <c r="E7" i="1" s="1" a="1"/>
  <c r="E7" i="1" s="1"/>
  <c r="F8" i="1"/>
  <c r="E8" i="1" s="1" a="1"/>
  <c r="E8" i="1" s="1"/>
  <c r="F9" i="1"/>
  <c r="E9" i="1" s="1" a="1"/>
  <c r="E9" i="1" s="1"/>
  <c r="F10" i="1"/>
  <c r="B10" i="1" s="1" a="1"/>
  <c r="B10" i="1" s="1"/>
  <c r="F11" i="1"/>
  <c r="B11" i="1" s="1" a="1"/>
  <c r="B11" i="1" s="1"/>
  <c r="F12" i="1"/>
  <c r="E12" i="1" s="1" a="1"/>
  <c r="E12" i="1" s="1"/>
  <c r="F13" i="1"/>
  <c r="E13" i="1" s="1" a="1"/>
  <c r="E13" i="1" s="1"/>
  <c r="F14" i="1"/>
  <c r="E14" i="1" s="1" a="1"/>
  <c r="E14" i="1" s="1"/>
  <c r="F15" i="1"/>
  <c r="E15" i="1" s="1" a="1"/>
  <c r="E15" i="1" s="1"/>
  <c r="F16" i="1"/>
  <c r="B16" i="1" s="1" a="1"/>
  <c r="B16" i="1" s="1"/>
  <c r="F17" i="1"/>
  <c r="B17" i="1" s="1" a="1"/>
  <c r="B17" i="1" s="1"/>
  <c r="F18" i="1"/>
  <c r="B18" i="1" s="1" a="1"/>
  <c r="B18" i="1" s="1"/>
  <c r="F19" i="1"/>
  <c r="B19" i="1" s="1" a="1"/>
  <c r="B19" i="1" s="1"/>
  <c r="F20" i="1"/>
  <c r="E20" i="1" s="1" a="1"/>
  <c r="E20" i="1" s="1"/>
  <c r="F21" i="1"/>
  <c r="E21" i="1" s="1" a="1"/>
  <c r="E21" i="1" s="1"/>
  <c r="F22" i="1"/>
  <c r="E22" i="1" s="1" a="1"/>
  <c r="E22" i="1" s="1"/>
  <c r="F23" i="1"/>
  <c r="B23" i="1" s="1" a="1"/>
  <c r="B23" i="1" s="1"/>
  <c r="F24" i="1"/>
  <c r="B24" i="1" s="1" a="1"/>
  <c r="B24" i="1" s="1"/>
  <c r="F25" i="1"/>
  <c r="B25" i="1" s="1" a="1"/>
  <c r="B25" i="1" s="1"/>
  <c r="F26" i="1"/>
  <c r="B26" i="1" s="1" a="1"/>
  <c r="B26" i="1" s="1"/>
  <c r="F27" i="1"/>
  <c r="B27" i="1" s="1" a="1"/>
  <c r="B27" i="1" s="1"/>
  <c r="F28" i="1"/>
  <c r="E28" i="1" s="1" a="1"/>
  <c r="E28" i="1" s="1"/>
  <c r="F29" i="1"/>
  <c r="B29" i="1" s="1" a="1"/>
  <c r="B29" i="1" s="1"/>
  <c r="F30" i="1"/>
  <c r="B30" i="1" s="1" a="1"/>
  <c r="B30" i="1" s="1"/>
  <c r="F31" i="1"/>
  <c r="B31" i="1" s="1" a="1"/>
  <c r="B31" i="1" s="1"/>
  <c r="F32" i="1"/>
  <c r="B32" i="1" s="1" a="1"/>
  <c r="B32" i="1" s="1"/>
  <c r="F33" i="1"/>
  <c r="B33" i="1" s="1" a="1"/>
  <c r="B33" i="1" s="1"/>
  <c r="F34" i="1"/>
  <c r="B34" i="1" s="1" a="1"/>
  <c r="B34" i="1" s="1"/>
  <c r="F35" i="1"/>
  <c r="B35" i="1" s="1" a="1"/>
  <c r="B35" i="1" s="1"/>
  <c r="F36" i="1"/>
  <c r="E36" i="1" s="1" a="1"/>
  <c r="E36" i="1" s="1"/>
  <c r="F37" i="1"/>
  <c r="E37" i="1" s="1" a="1"/>
  <c r="E37" i="1" s="1"/>
  <c r="F38" i="1"/>
  <c r="E38" i="1" s="1" a="1"/>
  <c r="E38" i="1" s="1"/>
  <c r="F39" i="1"/>
  <c r="E39" i="1" s="1" a="1"/>
  <c r="E39" i="1" s="1"/>
  <c r="F40" i="1"/>
  <c r="E40" i="1" s="1" a="1"/>
  <c r="E40" i="1" s="1"/>
  <c r="F41" i="1"/>
  <c r="B41" i="1" s="1" a="1"/>
  <c r="B41" i="1" s="1"/>
  <c r="F42" i="1"/>
  <c r="E42" i="1" s="1" a="1"/>
  <c r="E42" i="1" s="1"/>
  <c r="F43" i="1"/>
  <c r="B43" i="1" s="1" a="1"/>
  <c r="B43" i="1" s="1"/>
  <c r="F44" i="1"/>
  <c r="B44" i="1" s="1" a="1"/>
  <c r="B44" i="1" s="1"/>
  <c r="F45" i="1"/>
  <c r="E45" i="1" s="1" a="1"/>
  <c r="E45" i="1" s="1"/>
  <c r="F46" i="1"/>
  <c r="E46" i="1" s="1" a="1"/>
  <c r="E46" i="1" s="1"/>
  <c r="F47" i="1"/>
  <c r="E47" i="1" s="1" a="1"/>
  <c r="E47" i="1" s="1"/>
  <c r="F48" i="1"/>
  <c r="E48" i="1" s="1" a="1"/>
  <c r="E48" i="1" s="1"/>
  <c r="F49" i="1"/>
  <c r="B49" i="1" s="1" a="1"/>
  <c r="B49" i="1" s="1"/>
  <c r="F50" i="1"/>
  <c r="B50" i="1" s="1" a="1"/>
  <c r="B50" i="1" s="1"/>
  <c r="F51" i="1"/>
  <c r="B51" i="1" s="1" a="1"/>
  <c r="B51" i="1" s="1"/>
  <c r="F52" i="1"/>
  <c r="B52" i="1" s="1" a="1"/>
  <c r="B52" i="1" s="1"/>
  <c r="F53" i="1"/>
  <c r="E53" i="1" s="1" a="1"/>
  <c r="E53" i="1" s="1"/>
  <c r="F54" i="1"/>
  <c r="E54" i="1" s="1" a="1"/>
  <c r="E54" i="1" s="1"/>
  <c r="F55" i="1"/>
  <c r="B55" i="1" s="1" a="1"/>
  <c r="B55" i="1" s="1"/>
  <c r="F56" i="1"/>
  <c r="B56" i="1" s="1" a="1"/>
  <c r="B56" i="1" s="1"/>
  <c r="F57" i="1"/>
  <c r="B57" i="1" s="1" a="1"/>
  <c r="B57" i="1" s="1"/>
  <c r="F58" i="1"/>
  <c r="B58" i="1" s="1" a="1"/>
  <c r="B58" i="1" s="1"/>
  <c r="F59" i="1"/>
  <c r="B59" i="1" s="1" a="1"/>
  <c r="B59" i="1" s="1"/>
  <c r="F60" i="1"/>
  <c r="B60" i="1" s="1" a="1"/>
  <c r="B60" i="1" s="1"/>
  <c r="F61" i="1"/>
  <c r="E61" i="1" s="1" a="1"/>
  <c r="E61" i="1" s="1"/>
  <c r="F62" i="1"/>
  <c r="B62" i="1" s="1" a="1"/>
  <c r="B62" i="1" s="1"/>
  <c r="F63" i="1"/>
  <c r="B63" i="1" s="1" a="1"/>
  <c r="B63" i="1" s="1"/>
  <c r="F64" i="1"/>
  <c r="B64" i="1" s="1" a="1"/>
  <c r="B64" i="1" s="1"/>
  <c r="F65" i="1"/>
  <c r="B65" i="1" s="1" a="1"/>
  <c r="B65" i="1" s="1"/>
  <c r="F66" i="1"/>
  <c r="B66" i="1" s="1" a="1"/>
  <c r="B66" i="1" s="1"/>
  <c r="F67" i="1"/>
  <c r="E67" i="1" s="1" a="1"/>
  <c r="E67" i="1" s="1"/>
  <c r="F68" i="1"/>
  <c r="B68" i="1" s="1" a="1"/>
  <c r="B68" i="1" s="1"/>
  <c r="F69" i="1"/>
  <c r="E69" i="1" s="1" a="1"/>
  <c r="E69" i="1" s="1"/>
  <c r="F70" i="1"/>
  <c r="E70" i="1" s="1" a="1"/>
  <c r="E70" i="1" s="1"/>
  <c r="F78" i="1"/>
  <c r="E78" i="1" s="1" a="1"/>
  <c r="E78" i="1" s="1"/>
  <c r="F79" i="1"/>
  <c r="E79" i="1" s="1" a="1"/>
  <c r="E79" i="1" s="1"/>
  <c r="F80" i="1"/>
  <c r="E80" i="1" s="1" a="1"/>
  <c r="E80" i="1" s="1"/>
  <c r="F2" i="1"/>
  <c r="E2" i="1" s="1" a="1"/>
  <c r="E2" i="1" s="1"/>
  <c r="E71" i="1" l="1" a="1"/>
  <c r="E71" i="1" s="1"/>
  <c r="E74" i="1" a="1"/>
  <c r="E74" i="1" s="1"/>
  <c r="E68" i="1" a="1"/>
  <c r="E68" i="1" s="1"/>
  <c r="E60" i="1" a="1"/>
  <c r="E60" i="1" s="1"/>
  <c r="E52" i="1" a="1"/>
  <c r="E52" i="1" s="1"/>
  <c r="E44" i="1" a="1"/>
  <c r="E44" i="1" s="1"/>
  <c r="E35" i="1" a="1"/>
  <c r="E35" i="1" s="1"/>
  <c r="E27" i="1" a="1"/>
  <c r="E27" i="1" s="1"/>
  <c r="E19" i="1" a="1"/>
  <c r="E19" i="1" s="1"/>
  <c r="E11" i="1" a="1"/>
  <c r="E11" i="1" s="1"/>
  <c r="E3" i="1" a="1"/>
  <c r="E3" i="1" s="1"/>
  <c r="B67" i="1" a="1"/>
  <c r="B67" i="1" s="1"/>
  <c r="B61" i="1" a="1"/>
  <c r="B61" i="1" s="1"/>
  <c r="B48" i="1" a="1"/>
  <c r="B48" i="1" s="1"/>
  <c r="B42" i="1" a="1"/>
  <c r="B42" i="1" s="1"/>
  <c r="B28" i="1" a="1"/>
  <c r="B28" i="1" s="1"/>
  <c r="B22" i="1" a="1"/>
  <c r="B22" i="1" s="1"/>
  <c r="B15" i="1" a="1"/>
  <c r="B15" i="1" s="1"/>
  <c r="B9" i="1" a="1"/>
  <c r="B9" i="1" s="1"/>
  <c r="B2" i="1" a="1"/>
  <c r="B2" i="1" s="1"/>
  <c r="E59" i="1" a="1"/>
  <c r="E59" i="1" s="1"/>
  <c r="E51" i="1" a="1"/>
  <c r="E51" i="1" s="1"/>
  <c r="E43" i="1" a="1"/>
  <c r="E43" i="1" s="1"/>
  <c r="E34" i="1" a="1"/>
  <c r="E34" i="1" s="1"/>
  <c r="E26" i="1" a="1"/>
  <c r="E26" i="1" s="1"/>
  <c r="E18" i="1" a="1"/>
  <c r="E18" i="1" s="1"/>
  <c r="E10" i="1" a="1"/>
  <c r="E10" i="1" s="1"/>
  <c r="B80" i="1" a="1"/>
  <c r="B80" i="1" s="1"/>
  <c r="B54" i="1" a="1"/>
  <c r="B54" i="1" s="1"/>
  <c r="B47" i="1" a="1"/>
  <c r="B47" i="1" s="1"/>
  <c r="B40" i="1" a="1"/>
  <c r="B40" i="1" s="1"/>
  <c r="B21" i="1" a="1"/>
  <c r="B21" i="1" s="1"/>
  <c r="B8" i="1" a="1"/>
  <c r="B8" i="1" s="1"/>
  <c r="E66" i="1" a="1"/>
  <c r="E66" i="1" s="1"/>
  <c r="E58" i="1" a="1"/>
  <c r="E58" i="1" s="1"/>
  <c r="E50" i="1" a="1"/>
  <c r="E50" i="1" s="1"/>
  <c r="E33" i="1" a="1"/>
  <c r="E33" i="1" s="1"/>
  <c r="E25" i="1" a="1"/>
  <c r="E25" i="1" s="1"/>
  <c r="E17" i="1" a="1"/>
  <c r="E17" i="1" s="1"/>
  <c r="B79" i="1" a="1"/>
  <c r="B79" i="1" s="1"/>
  <c r="B53" i="1" a="1"/>
  <c r="B53" i="1" s="1"/>
  <c r="B39" i="1" a="1"/>
  <c r="B39" i="1" s="1"/>
  <c r="B20" i="1" a="1"/>
  <c r="B20" i="1" s="1"/>
  <c r="B14" i="1" a="1"/>
  <c r="B14" i="1" s="1"/>
  <c r="B7" i="1" a="1"/>
  <c r="B7" i="1" s="1"/>
  <c r="E65" i="1" a="1"/>
  <c r="E65" i="1" s="1"/>
  <c r="E57" i="1" a="1"/>
  <c r="E57" i="1" s="1"/>
  <c r="E49" i="1" a="1"/>
  <c r="E49" i="1" s="1"/>
  <c r="E32" i="1" a="1"/>
  <c r="E32" i="1" s="1"/>
  <c r="E24" i="1" a="1"/>
  <c r="E24" i="1" s="1"/>
  <c r="E16" i="1" a="1"/>
  <c r="E16" i="1" s="1"/>
  <c r="B78" i="1" a="1"/>
  <c r="B78" i="1" s="1"/>
  <c r="B46" i="1" a="1"/>
  <c r="B46" i="1" s="1"/>
  <c r="B13" i="1" a="1"/>
  <c r="B13" i="1" s="1"/>
  <c r="E64" i="1" a="1"/>
  <c r="E64" i="1" s="1"/>
  <c r="E56" i="1" a="1"/>
  <c r="E56" i="1" s="1"/>
  <c r="E31" i="1" a="1"/>
  <c r="E31" i="1" s="1"/>
  <c r="E23" i="1" a="1"/>
  <c r="E23" i="1" s="1"/>
  <c r="B45" i="1" a="1"/>
  <c r="B45" i="1" s="1"/>
  <c r="B38" i="1" a="1"/>
  <c r="B38" i="1" s="1"/>
  <c r="B12" i="1" a="1"/>
  <c r="B12" i="1" s="1"/>
  <c r="B6" i="1" a="1"/>
  <c r="B6" i="1" s="1"/>
  <c r="E63" i="1" a="1"/>
  <c r="E63" i="1" s="1"/>
  <c r="E55" i="1" a="1"/>
  <c r="E55" i="1" s="1"/>
  <c r="E30" i="1" a="1"/>
  <c r="E30" i="1" s="1"/>
  <c r="B70" i="1" a="1"/>
  <c r="B70" i="1" s="1"/>
  <c r="B37" i="1" a="1"/>
  <c r="B37" i="1" s="1"/>
  <c r="B5" i="1" a="1"/>
  <c r="B5" i="1" s="1"/>
  <c r="E62" i="1" a="1"/>
  <c r="E62" i="1" s="1"/>
  <c r="E29" i="1" a="1"/>
  <c r="E29" i="1" s="1"/>
  <c r="B69" i="1" a="1"/>
  <c r="B69" i="1" s="1"/>
  <c r="B36" i="1" a="1"/>
  <c r="B36" i="1" s="1"/>
  <c r="B4" i="1" a="1"/>
  <c r="B4" i="1" s="1"/>
  <c r="E41" i="1" a="1"/>
  <c r="E4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<sst xmlns="http://schemas.openxmlformats.org/spreadsheetml/2006/main" count="760" uniqueCount="263">
  <si>
    <t>column</t>
  </si>
  <si>
    <t>type</t>
  </si>
  <si>
    <t>label</t>
  </si>
  <si>
    <t>description</t>
  </si>
  <si>
    <t>Lookup_Row</t>
  </si>
  <si>
    <t>type_old</t>
  </si>
  <si>
    <t>Program</t>
  </si>
  <si>
    <t>text</t>
  </si>
  <si>
    <t>Program Name</t>
  </si>
  <si>
    <t>The name of the program that is associated with the sample. A list of possible options is available at this link: http://ceden.org/CEDEN_Checker/Checker/DisplayCEDENLookUp.php?List=ProgramLookUp</t>
  </si>
  <si>
    <t>ParentProject</t>
  </si>
  <si>
    <t>Parent Project Name</t>
  </si>
  <si>
    <t>A larger or on-going project in which the specific project that the samples were collected for is associated with. A list of possible options can be found at this link: http://ceden.org/CEDEN_Checker/Checker/DisplayCEDENLookUp.php?List=ParentProjectLookUp</t>
  </si>
  <si>
    <t>Project</t>
  </si>
  <si>
    <t>Project Name</t>
  </si>
  <si>
    <t>StationName</t>
  </si>
  <si>
    <t>Station Name</t>
  </si>
  <si>
    <t>The name of the station at which the sample was collected. A complete list of stations and station information is available at this link: http://ceden.org/CEDEN_Checker/Checker/DisplayCEDENLookUp.php?List=StationLookUp</t>
  </si>
  <si>
    <t>StationCode</t>
  </si>
  <si>
    <t>Station Code</t>
  </si>
  <si>
    <t>SampleDate</t>
  </si>
  <si>
    <t>Sample Date</t>
  </si>
  <si>
    <t>timestamp</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</si>
  <si>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</si>
  <si>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</si>
  <si>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</si>
  <si>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</si>
  <si>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</si>
  <si>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</si>
  <si>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t>CollectionDepth</t>
  </si>
  <si>
    <t>Collection Depth</t>
  </si>
  <si>
    <t>Records the depth or penetration, from the surface in the water or sediment column, at which the sample was collected. Default value equals "-88" if unknown or not recorded.</t>
  </si>
  <si>
    <t>numeric</t>
  </si>
  <si>
    <t>UnitCollectionDepth</t>
  </si>
  <si>
    <t>Unit Collection Depth</t>
  </si>
  <si>
    <t>The units used to measure the CollectionDepth. A list of possible options can be found at this link: http://ceden.org/CEDEN_Checker/Checker/DisplayCEDENLookUp.php?List=UnitLookUp</t>
  </si>
  <si>
    <t>SampleTypeCode</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</si>
  <si>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</si>
  <si>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</si>
  <si>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</si>
  <si>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</si>
  <si>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ResultsReplicate</t>
  </si>
  <si>
    <t>Lab Replicate</t>
  </si>
  <si>
    <t>Used to distinguish between replicates created in the laboratory. It differentiates the original field sample that was analyzed from all subsequent laboratory duplicates. Default value is "1."</t>
  </si>
  <si>
    <t>LabBatch</t>
  </si>
  <si>
    <t>Lab Batch</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</si>
  <si>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</si>
  <si>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</si>
  <si>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</si>
  <si>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MatrixName</t>
  </si>
  <si>
    <t>Matrix Name</t>
  </si>
  <si>
    <t>MethodName</t>
  </si>
  <si>
    <t>Method Name</t>
  </si>
  <si>
    <t>Refers to the method used by the laboratory to analyze the sample. Default value equals "Not Recorded" if unknown. A list of possible options is available at this link: http://ceden.org/CEDEN_Checker/Checker/DisplayCEDENLookUp.php?List=MethodLookUp</t>
  </si>
  <si>
    <t>Analyte</t>
  </si>
  <si>
    <t>Unit</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</si>
  <si>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</si>
  <si>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Result</t>
  </si>
  <si>
    <t>Observation</t>
  </si>
  <si>
    <t>Observations made in the field where samples were collected.</t>
  </si>
  <si>
    <t>MDL</t>
  </si>
  <si>
    <t>Method Detection Limit</t>
  </si>
  <si>
    <t>RL</t>
  </si>
  <si>
    <t>Reporting Limit</t>
  </si>
  <si>
    <t>ResultQualCode</t>
  </si>
  <si>
    <t>Result Qualifier Code</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</si>
  <si>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</si>
  <si>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QACode</t>
  </si>
  <si>
    <t>Quality Assurance Code</t>
  </si>
  <si>
    <t>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t>
  </si>
  <si>
    <t>BatchVerification</t>
  </si>
  <si>
    <t>ComplianceCode</t>
  </si>
  <si>
    <t>Compliance Code</t>
  </si>
  <si>
    <t>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t>
  </si>
  <si>
    <t>SampleComments</t>
  </si>
  <si>
    <t>Sample Comments</t>
  </si>
  <si>
    <t>Used for any notes or comments specifically related to the sampling event at a particular station and/or the verification of GIS station information.</t>
  </si>
  <si>
    <t>CollectionComments</t>
  </si>
  <si>
    <t>Collection Comments</t>
  </si>
  <si>
    <t>Comments referring to the lab collection of the sample.</t>
  </si>
  <si>
    <t>ResultsComments</t>
  </si>
  <si>
    <t>Result Comments</t>
  </si>
  <si>
    <t>Any comments related to the results or analysis of the sample.</t>
  </si>
  <si>
    <t>BatchComments</t>
  </si>
  <si>
    <t>EventCode</t>
  </si>
  <si>
    <t>Event Code</t>
  </si>
  <si>
    <t>ProtocolCode</t>
  </si>
  <si>
    <t>Protocol</t>
  </si>
  <si>
    <t>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t>
  </si>
  <si>
    <t>SampleAgency</t>
  </si>
  <si>
    <t>Sampling Agency</t>
  </si>
  <si>
    <t>Refers to the organization or agency that collected the sample. Default value equals "Not Recorded" if unknown. A list of possible options is available at this link: http://ceden.org/CEDEN_Checker/Checker/DisplayCEDENLookUp.php?List=AgencyLookUp</t>
  </si>
  <si>
    <t>GroupSamples</t>
  </si>
  <si>
    <t>Group Samples</t>
  </si>
  <si>
    <t>An Identifier used to group samples by the project staff. Not a required field.</t>
  </si>
  <si>
    <t>CollectionMethodName</t>
  </si>
  <si>
    <t>Collection Method Name</t>
  </si>
  <si>
    <t>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t>
  </si>
  <si>
    <t>Latitude</t>
  </si>
  <si>
    <t>Target Latitude</t>
  </si>
  <si>
    <t>Longitude</t>
  </si>
  <si>
    <t>Target Longitude</t>
  </si>
  <si>
    <t>The longitude in decimal degrees of the sample site (should be negative).</t>
  </si>
  <si>
    <t>CollectionDeviceDescription</t>
  </si>
  <si>
    <t>Collection Device</t>
  </si>
  <si>
    <t>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t>
  </si>
  <si>
    <t>CalibrationDate</t>
  </si>
  <si>
    <t>PositionWaterColumn</t>
  </si>
  <si>
    <t>Position Water Column</t>
  </si>
  <si>
    <t>PrepPreservationName</t>
  </si>
  <si>
    <t>Preparation Preservation Name</t>
  </si>
  <si>
    <t>References the preparation or preservation method performed on the samples prior to analysis. Default value equals "Not Recorded" if unknown. A list of possible options is available at this link: http://ceden.org/CEDEN_Checker/Checker/DisplayCEDENLookUp.php?List=PrepPreservationLookUp</t>
  </si>
  <si>
    <t>PrepPreservationDate</t>
  </si>
  <si>
    <t>Preparation Preservation Date</t>
  </si>
  <si>
    <t>DigestExtractMethod</t>
  </si>
  <si>
    <t>Digest/ Extraction Method</t>
  </si>
  <si>
    <t>DigestExtractDate</t>
  </si>
  <si>
    <t>Digest/ Extraction Method Date</t>
  </si>
  <si>
    <t>The start date and time the digestion or extraction was performed on the sample. Default value equals "01/Jan/1950 00:00" if unknown or if no digestion or extraction method was performed.</t>
  </si>
  <si>
    <t>AnalysisDate</t>
  </si>
  <si>
    <t>DilutionFactor</t>
  </si>
  <si>
    <t>Dilution Factor</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</si>
  <si>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t>
  </si>
  <si>
    <t>ExpectedValue</t>
  </si>
  <si>
    <t>Expected Value</t>
  </si>
  <si>
    <t>LabAgency</t>
  </si>
  <si>
    <t>Lab Agency</t>
  </si>
  <si>
    <t>The organization, agency, or laboratory that performed the analysis on the sample. Default value equals "Not Recorded" if unknown. A list of possible agencies is available at this link:
http://ceden.org/CEDEN_Checker/Checker/DisplayCEDENLookUp.php?List=AgencyLookUp</t>
  </si>
  <si>
    <t>SubmittingAgency</t>
  </si>
  <si>
    <t>Submitting Agency</t>
  </si>
  <si>
    <t>SubmissionCode</t>
  </si>
  <si>
    <t>Lab Submission Code</t>
  </si>
  <si>
    <t>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t>
  </si>
  <si>
    <t>OccupationMethod</t>
  </si>
  <si>
    <t>Occupation Method</t>
  </si>
  <si>
    <t>StartingBank</t>
  </si>
  <si>
    <t>Starting Bank</t>
  </si>
  <si>
    <t>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t>
  </si>
  <si>
    <t>DistanceFromBank</t>
  </si>
  <si>
    <t>Distance From Bank</t>
  </si>
  <si>
    <t>UnitDistanceFromBank</t>
  </si>
  <si>
    <t>Unit Distance From Bank</t>
  </si>
  <si>
    <t>The units used to measure the DistanceFromBank. A list of possible options can be found at this link: http://ceden.org/CEDEN_Checker/Checker/DisplayCEDENLookUp.php?List=UnitLookUp</t>
  </si>
  <si>
    <t>StreamWidth</t>
  </si>
  <si>
    <t>Stream Width</t>
  </si>
  <si>
    <t>Width of the stream where the sample was collected. Default value is "-88" if unknown.</t>
  </si>
  <si>
    <t>UnitStreamWidth</t>
  </si>
  <si>
    <t>Unit Stream Width</t>
  </si>
  <si>
    <t>The units used to measure the StreamWidth. A list of possible options can be found at this link: http://ceden.org/CEDEN_Checker/Checker/DisplayCEDENLookUp.php?List=UnitLookUp</t>
  </si>
  <si>
    <t>StationWaterDepth</t>
  </si>
  <si>
    <t>Station Water Depth</t>
  </si>
  <si>
    <t>Depth of the water at the area where the sampling station is located. Default value is "None" if unknown or not applicable.</t>
  </si>
  <si>
    <t>UnitStationWaterDepth</t>
  </si>
  <si>
    <t>Unit Station Water Depth</t>
  </si>
  <si>
    <t>The units used to measure the StationWaterDepth. A list of possible options can be found at this link: http://ceden.org/CEDEN_Checker/Checker/DisplayCEDENLookUp.php?List=UnitLookUp</t>
  </si>
  <si>
    <t>HydroMod</t>
  </si>
  <si>
    <t>Hydrological Modification</t>
  </si>
  <si>
    <t>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t>
  </si>
  <si>
    <t>HydroModLoc</t>
  </si>
  <si>
    <t>Hydrological Modification Location</t>
  </si>
  <si>
    <t>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t>
  </si>
  <si>
    <t>LocationDetailWQComments</t>
  </si>
  <si>
    <t>Location Detail WQ Comments</t>
  </si>
  <si>
    <t>Comments regarding observations about the location from which samples were taken, how the samples were taken, or comments about the samples themselves.</t>
  </si>
  <si>
    <t>ChannelWidth</t>
  </si>
  <si>
    <t>Channel Width</t>
  </si>
  <si>
    <t>UpstreamLength</t>
  </si>
  <si>
    <t>Upstream Length</t>
  </si>
  <si>
    <t>The measured distance upstream where the recorded sample was taken. Default value is "None" if not applicable.</t>
  </si>
  <si>
    <t>DownStreamLength</t>
  </si>
  <si>
    <t>Down Stream Length</t>
  </si>
  <si>
    <t>The measured distance downstream where the recorded sample was taken. Default value is "None" if not applicable.</t>
  </si>
  <si>
    <t>TotalReach</t>
  </si>
  <si>
    <t>Total Reach</t>
  </si>
  <si>
    <t>LocationDetailBAComments</t>
  </si>
  <si>
    <t>Location Detail BA Comments</t>
  </si>
  <si>
    <t>Comments regarding the location from which bioassesment measures were taken.</t>
  </si>
  <si>
    <t>SampleID</t>
  </si>
  <si>
    <t>Sample ID</t>
  </si>
  <si>
    <t>A unique identifier supplied by the sampling agency, and is used to track the sample throughout the sampling and analysis processes. This field can be used to tie a result to the sample.</t>
  </si>
  <si>
    <t>DW_AnalyteName</t>
  </si>
  <si>
    <t>DW Analyte Name</t>
  </si>
  <si>
    <t>A more detailed name for the analyte. This field is included to assist with data reporting.</t>
  </si>
  <si>
    <t>DataQuality</t>
  </si>
  <si>
    <t>Data Quality</t>
  </si>
  <si>
    <t>DataQualityIndicator</t>
  </si>
  <si>
    <t>Data Quality Indicator</t>
  </si>
  <si>
    <t>Datum</t>
  </si>
  <si>
    <t>Field Name</t>
  </si>
  <si>
    <t>Field Title</t>
  </si>
  <si>
    <t>Data Type</t>
  </si>
  <si>
    <t>Definition</t>
  </si>
  <si>
    <t>Plain Text</t>
  </si>
  <si>
    <t>Number</t>
  </si>
  <si>
    <t>Date/Time</t>
  </si>
  <si>
    <t>CHECK</t>
  </si>
  <si>
    <t>Batch Verification</t>
  </si>
  <si>
    <t>Batch Comments</t>
  </si>
  <si>
    <t>Calibration Date</t>
  </si>
  <si>
    <t>Analysis Date</t>
  </si>
  <si>
    <t>The date and time the sample was processed on the analytical instrument. Formatted as dd/mmm/yyyy hh:mm. Default value equals "01/Jan/1950 00:00" if unknown.</t>
  </si>
  <si>
    <t>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t>
  </si>
  <si>
    <t>The width of the channel where the sample was collected. Default value equals "none" if unknown or not recorded. This field is optional so it could be blank.</t>
  </si>
  <si>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t>
  </si>
  <si>
    <t>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t>
  </si>
  <si>
    <t>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t>
  </si>
  <si>
    <t>The measured distance from the stream bank where the sample was taken. Default value is "None" if not applicable, or "-88" if not recorded.</t>
  </si>
  <si>
    <t>Represents the primary reason for the sampling event at a particular station and date (e.g. for water quality, a time series, or bioassessment sampling). A list of possible options is available at this link: http://ceden.org/CEDEN_Checker/Checker/DisplayCEDENLookUp.php?List=EventLookUp</t>
  </si>
  <si>
    <t>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t>
  </si>
  <si>
    <t>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t>
  </si>
  <si>
    <t>The latitude in decimal degrees of the sample site (should be positive).</t>
  </si>
  <si>
    <t>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t>
  </si>
  <si>
    <t>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t>
  </si>
  <si>
    <t>The means by which a crew entered or occupied the sampling location and collected a sample (e.g. "Walk In", "RV Questuary", "From Bridge", etc.)</t>
  </si>
  <si>
    <t>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t>
  </si>
  <si>
    <t>Date and time the preparation or preservation was started. Format is "dd/mmm/yyyy hh:mm." Deflaut value is “01/Jan/1950 00:00” if the date and time the process started isn’t known or if no process was performed.</t>
  </si>
  <si>
    <t>The project to which the sample result is associated. A list of possible options is available at this link: http://ceden.org/CEDEN_Checker/Checker/DisplayCEDENLookUp.php?List=ProjectLookUp</t>
  </si>
  <si>
    <t>Final numeric result of a given analyte, stored as text to retain trailing zeros. The result should be reported with the appropriate number of significant figures. Result may be left blank as long as an appropriate ResQualCode is provided.</t>
  </si>
  <si>
    <t>Stands for "Reporting Limits" of the sample analyzed is the minimum value below which data are documented as non‐ quantifiable, as determined by the laboratory. The default value of “‐88” is utilized for surrogates, grain size samples, or if no RL was used.</t>
  </si>
  <si>
    <t>Refers to the date the sample was collected in the field. Default value equals "01/01/1950" for unknown or null values. For samples with collection times that last longer than one day, like autosamplers, the SampleDate is the date in which sampling began.</t>
  </si>
  <si>
    <t>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t>
  </si>
  <si>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</si>
  <si>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The organization or agency that is responsible for submission of the data to the database. A list of possible options is available at this link: http://ceden.org/CEDEN_Checker/Checker/DisplayCEDENLookUp.phpList=AgencyLookUp</t>
  </si>
  <si>
    <t>Transposed value of the analyte "Length, Reach" which records the total length of a reach that was sampled for bioassessment. If this value was not recorded, then value will be blank or "-88."</t>
  </si>
  <si>
    <t>Records any comments relating to the LabBatch as a whole. Comments should explain any irregularities in sample processing.</t>
  </si>
  <si>
    <t>Column</t>
  </si>
  <si>
    <t>Type</t>
  </si>
  <si>
    <t>Label</t>
  </si>
  <si>
    <t>Description</t>
  </si>
  <si>
    <t>Description_Formula</t>
  </si>
  <si>
    <t>Refers to the date the sample was collected in the field. Default value is January 1, 1950 for unknown or null values. For samples with collection times that last longer than one day, like autosamplers, the SampleDate is the date in which sampling began.</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</si>
  <si>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</si>
  <si>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t>Combination of the Analyte Name and Fraction. 
The Analyte Name is the name of the analyte or parameter for which the analysis is conducted and result is reported. A list of possible options is available at this link: http://ceden.org/CEDEN_Checker/Checker/DisplayCEDENLookUp.php?List=AnalyteLookUp
The Fraction is a specific descriptor of the Analyte. For example, metals are often expressed as total or dissolved and therefore this description is noted in the fraction field. A list of possible options is available at this link: https://ceden.org/CEDEN_Checker/Checker/DisplayCEDENLookUp.php?List=FractionLookUp</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</si>
  <si>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</si>
  <si>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Final numeric result of a given analyte. The result should be reported with the appropriate number of significant figures. Result may be left blank as long as an appropriate ResQualCode is provided.</t>
  </si>
  <si>
    <t>Stands for "Reporting Limits" of the sample analyzed is the minimum value below which data are documented as non‐ quantifiable, as determined by the laboratory. The default value of “-88” is utilized for surrogates, grain size samples, or if no RL was used.</t>
  </si>
  <si>
    <t>Date and time the preparation or preservation was started. Deflaut value is January 1, 1950 00:00 if the date and time the process started isn’t known or if no process was performed.</t>
  </si>
  <si>
    <t>The start date and time the digestion or extraction was performed on the sample. Deflaut value is January 1, 1950 00:00 if unknown or if no digestion or extraction method was performed.</t>
  </si>
  <si>
    <t>The date and time the sample was processed on the analytical instrument. Deflaut value is January 1, 1950 00:00 if unknown.</t>
  </si>
  <si>
    <t>The organization, agency, or laboratory that performed the analysis on the sample. Default value equals "Not Recorded" if unknown. A list of possible agencies is available at this link: http://ceden.org/CEDEN_Checker/Checker/DisplayCEDENLookUp.php?List=AgencyLookUp</t>
  </si>
  <si>
    <t>The width of the channel where the sample was collected. Default value equals "None" if unknown or not recorded. This field is optional so it could be blank.</t>
  </si>
  <si>
    <t>label_new</t>
  </si>
  <si>
    <t>description_new</t>
  </si>
  <si>
    <r>
      <t xml:space="preserve">Name of the analyte or parameter for which the analysis is conducted and result is reported. A list of possible options is available at this link: </t>
    </r>
    <r>
      <rPr>
        <u/>
        <sz val="11"/>
        <color theme="0" tint="-0.249977111117893"/>
        <rFont val="Calibri"/>
        <family val="2"/>
      </rPr>
      <t>http://ceden.org/CEDEN_Checker/Checker/DisplayCEDENLookUp.php?List=AnalyteLookUp</t>
    </r>
  </si>
  <si>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</si>
  <si>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Depth of the water at the area where the sampling station is located. Null if unknown or not applicable.</t>
  </si>
  <si>
    <t>The measured distance from the stream bank where the sample was taken. Null if not applicable, or "-88" if not recorded.</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</si>
  <si>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A value of “1” means no dilution was performed.</t>
  </si>
  <si>
    <t>Unique code referencing the Verification of a Batch. Uses “NR” if unknown. A list of possible options is available at this link: http://ceden.org/CEDEN_Checker/Checker/DisplayCEDENLookUp.php?List=BatchVerificationLookUp</t>
  </si>
  <si>
    <r>
      <t xml:space="preserve">Unique code referencing the Verification of a Batch. Uses “NR” if unknown. A list of possible options is available at this link: </t>
    </r>
    <r>
      <rPr>
        <u/>
        <sz val="11"/>
        <color theme="0" tint="-0.249977111117893"/>
        <rFont val="Calibri"/>
        <family val="2"/>
      </rPr>
      <t>http://ceden.org/CEDEN_Checker/Checker/DisplayCEDENLookUp.php?List=BatchVerificationLookUp</t>
    </r>
  </si>
  <si>
    <t>The organization or agency that is responsible for submission of the data to the database. A list of possible options is available at this link: http://ceden.org/CEDEN_Checker/Checker/DisplayCEDENLookUp.php?List=AgencyLookUp</t>
  </si>
  <si>
    <t>CalibrationDate refers to the date the collection device was calibrated. Uses January 1, 1950 if the actual date the equipment was calibrated is unknown.</t>
  </si>
  <si>
    <t>CalibrationDate refers to the date the collection device was calibrated.  Formatted as dd/mmm/yyyy. Uses “01/Jan/1950” if the actual date the equipment was calibrated is unknown.</t>
  </si>
  <si>
    <t>ProgramCode</t>
  </si>
  <si>
    <t>ParentProjectCode</t>
  </si>
  <si>
    <t>ProjectCode</t>
  </si>
  <si>
    <t>MatrixCode</t>
  </si>
  <si>
    <t>AnalyteCode</t>
  </si>
  <si>
    <t>FractionName</t>
  </si>
  <si>
    <t>FractionCode</t>
  </si>
  <si>
    <t>-</t>
  </si>
  <si>
    <t>References the project that is associated with the sample.</t>
  </si>
  <si>
    <t>Specific descriptor of the Analyte. For example, metals are often expressed as total or dissolved and therefore this description should be used within the fraction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</si>
</sst>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sz val="9"/>
      <color theme="0" tint="-0.499984740745262"/>
      <name val="Times New Roman"/>
      <family val="1"/>
    </font>
    <font>
      <sz val="11"/>
      <color theme="0" tint="-0.249977111117893"/>
      <name val="Calibri"/>
      <family val="2"/>
      <scheme val="minor"/>
    </font>
    <font>
      <sz val="11"/>
      <color theme="0" tint="-0.249977111117893"/>
      <name val="Calibri"/>
      <family val="2"/>
    </font>
    <font>
      <u/>
      <sz val="11"/>
      <color theme="0" tint="-0.249977111117893"/>
      <name val="Calibri"/>
      <family val="2"/>
    </font>
    <font>
      <b/>
      <sz val="11"/>
      <color theme="0" tint="-0.249977111117893"/>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499"/>
      </patternFill>
    </fill>
    <fill>
      <patternFill patternType="solid">
        <fgColor rgb="FFFFF1CC"/>
      </patternFill>
    </fill>
    <fill>
      <patternFill patternType="solid">
        <fgColor rgb="FFFDF8E2"/>
      </patternFill>
    </fill>
    <fill>
      <patternFill patternType="solid">
        <fgColor theme="0"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D0CECE"/>
      </left>
      <right style="thin">
        <color rgb="FFD0CECE"/>
      </right>
      <top style="thin">
        <color rgb="FF000000"/>
      </top>
      <bottom style="thin">
        <color rgb="FFD0CECE"/>
      </bottom>
      <diagonal/>
    </border>
    <border>
      <left style="thin">
        <color rgb="FFD0CECE"/>
      </left>
      <right style="thin">
        <color rgb="FFD0CECE"/>
      </right>
      <top style="thin">
        <color rgb="FFD0CECE"/>
      </top>
      <bottom style="thin">
        <color rgb="FFD0CECE"/>
      </bottom>
      <diagonal/>
    </border>
    <border>
      <left style="thin">
        <color rgb="FFCCCCCC"/>
      </left>
      <right style="thin">
        <color rgb="FFCCCCCC"/>
      </right>
      <top style="thin">
        <color rgb="FFD0CECE"/>
      </top>
      <bottom style="thin">
        <color rgb="FFCCCCCC"/>
      </bottom>
      <diagonal/>
    </border>
    <border>
      <left style="thin">
        <color rgb="FFCCCCCC"/>
      </left>
      <right style="thin">
        <color rgb="FFCCCCCC"/>
      </right>
      <top style="thin">
        <color rgb="FFCCCCCC"/>
      </top>
      <bottom style="thin">
        <color rgb="FFCCCCCC"/>
      </bottom>
      <diagonal/>
    </border>
    <border>
      <left style="thin">
        <color rgb="FFADAAAA"/>
      </left>
      <right style="thin">
        <color rgb="FFADAAAA"/>
      </right>
      <top style="thin">
        <color rgb="FFADAAAA"/>
      </top>
      <bottom style="thin">
        <color rgb="FFADAAAA"/>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70">
    <xf numFmtId="0" fontId="0" fillId="0" borderId="0" xfId="0"/>
    <xf numFmtId="0" fontId="19" fillId="33" borderId="11" xfId="42" applyFont="1" applyFill="1" applyBorder="1" applyAlignment="1">
      <alignment horizontal="center" vertical="center" wrapText="1"/>
    </xf>
    <xf numFmtId="0" fontId="19" fillId="33" borderId="11" xfId="42" applyFont="1" applyFill="1" applyBorder="1" applyAlignment="1">
      <alignment horizontal="left" vertical="center" wrapText="1" indent="2"/>
    </xf>
    <xf numFmtId="0" fontId="19" fillId="33" borderId="11" xfId="42" applyFont="1" applyFill="1" applyBorder="1" applyAlignment="1">
      <alignment horizontal="right" vertical="center" wrapText="1"/>
    </xf>
    <xf numFmtId="0" fontId="20" fillId="0" borderId="0" xfId="42" applyFont="1" applyAlignment="1">
      <alignment horizontal="left" vertical="top"/>
    </xf>
    <xf numFmtId="0" fontId="19" fillId="0" borderId="12" xfId="42" applyFont="1" applyBorder="1" applyAlignment="1">
      <alignment horizontal="center" vertical="center" wrapText="1"/>
    </xf>
    <xf numFmtId="0" fontId="21" fillId="0" borderId="12" xfId="42" applyFont="1" applyBorder="1" applyAlignment="1">
      <alignment horizontal="left" vertical="center" wrapText="1" indent="1"/>
    </xf>
    <xf numFmtId="0" fontId="21" fillId="0" borderId="12" xfId="42" applyFont="1" applyBorder="1" applyAlignment="1">
      <alignment horizontal="right" vertical="center" wrapText="1"/>
    </xf>
    <xf numFmtId="0" fontId="19" fillId="34" borderId="13" xfId="42" applyFont="1" applyFill="1" applyBorder="1" applyAlignment="1">
      <alignment horizontal="center" vertical="center" wrapText="1"/>
    </xf>
    <xf numFmtId="0" fontId="21" fillId="34" borderId="13" xfId="42" applyFont="1" applyFill="1" applyBorder="1" applyAlignment="1">
      <alignment horizontal="left" vertical="top" wrapText="1" indent="2"/>
    </xf>
    <xf numFmtId="0" fontId="21" fillId="34" borderId="13" xfId="42" applyFont="1" applyFill="1" applyBorder="1" applyAlignment="1">
      <alignment horizontal="right" vertical="center" wrapText="1"/>
    </xf>
    <xf numFmtId="0" fontId="21" fillId="34" borderId="13" xfId="42" applyFont="1" applyFill="1" applyBorder="1" applyAlignment="1">
      <alignment horizontal="left" vertical="center" wrapText="1"/>
    </xf>
    <xf numFmtId="0" fontId="19" fillId="0" borderId="14" xfId="42" applyFont="1" applyBorder="1" applyAlignment="1">
      <alignment horizontal="center" vertical="top" wrapText="1"/>
    </xf>
    <xf numFmtId="0" fontId="21" fillId="0" borderId="14" xfId="42" applyFont="1" applyBorder="1" applyAlignment="1">
      <alignment horizontal="left" vertical="top" wrapText="1"/>
    </xf>
    <xf numFmtId="0" fontId="21" fillId="0" borderId="14" xfId="42" applyFont="1" applyBorder="1" applyAlignment="1">
      <alignment horizontal="right" vertical="top" wrapText="1" indent="1"/>
    </xf>
    <xf numFmtId="0" fontId="19" fillId="35" borderId="15" xfId="42" applyFont="1" applyFill="1" applyBorder="1" applyAlignment="1">
      <alignment horizontal="left" vertical="top" wrapText="1" indent="2"/>
    </xf>
    <xf numFmtId="0" fontId="21" fillId="35" borderId="15" xfId="42" applyFont="1" applyFill="1" applyBorder="1" applyAlignment="1">
      <alignment horizontal="left" vertical="center" wrapText="1" indent="2"/>
    </xf>
    <xf numFmtId="0" fontId="21" fillId="35" borderId="15" xfId="42" applyFont="1" applyFill="1" applyBorder="1" applyAlignment="1">
      <alignment horizontal="right" vertical="center" wrapText="1"/>
    </xf>
    <xf numFmtId="0" fontId="21" fillId="35" borderId="15" xfId="42" applyFont="1" applyFill="1" applyBorder="1" applyAlignment="1">
      <alignment horizontal="left" vertical="top" wrapText="1"/>
    </xf>
    <xf numFmtId="0" fontId="19" fillId="0" borderId="15" xfId="42" applyFont="1" applyBorder="1" applyAlignment="1">
      <alignment horizontal="left" vertical="center" wrapText="1" indent="1"/>
    </xf>
    <xf numFmtId="0" fontId="21" fillId="0" borderId="15" xfId="42" applyFont="1" applyBorder="1" applyAlignment="1">
      <alignment horizontal="left" vertical="center" wrapText="1" indent="1"/>
    </xf>
    <xf numFmtId="0" fontId="21" fillId="0" borderId="15" xfId="42" applyFont="1" applyBorder="1" applyAlignment="1">
      <alignment horizontal="right" vertical="center" wrapText="1"/>
    </xf>
    <xf numFmtId="0" fontId="21" fillId="0" borderId="15" xfId="42" applyFont="1" applyBorder="1" applyAlignment="1">
      <alignment horizontal="left" vertical="top" wrapText="1"/>
    </xf>
    <xf numFmtId="0" fontId="19" fillId="35" borderId="15" xfId="42" applyFont="1" applyFill="1" applyBorder="1" applyAlignment="1">
      <alignment horizontal="center" vertical="center" wrapText="1"/>
    </xf>
    <xf numFmtId="0" fontId="19" fillId="0" borderId="15" xfId="42" applyFont="1" applyBorder="1" applyAlignment="1">
      <alignment horizontal="center" vertical="center" wrapText="1"/>
    </xf>
    <xf numFmtId="0" fontId="21" fillId="0" borderId="15" xfId="42" applyFont="1" applyBorder="1" applyAlignment="1">
      <alignment horizontal="left" vertical="center" wrapText="1"/>
    </xf>
    <xf numFmtId="0" fontId="21" fillId="0" borderId="15" xfId="42" applyFont="1" applyBorder="1" applyAlignment="1">
      <alignment horizontal="center" vertical="center" wrapText="1"/>
    </xf>
    <xf numFmtId="0" fontId="20" fillId="0" borderId="15" xfId="42" applyFont="1" applyBorder="1" applyAlignment="1">
      <alignment horizontal="left" vertical="top" wrapText="1"/>
    </xf>
    <xf numFmtId="0" fontId="21" fillId="35" borderId="15" xfId="42" applyFont="1" applyFill="1" applyBorder="1" applyAlignment="1">
      <alignment horizontal="center" vertical="center" wrapText="1"/>
    </xf>
    <xf numFmtId="0" fontId="20" fillId="35" borderId="15" xfId="42" applyFont="1" applyFill="1" applyBorder="1" applyAlignment="1">
      <alignment horizontal="left" vertical="top" wrapText="1"/>
    </xf>
    <xf numFmtId="0" fontId="21" fillId="35" borderId="15" xfId="42" applyFont="1" applyFill="1" applyBorder="1" applyAlignment="1">
      <alignment horizontal="center" vertical="top" wrapText="1"/>
    </xf>
    <xf numFmtId="0" fontId="21" fillId="0" borderId="15" xfId="42" applyFont="1" applyBorder="1" applyAlignment="1">
      <alignment horizontal="center" vertical="top" wrapText="1"/>
    </xf>
    <xf numFmtId="0" fontId="21" fillId="35" borderId="15" xfId="42" applyFont="1" applyFill="1" applyBorder="1" applyAlignment="1">
      <alignment horizontal="right" vertical="center" wrapText="1" indent="1"/>
    </xf>
    <xf numFmtId="0" fontId="21" fillId="0" borderId="15" xfId="42" applyFont="1" applyBorder="1" applyAlignment="1">
      <alignment horizontal="left" vertical="top" wrapText="1" indent="1"/>
    </xf>
    <xf numFmtId="0" fontId="21" fillId="0" borderId="15" xfId="42" applyFont="1" applyBorder="1" applyAlignment="1">
      <alignment horizontal="right" vertical="center" wrapText="1" indent="1"/>
    </xf>
    <xf numFmtId="0" fontId="21" fillId="35" borderId="15" xfId="42" applyFont="1" applyFill="1" applyBorder="1" applyAlignment="1">
      <alignment horizontal="left" vertical="top" wrapText="1" indent="1"/>
    </xf>
    <xf numFmtId="0" fontId="21" fillId="0" borderId="15" xfId="42" applyFont="1" applyBorder="1" applyAlignment="1">
      <alignment horizontal="left" vertical="top" wrapText="1" indent="2"/>
    </xf>
    <xf numFmtId="0" fontId="19" fillId="35" borderId="15" xfId="42" applyFont="1" applyFill="1" applyBorder="1" applyAlignment="1">
      <alignment horizontal="center" vertical="top" wrapText="1"/>
    </xf>
    <xf numFmtId="0" fontId="21" fillId="35" borderId="15" xfId="42" applyFont="1" applyFill="1" applyBorder="1" applyAlignment="1">
      <alignment horizontal="right" vertical="top" wrapText="1"/>
    </xf>
    <xf numFmtId="0" fontId="19" fillId="0" borderId="15" xfId="42" applyFont="1" applyBorder="1" applyAlignment="1">
      <alignment horizontal="left" vertical="center" wrapText="1" indent="4"/>
    </xf>
    <xf numFmtId="0" fontId="19" fillId="35" borderId="15" xfId="42" applyFont="1" applyFill="1" applyBorder="1" applyAlignment="1">
      <alignment horizontal="right" vertical="center" wrapText="1" indent="3"/>
    </xf>
    <xf numFmtId="0" fontId="19" fillId="0" borderId="15" xfId="42" applyFont="1" applyBorder="1" applyAlignment="1">
      <alignment horizontal="left" vertical="top" wrapText="1" indent="4"/>
    </xf>
    <xf numFmtId="0" fontId="19" fillId="35" borderId="15" xfId="42" applyFont="1" applyFill="1" applyBorder="1" applyAlignment="1">
      <alignment horizontal="left" vertical="center" wrapText="1" indent="4"/>
    </xf>
    <xf numFmtId="0" fontId="19" fillId="0" borderId="15" xfId="42" applyFont="1" applyBorder="1" applyAlignment="1">
      <alignment horizontal="right" vertical="center" wrapText="1" indent="3"/>
    </xf>
    <xf numFmtId="0" fontId="19" fillId="35" borderId="15" xfId="42" applyFont="1" applyFill="1" applyBorder="1" applyAlignment="1">
      <alignment horizontal="left" vertical="top" wrapText="1" indent="4"/>
    </xf>
    <xf numFmtId="0" fontId="19" fillId="0" borderId="15" xfId="42" applyFont="1" applyBorder="1" applyAlignment="1">
      <alignment horizontal="left" vertical="top" wrapText="1" indent="1"/>
    </xf>
    <xf numFmtId="0" fontId="21" fillId="35" borderId="15" xfId="42" applyFont="1" applyFill="1" applyBorder="1" applyAlignment="1">
      <alignment horizontal="right" vertical="top" wrapText="1" indent="1"/>
    </xf>
    <xf numFmtId="0" fontId="21" fillId="35" borderId="15" xfId="42" applyFont="1" applyFill="1" applyBorder="1" applyAlignment="1">
      <alignment horizontal="left" vertical="center" wrapText="1"/>
    </xf>
    <xf numFmtId="0" fontId="19" fillId="0" borderId="15" xfId="42" applyFont="1" applyBorder="1" applyAlignment="1">
      <alignment horizontal="left" vertical="center" wrapText="1" indent="2"/>
    </xf>
    <xf numFmtId="0" fontId="19" fillId="0" borderId="15" xfId="42" applyFont="1" applyBorder="1" applyAlignment="1">
      <alignment horizontal="center" vertical="top" wrapText="1"/>
    </xf>
    <xf numFmtId="0" fontId="21" fillId="35" borderId="15" xfId="42" applyFont="1" applyFill="1" applyBorder="1" applyAlignment="1">
      <alignment horizontal="left" vertical="top" wrapText="1" indent="2"/>
    </xf>
    <xf numFmtId="0" fontId="19" fillId="0" borderId="15" xfId="42" applyFont="1" applyBorder="1" applyAlignment="1">
      <alignment horizontal="left" vertical="top" wrapText="1" indent="2"/>
    </xf>
    <xf numFmtId="0" fontId="22" fillId="0" borderId="0" xfId="42" applyFont="1" applyAlignment="1">
      <alignment horizontal="left" vertical="top"/>
    </xf>
    <xf numFmtId="0" fontId="16" fillId="0" borderId="0" xfId="0" applyFont="1" applyAlignment="1">
      <alignment horizontal="center"/>
    </xf>
    <xf numFmtId="0" fontId="21" fillId="0" borderId="12" xfId="42" applyFont="1" applyBorder="1" applyAlignment="1">
      <alignment horizontal="left" vertical="top" wrapText="1"/>
    </xf>
    <xf numFmtId="0" fontId="23" fillId="0" borderId="0" xfId="0" applyFont="1" applyAlignment="1">
      <alignment wrapText="1"/>
    </xf>
    <xf numFmtId="0" fontId="23" fillId="0" borderId="0" xfId="0" applyFont="1"/>
    <xf numFmtId="0" fontId="24" fillId="0" borderId="16" xfId="0" applyFont="1" applyBorder="1" applyAlignment="1">
      <alignment horizontal="left" vertical="top" wrapText="1"/>
    </xf>
    <xf numFmtId="0" fontId="26" fillId="0" borderId="10" xfId="0" applyFont="1" applyBorder="1" applyAlignment="1">
      <alignment horizontal="center" wrapText="1"/>
    </xf>
    <xf numFmtId="0" fontId="26" fillId="0" borderId="0" xfId="0" applyFont="1" applyAlignment="1">
      <alignment horizontal="center"/>
    </xf>
    <xf numFmtId="0" fontId="23" fillId="0" borderId="10" xfId="0" applyFont="1" applyBorder="1" applyAlignment="1">
      <alignment wrapText="1"/>
    </xf>
    <xf numFmtId="0" fontId="0" fillId="0" borderId="10"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left" vertical="center" wrapText="1"/>
    </xf>
    <xf numFmtId="0" fontId="0" fillId="0" borderId="0" xfId="0" applyAlignment="1">
      <alignment horizontal="left" vertical="center" wrapText="1"/>
    </xf>
    <xf numFmtId="0" fontId="16" fillId="36" borderId="10" xfId="0" applyFont="1" applyFill="1" applyBorder="1" applyAlignment="1">
      <alignment horizontal="center" vertical="center"/>
    </xf>
    <xf numFmtId="0" fontId="16" fillId="36" borderId="10" xfId="0" applyFont="1" applyFill="1" applyBorder="1" applyAlignment="1">
      <alignment horizontal="center" vertical="center" wrapText="1"/>
    </xf>
    <xf numFmtId="0" fontId="16" fillId="36" borderId="10" xfId="0" applyFont="1" applyFill="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eden.org/CEDEN_Checker/Checker/DisplayCEDENLookUp.php?List=BatchVerificationLookUp" TargetMode="External"/><Relationship Id="rId1" Type="http://schemas.openxmlformats.org/officeDocument/2006/relationships/hyperlink" Target="http://ceden.org/CEDEN_Checker/Checker/DisplayCEDENLookUp.php?List=AnalyteLookU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eden.org/CEDEN_Checker/Checker/DisplayCEDENLookUp.php?List=VariableCodesLookUp" TargetMode="External"/><Relationship Id="rId13" Type="http://schemas.openxmlformats.org/officeDocument/2006/relationships/hyperlink" Target="http://ceden.org/CEDEN_Checker/Checker/DisplayCEDENLookUp.php?List=ParentProjectLookUp" TargetMode="External"/><Relationship Id="rId18" Type="http://schemas.openxmlformats.org/officeDocument/2006/relationships/hyperlink" Target="http://ceden.org/CEDEN_Checker/Checker/DisplayCEDENLookUp.php?List=ProtocolLookUp" TargetMode="External"/><Relationship Id="rId26" Type="http://schemas.openxmlformats.org/officeDocument/2006/relationships/hyperlink" Target="http://ceden.org/CEDEN_Checker/Checker/DisplayCEDENLookUp.php?List=LabSubmissionLookUp" TargetMode="External"/><Relationship Id="rId3" Type="http://schemas.openxmlformats.org/officeDocument/2006/relationships/hyperlink" Target="http://ceden.org/CEDEN_Checker/Checker/DisplayCEDENLookUp.php?List=ComplianceLookUp" TargetMode="External"/><Relationship Id="rId21" Type="http://schemas.openxmlformats.org/officeDocument/2006/relationships/hyperlink" Target="http://ceden.org/CEDEN_Checker/Checker/DisplayCEDENLookUp.php?List=AgencyLookUp" TargetMode="External"/><Relationship Id="rId7" Type="http://schemas.openxmlformats.org/officeDocument/2006/relationships/hyperlink" Target="http://ceden.org/CEDEN_Checker/Checker/DisplayCEDENLookUp.php?List=VariableCodesLookUp" TargetMode="External"/><Relationship Id="rId12" Type="http://schemas.openxmlformats.org/officeDocument/2006/relationships/hyperlink" Target="http://ceden.org/CEDEN_Checker/Checker/DisplayCEDENLookUp.php?List=MethodLookUp" TargetMode="External"/><Relationship Id="rId17" Type="http://schemas.openxmlformats.org/officeDocument/2006/relationships/hyperlink" Target="http://ceden.org/CEDEN_Checker/Checker/DisplayCEDENLookUp.php?List=ProjectLookUp" TargetMode="External"/><Relationship Id="rId25" Type="http://schemas.openxmlformats.org/officeDocument/2006/relationships/hyperlink" Target="http://ceden.org/CEDEN_Checker/Checker/DisplayCEDENLookUp.php?List=StationLookUp" TargetMode="External"/><Relationship Id="rId2" Type="http://schemas.openxmlformats.org/officeDocument/2006/relationships/hyperlink" Target="http://ceden.org/CEDEN_Checker/Checker/DisplayCEDENLookUp.php?List=CollectionMethodLookUp" TargetMode="External"/><Relationship Id="rId16" Type="http://schemas.openxmlformats.org/officeDocument/2006/relationships/hyperlink" Target="http://ceden.org/CEDEN_Checker/Checker/DisplayCEDENLookUp.php?List=ProgramLookUp" TargetMode="External"/><Relationship Id="rId20" Type="http://schemas.openxmlformats.org/officeDocument/2006/relationships/hyperlink" Target="http://ceden.org/CEDEN_Checker/Checker/DisplayCEDENLookUp.php?List=ResQualLookUp" TargetMode="External"/><Relationship Id="rId29" Type="http://schemas.openxmlformats.org/officeDocument/2006/relationships/hyperlink" Target="http://ceden.org/CEDEN_Checker/Checker/DisplayCEDENLookUp.php?List=UnitLookUp" TargetMode="External"/><Relationship Id="rId1" Type="http://schemas.openxmlformats.org/officeDocument/2006/relationships/hyperlink" Target="http://ceden.org/CEDEN_Checker/Checker/DisplayCEDENLookUp.php?List=CollectionDeviceLookUp" TargetMode="External"/><Relationship Id="rId6" Type="http://schemas.openxmlformats.org/officeDocument/2006/relationships/hyperlink" Target="http://ceden.org/CEDEN_Checker/Checker/DisplayCEDENLookUp.php?List=EventLookUp" TargetMode="External"/><Relationship Id="rId11" Type="http://schemas.openxmlformats.org/officeDocument/2006/relationships/hyperlink" Target="http://ceden.org/CEDEN_Checker/Checker/DisplayCEDENLookUp.php?List=MatrixLookUp" TargetMode="External"/><Relationship Id="rId24" Type="http://schemas.openxmlformats.org/officeDocument/2006/relationships/hyperlink" Target="http://ceden.org/CEDEN_Checker/Checker/DisplayCEDENLookUp.php?List=StationLookUp" TargetMode="External"/><Relationship Id="rId32" Type="http://schemas.openxmlformats.org/officeDocument/2006/relationships/hyperlink" Target="http://ceden.org/CEDEN_Checker/Checker/DisplayCEDENLookUp.php?List=UnitLookUp" TargetMode="External"/><Relationship Id="rId5" Type="http://schemas.openxmlformats.org/officeDocument/2006/relationships/hyperlink" Target="http://ceden.org/CEDEN_Checker/Checker/DisplayCEDENLookUp.php?List=DigestExtractLookUp" TargetMode="External"/><Relationship Id="rId15" Type="http://schemas.openxmlformats.org/officeDocument/2006/relationships/hyperlink" Target="http://ceden.org/CEDEN_Checker/Checker/DisplayCEDENLookUp.php?List=PrepPreservationLookUp" TargetMode="External"/><Relationship Id="rId23" Type="http://schemas.openxmlformats.org/officeDocument/2006/relationships/hyperlink" Target="http://ceden.org/CEDEN_Checker/Checker/DisplayCEDENLookUp.php?List=VariableCodesLookUp" TargetMode="External"/><Relationship Id="rId28" Type="http://schemas.openxmlformats.org/officeDocument/2006/relationships/hyperlink" Target="http://ceden.org/CEDEN_Checker/Checker/DisplayCEDENLookUp.php?List=UnitLookUp" TargetMode="External"/><Relationship Id="rId10" Type="http://schemas.openxmlformats.org/officeDocument/2006/relationships/hyperlink" Target="http://ceden.org/CEDEN_Checker/Checker/DisplayCEDENLookUp.php?List=LocationLookUp" TargetMode="External"/><Relationship Id="rId19" Type="http://schemas.openxmlformats.org/officeDocument/2006/relationships/hyperlink" Target="http://ceden.org/CEDEN_Checker/Checker/DisplayCEDENLookUp.php?List=QALookUp" TargetMode="External"/><Relationship Id="rId31" Type="http://schemas.openxmlformats.org/officeDocument/2006/relationships/hyperlink" Target="http://ceden.org/CEDEN_Checker/Checker/DisplayCEDENLookUp.php?List=UnitLookUp" TargetMode="External"/><Relationship Id="rId4" Type="http://schemas.openxmlformats.org/officeDocument/2006/relationships/hyperlink" Target="http://ceden.org/CEDEN_Checker/Checker/DisplayCEDENLookUp.php?List=VariableCodesLookUp" TargetMode="External"/><Relationship Id="rId9" Type="http://schemas.openxmlformats.org/officeDocument/2006/relationships/hyperlink" Target="http://ceden.org/CEDEN_Checker/Checker/DisplayCEDENLookUp.php?List=AgencyLookUp" TargetMode="External"/><Relationship Id="rId14" Type="http://schemas.openxmlformats.org/officeDocument/2006/relationships/hyperlink" Target="http://ceden.org/CEDEN_Checker/Checker/DisplayCEDENLookUp.php?List=VariableCodesLookUp" TargetMode="External"/><Relationship Id="rId22" Type="http://schemas.openxmlformats.org/officeDocument/2006/relationships/hyperlink" Target="http://ceden.org/CEDEN_Checker/Checker/DisplayCEDENLookUp.php?List=SampleTypeLookUp" TargetMode="External"/><Relationship Id="rId27" Type="http://schemas.openxmlformats.org/officeDocument/2006/relationships/hyperlink" Target="http://ceden.org/CEDEN_Checker/Checker/DisplayCEDENLookUp.php?List=AgencyLookUp" TargetMode="External"/><Relationship Id="rId30" Type="http://schemas.openxmlformats.org/officeDocument/2006/relationships/hyperlink" Target="http://ceden.org/CEDEN_Checker/Checker/DisplayCEDENLookUp.php?List=Uni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80"/>
  <sheetViews>
    <sheetView tabSelected="1" zoomScale="80" zoomScaleNormal="80" workbookViewId="0">
      <pane ySplit="1" topLeftCell="A64" activePane="bottomLeft" state="frozen"/>
      <selection pane="bottomLeft" activeCell="D74" sqref="D74"/>
    </sheetView>
  </sheetViews>
  <sheetFormatPr defaultRowHeight="14.4" x14ac:dyDescent="0.3"/>
  <cols>
    <col min="1" max="1" width="29.88671875" style="62" bestFit="1" customWidth="1"/>
    <col min="2" max="2" width="22.33203125" style="64" customWidth="1"/>
    <col min="3" max="3" width="13.44140625" style="62" customWidth="1"/>
    <col min="4" max="4" width="93.44140625" style="66" customWidth="1"/>
    <col min="5" max="5" width="146.88671875" style="55" customWidth="1"/>
    <col min="6" max="6" width="10.6640625" style="56" bestFit="1" customWidth="1"/>
    <col min="7" max="7" width="9.44140625" style="56" bestFit="1" customWidth="1"/>
    <col min="8" max="8" width="16.88671875" style="56" bestFit="1" customWidth="1"/>
    <col min="9" max="9" width="107" style="56" customWidth="1"/>
  </cols>
  <sheetData>
    <row r="1" spans="1:9" s="53" customFormat="1" x14ac:dyDescent="0.3">
      <c r="A1" s="67" t="s">
        <v>225</v>
      </c>
      <c r="B1" s="68" t="s">
        <v>227</v>
      </c>
      <c r="C1" s="67" t="s">
        <v>226</v>
      </c>
      <c r="D1" s="69" t="s">
        <v>228</v>
      </c>
      <c r="E1" s="58" t="s">
        <v>229</v>
      </c>
      <c r="F1" s="59" t="s">
        <v>4</v>
      </c>
      <c r="G1" s="59" t="s">
        <v>5</v>
      </c>
      <c r="H1" s="59" t="s">
        <v>241</v>
      </c>
      <c r="I1" s="59" t="s">
        <v>242</v>
      </c>
    </row>
    <row r="2" spans="1:9" ht="28.8" x14ac:dyDescent="0.3">
      <c r="A2" s="61" t="s">
        <v>6</v>
      </c>
      <c r="B2" s="63" t="str" cm="1">
        <f t="array" ref="B2">IFERROR(INDEX(Data_Dictionary_FromPDF!B:B,F2),H2)</f>
        <v>Program Name</v>
      </c>
      <c r="C2" s="61" t="s">
        <v>7</v>
      </c>
      <c r="D2" s="65" t="s">
        <v>9</v>
      </c>
      <c r="E2" s="60" t="str" cm="1">
        <f t="array" ref="E2">IFERROR(INDEX(Data_Dictionary_FromPDF!D:D,F2),I2)</f>
        <v>The name of the program that is associated with the sample. A list of possible options is available at this link: http://ceden.org/CEDEN_Checker/Checker/DisplayCEDENLookUp.php?List=ProgramLookUp</v>
      </c>
      <c r="F2" s="56">
        <f>MATCH(A2,Data_Dictionary_FromPDF!A:A,0)</f>
        <v>41</v>
      </c>
      <c r="G2" s="56" t="s">
        <v>7</v>
      </c>
    </row>
    <row r="3" spans="1:9" ht="43.2" x14ac:dyDescent="0.3">
      <c r="A3" s="61" t="s">
        <v>10</v>
      </c>
      <c r="B3" s="63" t="str" cm="1">
        <f t="array" ref="B3">IFERROR(INDEX(Data_Dictionary_FromPDF!B:B,F3),H3)</f>
        <v>Parent Project Name</v>
      </c>
      <c r="C3" s="61" t="s">
        <v>7</v>
      </c>
      <c r="D3" s="65" t="s">
        <v>12</v>
      </c>
      <c r="E3" s="60" t="str" cm="1">
        <f t="array" ref="E3">IFERROR(INDEX(Data_Dictionary_FromPDF!D:D,F3),I3)</f>
        <v>A larger or on-going project in which the specific project that the samples were collected for is associated with. A list of possible options can be found at this link: http://ceden.org/CEDEN_Checker/Checker/DisplayCEDENLookUp.php?List=ParentProjectLookUp</v>
      </c>
      <c r="F3" s="56">
        <f>MATCH(A3,Data_Dictionary_FromPDF!A:A,0)</f>
        <v>37</v>
      </c>
      <c r="G3" s="56" t="s">
        <v>7</v>
      </c>
    </row>
    <row r="4" spans="1:9" ht="28.8" x14ac:dyDescent="0.3">
      <c r="A4" s="61" t="s">
        <v>13</v>
      </c>
      <c r="B4" s="63" t="str" cm="1">
        <f t="array" ref="B4">IFERROR(INDEX(Data_Dictionary_FromPDF!B:B,F4),H4)</f>
        <v>Project Name</v>
      </c>
      <c r="C4" s="61" t="s">
        <v>7</v>
      </c>
      <c r="D4" s="65" t="s">
        <v>216</v>
      </c>
      <c r="E4" s="60" t="str" cm="1">
        <f t="array" ref="E4">IFERROR(INDEX(Data_Dictionary_FromPDF!D:D,F4),I4)</f>
        <v>The project to which the sample result is associated. A list of possible options is available at this link: http://ceden.org/CEDEN_Checker/Checker/DisplayCEDENLookUp.php?List=ProjectLookUp</v>
      </c>
      <c r="F4" s="56">
        <f>MATCH(A4,Data_Dictionary_FromPDF!A:A,0)</f>
        <v>42</v>
      </c>
      <c r="G4" s="56" t="s">
        <v>7</v>
      </c>
    </row>
    <row r="5" spans="1:9" ht="43.2" x14ac:dyDescent="0.3">
      <c r="A5" s="61" t="s">
        <v>15</v>
      </c>
      <c r="B5" s="63" t="str" cm="1">
        <f t="array" ref="B5">IFERROR(INDEX(Data_Dictionary_FromPDF!B:B,F5),H5)</f>
        <v>Station Name</v>
      </c>
      <c r="C5" s="61" t="s">
        <v>7</v>
      </c>
      <c r="D5" s="65" t="s">
        <v>17</v>
      </c>
      <c r="E5" s="60" t="str" cm="1">
        <f t="array" ref="E5">IFERROR(INDEX(Data_Dictionary_FromPDF!D:D,F5),I5)</f>
        <v>The name of the station at which the sample was collected. A complete list of stations and station information is available at this link: http://ceden.org/CEDEN_Checker/Checker/DisplayCEDENLookUp.php?List=StationLookUp</v>
      </c>
      <c r="F5" s="56">
        <f>MATCH(A5,Data_Dictionary_FromPDF!A:A,0)</f>
        <v>57</v>
      </c>
      <c r="G5" s="56" t="s">
        <v>7</v>
      </c>
    </row>
    <row r="6" spans="1:9" ht="100.8" x14ac:dyDescent="0.3">
      <c r="A6" s="61" t="s">
        <v>18</v>
      </c>
      <c r="B6" s="63" t="str" cm="1">
        <f t="array" ref="B6">IFERROR(INDEX(Data_Dictionary_FromPDF!B:B,F6),H6)</f>
        <v>Station Code</v>
      </c>
      <c r="C6" s="61" t="s">
        <v>7</v>
      </c>
      <c r="D6" s="65" t="s">
        <v>244</v>
      </c>
      <c r="E6" s="60" t="str" cm="1">
        <f t="array" ref="E6">IFERROR(INDEX(Data_Dictionary_FromPDF!D:D,F6),I6)</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F6" s="56">
        <f>MATCH(A6,Data_Dictionary_FromPDF!A:A,0)</f>
        <v>56</v>
      </c>
      <c r="G6" s="56" t="s">
        <v>7</v>
      </c>
    </row>
    <row r="7" spans="1:9" ht="43.2" x14ac:dyDescent="0.3">
      <c r="A7" s="61" t="s">
        <v>20</v>
      </c>
      <c r="B7" s="63" t="str" cm="1">
        <f t="array" ref="B7">IFERROR(INDEX(Data_Dictionary_FromPDF!B:B,F7),H7)</f>
        <v>Sample Date</v>
      </c>
      <c r="C7" s="61" t="s">
        <v>22</v>
      </c>
      <c r="D7" s="65" t="s">
        <v>230</v>
      </c>
      <c r="E7" s="60" t="str" cm="1">
        <f t="array" ref="E7">IFERROR(INDEX(Data_Dictionary_FromPDF!D:D,F7),I7)</f>
        <v>Refers to the date the sample was collected in the field. Default value equals "01/01/1950" for unknown or null values. For samples with collection times that last longer than one day, like autosamplers, the SampleDate is the date in which sampling began.</v>
      </c>
      <c r="F7" s="56">
        <f>MATCH(A7,Data_Dictionary_FromPDF!A:A,0)</f>
        <v>52</v>
      </c>
      <c r="G7" s="56" t="s">
        <v>22</v>
      </c>
    </row>
    <row r="8" spans="1:9" ht="43.2" x14ac:dyDescent="0.3">
      <c r="A8" s="61" t="s">
        <v>23</v>
      </c>
      <c r="B8" s="63" t="str" cm="1">
        <f t="array" ref="B8">IFERROR(INDEX(Data_Dictionary_FromPDF!B:B,F8),H8)</f>
        <v>Collection Time</v>
      </c>
      <c r="C8" s="61" t="s">
        <v>7</v>
      </c>
      <c r="D8" s="65" t="s">
        <v>25</v>
      </c>
      <c r="E8" s="60" t="str" cm="1">
        <f t="array" ref="E8">IFERROR(INDEX(Data_Dictionary_FromPDF!D:D,F8),I8)</f>
        <v>Refers to the time when the first sample of a sampling event at a specific station was collected in the field. Format equals hh:mm in 24 hour time (e.g. 13:30 for 1:30 pm). Default value equals “00:00” if the time sampling started is unknown.</v>
      </c>
      <c r="F8" s="56">
        <f>MATCH(A8,Data_Dictionary_FromPDF!A:A,0)</f>
        <v>8</v>
      </c>
      <c r="G8" s="56" t="s">
        <v>22</v>
      </c>
    </row>
    <row r="9" spans="1:9" ht="72" x14ac:dyDescent="0.3">
      <c r="A9" s="61" t="s">
        <v>26</v>
      </c>
      <c r="B9" s="63" t="str" cm="1">
        <f t="array" ref="B9">IFERROR(INDEX(Data_Dictionary_FromPDF!B:B,F9),H9)</f>
        <v>Location Code</v>
      </c>
      <c r="C9" s="61" t="s">
        <v>7</v>
      </c>
      <c r="D9" s="65" t="s">
        <v>231</v>
      </c>
      <c r="E9" s="60" t="str" cm="1">
        <f t="array" ref="E9">IFERROR(INDEX(Data_Dictionary_FromPDF!D:D,F9),I9)</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F9" s="56">
        <f>MATCH(A9,Data_Dictionary_FromPDF!A:A,0)</f>
        <v>28</v>
      </c>
      <c r="G9" s="56" t="s">
        <v>7</v>
      </c>
    </row>
    <row r="10" spans="1:9" ht="28.8" x14ac:dyDescent="0.3">
      <c r="A10" s="61" t="s">
        <v>29</v>
      </c>
      <c r="B10" s="63" t="str" cm="1">
        <f t="array" ref="B10">IFERROR(INDEX(Data_Dictionary_FromPDF!B:B,F10),H10)</f>
        <v>Collection Depth</v>
      </c>
      <c r="C10" s="61" t="s">
        <v>32</v>
      </c>
      <c r="D10" s="65" t="s">
        <v>31</v>
      </c>
      <c r="E10" s="60" t="str" cm="1">
        <f t="array" ref="E10">IFERROR(INDEX(Data_Dictionary_FromPDF!D:D,F10),I10)</f>
        <v>Records the depth or penetration, from the surface in the water or sediment column, at which the sample was collected. Default value equals "-88" if unknown or not recorded.</v>
      </c>
      <c r="F10" s="56">
        <f>MATCH(A10,Data_Dictionary_FromPDF!A:A,0)</f>
        <v>4</v>
      </c>
      <c r="G10" s="56" t="s">
        <v>32</v>
      </c>
    </row>
    <row r="11" spans="1:9" ht="28.8" x14ac:dyDescent="0.3">
      <c r="A11" s="61" t="s">
        <v>33</v>
      </c>
      <c r="B11" s="63" t="str" cm="1">
        <f t="array" ref="B11">IFERROR(INDEX(Data_Dictionary_FromPDF!B:B,F11),H11)</f>
        <v>Unit Collection Depth</v>
      </c>
      <c r="C11" s="61" t="s">
        <v>7</v>
      </c>
      <c r="D11" s="65" t="s">
        <v>35</v>
      </c>
      <c r="E11" s="60" t="str" cm="1">
        <f t="array" ref="E11">IFERROR(INDEX(Data_Dictionary_FromPDF!D:D,F11),I11)</f>
        <v>The units used to measure the CollectionDepth. A list of possible options can be found at this link: http://ceden.org/CEDEN_Checker/Checker/DisplayCEDENLookUp.php?List=UnitLookUp</v>
      </c>
      <c r="F11" s="56">
        <f>MATCH(A11,Data_Dictionary_FromPDF!A:A,0)</f>
        <v>64</v>
      </c>
      <c r="G11" s="56" t="s">
        <v>7</v>
      </c>
    </row>
    <row r="12" spans="1:9" ht="57.6" x14ac:dyDescent="0.3">
      <c r="A12" s="61" t="s">
        <v>36</v>
      </c>
      <c r="B12" s="63" t="str" cm="1">
        <f t="array" ref="B12">IFERROR(INDEX(Data_Dictionary_FromPDF!B:B,F12),H12)</f>
        <v>Sampling Type</v>
      </c>
      <c r="C12" s="61" t="s">
        <v>7</v>
      </c>
      <c r="D12" s="65" t="s">
        <v>220</v>
      </c>
      <c r="E12" s="60" t="str" cm="1">
        <f t="array" ref="E12">IFERROR(INDEX(Data_Dictionary_FromPDF!D:D,F12),I12)</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F12" s="56">
        <f>MATCH(A12,Data_Dictionary_FromPDF!A:A,0)</f>
        <v>54</v>
      </c>
      <c r="G12" s="56" t="s">
        <v>7</v>
      </c>
    </row>
    <row r="13" spans="1:9" ht="43.2" x14ac:dyDescent="0.3">
      <c r="A13" s="61" t="s">
        <v>38</v>
      </c>
      <c r="B13" s="63" t="str" cm="1">
        <f t="array" ref="B13">IFERROR(INDEX(Data_Dictionary_FromPDF!B:B,F13),H13)</f>
        <v>Collection Replicate</v>
      </c>
      <c r="C13" s="61" t="s">
        <v>32</v>
      </c>
      <c r="D13" s="65" t="s">
        <v>40</v>
      </c>
      <c r="E13" s="60" t="str" cm="1">
        <f t="array" ref="E13">IFERROR(INDEX(Data_Dictionary_FromPDF!D:D,F13),I13)</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F13" s="56">
        <f>MATCH(A13,Data_Dictionary_FromPDF!A:A,0)</f>
        <v>7</v>
      </c>
      <c r="G13" s="56" t="s">
        <v>32</v>
      </c>
    </row>
    <row r="14" spans="1:9" ht="28.8" x14ac:dyDescent="0.3">
      <c r="A14" s="61" t="s">
        <v>41</v>
      </c>
      <c r="B14" s="63" t="str" cm="1">
        <f t="array" ref="B14">IFERROR(INDEX(Data_Dictionary_FromPDF!B:B,F14),H14)</f>
        <v>Lab Replicate</v>
      </c>
      <c r="C14" s="61" t="s">
        <v>32</v>
      </c>
      <c r="D14" s="65" t="s">
        <v>43</v>
      </c>
      <c r="E14" s="60" t="str" cm="1">
        <f t="array" ref="E14">IFERROR(INDEX(Data_Dictionary_FromPDF!D:D,F14),I14)</f>
        <v>Used to distinguish between replicates created in the laboratory. It differentiates the original field sample that was analyzed from all subsequent laboratory duplicates. Default value is "1."</v>
      </c>
      <c r="F14" s="56">
        <f>MATCH(A14,Data_Dictionary_FromPDF!A:A,0)</f>
        <v>48</v>
      </c>
      <c r="G14" s="56" t="s">
        <v>32</v>
      </c>
    </row>
    <row r="15" spans="1:9" ht="72" x14ac:dyDescent="0.3">
      <c r="A15" s="61" t="s">
        <v>44</v>
      </c>
      <c r="B15" s="63" t="str" cm="1">
        <f t="array" ref="B15">IFERROR(INDEX(Data_Dictionary_FromPDF!B:B,F15),H15)</f>
        <v>Lab Batch</v>
      </c>
      <c r="C15" s="61" t="s">
        <v>7</v>
      </c>
      <c r="D15" s="65" t="s">
        <v>209</v>
      </c>
      <c r="E15" s="60" t="str" cm="1">
        <f t="array" ref="E15">IFERROR(INDEX(Data_Dictionary_FromPDF!D:D,F15),I15)</f>
        <v>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v>
      </c>
      <c r="F15" s="56">
        <f>MATCH(A15,Data_Dictionary_FromPDF!A:A,0)</f>
        <v>25</v>
      </c>
      <c r="G15" s="56" t="s">
        <v>7</v>
      </c>
    </row>
    <row r="16" spans="1:9" ht="57.6" x14ac:dyDescent="0.3">
      <c r="A16" s="61" t="s">
        <v>46</v>
      </c>
      <c r="B16" s="63" t="str" cm="1">
        <f t="array" ref="B16">IFERROR(INDEX(Data_Dictionary_FromPDF!B:B,F16),H16)</f>
        <v>Lab Sample ID</v>
      </c>
      <c r="C16" s="61" t="s">
        <v>7</v>
      </c>
      <c r="D16" s="65" t="s">
        <v>48</v>
      </c>
      <c r="E16" s="60" t="str" cm="1">
        <f t="array" ref="E16">IFERROR(INDEX(Data_Dictionary_FromPDF!D:D,F16),I16)</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F16" s="56">
        <f>MATCH(A16,Data_Dictionary_FromPDF!A:A,0)</f>
        <v>26</v>
      </c>
      <c r="G16" s="56" t="s">
        <v>7</v>
      </c>
    </row>
    <row r="17" spans="1:9" ht="57.6" x14ac:dyDescent="0.3">
      <c r="A17" s="61" t="s">
        <v>49</v>
      </c>
      <c r="B17" s="63" t="str" cm="1">
        <f t="array" ref="B17">IFERROR(INDEX(Data_Dictionary_FromPDF!B:B,F17),H17)</f>
        <v>Matrix Name</v>
      </c>
      <c r="C17" s="61" t="s">
        <v>7</v>
      </c>
      <c r="D17" s="65" t="s">
        <v>211</v>
      </c>
      <c r="E17" s="60" t="str" cm="1">
        <f t="array" ref="E17">IFERROR(INDEX(Data_Dictionary_FromPDF!D:D,F17),I17)</f>
        <v>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v>
      </c>
      <c r="F17" s="56">
        <f>MATCH(A17,Data_Dictionary_FromPDF!A:A,0)</f>
        <v>32</v>
      </c>
      <c r="G17" s="56" t="s">
        <v>7</v>
      </c>
    </row>
    <row r="18" spans="1:9" ht="43.2" x14ac:dyDescent="0.3">
      <c r="A18" s="61" t="s">
        <v>51</v>
      </c>
      <c r="B18" s="63" t="str" cm="1">
        <f t="array" ref="B18">IFERROR(INDEX(Data_Dictionary_FromPDF!B:B,F18),H18)</f>
        <v>Method Name</v>
      </c>
      <c r="C18" s="61" t="s">
        <v>7</v>
      </c>
      <c r="D18" s="65" t="s">
        <v>53</v>
      </c>
      <c r="E18" s="60" t="str" cm="1">
        <f t="array" ref="E18">IFERROR(INDEX(Data_Dictionary_FromPDF!D:D,F18),I18)</f>
        <v>Refers to the method used by the laboratory to analyze the sample. Default value equals "Not Recorded" if unknown. A list of possible options is available at this link: http://ceden.org/CEDEN_Checker/Checker/DisplayCEDENLookUp.php?List=MethodLookUp</v>
      </c>
      <c r="F18" s="56">
        <f>MATCH(A18,Data_Dictionary_FromPDF!A:A,0)</f>
        <v>34</v>
      </c>
      <c r="G18" s="56" t="s">
        <v>7</v>
      </c>
    </row>
    <row r="19" spans="1:9" ht="129.6" x14ac:dyDescent="0.3">
      <c r="A19" s="61" t="s">
        <v>54</v>
      </c>
      <c r="B19" s="63" t="str" cm="1">
        <f t="array" ref="B19">IFERROR(INDEX(Data_Dictionary_FromPDF!B:B,F19),H19)</f>
        <v>Analyte</v>
      </c>
      <c r="C19" s="61" t="s">
        <v>7</v>
      </c>
      <c r="D19" s="65" t="s">
        <v>232</v>
      </c>
      <c r="E19" s="60" t="str" cm="1">
        <f t="array" ref="E19">IFERROR(INDEX(Data_Dictionary_FromPDF!D:D,F19),I19)</f>
        <v>Name of the analyte or parameter for which the analysis is conducted and result is reported. A list of possible options is available at this link: http://ceden.org/CEDEN_Checker/Checker/DisplayCEDENLookUp.php?List=AnalyteLookUp</v>
      </c>
      <c r="F19" s="56" t="e">
        <f>MATCH(A19,Data_Dictionary_FromPDF!A:A,0)</f>
        <v>#N/A</v>
      </c>
      <c r="G19" s="56" t="s">
        <v>7</v>
      </c>
      <c r="H19" s="56" t="s">
        <v>54</v>
      </c>
      <c r="I19" s="57" t="s">
        <v>243</v>
      </c>
    </row>
    <row r="20" spans="1:9" ht="115.2" x14ac:dyDescent="0.3">
      <c r="A20" s="61" t="s">
        <v>55</v>
      </c>
      <c r="B20" s="63" t="str" cm="1">
        <f t="array" ref="B20">IFERROR(INDEX(Data_Dictionary_FromPDF!B:B,F20),H20)</f>
        <v>Unit</v>
      </c>
      <c r="C20" s="61" t="s">
        <v>7</v>
      </c>
      <c r="D20" s="65" t="s">
        <v>233</v>
      </c>
      <c r="E20" s="60" t="str" cm="1">
        <f t="array" ref="E20">IFERROR(INDEX(Data_Dictionary_FromPDF!D:D,F20),I20)</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F20" s="56">
        <f>MATCH(A20,Data_Dictionary_FromPDF!A:A,0)</f>
        <v>63</v>
      </c>
      <c r="G20" s="56" t="s">
        <v>7</v>
      </c>
    </row>
    <row r="21" spans="1:9" ht="28.8" x14ac:dyDescent="0.3">
      <c r="A21" s="61" t="s">
        <v>57</v>
      </c>
      <c r="B21" s="63" t="str" cm="1">
        <f t="array" ref="B21">IFERROR(INDEX(Data_Dictionary_FromPDF!B:B,F21),H21)</f>
        <v>Result</v>
      </c>
      <c r="C21" s="61" t="s">
        <v>32</v>
      </c>
      <c r="D21" s="65" t="s">
        <v>234</v>
      </c>
      <c r="E21" s="60" t="str" cm="1">
        <f t="array" ref="E21">IFERROR(INDEX(Data_Dictionary_FromPDF!D:D,F21),I21)</f>
        <v>Final numeric result of a given analyte, stored as text to retain trailing zeros. The result should be reported with the appropriate number of significant figures. Result may be left blank as long as an appropriate ResQualCode is provided.</v>
      </c>
      <c r="F21" s="56">
        <f>MATCH(A21,Data_Dictionary_FromPDF!A:A,0)</f>
        <v>46</v>
      </c>
      <c r="G21" s="56" t="s">
        <v>32</v>
      </c>
    </row>
    <row r="22" spans="1:9" x14ac:dyDescent="0.3">
      <c r="A22" s="61" t="s">
        <v>58</v>
      </c>
      <c r="B22" s="63" t="str" cm="1">
        <f t="array" ref="B22">IFERROR(INDEX(Data_Dictionary_FromPDF!B:B,F22),H22)</f>
        <v>Observation</v>
      </c>
      <c r="C22" s="61" t="s">
        <v>7</v>
      </c>
      <c r="D22" s="65" t="s">
        <v>59</v>
      </c>
      <c r="E22" s="60" t="str" cm="1">
        <f t="array" ref="E22">IFERROR(INDEX(Data_Dictionary_FromPDF!D:D,F22),I22)</f>
        <v>Observations made in the field where samples were collected.</v>
      </c>
      <c r="F22" s="56">
        <f>MATCH(A22,Data_Dictionary_FromPDF!A:A,0)</f>
        <v>35</v>
      </c>
      <c r="G22" s="56" t="s">
        <v>7</v>
      </c>
    </row>
    <row r="23" spans="1:9" ht="57.6" x14ac:dyDescent="0.3">
      <c r="A23" s="61" t="s">
        <v>60</v>
      </c>
      <c r="B23" s="63" t="str" cm="1">
        <f t="array" ref="B23">IFERROR(INDEX(Data_Dictionary_FromPDF!B:B,F23),H23)</f>
        <v>Method Detection Limit</v>
      </c>
      <c r="C23" s="61" t="s">
        <v>32</v>
      </c>
      <c r="D23" s="65" t="s">
        <v>212</v>
      </c>
      <c r="E23" s="60" t="str" cm="1">
        <f t="array" ref="E23">IFERROR(INDEX(Data_Dictionary_FromPDF!D:D,F23),I23)</f>
        <v>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v>
      </c>
      <c r="F23" s="56">
        <f>MATCH(A23,Data_Dictionary_FromPDF!A:A,0)</f>
        <v>33</v>
      </c>
      <c r="G23" s="56" t="s">
        <v>7</v>
      </c>
    </row>
    <row r="24" spans="1:9" ht="43.2" x14ac:dyDescent="0.3">
      <c r="A24" s="61" t="s">
        <v>62</v>
      </c>
      <c r="B24" s="63" t="str" cm="1">
        <f t="array" ref="B24">IFERROR(INDEX(Data_Dictionary_FromPDF!B:B,F24),H24)</f>
        <v>Reporting Limit</v>
      </c>
      <c r="C24" s="61" t="s">
        <v>32</v>
      </c>
      <c r="D24" s="65" t="s">
        <v>235</v>
      </c>
      <c r="E24" s="60" t="str" cm="1">
        <f t="array" ref="E24">IFERROR(INDEX(Data_Dictionary_FromPDF!D:D,F24),I24)</f>
        <v>Stands for "Reporting Limits" of the sample analyzed is the minimum value below which data are documented as non‐ quantifiable, as determined by the laboratory. The default value of “‐88” is utilized for surrogates, grain size samples, or if no RL was used.</v>
      </c>
      <c r="F24" s="56">
        <f>MATCH(A24,Data_Dictionary_FromPDF!A:A,0)</f>
        <v>49</v>
      </c>
      <c r="G24" s="56" t="s">
        <v>7</v>
      </c>
    </row>
    <row r="25" spans="1:9" ht="57.6" x14ac:dyDescent="0.3">
      <c r="A25" s="61" t="s">
        <v>64</v>
      </c>
      <c r="B25" s="63" t="str" cm="1">
        <f t="array" ref="B25">IFERROR(INDEX(Data_Dictionary_FromPDF!B:B,F25),H25)</f>
        <v>Result Qualifier Code</v>
      </c>
      <c r="C25" s="61" t="s">
        <v>7</v>
      </c>
      <c r="D25" s="65" t="s">
        <v>66</v>
      </c>
      <c r="E25" s="60" t="str" cm="1">
        <f t="array" ref="E25">IFERROR(INDEX(Data_Dictionary_FromPDF!D:D,F25),I25)</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F25" s="56">
        <f>MATCH(A25,Data_Dictionary_FromPDF!A:A,0)</f>
        <v>45</v>
      </c>
      <c r="G25" s="56" t="s">
        <v>7</v>
      </c>
    </row>
    <row r="26" spans="1:9" ht="57.6" x14ac:dyDescent="0.3">
      <c r="A26" s="61" t="s">
        <v>67</v>
      </c>
      <c r="B26" s="63" t="str" cm="1">
        <f t="array" ref="B26">IFERROR(INDEX(Data_Dictionary_FromPDF!B:B,F26),H26)</f>
        <v>Quality Assurance Code</v>
      </c>
      <c r="C26" s="61" t="s">
        <v>7</v>
      </c>
      <c r="D26" s="65" t="s">
        <v>69</v>
      </c>
      <c r="E26" s="60" t="str" cm="1">
        <f t="array" ref="E26">IFERROR(INDEX(Data_Dictionary_FromPDF!D:D,F26),I26)</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F26" s="56">
        <f>MATCH(A26,Data_Dictionary_FromPDF!A:A,0)</f>
        <v>44</v>
      </c>
      <c r="G26" s="56" t="s">
        <v>7</v>
      </c>
    </row>
    <row r="27" spans="1:9" ht="43.2" x14ac:dyDescent="0.3">
      <c r="A27" s="61" t="s">
        <v>70</v>
      </c>
      <c r="B27" s="63" t="str" cm="1">
        <f t="array" ref="B27">IFERROR(INDEX(Data_Dictionary_FromPDF!B:B,F27),H27)</f>
        <v>Batch Verification</v>
      </c>
      <c r="C27" s="61" t="s">
        <v>7</v>
      </c>
      <c r="D27" s="65" t="s">
        <v>248</v>
      </c>
      <c r="E27" s="60" t="str" cm="1">
        <f t="array" ref="E27">IFERROR(INDEX(Data_Dictionary_FromPDF!D:D,F27),I27)</f>
        <v>Unique code referencing the Verification of a Batch. Uses “NR” if unknown. A list of possible options is available at this link: http://ceden.org/CEDEN_Checker/Checker/DisplayCEDENLookUp.php?List=BatchVerificationLookUp</v>
      </c>
      <c r="F27" s="56" t="e">
        <f>MATCH(A27,Data_Dictionary_FromPDF!A:A,0)</f>
        <v>#N/A</v>
      </c>
      <c r="G27" s="56" t="s">
        <v>7</v>
      </c>
      <c r="H27" s="56" t="s">
        <v>196</v>
      </c>
      <c r="I27" s="57" t="s">
        <v>249</v>
      </c>
    </row>
    <row r="28" spans="1:9" ht="57.6" x14ac:dyDescent="0.3">
      <c r="A28" s="61" t="s">
        <v>71</v>
      </c>
      <c r="B28" s="63" t="str" cm="1">
        <f t="array" ref="B28">IFERROR(INDEX(Data_Dictionary_FromPDF!B:B,F28),H28)</f>
        <v>Compliance Code</v>
      </c>
      <c r="C28" s="61" t="s">
        <v>7</v>
      </c>
      <c r="D28" s="65" t="s">
        <v>73</v>
      </c>
      <c r="E28" s="60" t="str" cm="1">
        <f t="array" ref="E28">IFERROR(INDEX(Data_Dictionary_FromPDF!D:D,F28),I28)</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F28" s="56">
        <f>MATCH(A28,Data_Dictionary_FromPDF!A:A,0)</f>
        <v>9</v>
      </c>
      <c r="G28" s="56" t="s">
        <v>7</v>
      </c>
    </row>
    <row r="29" spans="1:9" ht="28.8" x14ac:dyDescent="0.3">
      <c r="A29" s="61" t="s">
        <v>74</v>
      </c>
      <c r="B29" s="63" t="str" cm="1">
        <f t="array" ref="B29">IFERROR(INDEX(Data_Dictionary_FromPDF!B:B,F29),H29)</f>
        <v>Sample Comments</v>
      </c>
      <c r="C29" s="61" t="s">
        <v>7</v>
      </c>
      <c r="D29" s="65" t="s">
        <v>76</v>
      </c>
      <c r="E29" s="60" t="str" cm="1">
        <f t="array" ref="E29">IFERROR(INDEX(Data_Dictionary_FromPDF!D:D,F29),I29)</f>
        <v>Used for any notes or comments specifically related to the sampling event at a particular station and/or the verification of GIS station information.</v>
      </c>
      <c r="F29" s="56">
        <f>MATCH(A29,Data_Dictionary_FromPDF!A:A,0)</f>
        <v>51</v>
      </c>
      <c r="G29" s="56" t="s">
        <v>7</v>
      </c>
    </row>
    <row r="30" spans="1:9" x14ac:dyDescent="0.3">
      <c r="A30" s="61" t="s">
        <v>77</v>
      </c>
      <c r="B30" s="63" t="str" cm="1">
        <f t="array" ref="B30">IFERROR(INDEX(Data_Dictionary_FromPDF!B:B,F30),H30)</f>
        <v>Collection Comments</v>
      </c>
      <c r="C30" s="61" t="s">
        <v>7</v>
      </c>
      <c r="D30" s="65" t="s">
        <v>79</v>
      </c>
      <c r="E30" s="60" t="str" cm="1">
        <f t="array" ref="E30">IFERROR(INDEX(Data_Dictionary_FromPDF!D:D,F30),I30)</f>
        <v>Comments referring to the lab collection of the sample.</v>
      </c>
      <c r="F30" s="56">
        <f>MATCH(A30,Data_Dictionary_FromPDF!A:A,0)</f>
        <v>3</v>
      </c>
      <c r="G30" s="56" t="s">
        <v>7</v>
      </c>
    </row>
    <row r="31" spans="1:9" x14ac:dyDescent="0.3">
      <c r="A31" s="61" t="s">
        <v>80</v>
      </c>
      <c r="B31" s="63" t="str" cm="1">
        <f t="array" ref="B31">IFERROR(INDEX(Data_Dictionary_FromPDF!B:B,F31),H31)</f>
        <v>Result Comments</v>
      </c>
      <c r="C31" s="61" t="s">
        <v>7</v>
      </c>
      <c r="D31" s="65" t="s">
        <v>82</v>
      </c>
      <c r="E31" s="60" t="str" cm="1">
        <f t="array" ref="E31">IFERROR(INDEX(Data_Dictionary_FromPDF!D:D,F31),I31)</f>
        <v>Any comments related to the results or analysis of the sample.</v>
      </c>
      <c r="F31" s="56">
        <f>MATCH(A31,Data_Dictionary_FromPDF!A:A,0)</f>
        <v>47</v>
      </c>
      <c r="G31" s="56" t="s">
        <v>7</v>
      </c>
    </row>
    <row r="32" spans="1:9" ht="28.8" x14ac:dyDescent="0.3">
      <c r="A32" s="61" t="s">
        <v>83</v>
      </c>
      <c r="B32" s="63" t="str" cm="1">
        <f t="array" ref="B32">IFERROR(INDEX(Data_Dictionary_FromPDF!B:B,F32),H32)</f>
        <v>Batch Comments</v>
      </c>
      <c r="C32" s="61" t="s">
        <v>7</v>
      </c>
      <c r="D32" s="65" t="s">
        <v>224</v>
      </c>
      <c r="E32" s="60" t="str" cm="1">
        <f t="array" ref="E32">IFERROR(INDEX(Data_Dictionary_FromPDF!D:D,F32),I32)</f>
        <v>Records any comments relating to the LabBatch as a whole. Comments should explain any irregularities in sample processing.</v>
      </c>
      <c r="F32" s="56" t="e">
        <f>MATCH(A32,Data_Dictionary_FromPDF!A:A,0)</f>
        <v>#N/A</v>
      </c>
      <c r="G32" s="56" t="s">
        <v>7</v>
      </c>
      <c r="H32" s="56" t="s">
        <v>197</v>
      </c>
      <c r="I32" s="56" t="s">
        <v>224</v>
      </c>
    </row>
    <row r="33" spans="1:9" ht="43.2" x14ac:dyDescent="0.3">
      <c r="A33" s="61" t="s">
        <v>84</v>
      </c>
      <c r="B33" s="63" t="str" cm="1">
        <f t="array" ref="B33">IFERROR(INDEX(Data_Dictionary_FromPDF!B:B,F33),H33)</f>
        <v>Event Code</v>
      </c>
      <c r="C33" s="61" t="s">
        <v>7</v>
      </c>
      <c r="D33" s="65" t="s">
        <v>207</v>
      </c>
      <c r="E33" s="60" t="str" cm="1">
        <f t="array" ref="E33">IFERROR(INDEX(Data_Dictionary_FromPDF!D:D,F33),I33)</f>
        <v>Represents the primary reason for the sampling event at a particular station and date (e.g. for water quality, a time series, or bioassessment sampling). A list of possible options is available at this link: http://ceden.org/CEDEN_Checker/Checker/DisplayCEDENLookUp.php?List=EventLookUp</v>
      </c>
      <c r="F33" s="56">
        <f>MATCH(A33,Data_Dictionary_FromPDF!A:A,0)</f>
        <v>19</v>
      </c>
      <c r="G33" s="56" t="s">
        <v>7</v>
      </c>
    </row>
    <row r="34" spans="1:9" ht="57.6" x14ac:dyDescent="0.3">
      <c r="A34" s="61" t="s">
        <v>86</v>
      </c>
      <c r="B34" s="63" t="str" cm="1">
        <f t="array" ref="B34">IFERROR(INDEX(Data_Dictionary_FromPDF!B:B,F34),H34)</f>
        <v>Protocol</v>
      </c>
      <c r="C34" s="61" t="s">
        <v>7</v>
      </c>
      <c r="D34" s="65" t="s">
        <v>88</v>
      </c>
      <c r="E34" s="60" t="str" cm="1">
        <f t="array" ref="E34">IFERROR(INDEX(Data_Dictionary_FromPDF!D:D,F34),I34)</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F34" s="56">
        <f>MATCH(A34,Data_Dictionary_FromPDF!A:A,0)</f>
        <v>43</v>
      </c>
      <c r="G34" s="56" t="s">
        <v>7</v>
      </c>
    </row>
    <row r="35" spans="1:9" ht="43.2" x14ac:dyDescent="0.3">
      <c r="A35" s="61" t="s">
        <v>89</v>
      </c>
      <c r="B35" s="63" t="str" cm="1">
        <f t="array" ref="B35">IFERROR(INDEX(Data_Dictionary_FromPDF!B:B,F35),H35)</f>
        <v>Sampling Agency</v>
      </c>
      <c r="C35" s="61" t="s">
        <v>7</v>
      </c>
      <c r="D35" s="65" t="s">
        <v>91</v>
      </c>
      <c r="E35" s="60" t="str" cm="1">
        <f t="array" ref="E35">IFERROR(INDEX(Data_Dictionary_FromPDF!D:D,F35),I35)</f>
        <v>Refers to the organization or agency that collected the sample. Default value equals "Not Recorded" if unknown. A list of possible options is available at this link: http://ceden.org/CEDEN_Checker/Checker/DisplayCEDENLookUp.php?List=AgencyLookUp</v>
      </c>
      <c r="F35" s="56">
        <f>MATCH(A35,Data_Dictionary_FromPDF!A:A,0)</f>
        <v>50</v>
      </c>
      <c r="G35" s="56" t="s">
        <v>7</v>
      </c>
    </row>
    <row r="36" spans="1:9" x14ac:dyDescent="0.3">
      <c r="A36" s="61" t="s">
        <v>92</v>
      </c>
      <c r="B36" s="63" t="str" cm="1">
        <f t="array" ref="B36">IFERROR(INDEX(Data_Dictionary_FromPDF!B:B,F36),H36)</f>
        <v>Group Samples</v>
      </c>
      <c r="C36" s="61" t="s">
        <v>7</v>
      </c>
      <c r="D36" s="65" t="s">
        <v>94</v>
      </c>
      <c r="E36" s="60" t="str" cm="1">
        <f t="array" ref="E36">IFERROR(INDEX(Data_Dictionary_FromPDF!D:D,F36),I36)</f>
        <v>An Identifier used to group samples by the project staff. Not a required field.</v>
      </c>
      <c r="F36" s="56">
        <f>MATCH(A36,Data_Dictionary_FromPDF!A:A,0)</f>
        <v>21</v>
      </c>
      <c r="G36" s="56" t="s">
        <v>7</v>
      </c>
    </row>
    <row r="37" spans="1:9" ht="86.4" x14ac:dyDescent="0.3">
      <c r="A37" s="61" t="s">
        <v>95</v>
      </c>
      <c r="B37" s="63" t="str" cm="1">
        <f t="array" ref="B37">IFERROR(INDEX(Data_Dictionary_FromPDF!B:B,F37),H37)</f>
        <v>Collection Method Name</v>
      </c>
      <c r="C37" s="61" t="s">
        <v>7</v>
      </c>
      <c r="D37" s="65" t="s">
        <v>97</v>
      </c>
      <c r="E37" s="60" t="str" cm="1">
        <f t="array" ref="E37">IFERROR(INDEX(Data_Dictionary_FromPDF!D:D,F37),I37)</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F37" s="56">
        <f>MATCH(A37,Data_Dictionary_FromPDF!A:A,0)</f>
        <v>6</v>
      </c>
      <c r="G37" s="56" t="s">
        <v>7</v>
      </c>
    </row>
    <row r="38" spans="1:9" x14ac:dyDescent="0.3">
      <c r="A38" s="61" t="s">
        <v>98</v>
      </c>
      <c r="B38" s="63" t="str" cm="1">
        <f t="array" ref="B38">IFERROR(INDEX(Data_Dictionary_FromPDF!B:B,F38),H38)</f>
        <v>Target Latitude</v>
      </c>
      <c r="C38" s="61" t="s">
        <v>32</v>
      </c>
      <c r="D38" s="65" t="s">
        <v>210</v>
      </c>
      <c r="E38" s="60" t="str" cm="1">
        <f t="array" ref="E38">IFERROR(INDEX(Data_Dictionary_FromPDF!D:D,F38),I38)</f>
        <v>The latitude in decimal degrees of the sample site (should be positive).</v>
      </c>
      <c r="F38" s="56">
        <f>MATCH(A38,Data_Dictionary_FromPDF!A:A,0)</f>
        <v>27</v>
      </c>
      <c r="G38" s="56" t="s">
        <v>32</v>
      </c>
    </row>
    <row r="39" spans="1:9" x14ac:dyDescent="0.3">
      <c r="A39" s="61" t="s">
        <v>100</v>
      </c>
      <c r="B39" s="63" t="str" cm="1">
        <f t="array" ref="B39">IFERROR(INDEX(Data_Dictionary_FromPDF!B:B,F39),H39)</f>
        <v>Target Longitude</v>
      </c>
      <c r="C39" s="61" t="s">
        <v>32</v>
      </c>
      <c r="D39" s="65" t="s">
        <v>102</v>
      </c>
      <c r="E39" s="60" t="str" cm="1">
        <f t="array" ref="E39">IFERROR(INDEX(Data_Dictionary_FromPDF!D:D,F39),I39)</f>
        <v>The longitude in decimal degrees of the sample site (should be negative).</v>
      </c>
      <c r="F39" s="56">
        <f>MATCH(A39,Data_Dictionary_FromPDF!A:A,0)</f>
        <v>31</v>
      </c>
      <c r="G39" s="56" t="s">
        <v>32</v>
      </c>
    </row>
    <row r="40" spans="1:9" ht="57.6" x14ac:dyDescent="0.3">
      <c r="A40" s="61" t="s">
        <v>103</v>
      </c>
      <c r="B40" s="63" t="str" cm="1">
        <f t="array" ref="B40">IFERROR(INDEX(Data_Dictionary_FromPDF!B:B,F40),H40)</f>
        <v>Collection Device</v>
      </c>
      <c r="C40" s="61" t="s">
        <v>7</v>
      </c>
      <c r="D40" s="65" t="s">
        <v>105</v>
      </c>
      <c r="E40" s="60" t="str" cm="1">
        <f t="array" ref="E40">IFERROR(INDEX(Data_Dictionary_FromPDF!D:D,F40),I40)</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F40" s="56">
        <f>MATCH(A40,Data_Dictionary_FromPDF!A:A,0)</f>
        <v>5</v>
      </c>
      <c r="G40" s="56" t="s">
        <v>7</v>
      </c>
    </row>
    <row r="41" spans="1:9" ht="28.8" x14ac:dyDescent="0.3">
      <c r="A41" s="61" t="s">
        <v>106</v>
      </c>
      <c r="B41" s="63" t="str" cm="1">
        <f t="array" ref="B41">IFERROR(INDEX(Data_Dictionary_FromPDF!B:B,F41),H41)</f>
        <v>Calibration Date</v>
      </c>
      <c r="C41" s="61" t="s">
        <v>22</v>
      </c>
      <c r="D41" s="65" t="s">
        <v>251</v>
      </c>
      <c r="E41" s="60" t="str" cm="1">
        <f t="array" ref="E41">IFERROR(INDEX(Data_Dictionary_FromPDF!D:D,F41),I41)</f>
        <v>CalibrationDate refers to the date the collection device was calibrated.  Formatted as dd/mmm/yyyy. Uses “01/Jan/1950” if the actual date the equipment was calibrated is unknown.</v>
      </c>
      <c r="F41" s="56" t="e">
        <f>MATCH(A41,Data_Dictionary_FromPDF!A:A,0)</f>
        <v>#N/A</v>
      </c>
      <c r="G41" s="56" t="s">
        <v>22</v>
      </c>
      <c r="H41" s="56" t="s">
        <v>198</v>
      </c>
      <c r="I41" s="55" t="s">
        <v>252</v>
      </c>
    </row>
    <row r="42" spans="1:9" ht="57.6" x14ac:dyDescent="0.3">
      <c r="A42" s="61" t="s">
        <v>107</v>
      </c>
      <c r="B42" s="63" t="str" cm="1">
        <f t="array" ref="B42">IFERROR(INDEX(Data_Dictionary_FromPDF!B:B,F42),H42)</f>
        <v>Position Water Column</v>
      </c>
      <c r="C42" s="61" t="s">
        <v>7</v>
      </c>
      <c r="D42" s="65" t="s">
        <v>214</v>
      </c>
      <c r="E42" s="60" t="str" cm="1">
        <f t="array" ref="E42">IFERROR(INDEX(Data_Dictionary_FromPDF!D:D,F42),I42)</f>
        <v>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v>
      </c>
      <c r="F42" s="56">
        <f>MATCH(A42,Data_Dictionary_FromPDF!A:A,0)</f>
        <v>38</v>
      </c>
      <c r="G42" s="56" t="s">
        <v>7</v>
      </c>
    </row>
    <row r="43" spans="1:9" ht="43.2" x14ac:dyDescent="0.3">
      <c r="A43" s="61" t="s">
        <v>109</v>
      </c>
      <c r="B43" s="63" t="str" cm="1">
        <f t="array" ref="B43">IFERROR(INDEX(Data_Dictionary_FromPDF!B:B,F43),H43)</f>
        <v>Preparation Preservation Name</v>
      </c>
      <c r="C43" s="61" t="s">
        <v>7</v>
      </c>
      <c r="D43" s="65" t="s">
        <v>111</v>
      </c>
      <c r="E43" s="60" t="str" cm="1">
        <f t="array" ref="E43">IFERROR(INDEX(Data_Dictionary_FromPDF!D:D,F43),I43)</f>
        <v>References the preparation or preservation method performed on the samples prior to analysis. Default value equals "Not Recorded" if unknown. A list of possible options is available at this link: http://ceden.org/CEDEN_Checker/Checker/DisplayCEDENLookUp.php?List=PrepPreservationLookUp</v>
      </c>
      <c r="F43" s="56">
        <f>MATCH(A43,Data_Dictionary_FromPDF!A:A,0)</f>
        <v>40</v>
      </c>
      <c r="G43" s="56" t="s">
        <v>7</v>
      </c>
    </row>
    <row r="44" spans="1:9" ht="28.8" x14ac:dyDescent="0.3">
      <c r="A44" s="61" t="s">
        <v>112</v>
      </c>
      <c r="B44" s="63" t="str" cm="1">
        <f t="array" ref="B44">IFERROR(INDEX(Data_Dictionary_FromPDF!B:B,F44),H44)</f>
        <v>Preparation Preservation Date</v>
      </c>
      <c r="C44" s="61" t="s">
        <v>22</v>
      </c>
      <c r="D44" s="65" t="s">
        <v>236</v>
      </c>
      <c r="E44" s="60" t="str" cm="1">
        <f t="array" ref="E44">IFERROR(INDEX(Data_Dictionary_FromPDF!D:D,F44),I44)</f>
        <v>Date and time the preparation or preservation was started. Format is "dd/mmm/yyyy hh:mm." Deflaut value is “01/Jan/1950 00:00” if the date and time the process started isn’t known or if no process was performed.</v>
      </c>
      <c r="F44" s="56">
        <f>MATCH(A44,Data_Dictionary_FromPDF!A:A,0)</f>
        <v>39</v>
      </c>
      <c r="G44" s="56" t="s">
        <v>7</v>
      </c>
    </row>
    <row r="45" spans="1:9" ht="57.6" x14ac:dyDescent="0.3">
      <c r="A45" s="61" t="s">
        <v>114</v>
      </c>
      <c r="B45" s="63" t="str" cm="1">
        <f t="array" ref="B45">IFERROR(INDEX(Data_Dictionary_FromPDF!B:B,F45),H45)</f>
        <v>Digest/ Extraction Method</v>
      </c>
      <c r="C45" s="61" t="s">
        <v>7</v>
      </c>
      <c r="D45" s="65" t="s">
        <v>205</v>
      </c>
      <c r="E45" s="60" t="str" cm="1">
        <f t="array" ref="E45">IFERROR(INDEX(Data_Dictionary_FromPDF!D:D,F45),I45)</f>
        <v>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v>
      </c>
      <c r="F45" s="56">
        <f>MATCH(A45,Data_Dictionary_FromPDF!A:A,0)</f>
        <v>14</v>
      </c>
      <c r="G45" s="56" t="s">
        <v>7</v>
      </c>
    </row>
    <row r="46" spans="1:9" ht="28.8" x14ac:dyDescent="0.3">
      <c r="A46" s="61" t="s">
        <v>116</v>
      </c>
      <c r="B46" s="63" t="str" cm="1">
        <f t="array" ref="B46">IFERROR(INDEX(Data_Dictionary_FromPDF!B:B,F46),H46)</f>
        <v>Digest/ Extraction Method Date</v>
      </c>
      <c r="C46" s="61" t="s">
        <v>22</v>
      </c>
      <c r="D46" s="65" t="s">
        <v>237</v>
      </c>
      <c r="E46" s="60" t="str" cm="1">
        <f t="array" ref="E46">IFERROR(INDEX(Data_Dictionary_FromPDF!D:D,F46),I46)</f>
        <v>The start date and time the digestion or extraction was performed on the sample. Default value equals "01/Jan/1950 00:00" if unknown or if no digestion or extraction method was performed.</v>
      </c>
      <c r="F46" s="56">
        <f>MATCH(A46,Data_Dictionary_FromPDF!A:A,0)</f>
        <v>13</v>
      </c>
      <c r="G46" s="56" t="s">
        <v>7</v>
      </c>
    </row>
    <row r="47" spans="1:9" ht="28.8" x14ac:dyDescent="0.3">
      <c r="A47" s="61" t="s">
        <v>119</v>
      </c>
      <c r="B47" s="63" t="str" cm="1">
        <f t="array" ref="B47">IFERROR(INDEX(Data_Dictionary_FromPDF!B:B,F47),H47)</f>
        <v>Analysis Date</v>
      </c>
      <c r="C47" s="61" t="s">
        <v>22</v>
      </c>
      <c r="D47" s="65" t="s">
        <v>238</v>
      </c>
      <c r="E47" s="60" t="str" cm="1">
        <f t="array" ref="E47">IFERROR(INDEX(Data_Dictionary_FromPDF!D:D,F47),I47)</f>
        <v>The date and time the sample was processed on the analytical instrument. Formatted as dd/mmm/yyyy hh:mm. Default value equals "01/Jan/1950 00:00" if unknown.</v>
      </c>
      <c r="F47" s="56" t="e">
        <f>MATCH(A47,Data_Dictionary_FromPDF!A:A,0)</f>
        <v>#N/A</v>
      </c>
      <c r="G47" s="56" t="s">
        <v>7</v>
      </c>
      <c r="H47" s="56" t="s">
        <v>199</v>
      </c>
      <c r="I47" s="56" t="s">
        <v>200</v>
      </c>
    </row>
    <row r="48" spans="1:9" ht="43.2" x14ac:dyDescent="0.3">
      <c r="A48" s="61" t="s">
        <v>120</v>
      </c>
      <c r="B48" s="63" t="str" cm="1">
        <f t="array" ref="B48">IFERROR(INDEX(Data_Dictionary_FromPDF!B:B,F48),H48)</f>
        <v>Dilution Factor</v>
      </c>
      <c r="C48" s="61" t="s">
        <v>32</v>
      </c>
      <c r="D48" s="65" t="s">
        <v>247</v>
      </c>
      <c r="E48" s="60" t="str" cm="1">
        <f t="array" ref="E48">IFERROR(INDEX(Data_Dictionary_FromPDF!D:D,F48),I48)</f>
        <v>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v>
      </c>
      <c r="F48" s="56">
        <f>MATCH(A48,Data_Dictionary_FromPDF!A:A,0)</f>
        <v>15</v>
      </c>
      <c r="G48" s="56" t="s">
        <v>7</v>
      </c>
    </row>
    <row r="49" spans="1:7" ht="57.6" x14ac:dyDescent="0.3">
      <c r="A49" s="61" t="s">
        <v>123</v>
      </c>
      <c r="B49" s="63" t="str" cm="1">
        <f t="array" ref="B49">IFERROR(INDEX(Data_Dictionary_FromPDF!B:B,F49),H49)</f>
        <v>Expected Value</v>
      </c>
      <c r="C49" s="61" t="s">
        <v>32</v>
      </c>
      <c r="D49" s="65" t="s">
        <v>208</v>
      </c>
      <c r="E49" s="60" t="str" cm="1">
        <f t="array" ref="E49">IFERROR(INDEX(Data_Dictionary_FromPDF!D:D,F49),I49)</f>
        <v>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v>
      </c>
      <c r="F49" s="56">
        <f>MATCH(A49,Data_Dictionary_FromPDF!A:A,0)</f>
        <v>20</v>
      </c>
      <c r="G49" s="56" t="s">
        <v>7</v>
      </c>
    </row>
    <row r="50" spans="1:7" ht="43.2" x14ac:dyDescent="0.3">
      <c r="A50" s="61" t="s">
        <v>125</v>
      </c>
      <c r="B50" s="63" t="str" cm="1">
        <f t="array" ref="B50">IFERROR(INDEX(Data_Dictionary_FromPDF!B:B,F50),H50)</f>
        <v>Lab Agency</v>
      </c>
      <c r="C50" s="61" t="s">
        <v>7</v>
      </c>
      <c r="D50" s="65" t="s">
        <v>239</v>
      </c>
      <c r="E50" s="60" t="str" cm="1">
        <f t="array" ref="E50">IFERROR(INDEX(Data_Dictionary_FromPDF!D:D,F50),I50)</f>
        <v>The organization, agency, or laboratory that performed the analysis on the sample. Default value equals "Not Recorded" if unknown. A list of possible agencies is available at this link:
http://ceden.org/CEDEN_Checker/Checker/DisplayCEDENLookUp.php?List=AgencyLookUp</v>
      </c>
      <c r="F50" s="56">
        <f>MATCH(A50,Data_Dictionary_FromPDF!A:A,0)</f>
        <v>24</v>
      </c>
      <c r="G50" s="56" t="s">
        <v>7</v>
      </c>
    </row>
    <row r="51" spans="1:7" ht="43.2" x14ac:dyDescent="0.3">
      <c r="A51" s="61" t="s">
        <v>128</v>
      </c>
      <c r="B51" s="63" t="str" cm="1">
        <f t="array" ref="B51">IFERROR(INDEX(Data_Dictionary_FromPDF!B:B,F51),H51)</f>
        <v>Submitting Agency</v>
      </c>
      <c r="C51" s="61" t="s">
        <v>7</v>
      </c>
      <c r="D51" s="65" t="s">
        <v>250</v>
      </c>
      <c r="E51" s="60" t="str" cm="1">
        <f t="array" ref="E51">IFERROR(INDEX(Data_Dictionary_FromPDF!D:D,F51),I51)</f>
        <v>The organization or agency that is responsible for submission of the data to the database. A list of possible options is available at this link: http://ceden.org/CEDEN_Checker/Checker/DisplayCEDENLookUp.phpList=AgencyLookUp</v>
      </c>
      <c r="F51" s="56">
        <f>MATCH(A51,Data_Dictionary_FromPDF!A:A,0)</f>
        <v>61</v>
      </c>
      <c r="G51" s="56" t="s">
        <v>7</v>
      </c>
    </row>
    <row r="52" spans="1:7" ht="72" x14ac:dyDescent="0.3">
      <c r="A52" s="61" t="s">
        <v>130</v>
      </c>
      <c r="B52" s="63" t="str" cm="1">
        <f t="array" ref="B52">IFERROR(INDEX(Data_Dictionary_FromPDF!B:B,F52),H52)</f>
        <v>Lab Submission Code</v>
      </c>
      <c r="C52" s="61" t="s">
        <v>7</v>
      </c>
      <c r="D52" s="65" t="s">
        <v>132</v>
      </c>
      <c r="E52" s="60" t="str" cm="1">
        <f t="array" ref="E52">IFERROR(INDEX(Data_Dictionary_FromPDF!D:D,F52),I52)</f>
        <v>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v>
      </c>
      <c r="F52" s="56">
        <f>MATCH(A52,Data_Dictionary_FromPDF!A:A,0)</f>
        <v>60</v>
      </c>
      <c r="G52" s="56" t="s">
        <v>7</v>
      </c>
    </row>
    <row r="53" spans="1:7" ht="28.8" x14ac:dyDescent="0.3">
      <c r="A53" s="61" t="s">
        <v>133</v>
      </c>
      <c r="B53" s="63" t="str" cm="1">
        <f t="array" ref="B53">IFERROR(INDEX(Data_Dictionary_FromPDF!B:B,F53),H53)</f>
        <v>Occupation Method</v>
      </c>
      <c r="C53" s="61" t="s">
        <v>7</v>
      </c>
      <c r="D53" s="65" t="s">
        <v>213</v>
      </c>
      <c r="E53" s="60" t="str" cm="1">
        <f t="array" ref="E53">IFERROR(INDEX(Data_Dictionary_FromPDF!D:D,F53),I53)</f>
        <v>The means by which a crew entered or occupied the sampling location and collected a sample (e.g. "Walk In", "RV Questuary", "From Bridge", etc.)</v>
      </c>
      <c r="F53" s="56">
        <f>MATCH(A53,Data_Dictionary_FromPDF!A:A,0)</f>
        <v>36</v>
      </c>
      <c r="G53" s="56" t="s">
        <v>7</v>
      </c>
    </row>
    <row r="54" spans="1:7" ht="43.2" x14ac:dyDescent="0.3">
      <c r="A54" s="61" t="s">
        <v>135</v>
      </c>
      <c r="B54" s="63" t="str" cm="1">
        <f t="array" ref="B54">IFERROR(INDEX(Data_Dictionary_FromPDF!B:B,F54),H54)</f>
        <v>Starting Bank</v>
      </c>
      <c r="C54" s="61" t="s">
        <v>7</v>
      </c>
      <c r="D54" s="65" t="s">
        <v>137</v>
      </c>
      <c r="E54" s="60" t="str" cm="1">
        <f t="array" ref="E54">IFERROR(INDEX(Data_Dictionary_FromPDF!D:D,F54),I54)</f>
        <v>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v>
      </c>
      <c r="F54" s="56">
        <f>MATCH(A54,Data_Dictionary_FromPDF!A:A,0)</f>
        <v>55</v>
      </c>
      <c r="G54" s="56" t="s">
        <v>7</v>
      </c>
    </row>
    <row r="55" spans="1:7" ht="28.8" x14ac:dyDescent="0.3">
      <c r="A55" s="61" t="s">
        <v>138</v>
      </c>
      <c r="B55" s="63" t="str" cm="1">
        <f t="array" ref="B55">IFERROR(INDEX(Data_Dictionary_FromPDF!B:B,F55),H55)</f>
        <v>Distance From Bank</v>
      </c>
      <c r="C55" s="61" t="s">
        <v>32</v>
      </c>
      <c r="D55" s="65" t="s">
        <v>246</v>
      </c>
      <c r="E55" s="60" t="str" cm="1">
        <f t="array" ref="E55">IFERROR(INDEX(Data_Dictionary_FromPDF!D:D,F55),I55)</f>
        <v>The measured distance from the stream bank where the sample was taken. Default value is "None" if not applicable, or "-88" if not recorded.</v>
      </c>
      <c r="F55" s="56">
        <f>MATCH(A55,Data_Dictionary_FromPDF!A:A,0)</f>
        <v>16</v>
      </c>
      <c r="G55" s="56" t="s">
        <v>7</v>
      </c>
    </row>
    <row r="56" spans="1:7" ht="28.8" x14ac:dyDescent="0.3">
      <c r="A56" s="61" t="s">
        <v>140</v>
      </c>
      <c r="B56" s="63" t="str" cm="1">
        <f t="array" ref="B56">IFERROR(INDEX(Data_Dictionary_FromPDF!B:B,F56),H56)</f>
        <v>Unit Distance From Bank</v>
      </c>
      <c r="C56" s="61" t="s">
        <v>7</v>
      </c>
      <c r="D56" s="65" t="s">
        <v>142</v>
      </c>
      <c r="E56" s="60" t="str" cm="1">
        <f t="array" ref="E56">IFERROR(INDEX(Data_Dictionary_FromPDF!D:D,F56),I56)</f>
        <v>The units used to measure the DistanceFromBank. A list of possible options can be found at this link: http://ceden.org/CEDEN_Checker/Checker/DisplayCEDENLookUp.php?List=UnitLookUp</v>
      </c>
      <c r="F56" s="56">
        <f>MATCH(A56,Data_Dictionary_FromPDF!A:A,0)</f>
        <v>65</v>
      </c>
      <c r="G56" s="56" t="s">
        <v>7</v>
      </c>
    </row>
    <row r="57" spans="1:7" x14ac:dyDescent="0.3">
      <c r="A57" s="61" t="s">
        <v>143</v>
      </c>
      <c r="B57" s="63" t="str" cm="1">
        <f t="array" ref="B57">IFERROR(INDEX(Data_Dictionary_FromPDF!B:B,F57),H57)</f>
        <v>Stream Width</v>
      </c>
      <c r="C57" s="61" t="s">
        <v>32</v>
      </c>
      <c r="D57" s="65" t="s">
        <v>145</v>
      </c>
      <c r="E57" s="60" t="str" cm="1">
        <f t="array" ref="E57">IFERROR(INDEX(Data_Dictionary_FromPDF!D:D,F57),I57)</f>
        <v>Width of the stream where the sample was collected. Default value is "-88" if unknown.</v>
      </c>
      <c r="F57" s="56">
        <f>MATCH(A57,Data_Dictionary_FromPDF!A:A,0)</f>
        <v>59</v>
      </c>
      <c r="G57" s="56" t="s">
        <v>7</v>
      </c>
    </row>
    <row r="58" spans="1:7" ht="28.8" x14ac:dyDescent="0.3">
      <c r="A58" s="61" t="s">
        <v>146</v>
      </c>
      <c r="B58" s="63" t="str" cm="1">
        <f t="array" ref="B58">IFERROR(INDEX(Data_Dictionary_FromPDF!B:B,F58),H58)</f>
        <v>Unit Stream Width</v>
      </c>
      <c r="C58" s="61" t="s">
        <v>7</v>
      </c>
      <c r="D58" s="65" t="s">
        <v>148</v>
      </c>
      <c r="E58" s="60" t="str" cm="1">
        <f t="array" ref="E58">IFERROR(INDEX(Data_Dictionary_FromPDF!D:D,F58),I58)</f>
        <v>The units used to measure the StreamWidth. A list of possible options can be found at this link: http://ceden.org/CEDEN_Checker/Checker/DisplayCEDENLookUp.php?List=UnitLookUp</v>
      </c>
      <c r="F58" s="56">
        <f>MATCH(A58,Data_Dictionary_FromPDF!A:A,0)</f>
        <v>67</v>
      </c>
      <c r="G58" s="56" t="s">
        <v>7</v>
      </c>
    </row>
    <row r="59" spans="1:7" x14ac:dyDescent="0.3">
      <c r="A59" s="61" t="s">
        <v>149</v>
      </c>
      <c r="B59" s="63" t="str" cm="1">
        <f t="array" ref="B59">IFERROR(INDEX(Data_Dictionary_FromPDF!B:B,F59),H59)</f>
        <v>Station Water Depth</v>
      </c>
      <c r="C59" s="61" t="s">
        <v>32</v>
      </c>
      <c r="D59" s="65" t="s">
        <v>245</v>
      </c>
      <c r="E59" s="60" t="str" cm="1">
        <f t="array" ref="E59">IFERROR(INDEX(Data_Dictionary_FromPDF!D:D,F59),I59)</f>
        <v>Depth of the water at the area where the sampling station is located. Default value is "None" if unknown or not applicable.</v>
      </c>
      <c r="F59" s="56">
        <f>MATCH(A59,Data_Dictionary_FromPDF!A:A,0)</f>
        <v>58</v>
      </c>
      <c r="G59" s="56" t="s">
        <v>7</v>
      </c>
    </row>
    <row r="60" spans="1:7" ht="28.8" x14ac:dyDescent="0.3">
      <c r="A60" s="61" t="s">
        <v>152</v>
      </c>
      <c r="B60" s="63" t="str" cm="1">
        <f t="array" ref="B60">IFERROR(INDEX(Data_Dictionary_FromPDF!B:B,F60),H60)</f>
        <v>Unit Station Water Depth</v>
      </c>
      <c r="C60" s="61" t="s">
        <v>7</v>
      </c>
      <c r="D60" s="65" t="s">
        <v>154</v>
      </c>
      <c r="E60" s="60" t="str" cm="1">
        <f t="array" ref="E60">IFERROR(INDEX(Data_Dictionary_FromPDF!D:D,F60),I60)</f>
        <v>The units used to measure the StationWaterDepth. A list of possible options can be found at this link: http://ceden.org/CEDEN_Checker/Checker/DisplayCEDENLookUp.php?List=UnitLookUp</v>
      </c>
      <c r="F60" s="56">
        <f>MATCH(A60,Data_Dictionary_FromPDF!A:A,0)</f>
        <v>66</v>
      </c>
      <c r="G60" s="56" t="s">
        <v>7</v>
      </c>
    </row>
    <row r="61" spans="1:7" ht="72" x14ac:dyDescent="0.3">
      <c r="A61" s="61" t="s">
        <v>155</v>
      </c>
      <c r="B61" s="63" t="str" cm="1">
        <f t="array" ref="B61">IFERROR(INDEX(Data_Dictionary_FromPDF!B:B,F61),H61)</f>
        <v>Hydrological Modification</v>
      </c>
      <c r="C61" s="61" t="s">
        <v>7</v>
      </c>
      <c r="D61" s="65" t="s">
        <v>157</v>
      </c>
      <c r="E61" s="60" t="str" cm="1">
        <f t="array" ref="E61">IFERROR(INDEX(Data_Dictionary_FromPDF!D:D,F61),I61)</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F61" s="56">
        <f>MATCH(A61,Data_Dictionary_FromPDF!A:A,0)</f>
        <v>22</v>
      </c>
      <c r="G61" s="56" t="s">
        <v>7</v>
      </c>
    </row>
    <row r="62" spans="1:7" ht="43.2" x14ac:dyDescent="0.3">
      <c r="A62" s="61" t="s">
        <v>158</v>
      </c>
      <c r="B62" s="63" t="str" cm="1">
        <f t="array" ref="B62">IFERROR(INDEX(Data_Dictionary_FromPDF!B:B,F62),H62)</f>
        <v>Hydrological Modification Location</v>
      </c>
      <c r="C62" s="61" t="s">
        <v>7</v>
      </c>
      <c r="D62" s="65" t="s">
        <v>160</v>
      </c>
      <c r="E62" s="60" t="str" cm="1">
        <f t="array" ref="E62">IFERROR(INDEX(Data_Dictionary_FromPDF!D:D,F62),I62)</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F62" s="56">
        <f>MATCH(A62,Data_Dictionary_FromPDF!A:A,0)</f>
        <v>23</v>
      </c>
      <c r="G62" s="56" t="s">
        <v>7</v>
      </c>
    </row>
    <row r="63" spans="1:7" ht="28.8" x14ac:dyDescent="0.3">
      <c r="A63" s="61" t="s">
        <v>161</v>
      </c>
      <c r="B63" s="63" t="str" cm="1">
        <f t="array" ref="B63">IFERROR(INDEX(Data_Dictionary_FromPDF!B:B,F63),H63)</f>
        <v>Location Detail WQ Comments</v>
      </c>
      <c r="C63" s="61" t="s">
        <v>7</v>
      </c>
      <c r="D63" s="65" t="s">
        <v>163</v>
      </c>
      <c r="E63" s="60" t="str" cm="1">
        <f t="array" ref="E63">IFERROR(INDEX(Data_Dictionary_FromPDF!D:D,F63),I63)</f>
        <v>Comments regarding observations about the location from which samples were taken, how the samples were taken, or comments about the samples themselves.</v>
      </c>
      <c r="F63" s="56">
        <f>MATCH(A63,Data_Dictionary_FromPDF!A:A,0)</f>
        <v>30</v>
      </c>
      <c r="G63" s="56" t="s">
        <v>7</v>
      </c>
    </row>
    <row r="64" spans="1:7" ht="28.8" x14ac:dyDescent="0.3">
      <c r="A64" s="61" t="s">
        <v>164</v>
      </c>
      <c r="B64" s="63" t="str" cm="1">
        <f t="array" ref="B64">IFERROR(INDEX(Data_Dictionary_FromPDF!B:B,F64),H64)</f>
        <v>Channel Width</v>
      </c>
      <c r="C64" s="61" t="s">
        <v>7</v>
      </c>
      <c r="D64" s="65" t="s">
        <v>240</v>
      </c>
      <c r="E64" s="60" t="str" cm="1">
        <f t="array" ref="E64">IFERROR(INDEX(Data_Dictionary_FromPDF!D:D,F64),I64)</f>
        <v>The width of the channel where the sample was collected. Default value equals "none" if unknown or not recorded. This field is optional so it could be blank.</v>
      </c>
      <c r="F64" s="56">
        <f>MATCH(A64,Data_Dictionary_FromPDF!A:A,0)</f>
        <v>2</v>
      </c>
      <c r="G64" s="56" t="s">
        <v>7</v>
      </c>
    </row>
    <row r="65" spans="1:9" ht="28.8" x14ac:dyDescent="0.3">
      <c r="A65" s="61" t="s">
        <v>166</v>
      </c>
      <c r="B65" s="63" t="str" cm="1">
        <f t="array" ref="B65">IFERROR(INDEX(Data_Dictionary_FromPDF!B:B,F65),H65)</f>
        <v>Upstream Length</v>
      </c>
      <c r="C65" s="61" t="s">
        <v>7</v>
      </c>
      <c r="D65" s="65" t="s">
        <v>168</v>
      </c>
      <c r="E65" s="60" t="str" cm="1">
        <f t="array" ref="E65">IFERROR(INDEX(Data_Dictionary_FromPDF!D:D,F65),I65)</f>
        <v>The measured distance upstream where the recorded sample was taken. Default value is "None" if not applicable.</v>
      </c>
      <c r="F65" s="56">
        <f>MATCH(A65,Data_Dictionary_FromPDF!A:A,0)</f>
        <v>68</v>
      </c>
      <c r="G65" s="56" t="s">
        <v>7</v>
      </c>
    </row>
    <row r="66" spans="1:9" ht="28.8" x14ac:dyDescent="0.3">
      <c r="A66" s="61" t="s">
        <v>169</v>
      </c>
      <c r="B66" s="63" t="str" cm="1">
        <f t="array" ref="B66">IFERROR(INDEX(Data_Dictionary_FromPDF!B:B,F66),H66)</f>
        <v>Down Stream Length</v>
      </c>
      <c r="C66" s="61" t="s">
        <v>7</v>
      </c>
      <c r="D66" s="65" t="s">
        <v>171</v>
      </c>
      <c r="E66" s="60" t="str" cm="1">
        <f t="array" ref="E66">IFERROR(INDEX(Data_Dictionary_FromPDF!D:D,F66),I66)</f>
        <v>The measured distance downstream where the recorded sample was taken. Default value is "None" if not applicable.</v>
      </c>
      <c r="F66" s="56">
        <f>MATCH(A66,Data_Dictionary_FromPDF!A:A,0)</f>
        <v>17</v>
      </c>
      <c r="G66" s="56" t="s">
        <v>7</v>
      </c>
    </row>
    <row r="67" spans="1:9" ht="28.8" x14ac:dyDescent="0.3">
      <c r="A67" s="61" t="s">
        <v>172</v>
      </c>
      <c r="B67" s="63" t="str" cm="1">
        <f t="array" ref="B67">IFERROR(INDEX(Data_Dictionary_FromPDF!B:B,F67),H67)</f>
        <v>Total Reach</v>
      </c>
      <c r="C67" s="61" t="s">
        <v>7</v>
      </c>
      <c r="D67" s="65" t="s">
        <v>223</v>
      </c>
      <c r="E67" s="60" t="str" cm="1">
        <f t="array" ref="E67">IFERROR(INDEX(Data_Dictionary_FromPDF!D:D,F67),I67)</f>
        <v>Transposed value of the analyte "Length, Reach" which records the total length of a reach that was sampled for bioassessment. If this value was not recorded, then value will be blank or "-88."</v>
      </c>
      <c r="F67" s="56">
        <f>MATCH(A67,Data_Dictionary_FromPDF!A:A,0)</f>
        <v>62</v>
      </c>
      <c r="G67" s="56" t="s">
        <v>7</v>
      </c>
    </row>
    <row r="68" spans="1:9" ht="28.8" x14ac:dyDescent="0.3">
      <c r="A68" s="61" t="s">
        <v>174</v>
      </c>
      <c r="B68" s="63" t="str" cm="1">
        <f t="array" ref="B68">IFERROR(INDEX(Data_Dictionary_FromPDF!B:B,F68),H68)</f>
        <v>Location Detail BA Comments</v>
      </c>
      <c r="C68" s="61" t="s">
        <v>7</v>
      </c>
      <c r="D68" s="65" t="s">
        <v>176</v>
      </c>
      <c r="E68" s="60" t="str" cm="1">
        <f t="array" ref="E68">IFERROR(INDEX(Data_Dictionary_FromPDF!D:D,F68),I68)</f>
        <v>Comments regarding the location from which bioassesment measures were taken.</v>
      </c>
      <c r="F68" s="56">
        <f>MATCH(A68,Data_Dictionary_FromPDF!A:A,0)</f>
        <v>29</v>
      </c>
      <c r="G68" s="56" t="s">
        <v>7</v>
      </c>
    </row>
    <row r="69" spans="1:9" ht="28.8" x14ac:dyDescent="0.3">
      <c r="A69" s="61" t="s">
        <v>177</v>
      </c>
      <c r="B69" s="63" t="str" cm="1">
        <f t="array" ref="B69">IFERROR(INDEX(Data_Dictionary_FromPDF!B:B,F69),H69)</f>
        <v>Sample ID</v>
      </c>
      <c r="C69" s="61" t="s">
        <v>7</v>
      </c>
      <c r="D69" s="65" t="s">
        <v>179</v>
      </c>
      <c r="E69" s="60" t="str" cm="1">
        <f t="array" ref="E69">IFERROR(INDEX(Data_Dictionary_FromPDF!D:D,F69),I69)</f>
        <v>A unique identifier supplied by the sampling agency, and is used to track the sample throughout the sampling and analysis processes. This field can be used to tie a result to the sample.</v>
      </c>
      <c r="F69" s="56">
        <f>MATCH(A69,Data_Dictionary_FromPDF!A:A,0)</f>
        <v>53</v>
      </c>
      <c r="G69" s="56" t="s">
        <v>7</v>
      </c>
    </row>
    <row r="70" spans="1:9" x14ac:dyDescent="0.3">
      <c r="A70" s="61" t="s">
        <v>180</v>
      </c>
      <c r="B70" s="63" t="str" cm="1">
        <f t="array" ref="B70">IFERROR(INDEX(Data_Dictionary_FromPDF!B:B,F70),H70)</f>
        <v>DW Analyte Name</v>
      </c>
      <c r="C70" s="61" t="s">
        <v>7</v>
      </c>
      <c r="D70" s="65" t="s">
        <v>182</v>
      </c>
      <c r="E70" s="60" t="str" cm="1">
        <f t="array" ref="E70">IFERROR(INDEX(Data_Dictionary_FromPDF!D:D,F70),I70)</f>
        <v>A more detailed name for the analyte. This field is included to assist with data reporting.</v>
      </c>
      <c r="F70" s="56">
        <f>MATCH(A70,Data_Dictionary_FromPDF!A:A,0)</f>
        <v>18</v>
      </c>
      <c r="G70" s="56" t="s">
        <v>7</v>
      </c>
    </row>
    <row r="71" spans="1:9" x14ac:dyDescent="0.3">
      <c r="A71" s="61" t="s">
        <v>253</v>
      </c>
      <c r="B71" s="63" t="str" cm="1">
        <f t="array" ref="B71">IFERROR(INDEX(Data_Dictionary_FromPDF!B:B,F71),H71)</f>
        <v>-</v>
      </c>
      <c r="C71" s="61" t="s">
        <v>7</v>
      </c>
      <c r="D71" s="65"/>
      <c r="E71" s="60" cm="1">
        <f t="array" ref="E71">IFERROR(INDEX(Data_Dictionary_FromPDF!D:D,F71),I71)</f>
        <v>0</v>
      </c>
      <c r="F71" s="56" t="e">
        <f>MATCH(A71,Data_Dictionary_FromPDF!A:A,0)</f>
        <v>#N/A</v>
      </c>
      <c r="G71" s="56" t="s">
        <v>7</v>
      </c>
      <c r="H71" s="56" t="s">
        <v>260</v>
      </c>
    </row>
    <row r="72" spans="1:9" x14ac:dyDescent="0.3">
      <c r="A72" s="61" t="s">
        <v>254</v>
      </c>
      <c r="B72" s="63" t="str" cm="1">
        <f t="array" ref="B72">IFERROR(INDEX(Data_Dictionary_FromPDF!B:B,F72),H72)</f>
        <v>-</v>
      </c>
      <c r="C72" s="61" t="s">
        <v>7</v>
      </c>
      <c r="D72" s="65"/>
      <c r="E72" s="60" cm="1">
        <f t="array" ref="E72">IFERROR(INDEX(Data_Dictionary_FromPDF!D:D,F72),I72)</f>
        <v>0</v>
      </c>
      <c r="F72" s="56" t="e">
        <f>MATCH(A72,Data_Dictionary_FromPDF!A:A,0)</f>
        <v>#N/A</v>
      </c>
      <c r="G72" s="56" t="s">
        <v>7</v>
      </c>
      <c r="H72" s="56" t="s">
        <v>260</v>
      </c>
    </row>
    <row r="73" spans="1:9" x14ac:dyDescent="0.3">
      <c r="A73" s="61" t="s">
        <v>255</v>
      </c>
      <c r="B73" s="63" t="str" cm="1">
        <f t="array" ref="B73">IFERROR(INDEX(Data_Dictionary_FromPDF!B:B,F73),H73)</f>
        <v>-</v>
      </c>
      <c r="C73" s="61" t="s">
        <v>7</v>
      </c>
      <c r="D73" s="65" t="s">
        <v>261</v>
      </c>
      <c r="E73" s="60" t="str" cm="1">
        <f t="array" ref="E73">IFERROR(INDEX(Data_Dictionary_FromPDF!D:D,F73),I73)</f>
        <v>References the project that is associated with the sample.</v>
      </c>
      <c r="F73" s="56" t="e">
        <f>MATCH(A73,Data_Dictionary_FromPDF!A:A,0)</f>
        <v>#N/A</v>
      </c>
      <c r="G73" s="56" t="s">
        <v>7</v>
      </c>
      <c r="H73" s="56" t="s">
        <v>260</v>
      </c>
      <c r="I73" s="56" t="s">
        <v>261</v>
      </c>
    </row>
    <row r="74" spans="1:9" x14ac:dyDescent="0.3">
      <c r="A74" s="61" t="s">
        <v>256</v>
      </c>
      <c r="B74" s="63" t="str" cm="1">
        <f t="array" ref="B74">IFERROR(INDEX(Data_Dictionary_FromPDF!B:B,F74),H74)</f>
        <v>-</v>
      </c>
      <c r="C74" s="61" t="s">
        <v>7</v>
      </c>
      <c r="D74" s="65"/>
      <c r="E74" s="60" cm="1">
        <f t="array" ref="E74">IFERROR(INDEX(Data_Dictionary_FromPDF!D:D,F74),I74)</f>
        <v>0</v>
      </c>
      <c r="F74" s="56" t="e">
        <f>MATCH(A74,Data_Dictionary_FromPDF!A:A,0)</f>
        <v>#N/A</v>
      </c>
      <c r="G74" s="56" t="s">
        <v>7</v>
      </c>
      <c r="H74" s="56" t="s">
        <v>260</v>
      </c>
    </row>
    <row r="75" spans="1:9" x14ac:dyDescent="0.3">
      <c r="A75" s="61" t="s">
        <v>257</v>
      </c>
      <c r="B75" s="63" t="str" cm="1">
        <f t="array" ref="B75">IFERROR(INDEX(Data_Dictionary_FromPDF!B:B,F75),H75)</f>
        <v>-</v>
      </c>
      <c r="C75" s="61" t="s">
        <v>7</v>
      </c>
      <c r="D75" s="65"/>
      <c r="E75" s="60" cm="1">
        <f t="array" ref="E75">IFERROR(INDEX(Data_Dictionary_FromPDF!D:D,F75),I75)</f>
        <v>0</v>
      </c>
      <c r="F75" s="56" t="e">
        <f>MATCH(A75,Data_Dictionary_FromPDF!A:A,0)</f>
        <v>#N/A</v>
      </c>
      <c r="G75" s="56" t="s">
        <v>7</v>
      </c>
      <c r="H75" s="56" t="s">
        <v>260</v>
      </c>
    </row>
    <row r="76" spans="1:9" ht="28.8" x14ac:dyDescent="0.3">
      <c r="A76" s="61" t="s">
        <v>258</v>
      </c>
      <c r="B76" s="63" t="str" cm="1">
        <f t="array" ref="B76">IFERROR(INDEX(Data_Dictionary_FromPDF!B:B,F76),H76)</f>
        <v>-</v>
      </c>
      <c r="C76" s="61" t="s">
        <v>7</v>
      </c>
      <c r="D76" s="65" t="s">
        <v>262</v>
      </c>
      <c r="E76" s="60" t="str" cm="1">
        <f t="array" ref="E76">IFERROR(INDEX(Data_Dictionary_FromPDF!D:D,F76),I76)</f>
        <v>Specific descriptor of the Analyte. For example, metals are often expressed as total or dissolved and therefore this description should be used within the fraction field.</v>
      </c>
      <c r="F76" s="56" t="e">
        <f>MATCH(A76,Data_Dictionary_FromPDF!A:A,0)</f>
        <v>#N/A</v>
      </c>
      <c r="G76" s="56" t="s">
        <v>7</v>
      </c>
      <c r="H76" s="56" t="s">
        <v>260</v>
      </c>
      <c r="I76" s="56" t="s">
        <v>262</v>
      </c>
    </row>
    <row r="77" spans="1:9" x14ac:dyDescent="0.3">
      <c r="A77" s="61" t="s">
        <v>259</v>
      </c>
      <c r="B77" s="63" t="str" cm="1">
        <f t="array" ref="B77">IFERROR(INDEX(Data_Dictionary_FromPDF!B:B,F77),H77)</f>
        <v>-</v>
      </c>
      <c r="C77" s="61" t="s">
        <v>7</v>
      </c>
      <c r="D77" s="65"/>
      <c r="E77" s="60" cm="1">
        <f t="array" ref="E77">IFERROR(INDEX(Data_Dictionary_FromPDF!D:D,F77),I77)</f>
        <v>0</v>
      </c>
      <c r="F77" s="56" t="e">
        <f>MATCH(A77,Data_Dictionary_FromPDF!A:A,0)</f>
        <v>#N/A</v>
      </c>
      <c r="G77" s="56" t="s">
        <v>7</v>
      </c>
      <c r="H77" s="56" t="s">
        <v>260</v>
      </c>
    </row>
    <row r="78" spans="1:9" ht="259.2" x14ac:dyDescent="0.3">
      <c r="A78" s="61" t="s">
        <v>183</v>
      </c>
      <c r="B78" s="63" t="str" cm="1">
        <f t="array" ref="B78">IFERROR(INDEX(Data_Dictionary_FromPDF!B:B,F78),H78)</f>
        <v>Data Quality</v>
      </c>
      <c r="C78" s="61" t="s">
        <v>7</v>
      </c>
      <c r="D78" s="65" t="s">
        <v>201</v>
      </c>
      <c r="E78" s="60" t="str" cm="1">
        <f t="array" ref="E78">IFERROR(INDEX(Data_Dictionary_FromPDF!D:D,F78),I78)</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F78" s="56">
        <f>MATCH(A78,Data_Dictionary_FromPDF!A:A,0)</f>
        <v>10</v>
      </c>
      <c r="G78" s="56" t="s">
        <v>7</v>
      </c>
    </row>
    <row r="79" spans="1:9" ht="129.6" x14ac:dyDescent="0.3">
      <c r="A79" s="61" t="s">
        <v>185</v>
      </c>
      <c r="B79" s="63" t="str" cm="1">
        <f t="array" ref="B79">IFERROR(INDEX(Data_Dictionary_FromPDF!B:B,F79),H79)</f>
        <v>Data Quality Indicator</v>
      </c>
      <c r="C79" s="61" t="s">
        <v>7</v>
      </c>
      <c r="D79" s="65" t="s">
        <v>203</v>
      </c>
      <c r="E79" s="60" t="str" cm="1">
        <f t="array" ref="E79">IFERROR(INDEX(Data_Dictionary_FromPDF!D:D,F79),I79)</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F79" s="56">
        <f>MATCH(A79,Data_Dictionary_FromPDF!A:A,0)</f>
        <v>11</v>
      </c>
      <c r="G79" s="56" t="s">
        <v>7</v>
      </c>
    </row>
    <row r="80" spans="1:9" ht="72" x14ac:dyDescent="0.3">
      <c r="A80" s="61" t="s">
        <v>187</v>
      </c>
      <c r="B80" s="63" t="str" cm="1">
        <f t="array" ref="B80">IFERROR(INDEX(Data_Dictionary_FromPDF!B:B,F80),H80)</f>
        <v>Datum</v>
      </c>
      <c r="C80" s="61" t="s">
        <v>7</v>
      </c>
      <c r="D80" s="65" t="s">
        <v>204</v>
      </c>
      <c r="E80" s="60" t="str" cm="1">
        <f t="array" ref="E80">IFERROR(INDEX(Data_Dictionary_FromPDF!D:D,F80),I80)</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F80" s="56">
        <f>MATCH(A80,Data_Dictionary_FromPDF!A:A,0)</f>
        <v>12</v>
      </c>
      <c r="G80" s="56" t="s">
        <v>7</v>
      </c>
    </row>
  </sheetData>
  <autoFilter ref="A1:G80" xr:uid="{6F3C8E67-3EBA-4B09-B609-BFB2D70024C8}"/>
  <dataValidations count="1">
    <dataValidation type="list" allowBlank="1" showInputMessage="1" showErrorMessage="1" sqref="C2:C80" xr:uid="{F510473E-00C1-4FF8-8D65-698A1B7EE12A}">
      <formula1>"text, numeric, timestamp"</formula1>
    </dataValidation>
  </dataValidations>
  <hyperlinks>
    <hyperlink ref="I19" r:id="rId1" display="http://ceden.org/CEDEN_Checker/Checker/DisplayCEDENLookUp.php?List=AnalyteLookUp" xr:uid="{F1AD4292-55E9-4476-A345-F389363B7ACC}"/>
    <hyperlink ref="I27" r:id="rId2" display="http://ceden.org/CEDEN_Checker/Checker/DisplayCEDENLookUp.php?List=BatchVerificationLookUp" xr:uid="{284A1494-7753-4903-865C-CA74B92C0D98}"/>
  </hyperlinks>
  <printOptions gridLines="1"/>
  <pageMargins left="0.7" right="0.7" top="0.75" bottom="0.75" header="0.3" footer="0.3"/>
  <pageSetup scale="58" fitToHeight="0" orientation="portrait" r:id="rId3"/>
  <headerFooter>
    <oddHeader>&amp;C&amp;18CEDEN Chemistry Data Dictionary&amp;R&amp;P of &amp;N</oddHeader>
    <oddFooter>&amp;LFor more information, see the CEDEN lookup lists (available here: https://ceden.org/CEDEN_checker/Checker/LookUpLists.php) and the CEDEN data submission guidance documents (available here: https://ceden.org/ceden_datatemplates.shtml)
Updated: &amp;D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3DC16-6B80-4C7A-9DD8-D0D9C4E652DD}">
  <dimension ref="A1:E68"/>
  <sheetViews>
    <sheetView topLeftCell="A26" workbookViewId="0">
      <selection activeCell="A31" sqref="A1:A1048576"/>
    </sheetView>
  </sheetViews>
  <sheetFormatPr defaultColWidth="9.33203125" defaultRowHeight="12" x14ac:dyDescent="0.3"/>
  <cols>
    <col min="1" max="1" width="28" style="4" customWidth="1"/>
    <col min="2" max="2" width="16" style="4" customWidth="1"/>
    <col min="3" max="3" width="9.33203125" style="4" bestFit="1" customWidth="1"/>
    <col min="4" max="4" width="120.33203125" style="4" customWidth="1"/>
    <col min="5" max="5" width="9.33203125" style="52" customWidth="1"/>
    <col min="6" max="16384" width="9.33203125" style="4"/>
  </cols>
  <sheetData>
    <row r="1" spans="1:5" x14ac:dyDescent="0.3">
      <c r="A1" s="1" t="s">
        <v>188</v>
      </c>
      <c r="B1" s="2" t="s">
        <v>189</v>
      </c>
      <c r="C1" s="3" t="s">
        <v>190</v>
      </c>
      <c r="D1" s="1" t="s">
        <v>191</v>
      </c>
      <c r="E1" s="52" t="s">
        <v>195</v>
      </c>
    </row>
    <row r="2" spans="1:5" x14ac:dyDescent="0.3">
      <c r="A2" s="5" t="s">
        <v>164</v>
      </c>
      <c r="B2" s="6" t="s">
        <v>165</v>
      </c>
      <c r="C2" s="7" t="s">
        <v>192</v>
      </c>
      <c r="D2" s="54" t="s">
        <v>202</v>
      </c>
      <c r="E2" s="52">
        <f>MATCH(A2,CEDEN_Chemistry_Data_Dictionary!A:A,0)</f>
        <v>64</v>
      </c>
    </row>
    <row r="3" spans="1:5" ht="24" x14ac:dyDescent="0.3">
      <c r="A3" s="8" t="s">
        <v>77</v>
      </c>
      <c r="B3" s="9" t="s">
        <v>78</v>
      </c>
      <c r="C3" s="10" t="s">
        <v>192</v>
      </c>
      <c r="D3" s="11" t="s">
        <v>79</v>
      </c>
      <c r="E3" s="52">
        <f>MATCH(A3,CEDEN_Chemistry_Data_Dictionary!A:A,0)</f>
        <v>30</v>
      </c>
    </row>
    <row r="4" spans="1:5" ht="24" x14ac:dyDescent="0.3">
      <c r="A4" s="12" t="s">
        <v>29</v>
      </c>
      <c r="B4" s="13" t="s">
        <v>30</v>
      </c>
      <c r="C4" s="14" t="s">
        <v>193</v>
      </c>
      <c r="D4" s="13" t="s">
        <v>31</v>
      </c>
      <c r="E4" s="52">
        <f>MATCH(A4,CEDEN_Chemistry_Data_Dictionary!A:A,0)</f>
        <v>10</v>
      </c>
    </row>
    <row r="5" spans="1:5" ht="36" x14ac:dyDescent="0.3">
      <c r="A5" s="15" t="s">
        <v>103</v>
      </c>
      <c r="B5" s="16" t="s">
        <v>104</v>
      </c>
      <c r="C5" s="17" t="s">
        <v>192</v>
      </c>
      <c r="D5" s="18" t="s">
        <v>105</v>
      </c>
      <c r="E5" s="52">
        <f>MATCH(A5,CEDEN_Chemistry_Data_Dictionary!A:A,0)</f>
        <v>40</v>
      </c>
    </row>
    <row r="6" spans="1:5" ht="48" x14ac:dyDescent="0.3">
      <c r="A6" s="19" t="s">
        <v>95</v>
      </c>
      <c r="B6" s="20" t="s">
        <v>96</v>
      </c>
      <c r="C6" s="21" t="s">
        <v>192</v>
      </c>
      <c r="D6" s="22" t="s">
        <v>97</v>
      </c>
      <c r="E6" s="52">
        <f>MATCH(A6,CEDEN_Chemistry_Data_Dictionary!A:A,0)</f>
        <v>37</v>
      </c>
    </row>
    <row r="7" spans="1:5" ht="24" x14ac:dyDescent="0.3">
      <c r="A7" s="23" t="s">
        <v>38</v>
      </c>
      <c r="B7" s="16" t="s">
        <v>39</v>
      </c>
      <c r="C7" s="17" t="s">
        <v>192</v>
      </c>
      <c r="D7" s="18" t="s">
        <v>40</v>
      </c>
      <c r="E7" s="52">
        <f>MATCH(A7,CEDEN_Chemistry_Data_Dictionary!A:A,0)</f>
        <v>13</v>
      </c>
    </row>
    <row r="8" spans="1:5" ht="24" x14ac:dyDescent="0.3">
      <c r="A8" s="24" t="s">
        <v>23</v>
      </c>
      <c r="B8" s="25" t="s">
        <v>24</v>
      </c>
      <c r="C8" s="21" t="s">
        <v>194</v>
      </c>
      <c r="D8" s="22" t="s">
        <v>25</v>
      </c>
      <c r="E8" s="52">
        <f>MATCH(A8,CEDEN_Chemistry_Data_Dictionary!A:A,0)</f>
        <v>8</v>
      </c>
    </row>
    <row r="9" spans="1:5" ht="36" x14ac:dyDescent="0.3">
      <c r="A9" s="23" t="s">
        <v>71</v>
      </c>
      <c r="B9" s="16" t="s">
        <v>72</v>
      </c>
      <c r="C9" s="17" t="s">
        <v>192</v>
      </c>
      <c r="D9" s="18" t="s">
        <v>73</v>
      </c>
      <c r="E9" s="52">
        <f>MATCH(A9,CEDEN_Chemistry_Data_Dictionary!A:A,0)</f>
        <v>28</v>
      </c>
    </row>
    <row r="10" spans="1:5" ht="14.4" x14ac:dyDescent="0.3">
      <c r="A10" s="24" t="s">
        <v>183</v>
      </c>
      <c r="B10" s="26" t="s">
        <v>184</v>
      </c>
      <c r="C10" s="26" t="s">
        <v>193</v>
      </c>
      <c r="D10" t="s">
        <v>201</v>
      </c>
      <c r="E10" s="52">
        <f>MATCH(A10,CEDEN_Chemistry_Data_Dictionary!A:A,0)</f>
        <v>78</v>
      </c>
    </row>
    <row r="11" spans="1:5" ht="24" x14ac:dyDescent="0.3">
      <c r="A11" s="23" t="s">
        <v>185</v>
      </c>
      <c r="B11" s="16" t="s">
        <v>186</v>
      </c>
      <c r="C11" s="28" t="s">
        <v>192</v>
      </c>
      <c r="D11" t="s">
        <v>203</v>
      </c>
      <c r="E11" s="52">
        <f>MATCH(A11,CEDEN_Chemistry_Data_Dictionary!A:A,0)</f>
        <v>79</v>
      </c>
    </row>
    <row r="12" spans="1:5" ht="36" x14ac:dyDescent="0.3">
      <c r="A12" s="24" t="s">
        <v>187</v>
      </c>
      <c r="B12" s="26" t="s">
        <v>187</v>
      </c>
      <c r="C12" s="26" t="s">
        <v>192</v>
      </c>
      <c r="D12" s="27" t="s">
        <v>204</v>
      </c>
      <c r="E12" s="52">
        <f>MATCH(A12,CEDEN_Chemistry_Data_Dictionary!A:A,0)</f>
        <v>80</v>
      </c>
    </row>
    <row r="13" spans="1:5" ht="24" x14ac:dyDescent="0.3">
      <c r="A13" s="23" t="s">
        <v>116</v>
      </c>
      <c r="B13" s="30" t="s">
        <v>117</v>
      </c>
      <c r="C13" s="17" t="s">
        <v>194</v>
      </c>
      <c r="D13" s="18" t="s">
        <v>118</v>
      </c>
      <c r="E13" s="52">
        <f>MATCH(A13,CEDEN_Chemistry_Data_Dictionary!A:A,0)</f>
        <v>46</v>
      </c>
    </row>
    <row r="14" spans="1:5" ht="24" x14ac:dyDescent="0.3">
      <c r="A14" s="24" t="s">
        <v>114</v>
      </c>
      <c r="B14" s="31" t="s">
        <v>115</v>
      </c>
      <c r="C14" s="21" t="s">
        <v>192</v>
      </c>
      <c r="D14" s="27" t="s">
        <v>205</v>
      </c>
      <c r="E14" s="52">
        <f>MATCH(A14,CEDEN_Chemistry_Data_Dictionary!A:A,0)</f>
        <v>45</v>
      </c>
    </row>
    <row r="15" spans="1:5" ht="36" x14ac:dyDescent="0.3">
      <c r="A15" s="23" t="s">
        <v>120</v>
      </c>
      <c r="B15" s="28" t="s">
        <v>121</v>
      </c>
      <c r="C15" s="32" t="s">
        <v>193</v>
      </c>
      <c r="D15" s="18" t="s">
        <v>122</v>
      </c>
      <c r="E15" s="52">
        <f>MATCH(A15,CEDEN_Chemistry_Data_Dictionary!A:A,0)</f>
        <v>48</v>
      </c>
    </row>
    <row r="16" spans="1:5" x14ac:dyDescent="0.3">
      <c r="A16" s="24" t="s">
        <v>138</v>
      </c>
      <c r="B16" s="33" t="s">
        <v>139</v>
      </c>
      <c r="C16" s="34" t="s">
        <v>193</v>
      </c>
      <c r="D16" s="22" t="s">
        <v>206</v>
      </c>
      <c r="E16" s="52">
        <f>MATCH(A16,CEDEN_Chemistry_Data_Dictionary!A:A,0)</f>
        <v>55</v>
      </c>
    </row>
    <row r="17" spans="1:5" ht="24" x14ac:dyDescent="0.3">
      <c r="A17" s="23" t="s">
        <v>169</v>
      </c>
      <c r="B17" s="35" t="s">
        <v>170</v>
      </c>
      <c r="C17" s="32" t="s">
        <v>193</v>
      </c>
      <c r="D17" s="18" t="s">
        <v>171</v>
      </c>
      <c r="E17" s="52">
        <f>MATCH(A17,CEDEN_Chemistry_Data_Dictionary!A:A,0)</f>
        <v>66</v>
      </c>
    </row>
    <row r="18" spans="1:5" ht="24" x14ac:dyDescent="0.3">
      <c r="A18" s="24" t="s">
        <v>180</v>
      </c>
      <c r="B18" s="36" t="s">
        <v>181</v>
      </c>
      <c r="C18" s="21" t="s">
        <v>192</v>
      </c>
      <c r="D18" s="22" t="s">
        <v>182</v>
      </c>
      <c r="E18" s="52">
        <f>MATCH(A18,CEDEN_Chemistry_Data_Dictionary!A:A,0)</f>
        <v>70</v>
      </c>
    </row>
    <row r="19" spans="1:5" ht="24" x14ac:dyDescent="0.3">
      <c r="A19" s="37" t="s">
        <v>84</v>
      </c>
      <c r="B19" s="30" t="s">
        <v>85</v>
      </c>
      <c r="C19" s="38" t="s">
        <v>192</v>
      </c>
      <c r="D19" s="29" t="s">
        <v>207</v>
      </c>
      <c r="E19" s="52">
        <f>MATCH(A19,CEDEN_Chemistry_Data_Dictionary!A:A,0)</f>
        <v>33</v>
      </c>
    </row>
    <row r="20" spans="1:5" ht="24" x14ac:dyDescent="0.3">
      <c r="A20" s="24" t="s">
        <v>123</v>
      </c>
      <c r="B20" s="26" t="s">
        <v>124</v>
      </c>
      <c r="C20" s="21" t="s">
        <v>192</v>
      </c>
      <c r="D20" s="22" t="s">
        <v>208</v>
      </c>
      <c r="E20" s="52">
        <f>MATCH(A20,CEDEN_Chemistry_Data_Dictionary!A:A,0)</f>
        <v>49</v>
      </c>
    </row>
    <row r="21" spans="1:5" x14ac:dyDescent="0.3">
      <c r="A21" s="23" t="s">
        <v>92</v>
      </c>
      <c r="B21" s="28" t="s">
        <v>93</v>
      </c>
      <c r="C21" s="32" t="s">
        <v>193</v>
      </c>
      <c r="D21" s="18" t="s">
        <v>94</v>
      </c>
      <c r="E21" s="52">
        <f>MATCH(A21,CEDEN_Chemistry_Data_Dictionary!A:A,0)</f>
        <v>36</v>
      </c>
    </row>
    <row r="22" spans="1:5" ht="48" x14ac:dyDescent="0.3">
      <c r="A22" s="39" t="s">
        <v>155</v>
      </c>
      <c r="B22" s="20" t="s">
        <v>156</v>
      </c>
      <c r="C22" s="26" t="s">
        <v>192</v>
      </c>
      <c r="D22" s="22" t="s">
        <v>157</v>
      </c>
      <c r="E22" s="52">
        <f>MATCH(A22,CEDEN_Chemistry_Data_Dictionary!A:A,0)</f>
        <v>61</v>
      </c>
    </row>
    <row r="23" spans="1:5" ht="24" x14ac:dyDescent="0.3">
      <c r="A23" s="40" t="s">
        <v>158</v>
      </c>
      <c r="B23" s="30" t="s">
        <v>159</v>
      </c>
      <c r="C23" s="28" t="s">
        <v>192</v>
      </c>
      <c r="D23" s="18" t="s">
        <v>160</v>
      </c>
      <c r="E23" s="52">
        <f>MATCH(A23,CEDEN_Chemistry_Data_Dictionary!A:A,0)</f>
        <v>62</v>
      </c>
    </row>
    <row r="24" spans="1:5" ht="36" x14ac:dyDescent="0.3">
      <c r="A24" s="41" t="s">
        <v>125</v>
      </c>
      <c r="B24" s="31" t="s">
        <v>126</v>
      </c>
      <c r="C24" s="31" t="s">
        <v>192</v>
      </c>
      <c r="D24" s="27" t="s">
        <v>127</v>
      </c>
      <c r="E24" s="52">
        <f>MATCH(A24,CEDEN_Chemistry_Data_Dictionary!A:A,0)</f>
        <v>50</v>
      </c>
    </row>
    <row r="25" spans="1:5" ht="36" x14ac:dyDescent="0.3">
      <c r="A25" s="42" t="s">
        <v>44</v>
      </c>
      <c r="B25" s="28" t="s">
        <v>45</v>
      </c>
      <c r="C25" s="28" t="s">
        <v>192</v>
      </c>
      <c r="D25" s="18" t="s">
        <v>209</v>
      </c>
      <c r="E25" s="52">
        <f>MATCH(A25,CEDEN_Chemistry_Data_Dictionary!A:A,0)</f>
        <v>15</v>
      </c>
    </row>
    <row r="26" spans="1:5" ht="36" x14ac:dyDescent="0.3">
      <c r="A26" s="43" t="s">
        <v>46</v>
      </c>
      <c r="B26" s="26" t="s">
        <v>47</v>
      </c>
      <c r="C26" s="26" t="s">
        <v>192</v>
      </c>
      <c r="D26" s="22" t="s">
        <v>48</v>
      </c>
      <c r="E26" s="52">
        <f>MATCH(A26,CEDEN_Chemistry_Data_Dictionary!A:A,0)</f>
        <v>16</v>
      </c>
    </row>
    <row r="27" spans="1:5" x14ac:dyDescent="0.3">
      <c r="A27" s="44" t="s">
        <v>98</v>
      </c>
      <c r="B27" s="30" t="s">
        <v>99</v>
      </c>
      <c r="C27" s="30" t="s">
        <v>193</v>
      </c>
      <c r="D27" s="18" t="s">
        <v>210</v>
      </c>
      <c r="E27" s="52">
        <f>MATCH(A27,CEDEN_Chemistry_Data_Dictionary!A:A,0)</f>
        <v>38</v>
      </c>
    </row>
    <row r="28" spans="1:5" ht="48" x14ac:dyDescent="0.3">
      <c r="A28" s="43" t="s">
        <v>26</v>
      </c>
      <c r="B28" s="26" t="s">
        <v>27</v>
      </c>
      <c r="C28" s="26" t="s">
        <v>192</v>
      </c>
      <c r="D28" s="27" t="s">
        <v>28</v>
      </c>
      <c r="E28" s="52">
        <f>MATCH(A28,CEDEN_Chemistry_Data_Dictionary!A:A,0)</f>
        <v>9</v>
      </c>
    </row>
    <row r="29" spans="1:5" ht="24" x14ac:dyDescent="0.3">
      <c r="A29" s="15" t="s">
        <v>174</v>
      </c>
      <c r="B29" s="35" t="s">
        <v>175</v>
      </c>
      <c r="C29" s="28" t="s">
        <v>192</v>
      </c>
      <c r="D29" s="18" t="s">
        <v>176</v>
      </c>
      <c r="E29" s="52">
        <f>MATCH(A29,CEDEN_Chemistry_Data_Dictionary!A:A,0)</f>
        <v>68</v>
      </c>
    </row>
    <row r="30" spans="1:5" ht="24" x14ac:dyDescent="0.3">
      <c r="A30" s="45" t="s">
        <v>161</v>
      </c>
      <c r="B30" s="33" t="s">
        <v>162</v>
      </c>
      <c r="C30" s="21" t="s">
        <v>192</v>
      </c>
      <c r="D30" s="22" t="s">
        <v>163</v>
      </c>
      <c r="E30" s="52">
        <f>MATCH(A30,CEDEN_Chemistry_Data_Dictionary!A:A,0)</f>
        <v>63</v>
      </c>
    </row>
    <row r="31" spans="1:5" x14ac:dyDescent="0.3">
      <c r="A31" s="37" t="s">
        <v>100</v>
      </c>
      <c r="B31" s="30" t="s">
        <v>101</v>
      </c>
      <c r="C31" s="46" t="s">
        <v>193</v>
      </c>
      <c r="D31" s="18" t="s">
        <v>102</v>
      </c>
      <c r="E31" s="52">
        <f>MATCH(A31,CEDEN_Chemistry_Data_Dictionary!A:A,0)</f>
        <v>39</v>
      </c>
    </row>
    <row r="32" spans="1:5" ht="36" x14ac:dyDescent="0.3">
      <c r="A32" s="24" t="s">
        <v>49</v>
      </c>
      <c r="B32" s="26" t="s">
        <v>50</v>
      </c>
      <c r="C32" s="21" t="s">
        <v>192</v>
      </c>
      <c r="D32" s="27" t="s">
        <v>211</v>
      </c>
      <c r="E32" s="52">
        <f>MATCH(A32,CEDEN_Chemistry_Data_Dictionary!A:A,0)</f>
        <v>17</v>
      </c>
    </row>
    <row r="33" spans="1:5" ht="36" x14ac:dyDescent="0.3">
      <c r="A33" s="23" t="s">
        <v>60</v>
      </c>
      <c r="B33" s="47" t="s">
        <v>61</v>
      </c>
      <c r="C33" s="32" t="s">
        <v>193</v>
      </c>
      <c r="D33" s="18" t="s">
        <v>212</v>
      </c>
      <c r="E33" s="52">
        <f>MATCH(A33,CEDEN_Chemistry_Data_Dictionary!A:A,0)</f>
        <v>23</v>
      </c>
    </row>
    <row r="34" spans="1:5" ht="24" x14ac:dyDescent="0.3">
      <c r="A34" s="24" t="s">
        <v>51</v>
      </c>
      <c r="B34" s="26" t="s">
        <v>52</v>
      </c>
      <c r="C34" s="21" t="s">
        <v>192</v>
      </c>
      <c r="D34" s="22" t="s">
        <v>53</v>
      </c>
      <c r="E34" s="52">
        <f>MATCH(A34,CEDEN_Chemistry_Data_Dictionary!A:A,0)</f>
        <v>18</v>
      </c>
    </row>
    <row r="35" spans="1:5" x14ac:dyDescent="0.3">
      <c r="A35" s="37" t="s">
        <v>58</v>
      </c>
      <c r="B35" s="30" t="s">
        <v>58</v>
      </c>
      <c r="C35" s="38" t="s">
        <v>192</v>
      </c>
      <c r="D35" s="18" t="s">
        <v>59</v>
      </c>
      <c r="E35" s="52">
        <f>MATCH(A35,CEDEN_Chemistry_Data_Dictionary!A:A,0)</f>
        <v>22</v>
      </c>
    </row>
    <row r="36" spans="1:5" ht="24" x14ac:dyDescent="0.3">
      <c r="A36" s="24" t="s">
        <v>133</v>
      </c>
      <c r="B36" s="36" t="s">
        <v>134</v>
      </c>
      <c r="C36" s="21" t="s">
        <v>192</v>
      </c>
      <c r="D36" s="22" t="s">
        <v>213</v>
      </c>
      <c r="E36" s="52">
        <f>MATCH(A36,CEDEN_Chemistry_Data_Dictionary!A:A,0)</f>
        <v>53</v>
      </c>
    </row>
    <row r="37" spans="1:5" ht="24" x14ac:dyDescent="0.3">
      <c r="A37" s="23" t="s">
        <v>10</v>
      </c>
      <c r="B37" s="35" t="s">
        <v>11</v>
      </c>
      <c r="C37" s="17" t="s">
        <v>192</v>
      </c>
      <c r="D37" s="18" t="s">
        <v>12</v>
      </c>
      <c r="E37" s="52">
        <f>MATCH(A37,CEDEN_Chemistry_Data_Dictionary!A:A,0)</f>
        <v>3</v>
      </c>
    </row>
    <row r="38" spans="1:5" ht="36" x14ac:dyDescent="0.3">
      <c r="A38" s="24" t="s">
        <v>107</v>
      </c>
      <c r="B38" s="33" t="s">
        <v>108</v>
      </c>
      <c r="C38" s="21" t="s">
        <v>192</v>
      </c>
      <c r="D38" s="27" t="s">
        <v>214</v>
      </c>
      <c r="E38" s="52">
        <f>MATCH(A38,CEDEN_Chemistry_Data_Dictionary!A:A,0)</f>
        <v>42</v>
      </c>
    </row>
    <row r="39" spans="1:5" ht="24" x14ac:dyDescent="0.3">
      <c r="A39" s="23" t="s">
        <v>112</v>
      </c>
      <c r="B39" s="30" t="s">
        <v>113</v>
      </c>
      <c r="C39" s="17" t="s">
        <v>194</v>
      </c>
      <c r="D39" s="18" t="s">
        <v>215</v>
      </c>
      <c r="E39" s="52">
        <f>MATCH(A39,CEDEN_Chemistry_Data_Dictionary!A:A,0)</f>
        <v>44</v>
      </c>
    </row>
    <row r="40" spans="1:5" ht="24" x14ac:dyDescent="0.3">
      <c r="A40" s="48" t="s">
        <v>109</v>
      </c>
      <c r="B40" s="31" t="s">
        <v>110</v>
      </c>
      <c r="C40" s="26" t="s">
        <v>192</v>
      </c>
      <c r="D40" s="22" t="s">
        <v>111</v>
      </c>
      <c r="E40" s="52">
        <f>MATCH(A40,CEDEN_Chemistry_Data_Dictionary!A:A,0)</f>
        <v>43</v>
      </c>
    </row>
    <row r="41" spans="1:5" ht="24" x14ac:dyDescent="0.3">
      <c r="A41" s="23" t="s">
        <v>6</v>
      </c>
      <c r="B41" s="28" t="s">
        <v>8</v>
      </c>
      <c r="C41" s="28" t="s">
        <v>192</v>
      </c>
      <c r="D41" s="18" t="s">
        <v>9</v>
      </c>
      <c r="E41" s="52">
        <f>MATCH(A41,CEDEN_Chemistry_Data_Dictionary!A:A,0)</f>
        <v>2</v>
      </c>
    </row>
    <row r="42" spans="1:5" ht="24" x14ac:dyDescent="0.3">
      <c r="A42" s="49" t="s">
        <v>13</v>
      </c>
      <c r="B42" s="31" t="s">
        <v>14</v>
      </c>
      <c r="C42" s="31" t="s">
        <v>192</v>
      </c>
      <c r="D42" s="27" t="s">
        <v>216</v>
      </c>
      <c r="E42" s="52">
        <f>MATCH(A42,CEDEN_Chemistry_Data_Dictionary!A:A,0)</f>
        <v>4</v>
      </c>
    </row>
    <row r="43" spans="1:5" ht="36" x14ac:dyDescent="0.3">
      <c r="A43" s="23" t="s">
        <v>86</v>
      </c>
      <c r="B43" s="28" t="s">
        <v>87</v>
      </c>
      <c r="C43" s="28" t="s">
        <v>192</v>
      </c>
      <c r="D43" s="18" t="s">
        <v>88</v>
      </c>
      <c r="E43" s="52">
        <f>MATCH(A43,CEDEN_Chemistry_Data_Dictionary!A:A,0)</f>
        <v>34</v>
      </c>
    </row>
    <row r="44" spans="1:5" ht="36" x14ac:dyDescent="0.3">
      <c r="A44" s="24" t="s">
        <v>67</v>
      </c>
      <c r="B44" s="25" t="s">
        <v>68</v>
      </c>
      <c r="C44" s="26" t="s">
        <v>192</v>
      </c>
      <c r="D44" s="22" t="s">
        <v>69</v>
      </c>
      <c r="E44" s="52">
        <f>MATCH(A44,CEDEN_Chemistry_Data_Dictionary!A:A,0)</f>
        <v>26</v>
      </c>
    </row>
    <row r="45" spans="1:5" ht="36" x14ac:dyDescent="0.3">
      <c r="A45" s="23" t="s">
        <v>64</v>
      </c>
      <c r="B45" s="47" t="s">
        <v>65</v>
      </c>
      <c r="C45" s="28" t="s">
        <v>192</v>
      </c>
      <c r="D45" s="18" t="s">
        <v>66</v>
      </c>
      <c r="E45" s="52">
        <f>MATCH(A45,CEDEN_Chemistry_Data_Dictionary!A:A,0)</f>
        <v>25</v>
      </c>
    </row>
    <row r="46" spans="1:5" ht="24" x14ac:dyDescent="0.3">
      <c r="A46" s="49" t="s">
        <v>57</v>
      </c>
      <c r="B46" s="31" t="s">
        <v>57</v>
      </c>
      <c r="C46" s="31" t="s">
        <v>193</v>
      </c>
      <c r="D46" s="22" t="s">
        <v>217</v>
      </c>
      <c r="E46" s="52">
        <f>MATCH(A46,CEDEN_Chemistry_Data_Dictionary!A:A,0)</f>
        <v>21</v>
      </c>
    </row>
    <row r="47" spans="1:5" x14ac:dyDescent="0.3">
      <c r="A47" s="37" t="s">
        <v>80</v>
      </c>
      <c r="B47" s="50" t="s">
        <v>81</v>
      </c>
      <c r="C47" s="30" t="s">
        <v>192</v>
      </c>
      <c r="D47" s="18" t="s">
        <v>82</v>
      </c>
      <c r="E47" s="52">
        <f>MATCH(A47,CEDEN_Chemistry_Data_Dictionary!A:A,0)</f>
        <v>31</v>
      </c>
    </row>
    <row r="48" spans="1:5" ht="24" x14ac:dyDescent="0.3">
      <c r="A48" s="24" t="s">
        <v>41</v>
      </c>
      <c r="B48" s="26" t="s">
        <v>42</v>
      </c>
      <c r="C48" s="26" t="s">
        <v>193</v>
      </c>
      <c r="D48" s="22" t="s">
        <v>43</v>
      </c>
      <c r="E48" s="52">
        <f>MATCH(A48,CEDEN_Chemistry_Data_Dictionary!A:A,0)</f>
        <v>14</v>
      </c>
    </row>
    <row r="49" spans="1:5" ht="24" x14ac:dyDescent="0.3">
      <c r="A49" s="23" t="s">
        <v>62</v>
      </c>
      <c r="B49" s="28" t="s">
        <v>63</v>
      </c>
      <c r="C49" s="28" t="s">
        <v>193</v>
      </c>
      <c r="D49" s="18" t="s">
        <v>218</v>
      </c>
      <c r="E49" s="52">
        <f>MATCH(A49,CEDEN_Chemistry_Data_Dictionary!A:A,0)</f>
        <v>24</v>
      </c>
    </row>
    <row r="50" spans="1:5" ht="24" x14ac:dyDescent="0.3">
      <c r="A50" s="24" t="s">
        <v>89</v>
      </c>
      <c r="B50" s="26" t="s">
        <v>90</v>
      </c>
      <c r="C50" s="21" t="s">
        <v>192</v>
      </c>
      <c r="D50" s="22" t="s">
        <v>91</v>
      </c>
      <c r="E50" s="52">
        <f>MATCH(A50,CEDEN_Chemistry_Data_Dictionary!A:A,0)</f>
        <v>35</v>
      </c>
    </row>
    <row r="51" spans="1:5" ht="24" x14ac:dyDescent="0.3">
      <c r="A51" s="23" t="s">
        <v>74</v>
      </c>
      <c r="B51" s="50" t="s">
        <v>75</v>
      </c>
      <c r="C51" s="17" t="s">
        <v>192</v>
      </c>
      <c r="D51" s="18" t="s">
        <v>76</v>
      </c>
      <c r="E51" s="52">
        <f>MATCH(A51,CEDEN_Chemistry_Data_Dictionary!A:A,0)</f>
        <v>29</v>
      </c>
    </row>
    <row r="52" spans="1:5" ht="24" x14ac:dyDescent="0.3">
      <c r="A52" s="24" t="s">
        <v>20</v>
      </c>
      <c r="B52" s="26" t="s">
        <v>21</v>
      </c>
      <c r="C52" s="21" t="s">
        <v>194</v>
      </c>
      <c r="D52" s="22" t="s">
        <v>219</v>
      </c>
      <c r="E52" s="52">
        <f>MATCH(A52,CEDEN_Chemistry_Data_Dictionary!A:A,0)</f>
        <v>7</v>
      </c>
    </row>
    <row r="53" spans="1:5" ht="24" x14ac:dyDescent="0.3">
      <c r="A53" s="37" t="s">
        <v>177</v>
      </c>
      <c r="B53" s="30" t="s">
        <v>178</v>
      </c>
      <c r="C53" s="38" t="s">
        <v>192</v>
      </c>
      <c r="D53" s="18" t="s">
        <v>179</v>
      </c>
      <c r="E53" s="52">
        <f>MATCH(A53,CEDEN_Chemistry_Data_Dictionary!A:A,0)</f>
        <v>69</v>
      </c>
    </row>
    <row r="54" spans="1:5" ht="36" x14ac:dyDescent="0.3">
      <c r="A54" s="24" t="s">
        <v>36</v>
      </c>
      <c r="B54" s="26" t="s">
        <v>37</v>
      </c>
      <c r="C54" s="21" t="s">
        <v>192</v>
      </c>
      <c r="D54" s="27" t="s">
        <v>220</v>
      </c>
      <c r="E54" s="52">
        <f>MATCH(A54,CEDEN_Chemistry_Data_Dictionary!A:A,0)</f>
        <v>12</v>
      </c>
    </row>
    <row r="55" spans="1:5" ht="24" x14ac:dyDescent="0.3">
      <c r="A55" s="23" t="s">
        <v>135</v>
      </c>
      <c r="B55" s="28" t="s">
        <v>136</v>
      </c>
      <c r="C55" s="17" t="s">
        <v>192</v>
      </c>
      <c r="D55" s="18" t="s">
        <v>137</v>
      </c>
      <c r="E55" s="52">
        <f>MATCH(A55,CEDEN_Chemistry_Data_Dictionary!A:A,0)</f>
        <v>54</v>
      </c>
    </row>
    <row r="56" spans="1:5" ht="60" x14ac:dyDescent="0.3">
      <c r="A56" s="24" t="s">
        <v>18</v>
      </c>
      <c r="B56" s="26" t="s">
        <v>19</v>
      </c>
      <c r="C56" s="21" t="s">
        <v>192</v>
      </c>
      <c r="D56" s="22" t="s">
        <v>221</v>
      </c>
      <c r="E56" s="52">
        <f>MATCH(A56,CEDEN_Chemistry_Data_Dictionary!A:A,0)</f>
        <v>6</v>
      </c>
    </row>
    <row r="57" spans="1:5" ht="24" x14ac:dyDescent="0.3">
      <c r="A57" s="23" t="s">
        <v>15</v>
      </c>
      <c r="B57" s="28" t="s">
        <v>16</v>
      </c>
      <c r="C57" s="17" t="s">
        <v>192</v>
      </c>
      <c r="D57" s="18" t="s">
        <v>17</v>
      </c>
      <c r="E57" s="52">
        <f>MATCH(A57,CEDEN_Chemistry_Data_Dictionary!A:A,0)</f>
        <v>5</v>
      </c>
    </row>
    <row r="58" spans="1:5" ht="24" x14ac:dyDescent="0.3">
      <c r="A58" s="24" t="s">
        <v>149</v>
      </c>
      <c r="B58" s="33" t="s">
        <v>150</v>
      </c>
      <c r="C58" s="34" t="s">
        <v>193</v>
      </c>
      <c r="D58" s="22" t="s">
        <v>151</v>
      </c>
      <c r="E58" s="52">
        <f>MATCH(A58,CEDEN_Chemistry_Data_Dictionary!A:A,0)</f>
        <v>59</v>
      </c>
    </row>
    <row r="59" spans="1:5" x14ac:dyDescent="0.3">
      <c r="A59" s="23" t="s">
        <v>143</v>
      </c>
      <c r="B59" s="28" t="s">
        <v>144</v>
      </c>
      <c r="C59" s="28" t="s">
        <v>193</v>
      </c>
      <c r="D59" s="18" t="s">
        <v>145</v>
      </c>
      <c r="E59" s="52">
        <f>MATCH(A59,CEDEN_Chemistry_Data_Dictionary!A:A,0)</f>
        <v>57</v>
      </c>
    </row>
    <row r="60" spans="1:5" ht="48" x14ac:dyDescent="0.3">
      <c r="A60" s="24" t="s">
        <v>130</v>
      </c>
      <c r="B60" s="20" t="s">
        <v>131</v>
      </c>
      <c r="C60" s="26" t="s">
        <v>192</v>
      </c>
      <c r="D60" s="22" t="s">
        <v>132</v>
      </c>
      <c r="E60" s="52">
        <f>MATCH(A60,CEDEN_Chemistry_Data_Dictionary!A:A,0)</f>
        <v>52</v>
      </c>
    </row>
    <row r="61" spans="1:5" ht="24" x14ac:dyDescent="0.3">
      <c r="A61" s="23" t="s">
        <v>128</v>
      </c>
      <c r="B61" s="50" t="s">
        <v>129</v>
      </c>
      <c r="C61" s="28" t="s">
        <v>192</v>
      </c>
      <c r="D61" s="18" t="s">
        <v>222</v>
      </c>
      <c r="E61" s="52">
        <f>MATCH(A61,CEDEN_Chemistry_Data_Dictionary!A:A,0)</f>
        <v>51</v>
      </c>
    </row>
    <row r="62" spans="1:5" ht="24" x14ac:dyDescent="0.3">
      <c r="A62" s="24" t="s">
        <v>172</v>
      </c>
      <c r="B62" s="26" t="s">
        <v>173</v>
      </c>
      <c r="C62" s="26" t="s">
        <v>193</v>
      </c>
      <c r="D62" s="22" t="s">
        <v>223</v>
      </c>
      <c r="E62" s="52">
        <f>MATCH(A62,CEDEN_Chemistry_Data_Dictionary!A:A,0)</f>
        <v>67</v>
      </c>
    </row>
    <row r="63" spans="1:5" ht="60" x14ac:dyDescent="0.3">
      <c r="A63" s="23" t="s">
        <v>55</v>
      </c>
      <c r="B63" s="28" t="s">
        <v>55</v>
      </c>
      <c r="C63" s="28" t="s">
        <v>192</v>
      </c>
      <c r="D63" s="29" t="s">
        <v>56</v>
      </c>
      <c r="E63" s="52">
        <f>MATCH(A63,CEDEN_Chemistry_Data_Dictionary!A:A,0)</f>
        <v>20</v>
      </c>
    </row>
    <row r="64" spans="1:5" ht="24" x14ac:dyDescent="0.3">
      <c r="A64" s="24" t="s">
        <v>33</v>
      </c>
      <c r="B64" s="33" t="s">
        <v>34</v>
      </c>
      <c r="C64" s="26" t="s">
        <v>192</v>
      </c>
      <c r="D64" s="22" t="s">
        <v>35</v>
      </c>
      <c r="E64" s="52">
        <f>MATCH(A64,CEDEN_Chemistry_Data_Dictionary!A:A,0)</f>
        <v>11</v>
      </c>
    </row>
    <row r="65" spans="1:5" ht="24" x14ac:dyDescent="0.3">
      <c r="A65" s="15" t="s">
        <v>140</v>
      </c>
      <c r="B65" s="35" t="s">
        <v>141</v>
      </c>
      <c r="C65" s="28" t="s">
        <v>192</v>
      </c>
      <c r="D65" s="18" t="s">
        <v>142</v>
      </c>
      <c r="E65" s="52">
        <f>MATCH(A65,CEDEN_Chemistry_Data_Dictionary!A:A,0)</f>
        <v>56</v>
      </c>
    </row>
    <row r="66" spans="1:5" ht="24" x14ac:dyDescent="0.3">
      <c r="A66" s="51" t="s">
        <v>152</v>
      </c>
      <c r="B66" s="33" t="s">
        <v>153</v>
      </c>
      <c r="C66" s="26" t="s">
        <v>192</v>
      </c>
      <c r="D66" s="22" t="s">
        <v>154</v>
      </c>
      <c r="E66" s="52">
        <f>MATCH(A66,CEDEN_Chemistry_Data_Dictionary!A:A,0)</f>
        <v>60</v>
      </c>
    </row>
    <row r="67" spans="1:5" ht="24" x14ac:dyDescent="0.3">
      <c r="A67" s="23" t="s">
        <v>146</v>
      </c>
      <c r="B67" s="50" t="s">
        <v>147</v>
      </c>
      <c r="C67" s="28" t="s">
        <v>192</v>
      </c>
      <c r="D67" s="18" t="s">
        <v>148</v>
      </c>
      <c r="E67" s="52">
        <f>MATCH(A67,CEDEN_Chemistry_Data_Dictionary!A:A,0)</f>
        <v>58</v>
      </c>
    </row>
    <row r="68" spans="1:5" x14ac:dyDescent="0.3">
      <c r="A68" s="49" t="s">
        <v>166</v>
      </c>
      <c r="B68" s="36" t="s">
        <v>167</v>
      </c>
      <c r="C68" s="31" t="s">
        <v>193</v>
      </c>
      <c r="D68" s="22" t="s">
        <v>168</v>
      </c>
      <c r="E68" s="52">
        <f>MATCH(A68,CEDEN_Chemistry_Data_Dictionary!A:A,0)</f>
        <v>65</v>
      </c>
    </row>
  </sheetData>
  <hyperlinks>
    <hyperlink ref="D5" r:id="rId1" display="http://ceden.org/CEDEN_Checker/Checker/DisplayCEDENLookUp.php?List=CollectionDeviceLookUp" xr:uid="{E5F96483-A94F-4D01-AB97-F78024EEEBE4}"/>
    <hyperlink ref="D6" r:id="rId2" display="http://ceden.org/CEDEN_Checker/Checker/DisplayCEDENLookUp.php?List=CollectionMethodLookUp" xr:uid="{5CA080BF-7CF8-4B54-8C7D-A754C38DEBD8}"/>
    <hyperlink ref="D9" r:id="rId3" display="http://ceden.org/CEDEN_Checker/Checker/DisplayCEDENLookUp.php?List=ComplianceLookUp" xr:uid="{1A655E8A-7DC7-4AB3-9D42-0B984EA800FB}"/>
    <hyperlink ref="D12" r:id="rId4" display="http://ceden.org/CEDEN_Checker/Checker/DisplayCEDENLookUp.php?List=VariableCodesLookUp" xr:uid="{AEB7CD45-A7F0-4F50-A4DC-A2CC6EB6715F}"/>
    <hyperlink ref="D14" r:id="rId5" display="http://ceden.org/CEDEN_Checker/Checker/DisplayCEDENLookUp.php?List=DigestExtractLookUp" xr:uid="{C6F1A701-1785-4695-BBFB-5D45D93A07B5}"/>
    <hyperlink ref="D19" r:id="rId6" display="http://ceden.org/CEDEN_Checker/Checker/DisplayCEDENLookUp.php?List=EventLookUp" xr:uid="{04CA0BEC-0330-457A-A633-FF372A40D054}"/>
    <hyperlink ref="D22" r:id="rId7" display="http://ceden.org/CEDEN_Checker/Checker/DisplayCEDENLookUp.php?List=VariableCodesLookUp" xr:uid="{B23C4F62-8F89-4588-8CD5-A43635750C07}"/>
    <hyperlink ref="D23" r:id="rId8" display="http://ceden.org/CEDEN_Checker/Checker/DisplayCEDENLookUp.php?List=VariableCodesLookUp" xr:uid="{B37DF16B-92DC-441F-8AA7-FC786A717E21}"/>
    <hyperlink ref="D24" r:id="rId9" display="http://ceden.org/CEDEN_Checker/Checker/DisplayCEDENLookUp.php?List=AgencyLookUp" xr:uid="{CB147647-3A22-41E2-BA31-DD1A7A190013}"/>
    <hyperlink ref="D28" r:id="rId10" display="http://ceden.org/CEDEN_Checker/Checker/DisplayCEDENLookUp.php?List=LocationLookUp" xr:uid="{D932963D-BA67-4576-8C21-D1112C7650DE}"/>
    <hyperlink ref="D32" r:id="rId11" display="http://ceden.org/CEDEN_Checker/Checker/DisplayCEDENLookUp.php?List=MatrixLookUp" xr:uid="{7C2F745C-2EC6-411E-B840-8E56D610DBC2}"/>
    <hyperlink ref="D34" r:id="rId12" display="http://ceden.org/CEDEN_Checker/Checker/DisplayCEDENLookUp.php?List=MethodLookUp" xr:uid="{B9890955-795A-4393-A805-3F3BE9832D2A}"/>
    <hyperlink ref="D37" r:id="rId13" display="http://ceden.org/CEDEN_Checker/Checker/DisplayCEDENLookUp.php?List=ParentProjectLookUp" xr:uid="{67A565FF-194D-4FEA-84EF-12743ECE7314}"/>
    <hyperlink ref="D38" r:id="rId14" display="http://ceden.org/CEDEN_Checker/Checker/DisplayCEDENLookUp.php?List=VariableCodesLookUp" xr:uid="{B538DF7A-8E16-4920-80CC-CCD656D77E67}"/>
    <hyperlink ref="D40" r:id="rId15" display="http://ceden.org/CEDEN_Checker/Checker/DisplayCEDENLookUp.php?List=PrepPreservationLookUp" xr:uid="{3703F7A8-3D5E-4D69-A393-68F7342171BE}"/>
    <hyperlink ref="D41" r:id="rId16" display="http://ceden.org/CEDEN_Checker/Checker/DisplayCEDENLookUp.php?List=ProgramLookUp" xr:uid="{8734598F-6CB0-4E07-8916-291AEFCF11C0}"/>
    <hyperlink ref="D42" r:id="rId17" display="http://ceden.org/CEDEN_Checker/Checker/DisplayCEDENLookUp.php?List=ProjectLookUp" xr:uid="{E28D9E9B-C9A7-4315-8D3D-24F6A7979E27}"/>
    <hyperlink ref="D43" r:id="rId18" display="http://ceden.org/CEDEN_Checker/Checker/DisplayCEDENLookUp.php?List=ProtocolLookUp" xr:uid="{E7E5D1EE-BE6D-4A4A-B18B-DF6B6CF0695A}"/>
    <hyperlink ref="D44" r:id="rId19" display="http://ceden.org/CEDEN_Checker/Checker/DisplayCEDENLookUp.php?List=QALookUp" xr:uid="{59B8A147-CC94-44BA-A254-B8816BFC421A}"/>
    <hyperlink ref="D45" r:id="rId20" display="http://ceden.org/CEDEN_Checker/Checker/DisplayCEDENLookUp.php?List=ResQualLookUp" xr:uid="{4663E844-12C8-44DA-8027-DBA0F2192C53}"/>
    <hyperlink ref="D50" r:id="rId21" display="http://ceden.org/CEDEN_Checker/Checker/DisplayCEDENLookUp.php?List=AgencyLookUp" xr:uid="{4D414E85-BD97-461D-A85F-3A714A8D61DC}"/>
    <hyperlink ref="D54" r:id="rId22" display="http://ceden.org/CEDEN_Checker/Checker/DisplayCEDENLookUp.php?List=SampleTypeLookUp" xr:uid="{BE552D17-F27D-43EC-AA2E-3FCF6D143B0E}"/>
    <hyperlink ref="D55" r:id="rId23" display="http://ceden.org/CEDEN_Checker/Checker/DisplayCEDENLookUp.php?List=VariableCodesLookUp" xr:uid="{ECB0A15F-050D-4D29-A85B-781D3A6FFC72}"/>
    <hyperlink ref="D56" r:id="rId24" display="http://ceden.org/CEDEN_Checker/Checker/DisplayCEDENLookUp.php?List=StationLookUp" xr:uid="{2F364822-9467-4846-AE71-5C3B717D5442}"/>
    <hyperlink ref="D57" r:id="rId25" display="http://ceden.org/CEDEN_Checker/Checker/DisplayCEDENLookUp.php?List=StationLookUp" xr:uid="{89DA26F3-FE11-44FA-8A44-EDF1063C0F3D}"/>
    <hyperlink ref="D60" r:id="rId26" display="http://ceden.org/CEDEN_Checker/Checker/DisplayCEDENLookUp.php?List=LabSubmissionLookUp" xr:uid="{22BAC500-8CB3-4B3A-B034-6344BACBFD4E}"/>
    <hyperlink ref="D61" r:id="rId27" display="http://ceden.org/CEDEN_Checker/Checker/DisplayCEDENLookUp.php?List=AgencyLookUp" xr:uid="{04F84790-F4AA-4C6A-91B8-DA25703553A1}"/>
    <hyperlink ref="D63" r:id="rId28" display="http://ceden.org/CEDEN_Checker/Checker/DisplayCEDENLookUp.php?List=UnitLookUp" xr:uid="{7C463B8B-7D80-45E9-80BD-152B9ADCAC3A}"/>
    <hyperlink ref="D64" r:id="rId29" display="http://ceden.org/CEDEN_Checker/Checker/DisplayCEDENLookUp.php?List=UnitLookUp" xr:uid="{28AA1EFB-6698-407E-8289-56895495F213}"/>
    <hyperlink ref="D65" r:id="rId30" display="http://ceden.org/CEDEN_Checker/Checker/DisplayCEDENLookUp.php?List=UnitLookUp" xr:uid="{1E09343D-09A7-46D9-B214-3B372FC1DE38}"/>
    <hyperlink ref="D66" r:id="rId31" display="http://ceden.org/CEDEN_Checker/Checker/DisplayCEDENLookUp.php?List=UnitLookUp" xr:uid="{2A0C8CCF-154D-4EFB-A78B-84D80ACBD0A2}"/>
    <hyperlink ref="D67" r:id="rId32" display="http://ceden.org/CEDEN_Checker/Checker/DisplayCEDENLookUp.php?List=UnitLookUp" xr:uid="{E982A8E0-463D-45B2-9AF2-F15032222C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76E6-1FEF-473F-AF4B-7CD547F2FC9C}">
  <dimension ref="A1:D73"/>
  <sheetViews>
    <sheetView workbookViewId="0">
      <selection activeCell="A2" sqref="A2"/>
    </sheetView>
  </sheetViews>
  <sheetFormatPr defaultRowHeight="14.4" x14ac:dyDescent="0.3"/>
  <sheetData>
    <row r="1" spans="1:4" x14ac:dyDescent="0.3">
      <c r="A1" t="s">
        <v>0</v>
      </c>
      <c r="B1" t="s">
        <v>1</v>
      </c>
      <c r="C1" t="s">
        <v>2</v>
      </c>
      <c r="D1" t="s">
        <v>3</v>
      </c>
    </row>
    <row r="2" spans="1:4" x14ac:dyDescent="0.3">
      <c r="A2" t="s">
        <v>6</v>
      </c>
      <c r="B2" t="s">
        <v>7</v>
      </c>
    </row>
    <row r="3" spans="1:4" x14ac:dyDescent="0.3">
      <c r="A3" t="s">
        <v>10</v>
      </c>
      <c r="B3" t="s">
        <v>7</v>
      </c>
    </row>
    <row r="4" spans="1:4" x14ac:dyDescent="0.3">
      <c r="A4" t="s">
        <v>13</v>
      </c>
      <c r="B4" t="s">
        <v>7</v>
      </c>
    </row>
    <row r="5" spans="1:4" x14ac:dyDescent="0.3">
      <c r="A5" t="s">
        <v>15</v>
      </c>
      <c r="B5" t="s">
        <v>7</v>
      </c>
    </row>
    <row r="6" spans="1:4" x14ac:dyDescent="0.3">
      <c r="A6" t="s">
        <v>18</v>
      </c>
      <c r="B6" t="s">
        <v>7</v>
      </c>
    </row>
    <row r="7" spans="1:4" x14ac:dyDescent="0.3">
      <c r="A7" t="s">
        <v>20</v>
      </c>
      <c r="B7" t="s">
        <v>22</v>
      </c>
    </row>
    <row r="8" spans="1:4" x14ac:dyDescent="0.3">
      <c r="A8" t="s">
        <v>23</v>
      </c>
      <c r="B8" t="s">
        <v>22</v>
      </c>
    </row>
    <row r="9" spans="1:4" x14ac:dyDescent="0.3">
      <c r="A9" t="s">
        <v>26</v>
      </c>
      <c r="B9" t="s">
        <v>7</v>
      </c>
    </row>
    <row r="10" spans="1:4" x14ac:dyDescent="0.3">
      <c r="A10" t="s">
        <v>29</v>
      </c>
      <c r="B10" t="s">
        <v>32</v>
      </c>
    </row>
    <row r="11" spans="1:4" x14ac:dyDescent="0.3">
      <c r="A11" t="s">
        <v>33</v>
      </c>
      <c r="B11" t="s">
        <v>7</v>
      </c>
    </row>
    <row r="12" spans="1:4" x14ac:dyDescent="0.3">
      <c r="A12" t="s">
        <v>36</v>
      </c>
      <c r="B12" t="s">
        <v>7</v>
      </c>
    </row>
    <row r="13" spans="1:4" x14ac:dyDescent="0.3">
      <c r="A13" t="s">
        <v>38</v>
      </c>
      <c r="B13" t="s">
        <v>32</v>
      </c>
    </row>
    <row r="14" spans="1:4" x14ac:dyDescent="0.3">
      <c r="A14" t="s">
        <v>41</v>
      </c>
      <c r="B14" t="s">
        <v>32</v>
      </c>
    </row>
    <row r="15" spans="1:4" x14ac:dyDescent="0.3">
      <c r="A15" t="s">
        <v>44</v>
      </c>
      <c r="B15" t="s">
        <v>7</v>
      </c>
    </row>
    <row r="16" spans="1:4" x14ac:dyDescent="0.3">
      <c r="A16" t="s">
        <v>46</v>
      </c>
      <c r="B16" t="s">
        <v>7</v>
      </c>
    </row>
    <row r="17" spans="1:2" x14ac:dyDescent="0.3">
      <c r="A17" t="s">
        <v>49</v>
      </c>
      <c r="B17" t="s">
        <v>7</v>
      </c>
    </row>
    <row r="18" spans="1:2" x14ac:dyDescent="0.3">
      <c r="A18" t="s">
        <v>51</v>
      </c>
      <c r="B18" t="s">
        <v>7</v>
      </c>
    </row>
    <row r="19" spans="1:2" x14ac:dyDescent="0.3">
      <c r="A19" t="s">
        <v>54</v>
      </c>
      <c r="B19" t="s">
        <v>7</v>
      </c>
    </row>
    <row r="20" spans="1:2" x14ac:dyDescent="0.3">
      <c r="A20" t="s">
        <v>55</v>
      </c>
      <c r="B20" t="s">
        <v>7</v>
      </c>
    </row>
    <row r="21" spans="1:2" x14ac:dyDescent="0.3">
      <c r="A21" t="s">
        <v>57</v>
      </c>
      <c r="B21" t="s">
        <v>32</v>
      </c>
    </row>
    <row r="22" spans="1:2" x14ac:dyDescent="0.3">
      <c r="A22" t="s">
        <v>58</v>
      </c>
      <c r="B22" t="s">
        <v>7</v>
      </c>
    </row>
    <row r="23" spans="1:2" x14ac:dyDescent="0.3">
      <c r="A23" t="s">
        <v>60</v>
      </c>
      <c r="B23" t="s">
        <v>7</v>
      </c>
    </row>
    <row r="24" spans="1:2" x14ac:dyDescent="0.3">
      <c r="A24" t="s">
        <v>62</v>
      </c>
      <c r="B24" t="s">
        <v>7</v>
      </c>
    </row>
    <row r="25" spans="1:2" x14ac:dyDescent="0.3">
      <c r="A25" t="s">
        <v>64</v>
      </c>
      <c r="B25" t="s">
        <v>7</v>
      </c>
    </row>
    <row r="26" spans="1:2" x14ac:dyDescent="0.3">
      <c r="A26" t="s">
        <v>67</v>
      </c>
      <c r="B26" t="s">
        <v>7</v>
      </c>
    </row>
    <row r="27" spans="1:2" x14ac:dyDescent="0.3">
      <c r="A27" t="s">
        <v>70</v>
      </c>
      <c r="B27" t="s">
        <v>7</v>
      </c>
    </row>
    <row r="28" spans="1:2" x14ac:dyDescent="0.3">
      <c r="A28" t="s">
        <v>71</v>
      </c>
      <c r="B28" t="s">
        <v>7</v>
      </c>
    </row>
    <row r="29" spans="1:2" x14ac:dyDescent="0.3">
      <c r="A29" t="s">
        <v>74</v>
      </c>
      <c r="B29" t="s">
        <v>7</v>
      </c>
    </row>
    <row r="30" spans="1:2" x14ac:dyDescent="0.3">
      <c r="A30" t="s">
        <v>77</v>
      </c>
      <c r="B30" t="s">
        <v>7</v>
      </c>
    </row>
    <row r="31" spans="1:2" x14ac:dyDescent="0.3">
      <c r="A31" t="s">
        <v>80</v>
      </c>
      <c r="B31" t="s">
        <v>7</v>
      </c>
    </row>
    <row r="32" spans="1:2" x14ac:dyDescent="0.3">
      <c r="A32" t="s">
        <v>83</v>
      </c>
      <c r="B32" t="s">
        <v>7</v>
      </c>
    </row>
    <row r="33" spans="1:2" x14ac:dyDescent="0.3">
      <c r="A33" t="s">
        <v>84</v>
      </c>
      <c r="B33" t="s">
        <v>7</v>
      </c>
    </row>
    <row r="34" spans="1:2" x14ac:dyDescent="0.3">
      <c r="A34" t="s">
        <v>86</v>
      </c>
      <c r="B34" t="s">
        <v>7</v>
      </c>
    </row>
    <row r="35" spans="1:2" x14ac:dyDescent="0.3">
      <c r="A35" t="s">
        <v>89</v>
      </c>
      <c r="B35" t="s">
        <v>7</v>
      </c>
    </row>
    <row r="36" spans="1:2" x14ac:dyDescent="0.3">
      <c r="A36" t="s">
        <v>92</v>
      </c>
      <c r="B36" t="s">
        <v>7</v>
      </c>
    </row>
    <row r="37" spans="1:2" x14ac:dyDescent="0.3">
      <c r="A37" t="s">
        <v>95</v>
      </c>
      <c r="B37" t="s">
        <v>7</v>
      </c>
    </row>
    <row r="38" spans="1:2" x14ac:dyDescent="0.3">
      <c r="A38" t="s">
        <v>98</v>
      </c>
      <c r="B38" t="s">
        <v>32</v>
      </c>
    </row>
    <row r="39" spans="1:2" x14ac:dyDescent="0.3">
      <c r="A39" t="s">
        <v>100</v>
      </c>
      <c r="B39" t="s">
        <v>32</v>
      </c>
    </row>
    <row r="40" spans="1:2" x14ac:dyDescent="0.3">
      <c r="A40" t="s">
        <v>103</v>
      </c>
      <c r="B40" t="s">
        <v>7</v>
      </c>
    </row>
    <row r="41" spans="1:2" x14ac:dyDescent="0.3">
      <c r="A41" t="s">
        <v>106</v>
      </c>
      <c r="B41" t="s">
        <v>22</v>
      </c>
    </row>
    <row r="42" spans="1:2" x14ac:dyDescent="0.3">
      <c r="A42" t="s">
        <v>107</v>
      </c>
      <c r="B42" t="s">
        <v>7</v>
      </c>
    </row>
    <row r="43" spans="1:2" x14ac:dyDescent="0.3">
      <c r="A43" t="s">
        <v>109</v>
      </c>
      <c r="B43" t="s">
        <v>7</v>
      </c>
    </row>
    <row r="44" spans="1:2" x14ac:dyDescent="0.3">
      <c r="A44" t="s">
        <v>112</v>
      </c>
      <c r="B44" t="s">
        <v>7</v>
      </c>
    </row>
    <row r="45" spans="1:2" x14ac:dyDescent="0.3">
      <c r="A45" t="s">
        <v>114</v>
      </c>
      <c r="B45" t="s">
        <v>7</v>
      </c>
    </row>
    <row r="46" spans="1:2" x14ac:dyDescent="0.3">
      <c r="A46" t="s">
        <v>116</v>
      </c>
      <c r="B46" t="s">
        <v>7</v>
      </c>
    </row>
    <row r="47" spans="1:2" x14ac:dyDescent="0.3">
      <c r="A47" t="s">
        <v>119</v>
      </c>
      <c r="B47" t="s">
        <v>7</v>
      </c>
    </row>
    <row r="48" spans="1:2" x14ac:dyDescent="0.3">
      <c r="A48" t="s">
        <v>120</v>
      </c>
      <c r="B48" t="s">
        <v>7</v>
      </c>
    </row>
    <row r="49" spans="1:2" x14ac:dyDescent="0.3">
      <c r="A49" t="s">
        <v>123</v>
      </c>
      <c r="B49" t="s">
        <v>7</v>
      </c>
    </row>
    <row r="50" spans="1:2" x14ac:dyDescent="0.3">
      <c r="A50" t="s">
        <v>125</v>
      </c>
      <c r="B50" t="s">
        <v>7</v>
      </c>
    </row>
    <row r="51" spans="1:2" x14ac:dyDescent="0.3">
      <c r="A51" t="s">
        <v>128</v>
      </c>
      <c r="B51" t="s">
        <v>7</v>
      </c>
    </row>
    <row r="52" spans="1:2" x14ac:dyDescent="0.3">
      <c r="A52" t="s">
        <v>130</v>
      </c>
      <c r="B52" t="s">
        <v>7</v>
      </c>
    </row>
    <row r="53" spans="1:2" x14ac:dyDescent="0.3">
      <c r="A53" t="s">
        <v>133</v>
      </c>
      <c r="B53" t="s">
        <v>7</v>
      </c>
    </row>
    <row r="54" spans="1:2" x14ac:dyDescent="0.3">
      <c r="A54" t="s">
        <v>135</v>
      </c>
      <c r="B54" t="s">
        <v>7</v>
      </c>
    </row>
    <row r="55" spans="1:2" x14ac:dyDescent="0.3">
      <c r="A55" t="s">
        <v>138</v>
      </c>
      <c r="B55" t="s">
        <v>7</v>
      </c>
    </row>
    <row r="56" spans="1:2" x14ac:dyDescent="0.3">
      <c r="A56" t="s">
        <v>140</v>
      </c>
      <c r="B56" t="s">
        <v>7</v>
      </c>
    </row>
    <row r="57" spans="1:2" x14ac:dyDescent="0.3">
      <c r="A57" t="s">
        <v>143</v>
      </c>
      <c r="B57" t="s">
        <v>7</v>
      </c>
    </row>
    <row r="58" spans="1:2" x14ac:dyDescent="0.3">
      <c r="A58" t="s">
        <v>146</v>
      </c>
      <c r="B58" t="s">
        <v>7</v>
      </c>
    </row>
    <row r="59" spans="1:2" x14ac:dyDescent="0.3">
      <c r="A59" t="s">
        <v>149</v>
      </c>
      <c r="B59" t="s">
        <v>7</v>
      </c>
    </row>
    <row r="60" spans="1:2" x14ac:dyDescent="0.3">
      <c r="A60" t="s">
        <v>152</v>
      </c>
      <c r="B60" t="s">
        <v>7</v>
      </c>
    </row>
    <row r="61" spans="1:2" x14ac:dyDescent="0.3">
      <c r="A61" t="s">
        <v>155</v>
      </c>
      <c r="B61" t="s">
        <v>7</v>
      </c>
    </row>
    <row r="62" spans="1:2" x14ac:dyDescent="0.3">
      <c r="A62" t="s">
        <v>158</v>
      </c>
      <c r="B62" t="s">
        <v>7</v>
      </c>
    </row>
    <row r="63" spans="1:2" x14ac:dyDescent="0.3">
      <c r="A63" t="s">
        <v>161</v>
      </c>
      <c r="B63" t="s">
        <v>7</v>
      </c>
    </row>
    <row r="64" spans="1:2" x14ac:dyDescent="0.3">
      <c r="A64" t="s">
        <v>164</v>
      </c>
      <c r="B64" t="s">
        <v>7</v>
      </c>
    </row>
    <row r="65" spans="1:2" x14ac:dyDescent="0.3">
      <c r="A65" t="s">
        <v>166</v>
      </c>
      <c r="B65" t="s">
        <v>7</v>
      </c>
    </row>
    <row r="66" spans="1:2" x14ac:dyDescent="0.3">
      <c r="A66" t="s">
        <v>169</v>
      </c>
      <c r="B66" t="s">
        <v>7</v>
      </c>
    </row>
    <row r="67" spans="1:2" x14ac:dyDescent="0.3">
      <c r="A67" t="s">
        <v>172</v>
      </c>
      <c r="B67" t="s">
        <v>7</v>
      </c>
    </row>
    <row r="68" spans="1:2" x14ac:dyDescent="0.3">
      <c r="A68" t="s">
        <v>174</v>
      </c>
      <c r="B68" t="s">
        <v>7</v>
      </c>
    </row>
    <row r="69" spans="1:2" x14ac:dyDescent="0.3">
      <c r="A69" t="s">
        <v>177</v>
      </c>
      <c r="B69" t="s">
        <v>7</v>
      </c>
    </row>
    <row r="70" spans="1:2" x14ac:dyDescent="0.3">
      <c r="A70" t="s">
        <v>180</v>
      </c>
      <c r="B70" t="s">
        <v>7</v>
      </c>
    </row>
    <row r="71" spans="1:2" x14ac:dyDescent="0.3">
      <c r="A71" t="s">
        <v>183</v>
      </c>
      <c r="B71" t="s">
        <v>7</v>
      </c>
    </row>
    <row r="72" spans="1:2" x14ac:dyDescent="0.3">
      <c r="A72" t="s">
        <v>185</v>
      </c>
      <c r="B72" t="s">
        <v>7</v>
      </c>
    </row>
    <row r="73" spans="1:2" x14ac:dyDescent="0.3">
      <c r="A73" t="s">
        <v>187</v>
      </c>
      <c r="B7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CEDEN_Chemistry_Data_Dictionary</vt:lpstr>
      <vt:lpstr>Data_Dictionary_FromPDF</vt:lpstr>
      <vt:lpstr>afaeb2b2-e26f-4d18-8d8d-6aade15</vt:lpstr>
      <vt:lpstr>CEDEN_Chemistry_Data_Dictionary!Print_Area</vt:lpstr>
      <vt:lpstr>CEDEN_Chemistry_Data_Dictionary!Print_Titles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cp:lastPrinted>2025-02-24T21:03:02Z</cp:lastPrinted>
  <dcterms:created xsi:type="dcterms:W3CDTF">2020-07-28T19:23:25Z</dcterms:created>
  <dcterms:modified xsi:type="dcterms:W3CDTF">2025-03-21T17:11:33Z</dcterms:modified>
</cp:coreProperties>
</file>