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misc/ewb/Enoc_Data_Analysis/input_raw_data/"/>
    </mc:Choice>
  </mc:AlternateContent>
  <xr:revisionPtr revIDLastSave="1" documentId="13_ncr:1_{A31C6B9A-4721-41AC-A572-277F873EACCA}" xr6:coauthVersionLast="45" xr6:coauthVersionMax="45" xr10:uidLastSave="{649F5DB5-D058-433C-A0E0-94B14B2871EF}"/>
  <bookViews>
    <workbookView xWindow="-120" yWindow="-120" windowWidth="20730" windowHeight="11160" xr2:uid="{00000000-000D-0000-FFFF-FFFF00000000}"/>
  </bookViews>
  <sheets>
    <sheet name="Soil T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1000000}">
      <text>
        <r>
          <rPr>
            <sz val="10"/>
            <color rgb="FF000000"/>
            <rFont val="Arial"/>
          </rPr>
          <t>from soil texture triangle; see: https://drive.google.com/drive/folders/1UoeN3lRx18xRg8D6fo1JQRQNPSWy463d
	-David Altare</t>
        </r>
      </text>
    </comment>
  </commentList>
</comments>
</file>

<file path=xl/sharedStrings.xml><?xml version="1.0" encoding="utf-8"?>
<sst xmlns="http://schemas.openxmlformats.org/spreadsheetml/2006/main" count="70" uniqueCount="58">
  <si>
    <t>Household / Site ID</t>
  </si>
  <si>
    <t>Household / Site Name</t>
  </si>
  <si>
    <t>Data Form Name</t>
  </si>
  <si>
    <t>Data Form Link</t>
  </si>
  <si>
    <t>Pictures Link</t>
  </si>
  <si>
    <t>Date</t>
  </si>
  <si>
    <t>Latitude</t>
  </si>
  <si>
    <t>Longitude</t>
  </si>
  <si>
    <t>Data Collector</t>
  </si>
  <si>
    <t>Line 1 Height (1 min)</t>
  </si>
  <si>
    <t>Line 2 Height (2 hr)</t>
  </si>
  <si>
    <t>Line 3 Height (48 hr)</t>
  </si>
  <si>
    <t>Percent Sand (Calculated)</t>
  </si>
  <si>
    <t>Percent Silt (Calculated)</t>
  </si>
  <si>
    <t>Percent Clay (Calculated)</t>
  </si>
  <si>
    <t>Soil Type</t>
  </si>
  <si>
    <t>HH06</t>
  </si>
  <si>
    <t>Martha Perez</t>
  </si>
  <si>
    <t>Percolation - 1</t>
  </si>
  <si>
    <t>https://docs.google.com/document/d/1-yhHRJ1-O7AIjOcMaRE0OD2G7SXhNCDk/edit</t>
  </si>
  <si>
    <t>https://drive.google.com/drive/folders/1eAoEGz3GyPJWZpkgUns_TodryooSlN6G</t>
  </si>
  <si>
    <t>NA</t>
  </si>
  <si>
    <t>Eveling Rodriguez</t>
  </si>
  <si>
    <t>Sandy Loam</t>
  </si>
  <si>
    <t>HH21</t>
  </si>
  <si>
    <t>Luisa Amanda Caceres</t>
  </si>
  <si>
    <t>Percolation - 2</t>
  </si>
  <si>
    <t>https://docs.google.com/document/d/1x3Whft2xXUfvdyM1I9DfkaOGkHOBJReq/edit</t>
  </si>
  <si>
    <t>https://drive.google.com/drive/folders/16Z1rr9u3fDjtxKMxhr-w6wSWODnE9E2l</t>
  </si>
  <si>
    <t>13°31'17.82"</t>
  </si>
  <si>
    <t>86°29'44.63"</t>
  </si>
  <si>
    <t>HH31</t>
  </si>
  <si>
    <t>Jaime Rodriguez</t>
  </si>
  <si>
    <t>Percolation - 3</t>
  </si>
  <si>
    <t>https://docs.google.com/document/d/1tcw9CKBHAEKjWdtAmaflBVA9cthkLjt8/edit</t>
  </si>
  <si>
    <t>https://drive.google.com/drive/folders/1GBau8MWWEE7d2AuUrkNR7nv1FOpF74ZY</t>
  </si>
  <si>
    <t>13°31'17.74"</t>
  </si>
  <si>
    <t>86°29'52.99"</t>
  </si>
  <si>
    <t>Loamy Sand</t>
  </si>
  <si>
    <t>HH42</t>
  </si>
  <si>
    <t>Eleazar Gomez</t>
  </si>
  <si>
    <t>Percolation - 4</t>
  </si>
  <si>
    <t>https://docs.google.com/document/d/1M501ODgLwsQhGu648ARU1lP2gu51YaZx/edit</t>
  </si>
  <si>
    <t>https://drive.google.com/drive/folders/1Nre_xCmBAj6UK1XYKTSh3ZpJUwc5ME50</t>
  </si>
  <si>
    <t>13°31'24.02"</t>
  </si>
  <si>
    <t>86°29'52.20"</t>
  </si>
  <si>
    <t>HH75</t>
  </si>
  <si>
    <t>Juan Munoz Talavera</t>
  </si>
  <si>
    <t>Percolation - 5</t>
  </si>
  <si>
    <t>https://docs.google.com/document/d/1aM0FslYQxd2-lyTtq6b1dxaz61Zw9NBA/edit</t>
  </si>
  <si>
    <t>https://drive.google.com/drive/folders/1GYzdV8FCH6_k-uu1mZR0XhqqwhWR1TXJ</t>
  </si>
  <si>
    <t>13°31'28.38"</t>
  </si>
  <si>
    <t>86°29'44.16"</t>
  </si>
  <si>
    <t>Santos Eloy Bautista</t>
  </si>
  <si>
    <t>Percolation - 6</t>
  </si>
  <si>
    <t>https://docs.google.com/document/d/1E_eLVppMIwEaTcc4XXIJnkMLVsPWgp-a/edit</t>
  </si>
  <si>
    <t>https://drive.google.com/drive/folders/1KGcgmzjQLzH-oYMvC9Fhg06MUVoA7o13</t>
  </si>
  <si>
    <t>HH81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</si>
</sst>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3" fillId="0" borderId="0" xfId="0" applyNumberFormat="1" applyFont="1" applyAlignment="1"/>
    <xf numFmtId="9" fontId="3" fillId="0" borderId="0" xfId="0" applyNumberFormat="1" applyFont="1" applyAlignme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Nre_xCmBAj6UK1XYKTSh3ZpJUwc5ME50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docs.google.com/document/d/1x3Whft2xXUfvdyM1I9DfkaOGkHOBJReq/edit" TargetMode="External"/><Relationship Id="rId7" Type="http://schemas.openxmlformats.org/officeDocument/2006/relationships/hyperlink" Target="https://docs.google.com/document/d/1M501ODgLwsQhGu648ARU1lP2gu51YaZx/edit" TargetMode="External"/><Relationship Id="rId12" Type="http://schemas.openxmlformats.org/officeDocument/2006/relationships/hyperlink" Target="https://drive.google.com/drive/folders/1KGcgmzjQLzH-oYMvC9Fhg06MUVoA7o13" TargetMode="External"/><Relationship Id="rId2" Type="http://schemas.openxmlformats.org/officeDocument/2006/relationships/hyperlink" Target="https://drive.google.com/drive/folders/1eAoEGz3GyPJWZpkgUns_TodryooSlN6G" TargetMode="External"/><Relationship Id="rId1" Type="http://schemas.openxmlformats.org/officeDocument/2006/relationships/hyperlink" Target="https://docs.google.com/document/d/1-yhHRJ1-O7AIjOcMaRE0OD2G7SXhNCDk/edit" TargetMode="External"/><Relationship Id="rId6" Type="http://schemas.openxmlformats.org/officeDocument/2006/relationships/hyperlink" Target="https://drive.google.com/drive/folders/1GBau8MWWEE7d2AuUrkNR7nv1FOpF74ZY" TargetMode="External"/><Relationship Id="rId11" Type="http://schemas.openxmlformats.org/officeDocument/2006/relationships/hyperlink" Target="https://docs.google.com/document/d/1E_eLVppMIwEaTcc4XXIJnkMLVsPWgp-a/edit" TargetMode="External"/><Relationship Id="rId5" Type="http://schemas.openxmlformats.org/officeDocument/2006/relationships/hyperlink" Target="https://docs.google.com/document/d/1tcw9CKBHAEKjWdtAmaflBVA9cthkLjt8/edit" TargetMode="External"/><Relationship Id="rId10" Type="http://schemas.openxmlformats.org/officeDocument/2006/relationships/hyperlink" Target="https://drive.google.com/drive/folders/1GYzdV8FCH6_k-uu1mZR0XhqqwhWR1TXJ" TargetMode="External"/><Relationship Id="rId4" Type="http://schemas.openxmlformats.org/officeDocument/2006/relationships/hyperlink" Target="https://drive.google.com/drive/folders/16Z1rr9u3fDjtxKMxhr-w6wSWODnE9E2l" TargetMode="External"/><Relationship Id="rId9" Type="http://schemas.openxmlformats.org/officeDocument/2006/relationships/hyperlink" Target="https://docs.google.com/document/d/1aM0FslYQxd2-lyTtq6b1dxaz61Zw9NBA/edit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18.42578125" customWidth="1"/>
    <col min="2" max="2" width="21.85546875" customWidth="1"/>
    <col min="3" max="3" width="16.42578125" customWidth="1"/>
    <col min="4" max="4" width="15" customWidth="1"/>
    <col min="5" max="5" width="15.7109375" customWidth="1"/>
    <col min="6" max="6" width="10.28515625" customWidth="1"/>
    <col min="7" max="8" width="11.42578125" customWidth="1"/>
    <col min="9" max="9" width="15.85546875" customWidth="1"/>
    <col min="10" max="12" width="26" customWidth="1"/>
    <col min="13" max="13" width="23.7109375" customWidth="1"/>
    <col min="14" max="14" width="22" customWidth="1"/>
    <col min="15" max="15" width="23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3" t="s">
        <v>16</v>
      </c>
      <c r="B2" s="3" t="s">
        <v>17</v>
      </c>
      <c r="C2" s="3" t="s">
        <v>18</v>
      </c>
      <c r="D2" s="4" t="s">
        <v>19</v>
      </c>
      <c r="E2" s="5" t="s">
        <v>20</v>
      </c>
      <c r="F2" s="6">
        <v>44257</v>
      </c>
      <c r="G2" s="3" t="s">
        <v>21</v>
      </c>
      <c r="H2" s="3" t="s">
        <v>21</v>
      </c>
      <c r="I2" s="3" t="s">
        <v>22</v>
      </c>
      <c r="J2" s="3">
        <v>3.1</v>
      </c>
      <c r="K2" s="3">
        <v>4.5</v>
      </c>
      <c r="L2" s="3">
        <v>5</v>
      </c>
      <c r="M2" s="7">
        <f t="shared" ref="M2:M7" si="0">J2/$L2</f>
        <v>0.62</v>
      </c>
      <c r="N2" s="8">
        <f t="shared" ref="N2:O2" si="1">(K2-J2)/$L2</f>
        <v>0.27999999999999997</v>
      </c>
      <c r="O2" s="8">
        <f t="shared" si="1"/>
        <v>0.1</v>
      </c>
      <c r="P2" s="3" t="s">
        <v>23</v>
      </c>
    </row>
    <row r="3" spans="1:16" x14ac:dyDescent="0.2">
      <c r="A3" s="3" t="s">
        <v>24</v>
      </c>
      <c r="B3" s="3" t="s">
        <v>25</v>
      </c>
      <c r="C3" s="3" t="s">
        <v>26</v>
      </c>
      <c r="D3" s="4" t="s">
        <v>27</v>
      </c>
      <c r="E3" s="5" t="s">
        <v>28</v>
      </c>
      <c r="F3" s="6">
        <v>44257</v>
      </c>
      <c r="G3" s="3" t="s">
        <v>29</v>
      </c>
      <c r="H3" s="3" t="s">
        <v>30</v>
      </c>
      <c r="I3" s="3" t="s">
        <v>22</v>
      </c>
      <c r="J3" s="3">
        <v>3.4</v>
      </c>
      <c r="K3" s="3">
        <v>5.2</v>
      </c>
      <c r="L3" s="3">
        <v>5.8</v>
      </c>
      <c r="M3" s="7">
        <f t="shared" si="0"/>
        <v>0.58620689655172409</v>
      </c>
      <c r="N3" s="8">
        <f t="shared" ref="N3:O3" si="2">(K3-J3)/$L3</f>
        <v>0.31034482758620696</v>
      </c>
      <c r="O3" s="8">
        <f t="shared" si="2"/>
        <v>0.10344827586206891</v>
      </c>
      <c r="P3" s="3" t="s">
        <v>23</v>
      </c>
    </row>
    <row r="4" spans="1:16" x14ac:dyDescent="0.2">
      <c r="A4" s="3" t="s">
        <v>31</v>
      </c>
      <c r="B4" s="3" t="s">
        <v>32</v>
      </c>
      <c r="C4" s="3" t="s">
        <v>33</v>
      </c>
      <c r="D4" s="4" t="s">
        <v>34</v>
      </c>
      <c r="E4" s="5" t="s">
        <v>35</v>
      </c>
      <c r="F4" s="6">
        <v>44258</v>
      </c>
      <c r="G4" s="3" t="s">
        <v>36</v>
      </c>
      <c r="H4" s="3" t="s">
        <v>37</v>
      </c>
      <c r="I4" s="3" t="s">
        <v>22</v>
      </c>
      <c r="J4" s="3">
        <v>5.3</v>
      </c>
      <c r="K4" s="3">
        <v>5.8</v>
      </c>
      <c r="L4" s="3">
        <v>6.3</v>
      </c>
      <c r="M4" s="7">
        <f t="shared" si="0"/>
        <v>0.84126984126984128</v>
      </c>
      <c r="N4" s="8">
        <f t="shared" ref="N4:O4" si="3">(K4-J4)/$L4</f>
        <v>7.9365079365079361E-2</v>
      </c>
      <c r="O4" s="8">
        <f t="shared" si="3"/>
        <v>7.9365079365079361E-2</v>
      </c>
      <c r="P4" s="3" t="s">
        <v>38</v>
      </c>
    </row>
    <row r="5" spans="1:16" x14ac:dyDescent="0.2">
      <c r="A5" s="3" t="s">
        <v>39</v>
      </c>
      <c r="B5" s="3" t="s">
        <v>40</v>
      </c>
      <c r="C5" s="3" t="s">
        <v>41</v>
      </c>
      <c r="D5" s="4" t="s">
        <v>42</v>
      </c>
      <c r="E5" s="5" t="s">
        <v>43</v>
      </c>
      <c r="F5" s="6">
        <v>44258</v>
      </c>
      <c r="G5" s="3" t="s">
        <v>44</v>
      </c>
      <c r="H5" s="3" t="s">
        <v>45</v>
      </c>
      <c r="I5" s="3" t="s">
        <v>22</v>
      </c>
      <c r="J5" s="3">
        <v>5.0999999999999996</v>
      </c>
      <c r="K5" s="3">
        <v>6.5</v>
      </c>
      <c r="L5" s="3">
        <v>6.6</v>
      </c>
      <c r="M5" s="7">
        <f t="shared" si="0"/>
        <v>0.77272727272727271</v>
      </c>
      <c r="N5" s="8">
        <f t="shared" ref="N5:O5" si="4">(K5-J5)/$L5</f>
        <v>0.21212121212121218</v>
      </c>
      <c r="O5" s="8">
        <f t="shared" si="4"/>
        <v>1.5151515151515098E-2</v>
      </c>
      <c r="P5" s="3" t="s">
        <v>38</v>
      </c>
    </row>
    <row r="6" spans="1:16" x14ac:dyDescent="0.2">
      <c r="A6" s="3" t="s">
        <v>46</v>
      </c>
      <c r="B6" s="3" t="s">
        <v>47</v>
      </c>
      <c r="C6" s="3" t="s">
        <v>48</v>
      </c>
      <c r="D6" s="4" t="s">
        <v>49</v>
      </c>
      <c r="E6" s="5" t="s">
        <v>50</v>
      </c>
      <c r="F6" s="6">
        <v>44259</v>
      </c>
      <c r="G6" s="3" t="s">
        <v>51</v>
      </c>
      <c r="H6" s="3" t="s">
        <v>52</v>
      </c>
      <c r="I6" s="3" t="s">
        <v>22</v>
      </c>
      <c r="J6" s="3">
        <v>4.3</v>
      </c>
      <c r="K6" s="3">
        <v>5.6</v>
      </c>
      <c r="L6" s="3">
        <v>6</v>
      </c>
      <c r="M6" s="7">
        <f t="shared" si="0"/>
        <v>0.71666666666666667</v>
      </c>
      <c r="N6" s="8">
        <f t="shared" ref="N6:O6" si="5">(K6-J6)/$L6</f>
        <v>0.21666666666666665</v>
      </c>
      <c r="O6" s="8">
        <f t="shared" si="5"/>
        <v>6.6666666666666721E-2</v>
      </c>
      <c r="P6" s="3" t="s">
        <v>23</v>
      </c>
    </row>
    <row r="7" spans="1:16" x14ac:dyDescent="0.2">
      <c r="A7" s="3" t="s">
        <v>57</v>
      </c>
      <c r="B7" s="3" t="s">
        <v>53</v>
      </c>
      <c r="C7" s="3" t="s">
        <v>54</v>
      </c>
      <c r="D7" s="4" t="s">
        <v>55</v>
      </c>
      <c r="E7" s="5" t="s">
        <v>56</v>
      </c>
      <c r="F7" s="6">
        <v>44259</v>
      </c>
      <c r="G7" s="3" t="s">
        <v>21</v>
      </c>
      <c r="H7" s="3" t="s">
        <v>21</v>
      </c>
      <c r="I7" s="3" t="s">
        <v>22</v>
      </c>
      <c r="J7" s="3">
        <v>5.5</v>
      </c>
      <c r="K7" s="3">
        <v>6.3</v>
      </c>
      <c r="L7" s="3">
        <v>6.9</v>
      </c>
      <c r="M7" s="7">
        <f t="shared" si="0"/>
        <v>0.79710144927536231</v>
      </c>
      <c r="N7" s="8">
        <f t="shared" ref="N7:O7" si="6">(K7-J7)/$L7</f>
        <v>0.11594202898550722</v>
      </c>
      <c r="O7" s="8">
        <f t="shared" si="6"/>
        <v>8.6956521739130502E-2</v>
      </c>
      <c r="P7" s="3" t="s">
        <v>38</v>
      </c>
    </row>
  </sheetData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</hyperlinks>
  <pageMargins left="0.7" right="0.7" top="0.75" bottom="0.75" header="0.3" footer="0.3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Altare, David@Waterboards</cp:lastModifiedBy>
  <dcterms:modified xsi:type="dcterms:W3CDTF">2021-05-19T02:45:29Z</dcterms:modified>
</cp:coreProperties>
</file>