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David\EWB\Enoc_Data_Analysis\input_raw_data\"/>
    </mc:Choice>
  </mc:AlternateContent>
  <xr:revisionPtr revIDLastSave="0" documentId="13_ncr:1_{2605DA53-B44F-4534-9D28-6762CE1AA42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ater Quality - Raw Data" sheetId="1" r:id="rId1"/>
    <sheet name="Water Quality - Average By Si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2" l="1"/>
  <c r="Q11" i="2"/>
  <c r="P11" i="2"/>
  <c r="O11" i="2"/>
  <c r="N11" i="2"/>
  <c r="M11" i="2"/>
  <c r="L11" i="2"/>
  <c r="K11" i="2"/>
  <c r="J11" i="2"/>
  <c r="R10" i="2"/>
  <c r="Q10" i="2"/>
  <c r="P10" i="2"/>
  <c r="O10" i="2"/>
  <c r="N10" i="2"/>
  <c r="M10" i="2"/>
  <c r="L10" i="2"/>
  <c r="K10" i="2"/>
  <c r="J10" i="2"/>
  <c r="R9" i="2"/>
  <c r="Q9" i="2"/>
  <c r="P9" i="2"/>
  <c r="O9" i="2"/>
  <c r="N9" i="2"/>
  <c r="M9" i="2"/>
  <c r="L9" i="2"/>
  <c r="K9" i="2"/>
  <c r="J9" i="2"/>
  <c r="R8" i="2"/>
  <c r="Q8" i="2"/>
  <c r="P8" i="2"/>
  <c r="O8" i="2"/>
  <c r="N8" i="2"/>
  <c r="M8" i="2"/>
  <c r="L8" i="2"/>
  <c r="K8" i="2"/>
  <c r="J8" i="2"/>
  <c r="R7" i="2"/>
  <c r="Q7" i="2"/>
  <c r="P7" i="2"/>
  <c r="O7" i="2"/>
  <c r="N7" i="2"/>
  <c r="M7" i="2"/>
  <c r="L7" i="2"/>
  <c r="K7" i="2"/>
  <c r="J7" i="2"/>
  <c r="R6" i="2"/>
  <c r="Q6" i="2"/>
  <c r="P6" i="2"/>
  <c r="O6" i="2"/>
  <c r="N6" i="2"/>
  <c r="M6" i="2"/>
  <c r="L6" i="2"/>
  <c r="K6" i="2"/>
  <c r="J6" i="2"/>
  <c r="R5" i="2"/>
  <c r="Q5" i="2"/>
  <c r="P5" i="2"/>
  <c r="O5" i="2"/>
  <c r="N5" i="2"/>
  <c r="M5" i="2"/>
  <c r="L5" i="2"/>
  <c r="K5" i="2"/>
  <c r="J5" i="2"/>
  <c r="R4" i="2"/>
  <c r="Q4" i="2"/>
  <c r="P4" i="2"/>
  <c r="O4" i="2"/>
  <c r="N4" i="2"/>
  <c r="M4" i="2"/>
  <c r="L4" i="2"/>
  <c r="K4" i="2"/>
  <c r="J4" i="2"/>
  <c r="R3" i="2"/>
  <c r="Q3" i="2"/>
  <c r="P3" i="2"/>
  <c r="O3" i="2"/>
  <c r="N3" i="2"/>
  <c r="M3" i="2"/>
  <c r="L3" i="2"/>
  <c r="K3" i="2"/>
  <c r="J3" i="2"/>
  <c r="R2" i="2"/>
  <c r="Q2" i="2"/>
  <c r="P2" i="2"/>
  <c r="O2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<sst xmlns="http://schemas.openxmlformats.org/spreadsheetml/2006/main" count="325" uniqueCount="93">
  <si>
    <t>Household / Site ID</t>
  </si>
  <si>
    <t>Household / Site Name</t>
  </si>
  <si>
    <t>Data Form Name</t>
  </si>
  <si>
    <t>Data Form Link</t>
  </si>
  <si>
    <t>Pictures Link</t>
  </si>
  <si>
    <t>Date</t>
  </si>
  <si>
    <t>Latitude</t>
  </si>
  <si>
    <t>Longitude</t>
  </si>
  <si>
    <t>Data Collector</t>
  </si>
  <si>
    <t>Sample Replicate</t>
  </si>
  <si>
    <t>Total Hardness</t>
  </si>
  <si>
    <t>Total Alkalinity</t>
  </si>
  <si>
    <t>pH</t>
  </si>
  <si>
    <t>Total Chlorine</t>
  </si>
  <si>
    <t>Free Chlorine</t>
  </si>
  <si>
    <t>Nitrite</t>
  </si>
  <si>
    <t>Nitrate</t>
  </si>
  <si>
    <t>Colonies with Air</t>
  </si>
  <si>
    <t>Colonies without Air</t>
  </si>
  <si>
    <t>W02</t>
  </si>
  <si>
    <t>Carlos Diaz</t>
  </si>
  <si>
    <t>Test #1.docx</t>
  </si>
  <si>
    <t>https://docs.google.com/document/d/1cW6ugR50L6C57j-k105bS_Q3ZyB4-CJx/edit</t>
  </si>
  <si>
    <t>https://drive.google.com/drive/folders/1s09M7VqB0WvtUcXk8CRTk_OT3S6CjJYI?usp=sharing</t>
  </si>
  <si>
    <t>13°31'12.40"</t>
  </si>
  <si>
    <t>86°29'25.81"</t>
  </si>
  <si>
    <t>Jose Noel Gonzalez</t>
  </si>
  <si>
    <t>W03</t>
  </si>
  <si>
    <t>Chapel Well</t>
  </si>
  <si>
    <t>Test #2.docx</t>
  </si>
  <si>
    <t>https://docs.google.com/document/d/1KehnDKJ4OKfqQDpXnWzlGrCR3BIcFHaz/edit</t>
  </si>
  <si>
    <t>https://drive.google.com/drive/folders/1A2kbHvn4XtvCjnVJAnwRag31DqbU585J?usp=sharing</t>
  </si>
  <si>
    <t>13°31'15.36"</t>
  </si>
  <si>
    <t>86°29'24.85"</t>
  </si>
  <si>
    <r>
      <rPr>
        <u/>
        <sz val="10"/>
        <color rgb="FF1155CC"/>
        <rFont val="Arial"/>
      </rPr>
      <t>https://docs.google.com/document/d/1KehnDKJ4OKfqQDpXnWzlGrCR3BIcFHaz/edit</t>
    </r>
    <r>
      <rPr>
        <sz val="10"/>
        <color rgb="FF000000"/>
        <rFont val="Arial"/>
      </rPr>
      <t>t</t>
    </r>
  </si>
  <si>
    <t>W08</t>
  </si>
  <si>
    <t>Jose Santos Lopez</t>
  </si>
  <si>
    <t>Test #3.docx</t>
  </si>
  <si>
    <t>https://docs.google.com/document/d/1BCTPS9IC6cmnmOZUwWnBUqp5g8DO-QIY/edit</t>
  </si>
  <si>
    <t>https://drive.google.com/drive/folders/1dKEUwQQDQ5ansjIPRpuvNBW3GcSPbED7?usp=sharing</t>
  </si>
  <si>
    <t>13°31'9.07"</t>
  </si>
  <si>
    <t>86°29'40.07"</t>
  </si>
  <si>
    <t>W09</t>
  </si>
  <si>
    <t>Communal #1</t>
  </si>
  <si>
    <t>Test #4.docx</t>
  </si>
  <si>
    <t>https://docs.google.com/document/d/1kwIRa60ZpjzphBMeW6wfzw-0GWJaVRuO/edit</t>
  </si>
  <si>
    <t>https://drive.google.com/drive/folders/1N57BjQRFaivOgsQInY68o2_WBXAGp8vV?usp=sharing</t>
  </si>
  <si>
    <t>13°31'16.75"</t>
  </si>
  <si>
    <t>86°29'39.34"</t>
  </si>
  <si>
    <t>W14</t>
  </si>
  <si>
    <t>Communal Well El Aguacate</t>
  </si>
  <si>
    <t>Test #5.docx</t>
  </si>
  <si>
    <t>https://docs.google.com/document/d/1f5qZqlzp7o8VtLelnqaGbz3rgFNJht30/edit</t>
  </si>
  <si>
    <t>https://drive.google.com/drive/folders/1I57KlY87BW2CYlxIgwHMElbMB7-13Yyx?usp=sharing</t>
  </si>
  <si>
    <t>13°31'14.38"</t>
  </si>
  <si>
    <t>86°29'52.56"</t>
  </si>
  <si>
    <t>W16</t>
  </si>
  <si>
    <t>Community well (MABE)</t>
  </si>
  <si>
    <t>Test #6.docx</t>
  </si>
  <si>
    <t>https://docs.google.com/document/d/1rE-FiA-Jk9xa3ykOYXKvkAkkJvfZ6h78/edit</t>
  </si>
  <si>
    <t>https://drive.google.com/drive/folders/1-qI44yZWbaMM9yhZkN1nNXKDbW3l6ZiT?usp=sharing</t>
  </si>
  <si>
    <t>W19</t>
  </si>
  <si>
    <t>Communal well El Chaguite</t>
  </si>
  <si>
    <t>Test #7.docx</t>
  </si>
  <si>
    <t>https://docs.google.com/document/d/1RcC0Lr6BuY6pT43g3oB_EP_5uB3MdIRZ/edit</t>
  </si>
  <si>
    <t>https://drive.google.com/drive/folders/1gfHFA7fxBOhMzzlWQTlUHZ137ug2CY6M?usp=sharing</t>
  </si>
  <si>
    <t>13°31'20.18"</t>
  </si>
  <si>
    <t>86°30'16.70"</t>
  </si>
  <si>
    <t>NA</t>
  </si>
  <si>
    <t>Test #8.docx</t>
  </si>
  <si>
    <t>Test #9.docx</t>
  </si>
  <si>
    <t>W25</t>
  </si>
  <si>
    <t>Communal Well El Bucaro</t>
  </si>
  <si>
    <t>Test #10.docx</t>
  </si>
  <si>
    <t>https://docs.google.com/document/d/1rV4lJ6Z7jD_SBKuefsfOvf9lby-audlq/edit</t>
  </si>
  <si>
    <t>https://drive.google.com/drive/folders/1hfzONqsRhK6qYzCoX7K5KK6-gL6TNNNA?usp=sharing</t>
  </si>
  <si>
    <t>13°31'29.26"</t>
  </si>
  <si>
    <t>86°29'33.67"</t>
  </si>
  <si>
    <t>TNTC</t>
  </si>
  <si>
    <t>W27</t>
  </si>
  <si>
    <t>Mariluz lopez</t>
  </si>
  <si>
    <t>Test #11.docx</t>
  </si>
  <si>
    <t>https://docs.google.com/document/d/1siKB0rIb47558UvIcWORDIY709TvnPRz/edit</t>
  </si>
  <si>
    <t>https://drive.google.com/drive/folders/1ReXHBSJSn3d7t8_W1xdTpyqvdOZPE2Q4?usp=sharing</t>
  </si>
  <si>
    <t>13°31'23.27"</t>
  </si>
  <si>
    <t>86°29'25.46"</t>
  </si>
  <si>
    <t>W28</t>
  </si>
  <si>
    <t>Communal Well La Guayaba</t>
  </si>
  <si>
    <t>Test #12.docx</t>
  </si>
  <si>
    <t>https://docs.google.com/document/d/1TFVegub_fna7i8MrSZeBQKEJssjXsA1N/edit</t>
  </si>
  <si>
    <t>https://drive.google.com/drive/folders/1NiWxmkytMIV927C8QwrJ5TNI2Z4QdNyc?usp=sharing</t>
  </si>
  <si>
    <t>13°31'2.72"</t>
  </si>
  <si>
    <t>86°29'29.80"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</si>
</sst>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1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4" fontId="4" fillId="0" borderId="0" xfId="0" applyNumberFormat="1" applyFont="1" applyAlignment="1"/>
    <xf numFmtId="0" fontId="7" fillId="0" borderId="0" xfId="0" applyFont="1" applyAlignment="1"/>
    <xf numFmtId="0" fontId="4" fillId="2" borderId="0" xfId="0" applyFont="1" applyFill="1" applyAlignment="1"/>
    <xf numFmtId="165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d/1kwIRa60ZpjzphBMeW6wfzw-0GWJaVRuO/edit" TargetMode="External"/><Relationship Id="rId18" Type="http://schemas.openxmlformats.org/officeDocument/2006/relationships/hyperlink" Target="https://drive.google.com/drive/folders/1N57BjQRFaivOgsQInY68o2_WBXAGp8vV?usp=sharing" TargetMode="External"/><Relationship Id="rId26" Type="http://schemas.openxmlformats.org/officeDocument/2006/relationships/hyperlink" Target="https://drive.google.com/drive/folders/1-qI44yZWbaMM9yhZkN1nNXKDbW3l6ZiT?usp=sharing" TargetMode="External"/><Relationship Id="rId39" Type="http://schemas.openxmlformats.org/officeDocument/2006/relationships/hyperlink" Target="https://docs.google.com/document/d/1TFVegub_fna7i8MrSZeBQKEJssjXsA1N/edit" TargetMode="External"/><Relationship Id="rId21" Type="http://schemas.openxmlformats.org/officeDocument/2006/relationships/hyperlink" Target="https://docs.google.com/document/d/1f5qZqlzp7o8VtLelnqaGbz3rgFNJht30/edit" TargetMode="External"/><Relationship Id="rId34" Type="http://schemas.openxmlformats.org/officeDocument/2006/relationships/hyperlink" Target="https://drive.google.com/drive/folders/1hfzONqsRhK6qYzCoX7K5KK6-gL6TNNNA?usp=sharing" TargetMode="External"/><Relationship Id="rId42" Type="http://schemas.openxmlformats.org/officeDocument/2006/relationships/hyperlink" Target="https://drive.google.com/drive/folders/1NiWxmkytMIV927C8QwrJ5TNI2Z4QdNyc?usp=sharing" TargetMode="External"/><Relationship Id="rId7" Type="http://schemas.openxmlformats.org/officeDocument/2006/relationships/hyperlink" Target="https://docs.google.com/document/d/1KehnDKJ4OKfqQDpXnWzlGrCR3BIcFHaz/edit" TargetMode="External"/><Relationship Id="rId2" Type="http://schemas.openxmlformats.org/officeDocument/2006/relationships/hyperlink" Target="https://drive.google.com/drive/folders/1s09M7VqB0WvtUcXk8CRTk_OT3S6CjJYI?usp=sharing" TargetMode="External"/><Relationship Id="rId16" Type="http://schemas.openxmlformats.org/officeDocument/2006/relationships/hyperlink" Target="https://drive.google.com/drive/folders/1N57BjQRFaivOgsQInY68o2_WBXAGp8vV?usp=sharing" TargetMode="External"/><Relationship Id="rId20" Type="http://schemas.openxmlformats.org/officeDocument/2006/relationships/hyperlink" Target="https://drive.google.com/drive/folders/1I57KlY87BW2CYlxIgwHMElbMB7-13Yyx?usp=sharing" TargetMode="External"/><Relationship Id="rId29" Type="http://schemas.openxmlformats.org/officeDocument/2006/relationships/hyperlink" Target="https://docs.google.com/document/d/1RcC0Lr6BuY6pT43g3oB_EP_5uB3MdIRZ/edit" TargetMode="External"/><Relationship Id="rId41" Type="http://schemas.openxmlformats.org/officeDocument/2006/relationships/hyperlink" Target="https://docs.google.com/document/d/1TFVegub_fna7i8MrSZeBQKEJssjXsA1N/edit" TargetMode="External"/><Relationship Id="rId1" Type="http://schemas.openxmlformats.org/officeDocument/2006/relationships/hyperlink" Target="https://docs.google.com/document/d/1cW6ugR50L6C57j-k105bS_Q3ZyB4-CJx/edit" TargetMode="External"/><Relationship Id="rId6" Type="http://schemas.openxmlformats.org/officeDocument/2006/relationships/hyperlink" Target="https://drive.google.com/drive/folders/1A2kbHvn4XtvCjnVJAnwRag31DqbU585J?usp=sharing" TargetMode="External"/><Relationship Id="rId11" Type="http://schemas.openxmlformats.org/officeDocument/2006/relationships/hyperlink" Target="https://docs.google.com/document/d/1BCTPS9IC6cmnmOZUwWnBUqp5g8DO-QIY/edit" TargetMode="External"/><Relationship Id="rId24" Type="http://schemas.openxmlformats.org/officeDocument/2006/relationships/hyperlink" Target="https://drive.google.com/drive/folders/1-qI44yZWbaMM9yhZkN1nNXKDbW3l6ZiT?usp=sharing" TargetMode="External"/><Relationship Id="rId32" Type="http://schemas.openxmlformats.org/officeDocument/2006/relationships/hyperlink" Target="https://drive.google.com/drive/folders/1hfzONqsRhK6qYzCoX7K5KK6-gL6TNNNA?usp=sharing" TargetMode="External"/><Relationship Id="rId37" Type="http://schemas.openxmlformats.org/officeDocument/2006/relationships/hyperlink" Target="https://docs.google.com/document/d/1siKB0rIb47558UvIcWORDIY709TvnPRz/edit" TargetMode="External"/><Relationship Id="rId40" Type="http://schemas.openxmlformats.org/officeDocument/2006/relationships/hyperlink" Target="https://drive.google.com/drive/folders/1NiWxmkytMIV927C8QwrJ5TNI2Z4QdNyc?usp=sharing" TargetMode="External"/><Relationship Id="rId5" Type="http://schemas.openxmlformats.org/officeDocument/2006/relationships/hyperlink" Target="https://docs.google.com/document/d/1KehnDKJ4OKfqQDpXnWzlGrCR3BIcFHaz/edit" TargetMode="External"/><Relationship Id="rId15" Type="http://schemas.openxmlformats.org/officeDocument/2006/relationships/hyperlink" Target="https://docs.google.com/document/d/1kwIRa60ZpjzphBMeW6wfzw-0GWJaVRuO/edit" TargetMode="External"/><Relationship Id="rId23" Type="http://schemas.openxmlformats.org/officeDocument/2006/relationships/hyperlink" Target="https://docs.google.com/document/d/1rE-FiA-Jk9xa3ykOYXKvkAkkJvfZ6h78/edit" TargetMode="External"/><Relationship Id="rId28" Type="http://schemas.openxmlformats.org/officeDocument/2006/relationships/hyperlink" Target="https://drive.google.com/drive/folders/1gfHFA7fxBOhMzzlWQTlUHZ137ug2CY6M?usp=sharing" TargetMode="External"/><Relationship Id="rId36" Type="http://schemas.openxmlformats.org/officeDocument/2006/relationships/hyperlink" Target="https://drive.google.com/drive/folders/1ReXHBSJSn3d7t8_W1xdTpyqvdOZPE2Q4?usp=sharing" TargetMode="External"/><Relationship Id="rId10" Type="http://schemas.openxmlformats.org/officeDocument/2006/relationships/hyperlink" Target="https://drive.google.com/drive/folders/1dKEUwQQDQ5ansjIPRpuvNBW3GcSPbED7?usp=sharing" TargetMode="External"/><Relationship Id="rId19" Type="http://schemas.openxmlformats.org/officeDocument/2006/relationships/hyperlink" Target="https://docs.google.com/document/d/1f5qZqlzp7o8VtLelnqaGbz3rgFNJht30/edit" TargetMode="External"/><Relationship Id="rId31" Type="http://schemas.openxmlformats.org/officeDocument/2006/relationships/hyperlink" Target="https://docs.google.com/document/d/1rV4lJ6Z7jD_SBKuefsfOvf9lby-audlq/edit" TargetMode="External"/><Relationship Id="rId4" Type="http://schemas.openxmlformats.org/officeDocument/2006/relationships/hyperlink" Target="https://drive.google.com/drive/folders/1s09M7VqB0WvtUcXk8CRTk_OT3S6CjJYI?usp=sharing" TargetMode="External"/><Relationship Id="rId9" Type="http://schemas.openxmlformats.org/officeDocument/2006/relationships/hyperlink" Target="https://docs.google.com/document/d/1BCTPS9IC6cmnmOZUwWnBUqp5g8DO-QIY/edit" TargetMode="External"/><Relationship Id="rId14" Type="http://schemas.openxmlformats.org/officeDocument/2006/relationships/hyperlink" Target="https://drive.google.com/drive/folders/1N57BjQRFaivOgsQInY68o2_WBXAGp8vV?usp=sharing" TargetMode="External"/><Relationship Id="rId22" Type="http://schemas.openxmlformats.org/officeDocument/2006/relationships/hyperlink" Target="https://drive.google.com/drive/folders/1I57KlY87BW2CYlxIgwHMElbMB7-13Yyx?usp=sharing" TargetMode="External"/><Relationship Id="rId27" Type="http://schemas.openxmlformats.org/officeDocument/2006/relationships/hyperlink" Target="https://docs.google.com/document/d/1RcC0Lr6BuY6pT43g3oB_EP_5uB3MdIRZ/edit" TargetMode="External"/><Relationship Id="rId30" Type="http://schemas.openxmlformats.org/officeDocument/2006/relationships/hyperlink" Target="https://drive.google.com/drive/folders/1gfHFA7fxBOhMzzlWQTlUHZ137ug2CY6M?usp=sharing" TargetMode="External"/><Relationship Id="rId35" Type="http://schemas.openxmlformats.org/officeDocument/2006/relationships/hyperlink" Target="https://docs.google.com/document/d/1siKB0rIb47558UvIcWORDIY709TvnPRz/edit" TargetMode="External"/><Relationship Id="rId8" Type="http://schemas.openxmlformats.org/officeDocument/2006/relationships/hyperlink" Target="https://drive.google.com/drive/folders/1A2kbHvn4XtvCjnVJAnwRag31DqbU585J?usp=sharing" TargetMode="External"/><Relationship Id="rId3" Type="http://schemas.openxmlformats.org/officeDocument/2006/relationships/hyperlink" Target="https://docs.google.com/document/d/1cW6ugR50L6C57j-k105bS_Q3ZyB4-CJx/edit" TargetMode="External"/><Relationship Id="rId12" Type="http://schemas.openxmlformats.org/officeDocument/2006/relationships/hyperlink" Target="https://drive.google.com/drive/folders/1dKEUwQQDQ5ansjIPRpuvNBW3GcSPbED7?usp=sharing" TargetMode="External"/><Relationship Id="rId17" Type="http://schemas.openxmlformats.org/officeDocument/2006/relationships/hyperlink" Target="https://docs.google.com/document/d/1kwIRa60ZpjzphBMeW6wfzw-0GWJaVRuO/edit" TargetMode="External"/><Relationship Id="rId25" Type="http://schemas.openxmlformats.org/officeDocument/2006/relationships/hyperlink" Target="https://docs.google.com/document/d/1rE-FiA-Jk9xa3ykOYXKvkAkkJvfZ6h78/edit" TargetMode="External"/><Relationship Id="rId33" Type="http://schemas.openxmlformats.org/officeDocument/2006/relationships/hyperlink" Target="https://docs.google.com/document/d/1rV4lJ6Z7jD_SBKuefsfOvf9lby-audlq/edit" TargetMode="External"/><Relationship Id="rId38" Type="http://schemas.openxmlformats.org/officeDocument/2006/relationships/hyperlink" Target="https://drive.google.com/drive/folders/1ReXHBSJSn3d7t8_W1xdTpyqvdOZPE2Q4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N57BjQRFaivOgsQInY68o2_WBXAGp8vV?usp=sharing%5C" TargetMode="External"/><Relationship Id="rId13" Type="http://schemas.openxmlformats.org/officeDocument/2006/relationships/hyperlink" Target="https://docs.google.com/document/d/1RcC0Lr6BuY6pT43g3oB_EP_5uB3MdIRZ/edit" TargetMode="External"/><Relationship Id="rId18" Type="http://schemas.openxmlformats.org/officeDocument/2006/relationships/hyperlink" Target="https://drive.google.com/drive/folders/1ReXHBSJSn3d7t8_W1xdTpyqvdOZPE2Q4?usp=sharing" TargetMode="External"/><Relationship Id="rId3" Type="http://schemas.openxmlformats.org/officeDocument/2006/relationships/hyperlink" Target="https://docs.google.com/document/d/1KehnDKJ4OKfqQDpXnWzlGrCR3BIcFHaz/edit" TargetMode="External"/><Relationship Id="rId7" Type="http://schemas.openxmlformats.org/officeDocument/2006/relationships/hyperlink" Target="https://docs.google.com/document/d/1kwIRa60ZpjzphBMeW6wfzw-0GWJaVRuO/edit" TargetMode="External"/><Relationship Id="rId12" Type="http://schemas.openxmlformats.org/officeDocument/2006/relationships/hyperlink" Target="https://drive.google.com/drive/folders/1-qI44yZWbaMM9yhZkN1nNXKDbW3l6ZiT?usp=sharing" TargetMode="External"/><Relationship Id="rId17" Type="http://schemas.openxmlformats.org/officeDocument/2006/relationships/hyperlink" Target="https://docs.google.com/document/d/1siKB0rIb47558UvIcWORDIY709TvnPRz/edit" TargetMode="External"/><Relationship Id="rId2" Type="http://schemas.openxmlformats.org/officeDocument/2006/relationships/hyperlink" Target="https://drive.google.com/drive/folders/1s09M7VqB0WvtUcXk8CRTk_OT3S6CjJYI?usp=sharing" TargetMode="External"/><Relationship Id="rId16" Type="http://schemas.openxmlformats.org/officeDocument/2006/relationships/hyperlink" Target="https://drive.google.com/drive/folders/1hfzONqsRhK6qYzCoX7K5KK6-gL6TNNNA?usp=sharing" TargetMode="External"/><Relationship Id="rId20" Type="http://schemas.openxmlformats.org/officeDocument/2006/relationships/hyperlink" Target="https://drive.google.com/drive/folders/1NiWxmkytMIV927C8QwrJ5TNI2Z4QdNyc?usp=sharing" TargetMode="External"/><Relationship Id="rId1" Type="http://schemas.openxmlformats.org/officeDocument/2006/relationships/hyperlink" Target="https://docs.google.com/document/d/1cW6ugR50L6C57j-k105bS_Q3ZyB4-CJx/edit" TargetMode="External"/><Relationship Id="rId6" Type="http://schemas.openxmlformats.org/officeDocument/2006/relationships/hyperlink" Target="https://drive.google.com/drive/folders/1dKEUwQQDQ5ansjIPRpuvNBW3GcSPbED7?usp=sharing" TargetMode="External"/><Relationship Id="rId11" Type="http://schemas.openxmlformats.org/officeDocument/2006/relationships/hyperlink" Target="https://docs.google.com/document/d/1rE-FiA-Jk9xa3ykOYXKvkAkkJvfZ6h78/edit" TargetMode="External"/><Relationship Id="rId5" Type="http://schemas.openxmlformats.org/officeDocument/2006/relationships/hyperlink" Target="https://docs.google.com/document/d/1BCTPS9IC6cmnmOZUwWnBUqp5g8DO-QIY/edit" TargetMode="External"/><Relationship Id="rId15" Type="http://schemas.openxmlformats.org/officeDocument/2006/relationships/hyperlink" Target="https://docs.google.com/document/d/1rV4lJ6Z7jD_SBKuefsfOvf9lby-audlq/edit" TargetMode="External"/><Relationship Id="rId10" Type="http://schemas.openxmlformats.org/officeDocument/2006/relationships/hyperlink" Target="https://drive.google.com/drive/folders/1I57KlY87BW2CYlxIgwHMElbMB7-13Yyx?usp=sharing" TargetMode="External"/><Relationship Id="rId19" Type="http://schemas.openxmlformats.org/officeDocument/2006/relationships/hyperlink" Target="https://docs.google.com/document/d/1TFVegub_fna7i8MrSZeBQKEJssjXsA1N/edit" TargetMode="External"/><Relationship Id="rId4" Type="http://schemas.openxmlformats.org/officeDocument/2006/relationships/hyperlink" Target="https://drive.google.com/drive/folders/1A2kbHvn4XtvCjnVJAnwRag31DqbU585J?usp=sharing" TargetMode="External"/><Relationship Id="rId9" Type="http://schemas.openxmlformats.org/officeDocument/2006/relationships/hyperlink" Target="https://docs.google.com/document/d/1f5qZqlzp7o8VtLelnqaGbz3rgFNJht30/edit" TargetMode="External"/><Relationship Id="rId14" Type="http://schemas.openxmlformats.org/officeDocument/2006/relationships/hyperlink" Target="https://drive.google.com/drive/folders/1gfHFA7fxBOhMzzlWQTlUHZ137ug2CY6M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0.42578125" customWidth="1"/>
    <col min="2" max="2" width="26.85546875" customWidth="1"/>
    <col min="3" max="3" width="20.42578125" customWidth="1"/>
    <col min="4" max="4" width="16.85546875" customWidth="1"/>
    <col min="5" max="6" width="13.140625" customWidth="1"/>
    <col min="7" max="8" width="13.42578125" customWidth="1"/>
    <col min="9" max="9" width="20.5703125" customWidth="1"/>
    <col min="10" max="10" width="17.28515625" customWidth="1"/>
    <col min="18" max="18" width="18.140625" customWidth="1"/>
    <col min="19" max="19" width="19.42578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">
      <c r="A2" s="5" t="s">
        <v>19</v>
      </c>
      <c r="B2" s="5" t="s">
        <v>20</v>
      </c>
      <c r="C2" s="5" t="s">
        <v>21</v>
      </c>
      <c r="D2" s="6" t="s">
        <v>22</v>
      </c>
      <c r="E2" s="7" t="s">
        <v>23</v>
      </c>
      <c r="F2" s="8">
        <v>44256</v>
      </c>
      <c r="G2" s="5" t="s">
        <v>24</v>
      </c>
      <c r="H2" s="5" t="s">
        <v>25</v>
      </c>
      <c r="I2" s="5" t="s">
        <v>26</v>
      </c>
      <c r="J2" s="5">
        <v>1</v>
      </c>
      <c r="K2" s="5">
        <v>425</v>
      </c>
      <c r="L2" s="5">
        <v>240</v>
      </c>
      <c r="M2" s="5">
        <v>7.6</v>
      </c>
      <c r="N2" s="5">
        <v>0</v>
      </c>
      <c r="O2" s="5">
        <v>0</v>
      </c>
      <c r="P2" s="5">
        <v>0</v>
      </c>
      <c r="Q2" s="5">
        <v>2</v>
      </c>
      <c r="R2" s="5">
        <v>7</v>
      </c>
      <c r="S2" s="5">
        <v>59</v>
      </c>
    </row>
    <row r="3" spans="1:32" x14ac:dyDescent="0.2">
      <c r="A3" s="5" t="s">
        <v>19</v>
      </c>
      <c r="B3" s="5" t="s">
        <v>20</v>
      </c>
      <c r="C3" s="5" t="s">
        <v>21</v>
      </c>
      <c r="D3" s="7" t="s">
        <v>22</v>
      </c>
      <c r="E3" s="7" t="s">
        <v>23</v>
      </c>
      <c r="F3" s="8">
        <v>44256</v>
      </c>
      <c r="G3" s="5" t="s">
        <v>24</v>
      </c>
      <c r="H3" s="5" t="s">
        <v>25</v>
      </c>
      <c r="I3" s="5" t="s">
        <v>26</v>
      </c>
      <c r="J3" s="5">
        <v>2</v>
      </c>
      <c r="K3" s="5">
        <v>425</v>
      </c>
      <c r="L3" s="5">
        <v>240</v>
      </c>
      <c r="M3" s="5">
        <v>7.8</v>
      </c>
      <c r="N3" s="5">
        <v>0</v>
      </c>
      <c r="O3" s="5">
        <v>0</v>
      </c>
      <c r="P3" s="5">
        <v>0</v>
      </c>
      <c r="Q3" s="5">
        <v>2</v>
      </c>
      <c r="R3" s="5">
        <v>8</v>
      </c>
      <c r="S3" s="5">
        <v>64</v>
      </c>
    </row>
    <row r="4" spans="1:32" x14ac:dyDescent="0.2">
      <c r="A4" s="5" t="s">
        <v>27</v>
      </c>
      <c r="B4" s="5" t="s">
        <v>28</v>
      </c>
      <c r="C4" s="5" t="s">
        <v>29</v>
      </c>
      <c r="D4" s="6" t="s">
        <v>30</v>
      </c>
      <c r="E4" s="7" t="s">
        <v>31</v>
      </c>
      <c r="F4" s="8">
        <v>44256</v>
      </c>
      <c r="G4" s="5" t="s">
        <v>32</v>
      </c>
      <c r="H4" s="5" t="s">
        <v>33</v>
      </c>
      <c r="I4" s="5" t="s">
        <v>26</v>
      </c>
      <c r="J4" s="5">
        <v>1</v>
      </c>
      <c r="K4" s="5">
        <v>425</v>
      </c>
      <c r="L4" s="5">
        <v>240</v>
      </c>
      <c r="M4" s="5">
        <v>7.8</v>
      </c>
      <c r="N4" s="5">
        <v>0</v>
      </c>
      <c r="O4" s="5">
        <v>0</v>
      </c>
      <c r="P4" s="5">
        <v>0</v>
      </c>
      <c r="Q4" s="5">
        <v>0</v>
      </c>
      <c r="R4" s="5">
        <v>29</v>
      </c>
      <c r="S4" s="5">
        <v>61</v>
      </c>
    </row>
    <row r="5" spans="1:32" x14ac:dyDescent="0.2">
      <c r="A5" s="5" t="s">
        <v>27</v>
      </c>
      <c r="B5" s="5" t="s">
        <v>28</v>
      </c>
      <c r="C5" s="5" t="s">
        <v>29</v>
      </c>
      <c r="D5" s="9" t="s">
        <v>34</v>
      </c>
      <c r="E5" s="7" t="s">
        <v>31</v>
      </c>
      <c r="F5" s="8">
        <v>44256</v>
      </c>
      <c r="G5" s="5" t="s">
        <v>32</v>
      </c>
      <c r="H5" s="5" t="s">
        <v>33</v>
      </c>
      <c r="I5" s="5" t="s">
        <v>26</v>
      </c>
      <c r="J5" s="5">
        <v>2</v>
      </c>
      <c r="K5" s="5">
        <v>425</v>
      </c>
      <c r="L5" s="5">
        <v>240</v>
      </c>
      <c r="M5" s="5">
        <v>7.8</v>
      </c>
      <c r="N5" s="5">
        <v>0</v>
      </c>
      <c r="O5" s="5">
        <v>0</v>
      </c>
      <c r="P5" s="5">
        <v>0</v>
      </c>
      <c r="Q5" s="5">
        <v>0</v>
      </c>
      <c r="R5" s="5">
        <v>31</v>
      </c>
      <c r="S5" s="5">
        <v>47</v>
      </c>
    </row>
    <row r="6" spans="1:32" x14ac:dyDescent="0.2">
      <c r="A6" s="5" t="s">
        <v>35</v>
      </c>
      <c r="B6" s="5" t="s">
        <v>36</v>
      </c>
      <c r="C6" s="5" t="s">
        <v>37</v>
      </c>
      <c r="D6" s="6" t="s">
        <v>38</v>
      </c>
      <c r="E6" s="7" t="s">
        <v>39</v>
      </c>
      <c r="F6" s="8">
        <v>44256</v>
      </c>
      <c r="G6" s="5" t="s">
        <v>40</v>
      </c>
      <c r="H6" s="5" t="s">
        <v>41</v>
      </c>
      <c r="I6" s="5" t="s">
        <v>26</v>
      </c>
      <c r="J6" s="5">
        <v>1</v>
      </c>
      <c r="K6" s="5">
        <v>425</v>
      </c>
      <c r="L6" s="5">
        <v>240</v>
      </c>
      <c r="M6" s="5">
        <v>8.4</v>
      </c>
      <c r="N6" s="5">
        <v>0</v>
      </c>
      <c r="O6" s="5">
        <v>0</v>
      </c>
      <c r="P6" s="5">
        <v>0</v>
      </c>
      <c r="Q6" s="5">
        <v>0</v>
      </c>
      <c r="R6" s="5">
        <v>40</v>
      </c>
      <c r="S6" s="5">
        <v>166</v>
      </c>
    </row>
    <row r="7" spans="1:32" x14ac:dyDescent="0.2">
      <c r="A7" s="5" t="s">
        <v>35</v>
      </c>
      <c r="B7" s="5" t="s">
        <v>36</v>
      </c>
      <c r="C7" s="5" t="s">
        <v>37</v>
      </c>
      <c r="D7" s="6" t="s">
        <v>38</v>
      </c>
      <c r="E7" s="7" t="s">
        <v>39</v>
      </c>
      <c r="F7" s="8">
        <v>44256</v>
      </c>
      <c r="G7" s="5" t="s">
        <v>40</v>
      </c>
      <c r="H7" s="5" t="s">
        <v>41</v>
      </c>
      <c r="I7" s="5" t="s">
        <v>26</v>
      </c>
      <c r="J7" s="5">
        <v>2</v>
      </c>
      <c r="K7" s="5">
        <v>425</v>
      </c>
      <c r="L7" s="5">
        <v>240</v>
      </c>
      <c r="M7" s="5">
        <v>8.4</v>
      </c>
      <c r="N7" s="5">
        <v>0</v>
      </c>
      <c r="O7" s="5">
        <v>0</v>
      </c>
      <c r="P7" s="5">
        <v>0</v>
      </c>
      <c r="Q7" s="5">
        <v>2</v>
      </c>
      <c r="R7" s="5">
        <v>34</v>
      </c>
      <c r="S7" s="5">
        <v>199</v>
      </c>
    </row>
    <row r="8" spans="1:32" x14ac:dyDescent="0.2">
      <c r="A8" s="5" t="s">
        <v>42</v>
      </c>
      <c r="B8" s="5" t="s">
        <v>43</v>
      </c>
      <c r="C8" s="5" t="s">
        <v>44</v>
      </c>
      <c r="D8" s="6" t="s">
        <v>45</v>
      </c>
      <c r="E8" s="7" t="s">
        <v>46</v>
      </c>
      <c r="F8" s="8">
        <v>44256</v>
      </c>
      <c r="G8" s="5" t="s">
        <v>47</v>
      </c>
      <c r="H8" s="5" t="s">
        <v>48</v>
      </c>
      <c r="I8" s="5" t="s">
        <v>26</v>
      </c>
      <c r="J8" s="5">
        <v>1</v>
      </c>
      <c r="K8" s="5">
        <v>425</v>
      </c>
      <c r="L8" s="5">
        <v>240</v>
      </c>
      <c r="M8" s="5">
        <v>7.8</v>
      </c>
      <c r="N8" s="5">
        <v>0</v>
      </c>
      <c r="O8" s="5">
        <v>0</v>
      </c>
      <c r="P8" s="5">
        <v>0</v>
      </c>
      <c r="Q8" s="5">
        <v>2</v>
      </c>
      <c r="R8" s="5">
        <v>3</v>
      </c>
      <c r="S8" s="5">
        <v>3</v>
      </c>
    </row>
    <row r="9" spans="1:32" x14ac:dyDescent="0.2">
      <c r="A9" s="5" t="s">
        <v>42</v>
      </c>
      <c r="B9" s="5" t="s">
        <v>43</v>
      </c>
      <c r="C9" s="5" t="s">
        <v>44</v>
      </c>
      <c r="D9" s="6" t="s">
        <v>45</v>
      </c>
      <c r="E9" s="7" t="s">
        <v>46</v>
      </c>
      <c r="F9" s="8">
        <v>44256</v>
      </c>
      <c r="G9" s="5" t="s">
        <v>47</v>
      </c>
      <c r="H9" s="5" t="s">
        <v>48</v>
      </c>
      <c r="I9" s="5" t="s">
        <v>26</v>
      </c>
      <c r="J9" s="5">
        <v>2</v>
      </c>
      <c r="K9" s="5">
        <v>425</v>
      </c>
      <c r="L9" s="5">
        <v>240</v>
      </c>
      <c r="M9" s="5">
        <v>7.8</v>
      </c>
      <c r="N9" s="5">
        <v>0</v>
      </c>
      <c r="O9" s="5">
        <v>0</v>
      </c>
      <c r="P9" s="5">
        <v>0</v>
      </c>
      <c r="Q9" s="5">
        <v>2</v>
      </c>
      <c r="R9" s="5">
        <v>1</v>
      </c>
      <c r="S9" s="5">
        <v>3</v>
      </c>
    </row>
    <row r="10" spans="1:32" x14ac:dyDescent="0.2">
      <c r="A10" s="5" t="s">
        <v>42</v>
      </c>
      <c r="B10" s="5" t="s">
        <v>43</v>
      </c>
      <c r="C10" s="5" t="s">
        <v>44</v>
      </c>
      <c r="D10" s="6" t="s">
        <v>45</v>
      </c>
      <c r="E10" s="7" t="s">
        <v>46</v>
      </c>
      <c r="F10" s="8">
        <v>44256</v>
      </c>
      <c r="G10" s="5" t="s">
        <v>47</v>
      </c>
      <c r="H10" s="5" t="s">
        <v>48</v>
      </c>
      <c r="I10" s="5" t="s">
        <v>26</v>
      </c>
      <c r="J10" s="5">
        <v>3</v>
      </c>
      <c r="K10" s="5">
        <v>425</v>
      </c>
      <c r="L10" s="5">
        <v>240</v>
      </c>
      <c r="M10" s="5">
        <v>7.8</v>
      </c>
      <c r="N10" s="5">
        <v>0</v>
      </c>
      <c r="O10" s="5">
        <v>0</v>
      </c>
      <c r="P10" s="5">
        <v>0</v>
      </c>
      <c r="Q10" s="5">
        <v>2</v>
      </c>
      <c r="R10" s="5">
        <v>1</v>
      </c>
      <c r="S10" s="5">
        <v>1</v>
      </c>
    </row>
    <row r="11" spans="1:32" x14ac:dyDescent="0.2">
      <c r="A11" s="5" t="s">
        <v>49</v>
      </c>
      <c r="B11" s="5" t="s">
        <v>50</v>
      </c>
      <c r="C11" s="5" t="s">
        <v>51</v>
      </c>
      <c r="D11" s="6" t="s">
        <v>52</v>
      </c>
      <c r="E11" s="7" t="s">
        <v>53</v>
      </c>
      <c r="F11" s="8">
        <v>44257</v>
      </c>
      <c r="G11" s="5" t="s">
        <v>54</v>
      </c>
      <c r="H11" s="5" t="s">
        <v>55</v>
      </c>
      <c r="I11" s="5" t="s">
        <v>26</v>
      </c>
      <c r="J11" s="5">
        <v>1</v>
      </c>
      <c r="K11" s="5">
        <v>425</v>
      </c>
      <c r="L11" s="5">
        <v>240</v>
      </c>
      <c r="M11" s="5">
        <v>7.8</v>
      </c>
      <c r="N11" s="5">
        <v>0</v>
      </c>
      <c r="O11" s="5">
        <v>0</v>
      </c>
      <c r="P11" s="5">
        <v>0</v>
      </c>
      <c r="Q11" s="5">
        <v>0.5</v>
      </c>
      <c r="R11" s="5">
        <v>8</v>
      </c>
      <c r="S11" s="5">
        <v>19</v>
      </c>
    </row>
    <row r="12" spans="1:32" x14ac:dyDescent="0.2">
      <c r="A12" s="5" t="s">
        <v>49</v>
      </c>
      <c r="B12" s="5" t="s">
        <v>50</v>
      </c>
      <c r="C12" s="5" t="s">
        <v>51</v>
      </c>
      <c r="D12" s="6" t="s">
        <v>52</v>
      </c>
      <c r="E12" s="7" t="s">
        <v>53</v>
      </c>
      <c r="F12" s="8">
        <v>44257</v>
      </c>
      <c r="G12" s="5" t="s">
        <v>54</v>
      </c>
      <c r="H12" s="5" t="s">
        <v>55</v>
      </c>
      <c r="I12" s="5" t="s">
        <v>26</v>
      </c>
      <c r="J12" s="5">
        <v>2</v>
      </c>
      <c r="K12" s="5">
        <v>425</v>
      </c>
      <c r="L12" s="5">
        <v>240</v>
      </c>
      <c r="M12" s="5">
        <v>7.8</v>
      </c>
      <c r="N12" s="5">
        <v>0</v>
      </c>
      <c r="O12" s="5">
        <v>0</v>
      </c>
      <c r="P12" s="5">
        <v>0</v>
      </c>
      <c r="Q12" s="5">
        <v>0.5</v>
      </c>
      <c r="R12" s="5">
        <v>6</v>
      </c>
      <c r="S12" s="5">
        <v>11</v>
      </c>
    </row>
    <row r="13" spans="1:32" x14ac:dyDescent="0.2">
      <c r="A13" s="5" t="s">
        <v>56</v>
      </c>
      <c r="B13" s="5" t="s">
        <v>57</v>
      </c>
      <c r="C13" s="5" t="s">
        <v>58</v>
      </c>
      <c r="D13" s="6" t="s">
        <v>59</v>
      </c>
      <c r="E13" s="7" t="s">
        <v>60</v>
      </c>
      <c r="F13" s="8">
        <v>44257</v>
      </c>
      <c r="G13" s="5" t="s">
        <v>54</v>
      </c>
      <c r="H13" s="5" t="s">
        <v>55</v>
      </c>
      <c r="I13" s="5" t="s">
        <v>26</v>
      </c>
      <c r="J13" s="5">
        <v>1</v>
      </c>
      <c r="K13" s="5">
        <v>425</v>
      </c>
      <c r="L13" s="5">
        <v>240</v>
      </c>
      <c r="M13" s="5">
        <v>7.8</v>
      </c>
      <c r="N13" s="5">
        <v>0</v>
      </c>
      <c r="O13" s="5">
        <v>0</v>
      </c>
      <c r="P13" s="5">
        <v>0</v>
      </c>
      <c r="Q13" s="5">
        <v>0.5</v>
      </c>
      <c r="R13" s="5">
        <v>8</v>
      </c>
      <c r="S13" s="5">
        <v>19</v>
      </c>
    </row>
    <row r="14" spans="1:32" x14ac:dyDescent="0.2">
      <c r="A14" s="5" t="s">
        <v>56</v>
      </c>
      <c r="B14" s="5" t="s">
        <v>57</v>
      </c>
      <c r="C14" s="5" t="s">
        <v>58</v>
      </c>
      <c r="D14" s="6" t="s">
        <v>59</v>
      </c>
      <c r="E14" s="7" t="s">
        <v>60</v>
      </c>
      <c r="F14" s="8">
        <v>44257</v>
      </c>
      <c r="G14" s="5" t="s">
        <v>54</v>
      </c>
      <c r="H14" s="5" t="s">
        <v>55</v>
      </c>
      <c r="I14" s="5" t="s">
        <v>26</v>
      </c>
      <c r="J14" s="5">
        <v>2</v>
      </c>
      <c r="K14" s="5">
        <v>425</v>
      </c>
      <c r="L14" s="5">
        <v>240</v>
      </c>
      <c r="M14" s="5">
        <v>7.8</v>
      </c>
      <c r="N14" s="5">
        <v>0</v>
      </c>
      <c r="O14" s="5">
        <v>0</v>
      </c>
      <c r="P14" s="5">
        <v>0</v>
      </c>
      <c r="Q14" s="5">
        <v>0.5</v>
      </c>
      <c r="R14" s="5">
        <v>6</v>
      </c>
      <c r="S14" s="5">
        <v>11</v>
      </c>
    </row>
    <row r="15" spans="1:32" x14ac:dyDescent="0.2">
      <c r="A15" s="5" t="s">
        <v>61</v>
      </c>
      <c r="B15" s="5" t="s">
        <v>62</v>
      </c>
      <c r="C15" s="5" t="s">
        <v>63</v>
      </c>
      <c r="D15" s="6" t="s">
        <v>64</v>
      </c>
      <c r="E15" s="7" t="s">
        <v>65</v>
      </c>
      <c r="F15" s="8">
        <v>44257</v>
      </c>
      <c r="G15" s="5" t="s">
        <v>66</v>
      </c>
      <c r="H15" s="5" t="s">
        <v>67</v>
      </c>
      <c r="I15" s="5" t="s">
        <v>26</v>
      </c>
      <c r="J15" s="5">
        <v>1</v>
      </c>
      <c r="K15" s="10">
        <v>120</v>
      </c>
      <c r="L15" s="10">
        <v>120</v>
      </c>
      <c r="M15" s="5">
        <v>7.2</v>
      </c>
      <c r="N15" s="5">
        <v>0</v>
      </c>
      <c r="O15" s="5">
        <v>0</v>
      </c>
      <c r="P15" s="5">
        <v>0</v>
      </c>
      <c r="Q15" s="5">
        <v>0</v>
      </c>
      <c r="R15" s="5">
        <v>6</v>
      </c>
      <c r="S15" s="5">
        <v>7</v>
      </c>
    </row>
    <row r="16" spans="1:32" x14ac:dyDescent="0.2">
      <c r="A16" s="5" t="s">
        <v>61</v>
      </c>
      <c r="B16" s="5" t="s">
        <v>62</v>
      </c>
      <c r="C16" s="5" t="s">
        <v>63</v>
      </c>
      <c r="D16" s="6" t="s">
        <v>64</v>
      </c>
      <c r="E16" s="7" t="s">
        <v>65</v>
      </c>
      <c r="F16" s="8">
        <v>44257</v>
      </c>
      <c r="G16" s="5" t="s">
        <v>66</v>
      </c>
      <c r="H16" s="5" t="s">
        <v>67</v>
      </c>
      <c r="I16" s="5" t="s">
        <v>26</v>
      </c>
      <c r="J16" s="5">
        <v>2</v>
      </c>
      <c r="K16" s="10">
        <v>120</v>
      </c>
      <c r="L16" s="10">
        <v>120</v>
      </c>
      <c r="M16" s="5">
        <v>6.8</v>
      </c>
      <c r="N16" s="5">
        <v>0</v>
      </c>
      <c r="O16" s="5">
        <v>0</v>
      </c>
      <c r="P16" s="5">
        <v>0</v>
      </c>
      <c r="Q16" s="5">
        <v>0</v>
      </c>
      <c r="R16" s="5">
        <v>5</v>
      </c>
      <c r="S16" s="5">
        <v>22</v>
      </c>
    </row>
    <row r="17" spans="1:19" x14ac:dyDescent="0.2">
      <c r="A17" s="5" t="s">
        <v>68</v>
      </c>
      <c r="B17" s="5" t="s">
        <v>68</v>
      </c>
      <c r="C17" s="5" t="s">
        <v>69</v>
      </c>
      <c r="D17" s="5" t="s">
        <v>68</v>
      </c>
      <c r="E17" s="5"/>
      <c r="F17" s="5" t="s">
        <v>68</v>
      </c>
      <c r="G17" s="5" t="s">
        <v>68</v>
      </c>
      <c r="H17" s="5" t="s">
        <v>68</v>
      </c>
      <c r="I17" s="5" t="s">
        <v>68</v>
      </c>
      <c r="J17" s="5" t="s">
        <v>68</v>
      </c>
      <c r="K17" s="5" t="s">
        <v>68</v>
      </c>
      <c r="L17" s="5" t="s">
        <v>68</v>
      </c>
      <c r="M17" s="5" t="s">
        <v>68</v>
      </c>
      <c r="N17" s="5" t="s">
        <v>68</v>
      </c>
      <c r="O17" s="5" t="s">
        <v>68</v>
      </c>
      <c r="P17" s="5" t="s">
        <v>68</v>
      </c>
      <c r="Q17" s="5" t="s">
        <v>68</v>
      </c>
      <c r="R17" s="5" t="s">
        <v>68</v>
      </c>
      <c r="S17" s="5" t="s">
        <v>68</v>
      </c>
    </row>
    <row r="18" spans="1:19" x14ac:dyDescent="0.2">
      <c r="A18" s="5" t="s">
        <v>68</v>
      </c>
      <c r="B18" s="5" t="s">
        <v>68</v>
      </c>
      <c r="C18" s="5" t="s">
        <v>70</v>
      </c>
      <c r="D18" s="5" t="s">
        <v>68</v>
      </c>
      <c r="E18" s="5"/>
      <c r="F18" s="5" t="s">
        <v>68</v>
      </c>
      <c r="G18" s="5" t="s">
        <v>68</v>
      </c>
      <c r="H18" s="5" t="s">
        <v>68</v>
      </c>
      <c r="I18" s="5" t="s">
        <v>68</v>
      </c>
      <c r="J18" s="5" t="s">
        <v>68</v>
      </c>
      <c r="K18" s="5" t="s">
        <v>68</v>
      </c>
      <c r="L18" s="5" t="s">
        <v>68</v>
      </c>
      <c r="M18" s="5" t="s">
        <v>68</v>
      </c>
      <c r="N18" s="5" t="s">
        <v>68</v>
      </c>
      <c r="O18" s="5" t="s">
        <v>68</v>
      </c>
      <c r="P18" s="5" t="s">
        <v>68</v>
      </c>
      <c r="Q18" s="5" t="s">
        <v>68</v>
      </c>
      <c r="R18" s="5" t="s">
        <v>68</v>
      </c>
      <c r="S18" s="5" t="s">
        <v>68</v>
      </c>
    </row>
    <row r="19" spans="1:19" x14ac:dyDescent="0.2">
      <c r="A19" s="5" t="s">
        <v>71</v>
      </c>
      <c r="B19" s="5" t="s">
        <v>72</v>
      </c>
      <c r="C19" s="5" t="s">
        <v>73</v>
      </c>
      <c r="D19" s="6" t="s">
        <v>74</v>
      </c>
      <c r="E19" s="7" t="s">
        <v>75</v>
      </c>
      <c r="F19" s="8">
        <v>44264</v>
      </c>
      <c r="G19" s="5" t="s">
        <v>76</v>
      </c>
      <c r="H19" s="5" t="s">
        <v>77</v>
      </c>
      <c r="I19" s="5" t="s">
        <v>26</v>
      </c>
      <c r="J19" s="5">
        <v>1</v>
      </c>
      <c r="K19" s="5">
        <v>425</v>
      </c>
      <c r="L19" s="5">
        <v>240</v>
      </c>
      <c r="M19" s="5">
        <v>8</v>
      </c>
      <c r="N19" s="5">
        <v>0</v>
      </c>
      <c r="O19" s="5">
        <v>0</v>
      </c>
      <c r="P19" s="5">
        <v>0</v>
      </c>
      <c r="Q19" s="5">
        <v>4</v>
      </c>
      <c r="R19" s="5" t="s">
        <v>78</v>
      </c>
      <c r="S19" s="5" t="s">
        <v>78</v>
      </c>
    </row>
    <row r="20" spans="1:19" x14ac:dyDescent="0.2">
      <c r="A20" s="5" t="s">
        <v>71</v>
      </c>
      <c r="B20" s="5" t="s">
        <v>72</v>
      </c>
      <c r="C20" s="5" t="s">
        <v>73</v>
      </c>
      <c r="D20" s="6" t="s">
        <v>74</v>
      </c>
      <c r="E20" s="7" t="s">
        <v>75</v>
      </c>
      <c r="F20" s="8">
        <v>44264</v>
      </c>
      <c r="G20" s="5" t="s">
        <v>76</v>
      </c>
      <c r="H20" s="5" t="s">
        <v>77</v>
      </c>
      <c r="I20" s="5" t="s">
        <v>26</v>
      </c>
      <c r="J20" s="5">
        <v>2</v>
      </c>
      <c r="K20" s="5">
        <v>425</v>
      </c>
      <c r="L20" s="5">
        <v>240</v>
      </c>
      <c r="M20" s="5">
        <v>7.8</v>
      </c>
      <c r="N20" s="5">
        <v>0</v>
      </c>
      <c r="O20" s="5">
        <v>0</v>
      </c>
      <c r="P20" s="5">
        <v>0</v>
      </c>
      <c r="Q20" s="5">
        <v>4</v>
      </c>
      <c r="R20" s="5" t="s">
        <v>78</v>
      </c>
      <c r="S20" s="5" t="s">
        <v>78</v>
      </c>
    </row>
    <row r="21" spans="1:19" x14ac:dyDescent="0.2">
      <c r="A21" s="5" t="s">
        <v>79</v>
      </c>
      <c r="B21" s="5" t="s">
        <v>80</v>
      </c>
      <c r="C21" s="5" t="s">
        <v>81</v>
      </c>
      <c r="D21" s="7" t="s">
        <v>82</v>
      </c>
      <c r="E21" s="7" t="s">
        <v>83</v>
      </c>
      <c r="F21" s="8">
        <v>44264</v>
      </c>
      <c r="G21" s="5" t="s">
        <v>84</v>
      </c>
      <c r="H21" s="5" t="s">
        <v>85</v>
      </c>
      <c r="I21" s="5" t="s">
        <v>26</v>
      </c>
      <c r="J21" s="5">
        <v>1</v>
      </c>
      <c r="K21" s="5">
        <v>425</v>
      </c>
      <c r="L21" s="5">
        <v>240</v>
      </c>
      <c r="M21" s="5">
        <v>8.4</v>
      </c>
      <c r="N21" s="5">
        <v>0</v>
      </c>
      <c r="O21" s="5">
        <v>0</v>
      </c>
      <c r="P21" s="5">
        <v>0</v>
      </c>
      <c r="Q21" s="5">
        <v>1.5</v>
      </c>
      <c r="R21" s="5">
        <v>1</v>
      </c>
      <c r="S21" s="5">
        <v>71</v>
      </c>
    </row>
    <row r="22" spans="1:19" x14ac:dyDescent="0.2">
      <c r="A22" s="5" t="s">
        <v>79</v>
      </c>
      <c r="B22" s="5" t="s">
        <v>80</v>
      </c>
      <c r="C22" s="5" t="s">
        <v>81</v>
      </c>
      <c r="D22" s="6" t="s">
        <v>82</v>
      </c>
      <c r="E22" s="7" t="s">
        <v>83</v>
      </c>
      <c r="F22" s="8">
        <v>44264</v>
      </c>
      <c r="G22" s="5" t="s">
        <v>84</v>
      </c>
      <c r="H22" s="5" t="s">
        <v>85</v>
      </c>
      <c r="I22" s="5" t="s">
        <v>26</v>
      </c>
      <c r="J22" s="5">
        <v>2</v>
      </c>
      <c r="K22" s="5">
        <v>425</v>
      </c>
      <c r="L22" s="5">
        <v>240</v>
      </c>
      <c r="M22" s="5">
        <v>8.4</v>
      </c>
      <c r="N22" s="5">
        <v>0</v>
      </c>
      <c r="O22" s="5">
        <v>0</v>
      </c>
      <c r="P22" s="5">
        <v>0</v>
      </c>
      <c r="Q22" s="5">
        <v>1.5</v>
      </c>
      <c r="R22" s="5">
        <v>1</v>
      </c>
      <c r="S22" s="5">
        <v>93</v>
      </c>
    </row>
    <row r="23" spans="1:19" x14ac:dyDescent="0.2">
      <c r="A23" s="5" t="s">
        <v>86</v>
      </c>
      <c r="B23" s="5" t="s">
        <v>87</v>
      </c>
      <c r="C23" s="5" t="s">
        <v>88</v>
      </c>
      <c r="D23" s="6" t="s">
        <v>89</v>
      </c>
      <c r="E23" s="7" t="s">
        <v>90</v>
      </c>
      <c r="F23" s="8">
        <v>44263</v>
      </c>
      <c r="G23" s="5" t="s">
        <v>91</v>
      </c>
      <c r="H23" s="5" t="s">
        <v>92</v>
      </c>
      <c r="I23" s="5" t="s">
        <v>26</v>
      </c>
      <c r="J23" s="5">
        <v>1</v>
      </c>
      <c r="K23" s="5">
        <v>425</v>
      </c>
      <c r="L23" s="5">
        <v>240</v>
      </c>
      <c r="M23" s="5">
        <v>8.4</v>
      </c>
      <c r="N23" s="5">
        <v>0</v>
      </c>
      <c r="O23" s="5">
        <v>0</v>
      </c>
      <c r="P23" s="5">
        <v>0</v>
      </c>
      <c r="Q23" s="5">
        <v>3</v>
      </c>
      <c r="R23" s="5">
        <v>2</v>
      </c>
      <c r="S23" s="5">
        <v>3</v>
      </c>
    </row>
    <row r="24" spans="1:19" x14ac:dyDescent="0.2">
      <c r="A24" s="5" t="s">
        <v>86</v>
      </c>
      <c r="B24" s="5" t="s">
        <v>87</v>
      </c>
      <c r="C24" s="5" t="s">
        <v>88</v>
      </c>
      <c r="D24" s="6" t="s">
        <v>89</v>
      </c>
      <c r="E24" s="7" t="s">
        <v>90</v>
      </c>
      <c r="F24" s="8">
        <v>44263</v>
      </c>
      <c r="G24" s="5" t="s">
        <v>91</v>
      </c>
      <c r="H24" s="5" t="s">
        <v>92</v>
      </c>
      <c r="I24" s="5" t="s">
        <v>26</v>
      </c>
      <c r="J24" s="5">
        <v>2</v>
      </c>
      <c r="K24" s="5">
        <v>425</v>
      </c>
      <c r="L24" s="5">
        <v>240</v>
      </c>
      <c r="M24" s="5">
        <v>8.4</v>
      </c>
      <c r="N24" s="5">
        <v>0</v>
      </c>
      <c r="O24" s="5">
        <v>0</v>
      </c>
      <c r="P24" s="5">
        <v>0</v>
      </c>
      <c r="Q24" s="5">
        <v>3</v>
      </c>
      <c r="R24" s="5">
        <v>1</v>
      </c>
      <c r="S24" s="5">
        <v>6</v>
      </c>
    </row>
  </sheetData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D5" r:id="rId7" xr:uid="{00000000-0004-0000-0000-000006000000}"/>
    <hyperlink ref="E5" r:id="rId8" xr:uid="{00000000-0004-0000-0000-000007000000}"/>
    <hyperlink ref="D6" r:id="rId9" xr:uid="{00000000-0004-0000-0000-000008000000}"/>
    <hyperlink ref="E6" r:id="rId10" xr:uid="{00000000-0004-0000-0000-000009000000}"/>
    <hyperlink ref="D7" r:id="rId11" xr:uid="{00000000-0004-0000-0000-00000A000000}"/>
    <hyperlink ref="E7" r:id="rId12" xr:uid="{00000000-0004-0000-0000-00000B000000}"/>
    <hyperlink ref="D8" r:id="rId13" xr:uid="{00000000-0004-0000-0000-00000C000000}"/>
    <hyperlink ref="E8" r:id="rId14" xr:uid="{00000000-0004-0000-0000-00000D000000}"/>
    <hyperlink ref="D9" r:id="rId15" xr:uid="{00000000-0004-0000-0000-00000E000000}"/>
    <hyperlink ref="E9" r:id="rId16" xr:uid="{00000000-0004-0000-0000-00000F000000}"/>
    <hyperlink ref="D10" r:id="rId17" xr:uid="{00000000-0004-0000-0000-000010000000}"/>
    <hyperlink ref="E10" r:id="rId18" xr:uid="{00000000-0004-0000-0000-000011000000}"/>
    <hyperlink ref="D11" r:id="rId19" xr:uid="{00000000-0004-0000-0000-000012000000}"/>
    <hyperlink ref="E11" r:id="rId20" xr:uid="{00000000-0004-0000-0000-000013000000}"/>
    <hyperlink ref="D12" r:id="rId21" xr:uid="{00000000-0004-0000-0000-000014000000}"/>
    <hyperlink ref="E12" r:id="rId22" xr:uid="{00000000-0004-0000-0000-000015000000}"/>
    <hyperlink ref="D13" r:id="rId23" xr:uid="{00000000-0004-0000-0000-000016000000}"/>
    <hyperlink ref="E13" r:id="rId24" xr:uid="{00000000-0004-0000-0000-000017000000}"/>
    <hyperlink ref="D14" r:id="rId25" xr:uid="{00000000-0004-0000-0000-000018000000}"/>
    <hyperlink ref="E14" r:id="rId26" xr:uid="{00000000-0004-0000-0000-000019000000}"/>
    <hyperlink ref="D15" r:id="rId27" xr:uid="{00000000-0004-0000-0000-00001A000000}"/>
    <hyperlink ref="E15" r:id="rId28" xr:uid="{00000000-0004-0000-0000-00001B000000}"/>
    <hyperlink ref="D16" r:id="rId29" xr:uid="{00000000-0004-0000-0000-00001C000000}"/>
    <hyperlink ref="E16" r:id="rId30" xr:uid="{00000000-0004-0000-0000-00001D000000}"/>
    <hyperlink ref="D19" r:id="rId31" xr:uid="{00000000-0004-0000-0000-00001E000000}"/>
    <hyperlink ref="E19" r:id="rId32" xr:uid="{00000000-0004-0000-0000-00001F000000}"/>
    <hyperlink ref="D20" r:id="rId33" xr:uid="{00000000-0004-0000-0000-000020000000}"/>
    <hyperlink ref="E20" r:id="rId34" xr:uid="{00000000-0004-0000-0000-000021000000}"/>
    <hyperlink ref="D21" r:id="rId35" xr:uid="{00000000-0004-0000-0000-000022000000}"/>
    <hyperlink ref="E21" r:id="rId36" xr:uid="{00000000-0004-0000-0000-000023000000}"/>
    <hyperlink ref="D22" r:id="rId37" xr:uid="{00000000-0004-0000-0000-000024000000}"/>
    <hyperlink ref="E22" r:id="rId38" xr:uid="{00000000-0004-0000-0000-000025000000}"/>
    <hyperlink ref="D23" r:id="rId39" xr:uid="{00000000-0004-0000-0000-000026000000}"/>
    <hyperlink ref="E23" r:id="rId40" xr:uid="{00000000-0004-0000-0000-000027000000}"/>
    <hyperlink ref="D24" r:id="rId41" xr:uid="{00000000-0004-0000-0000-000028000000}"/>
    <hyperlink ref="E24" r:id="rId42" xr:uid="{00000000-0004-0000-0000-00002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1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20.42578125" customWidth="1"/>
    <col min="2" max="2" width="26.85546875" customWidth="1"/>
    <col min="3" max="3" width="20.42578125" customWidth="1"/>
    <col min="4" max="4" width="16.85546875" customWidth="1"/>
    <col min="5" max="6" width="13.140625" customWidth="1"/>
    <col min="7" max="8" width="13.42578125" customWidth="1"/>
    <col min="9" max="9" width="20.5703125" customWidth="1"/>
    <col min="17" max="17" width="18.140625" customWidth="1"/>
    <col min="18" max="18" width="19.42578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5" t="s">
        <v>19</v>
      </c>
      <c r="B2" s="5" t="s">
        <v>20</v>
      </c>
      <c r="C2" s="5" t="s">
        <v>21</v>
      </c>
      <c r="D2" s="6" t="s">
        <v>22</v>
      </c>
      <c r="E2" s="7" t="s">
        <v>23</v>
      </c>
      <c r="F2" s="8">
        <v>44256</v>
      </c>
      <c r="G2" s="5" t="s">
        <v>24</v>
      </c>
      <c r="H2" s="5" t="s">
        <v>25</v>
      </c>
      <c r="I2" s="5" t="s">
        <v>26</v>
      </c>
      <c r="J2" s="5">
        <f>AVERAGEIF('Water Quality - Raw Data'!$A:$A,$A2,'Water Quality - Raw Data'!K:K)</f>
        <v>425</v>
      </c>
      <c r="K2" s="5">
        <f>AVERAGEIF('Water Quality - Raw Data'!$A:$A,$A2,'Water Quality - Raw Data'!L:L)</f>
        <v>240</v>
      </c>
      <c r="L2" s="5">
        <f>AVERAGEIF('Water Quality - Raw Data'!$A:$A,$A2,'Water Quality - Raw Data'!M:M)</f>
        <v>7.6999999999999993</v>
      </c>
      <c r="M2" s="5">
        <f>AVERAGEIF('Water Quality - Raw Data'!$A:$A,$A2,'Water Quality - Raw Data'!N:N)</f>
        <v>0</v>
      </c>
      <c r="N2" s="5">
        <f>AVERAGEIF('Water Quality - Raw Data'!$A:$A,$A2,'Water Quality - Raw Data'!O:O)</f>
        <v>0</v>
      </c>
      <c r="O2" s="5">
        <f>AVERAGEIF('Water Quality - Raw Data'!$A:$A,$A2,'Water Quality - Raw Data'!P:P)</f>
        <v>0</v>
      </c>
      <c r="P2" s="5">
        <f>AVERAGEIF('Water Quality - Raw Data'!$A:$A,$A2,'Water Quality - Raw Data'!Q:Q)</f>
        <v>2</v>
      </c>
      <c r="Q2" s="11">
        <f>IFERROR(AVERAGEIF('Water Quality - Raw Data'!$A:$A,$A2,'Water Quality - Raw Data'!R:R), "TNTC")</f>
        <v>7.5</v>
      </c>
      <c r="R2" s="11">
        <f>IFERROR(AVERAGEIF('Water Quality - Raw Data'!$A:$A,$A2,'Water Quality - Raw Data'!S:S), "TNTC")</f>
        <v>61.5</v>
      </c>
    </row>
    <row r="3" spans="1:31" x14ac:dyDescent="0.2">
      <c r="A3" s="5" t="s">
        <v>27</v>
      </c>
      <c r="B3" s="5" t="s">
        <v>28</v>
      </c>
      <c r="C3" s="5" t="s">
        <v>29</v>
      </c>
      <c r="D3" s="6" t="s">
        <v>30</v>
      </c>
      <c r="E3" s="7" t="s">
        <v>31</v>
      </c>
      <c r="F3" s="8">
        <v>44256</v>
      </c>
      <c r="G3" s="5" t="s">
        <v>32</v>
      </c>
      <c r="H3" s="5" t="s">
        <v>33</v>
      </c>
      <c r="I3" s="5" t="s">
        <v>26</v>
      </c>
      <c r="J3" s="5">
        <f>AVERAGEIF('Water Quality - Raw Data'!$A:$A,$A3,'Water Quality - Raw Data'!K:K)</f>
        <v>425</v>
      </c>
      <c r="K3" s="5">
        <f>AVERAGEIF('Water Quality - Raw Data'!$A:$A,$A3,'Water Quality - Raw Data'!L:L)</f>
        <v>240</v>
      </c>
      <c r="L3" s="5">
        <f>AVERAGEIF('Water Quality - Raw Data'!$A:$A,$A3,'Water Quality - Raw Data'!M:M)</f>
        <v>7.8</v>
      </c>
      <c r="M3" s="5">
        <f>AVERAGEIF('Water Quality - Raw Data'!$A:$A,$A3,'Water Quality - Raw Data'!N:N)</f>
        <v>0</v>
      </c>
      <c r="N3" s="5">
        <f>AVERAGEIF('Water Quality - Raw Data'!$A:$A,$A3,'Water Quality - Raw Data'!O:O)</f>
        <v>0</v>
      </c>
      <c r="O3" s="5">
        <f>AVERAGEIF('Water Quality - Raw Data'!$A:$A,$A3,'Water Quality - Raw Data'!P:P)</f>
        <v>0</v>
      </c>
      <c r="P3" s="5">
        <f>AVERAGEIF('Water Quality - Raw Data'!$A:$A,$A3,'Water Quality - Raw Data'!Q:Q)</f>
        <v>0</v>
      </c>
      <c r="Q3" s="11">
        <f>IFERROR(AVERAGEIF('Water Quality - Raw Data'!$A:$A,$A3,'Water Quality - Raw Data'!R:R), "TNTC")</f>
        <v>30</v>
      </c>
      <c r="R3" s="11">
        <f>IFERROR(AVERAGEIF('Water Quality - Raw Data'!$A:$A,$A3,'Water Quality - Raw Data'!S:S), "TNTC")</f>
        <v>54</v>
      </c>
    </row>
    <row r="4" spans="1:31" x14ac:dyDescent="0.2">
      <c r="A4" s="5" t="s">
        <v>35</v>
      </c>
      <c r="B4" s="5" t="s">
        <v>36</v>
      </c>
      <c r="C4" s="5" t="s">
        <v>37</v>
      </c>
      <c r="D4" s="6" t="s">
        <v>38</v>
      </c>
      <c r="E4" s="7" t="s">
        <v>39</v>
      </c>
      <c r="F4" s="8">
        <v>44256</v>
      </c>
      <c r="G4" s="5" t="s">
        <v>40</v>
      </c>
      <c r="H4" s="5" t="s">
        <v>41</v>
      </c>
      <c r="I4" s="5" t="s">
        <v>26</v>
      </c>
      <c r="J4" s="5">
        <f>AVERAGEIF('Water Quality - Raw Data'!$A:$A,$A4,'Water Quality - Raw Data'!K:K)</f>
        <v>425</v>
      </c>
      <c r="K4" s="5">
        <f>AVERAGEIF('Water Quality - Raw Data'!$A:$A,$A4,'Water Quality - Raw Data'!L:L)</f>
        <v>240</v>
      </c>
      <c r="L4" s="5">
        <f>AVERAGEIF('Water Quality - Raw Data'!$A:$A,$A4,'Water Quality - Raw Data'!M:M)</f>
        <v>8.4</v>
      </c>
      <c r="M4" s="5">
        <f>AVERAGEIF('Water Quality - Raw Data'!$A:$A,$A4,'Water Quality - Raw Data'!N:N)</f>
        <v>0</v>
      </c>
      <c r="N4" s="5">
        <f>AVERAGEIF('Water Quality - Raw Data'!$A:$A,$A4,'Water Quality - Raw Data'!O:O)</f>
        <v>0</v>
      </c>
      <c r="O4" s="5">
        <f>AVERAGEIF('Water Quality - Raw Data'!$A:$A,$A4,'Water Quality - Raw Data'!P:P)</f>
        <v>0</v>
      </c>
      <c r="P4" s="5">
        <f>AVERAGEIF('Water Quality - Raw Data'!$A:$A,$A4,'Water Quality - Raw Data'!Q:Q)</f>
        <v>1</v>
      </c>
      <c r="Q4" s="11">
        <f>IFERROR(AVERAGEIF('Water Quality - Raw Data'!$A:$A,$A4,'Water Quality - Raw Data'!R:R), "TNTC")</f>
        <v>37</v>
      </c>
      <c r="R4" s="11">
        <f>IFERROR(AVERAGEIF('Water Quality - Raw Data'!$A:$A,$A4,'Water Quality - Raw Data'!S:S), "TNTC")</f>
        <v>182.5</v>
      </c>
    </row>
    <row r="5" spans="1:31" x14ac:dyDescent="0.2">
      <c r="A5" s="5" t="s">
        <v>42</v>
      </c>
      <c r="B5" s="5" t="s">
        <v>43</v>
      </c>
      <c r="C5" s="5" t="s">
        <v>44</v>
      </c>
      <c r="D5" s="6" t="s">
        <v>45</v>
      </c>
      <c r="E5" s="7" t="s">
        <v>46</v>
      </c>
      <c r="F5" s="8">
        <v>44256</v>
      </c>
      <c r="G5" s="5" t="s">
        <v>47</v>
      </c>
      <c r="H5" s="5" t="s">
        <v>48</v>
      </c>
      <c r="I5" s="5" t="s">
        <v>26</v>
      </c>
      <c r="J5" s="5">
        <f>AVERAGEIF('Water Quality - Raw Data'!$A:$A,$A5,'Water Quality - Raw Data'!K:K)</f>
        <v>425</v>
      </c>
      <c r="K5" s="5">
        <f>AVERAGEIF('Water Quality - Raw Data'!$A:$A,$A5,'Water Quality - Raw Data'!L:L)</f>
        <v>240</v>
      </c>
      <c r="L5" s="5">
        <f>AVERAGEIF('Water Quality - Raw Data'!$A:$A,$A5,'Water Quality - Raw Data'!M:M)</f>
        <v>7.8</v>
      </c>
      <c r="M5" s="5">
        <f>AVERAGEIF('Water Quality - Raw Data'!$A:$A,$A5,'Water Quality - Raw Data'!N:N)</f>
        <v>0</v>
      </c>
      <c r="N5" s="5">
        <f>AVERAGEIF('Water Quality - Raw Data'!$A:$A,$A5,'Water Quality - Raw Data'!O:O)</f>
        <v>0</v>
      </c>
      <c r="O5" s="5">
        <f>AVERAGEIF('Water Quality - Raw Data'!$A:$A,$A5,'Water Quality - Raw Data'!P:P)</f>
        <v>0</v>
      </c>
      <c r="P5" s="5">
        <f>AVERAGEIF('Water Quality - Raw Data'!$A:$A,$A5,'Water Quality - Raw Data'!Q:Q)</f>
        <v>2</v>
      </c>
      <c r="Q5" s="11">
        <f>IFERROR(AVERAGEIF('Water Quality - Raw Data'!$A:$A,$A5,'Water Quality - Raw Data'!R:R), "TNTC")</f>
        <v>1.6666666666666667</v>
      </c>
      <c r="R5" s="11">
        <f>IFERROR(AVERAGEIF('Water Quality - Raw Data'!$A:$A,$A5,'Water Quality - Raw Data'!S:S), "TNTC")</f>
        <v>2.3333333333333335</v>
      </c>
    </row>
    <row r="6" spans="1:31" x14ac:dyDescent="0.2">
      <c r="A6" s="5" t="s">
        <v>49</v>
      </c>
      <c r="B6" s="5" t="s">
        <v>50</v>
      </c>
      <c r="C6" s="5" t="s">
        <v>51</v>
      </c>
      <c r="D6" s="6" t="s">
        <v>52</v>
      </c>
      <c r="E6" s="7" t="s">
        <v>53</v>
      </c>
      <c r="F6" s="8">
        <v>44257</v>
      </c>
      <c r="G6" s="5" t="s">
        <v>54</v>
      </c>
      <c r="H6" s="5" t="s">
        <v>55</v>
      </c>
      <c r="I6" s="5" t="s">
        <v>26</v>
      </c>
      <c r="J6" s="5">
        <f>AVERAGEIF('Water Quality - Raw Data'!$A:$A,$A6,'Water Quality - Raw Data'!K:K)</f>
        <v>425</v>
      </c>
      <c r="K6" s="5">
        <f>AVERAGEIF('Water Quality - Raw Data'!$A:$A,$A6,'Water Quality - Raw Data'!L:L)</f>
        <v>240</v>
      </c>
      <c r="L6" s="5">
        <f>AVERAGEIF('Water Quality - Raw Data'!$A:$A,$A6,'Water Quality - Raw Data'!M:M)</f>
        <v>7.8</v>
      </c>
      <c r="M6" s="5">
        <f>AVERAGEIF('Water Quality - Raw Data'!$A:$A,$A6,'Water Quality - Raw Data'!N:N)</f>
        <v>0</v>
      </c>
      <c r="N6" s="5">
        <f>AVERAGEIF('Water Quality - Raw Data'!$A:$A,$A6,'Water Quality - Raw Data'!O:O)</f>
        <v>0</v>
      </c>
      <c r="O6" s="5">
        <f>AVERAGEIF('Water Quality - Raw Data'!$A:$A,$A6,'Water Quality - Raw Data'!P:P)</f>
        <v>0</v>
      </c>
      <c r="P6" s="5">
        <f>AVERAGEIF('Water Quality - Raw Data'!$A:$A,$A6,'Water Quality - Raw Data'!Q:Q)</f>
        <v>0.5</v>
      </c>
      <c r="Q6" s="11">
        <f>IFERROR(AVERAGEIF('Water Quality - Raw Data'!$A:$A,$A6,'Water Quality - Raw Data'!R:R), "TNTC")</f>
        <v>7</v>
      </c>
      <c r="R6" s="11">
        <f>IFERROR(AVERAGEIF('Water Quality - Raw Data'!$A:$A,$A6,'Water Quality - Raw Data'!S:S), "TNTC")</f>
        <v>15</v>
      </c>
    </row>
    <row r="7" spans="1:31" x14ac:dyDescent="0.2">
      <c r="A7" s="5" t="s">
        <v>56</v>
      </c>
      <c r="B7" s="5" t="s">
        <v>57</v>
      </c>
      <c r="C7" s="5" t="s">
        <v>58</v>
      </c>
      <c r="D7" s="6" t="s">
        <v>59</v>
      </c>
      <c r="E7" s="7" t="s">
        <v>60</v>
      </c>
      <c r="F7" s="8">
        <v>44257</v>
      </c>
      <c r="G7" s="5" t="s">
        <v>54</v>
      </c>
      <c r="H7" s="5" t="s">
        <v>55</v>
      </c>
      <c r="I7" s="5" t="s">
        <v>26</v>
      </c>
      <c r="J7" s="5">
        <f>AVERAGEIF('Water Quality - Raw Data'!$A:$A,$A7,'Water Quality - Raw Data'!K:K)</f>
        <v>425</v>
      </c>
      <c r="K7" s="5">
        <f>AVERAGEIF('Water Quality - Raw Data'!$A:$A,$A7,'Water Quality - Raw Data'!L:L)</f>
        <v>240</v>
      </c>
      <c r="L7" s="5">
        <f>AVERAGEIF('Water Quality - Raw Data'!$A:$A,$A7,'Water Quality - Raw Data'!M:M)</f>
        <v>7.8</v>
      </c>
      <c r="M7" s="5">
        <f>AVERAGEIF('Water Quality - Raw Data'!$A:$A,$A7,'Water Quality - Raw Data'!N:N)</f>
        <v>0</v>
      </c>
      <c r="N7" s="5">
        <f>AVERAGEIF('Water Quality - Raw Data'!$A:$A,$A7,'Water Quality - Raw Data'!O:O)</f>
        <v>0</v>
      </c>
      <c r="O7" s="5">
        <f>AVERAGEIF('Water Quality - Raw Data'!$A:$A,$A7,'Water Quality - Raw Data'!P:P)</f>
        <v>0</v>
      </c>
      <c r="P7" s="5">
        <f>AVERAGEIF('Water Quality - Raw Data'!$A:$A,$A7,'Water Quality - Raw Data'!Q:Q)</f>
        <v>0.5</v>
      </c>
      <c r="Q7" s="11">
        <f>IFERROR(AVERAGEIF('Water Quality - Raw Data'!$A:$A,$A7,'Water Quality - Raw Data'!R:R), "TNTC")</f>
        <v>7</v>
      </c>
      <c r="R7" s="11">
        <f>IFERROR(AVERAGEIF('Water Quality - Raw Data'!$A:$A,$A7,'Water Quality - Raw Data'!S:S), "TNTC")</f>
        <v>15</v>
      </c>
    </row>
    <row r="8" spans="1:31" x14ac:dyDescent="0.2">
      <c r="A8" s="5" t="s">
        <v>61</v>
      </c>
      <c r="B8" s="5" t="s">
        <v>62</v>
      </c>
      <c r="C8" s="5" t="s">
        <v>63</v>
      </c>
      <c r="D8" s="6" t="s">
        <v>64</v>
      </c>
      <c r="E8" s="7" t="s">
        <v>65</v>
      </c>
      <c r="F8" s="8">
        <v>44257</v>
      </c>
      <c r="G8" s="5" t="s">
        <v>66</v>
      </c>
      <c r="H8" s="5" t="s">
        <v>67</v>
      </c>
      <c r="I8" s="5" t="s">
        <v>26</v>
      </c>
      <c r="J8" s="5">
        <f>AVERAGEIF('Water Quality - Raw Data'!$A:$A,$A8,'Water Quality - Raw Data'!K:K)</f>
        <v>120</v>
      </c>
      <c r="K8" s="5">
        <f>AVERAGEIF('Water Quality - Raw Data'!$A:$A,$A8,'Water Quality - Raw Data'!L:L)</f>
        <v>120</v>
      </c>
      <c r="L8" s="5">
        <f>AVERAGEIF('Water Quality - Raw Data'!$A:$A,$A8,'Water Quality - Raw Data'!M:M)</f>
        <v>7</v>
      </c>
      <c r="M8" s="5">
        <f>AVERAGEIF('Water Quality - Raw Data'!$A:$A,$A8,'Water Quality - Raw Data'!N:N)</f>
        <v>0</v>
      </c>
      <c r="N8" s="5">
        <f>AVERAGEIF('Water Quality - Raw Data'!$A:$A,$A8,'Water Quality - Raw Data'!O:O)</f>
        <v>0</v>
      </c>
      <c r="O8" s="5">
        <f>AVERAGEIF('Water Quality - Raw Data'!$A:$A,$A8,'Water Quality - Raw Data'!P:P)</f>
        <v>0</v>
      </c>
      <c r="P8" s="5">
        <f>AVERAGEIF('Water Quality - Raw Data'!$A:$A,$A8,'Water Quality - Raw Data'!Q:Q)</f>
        <v>0</v>
      </c>
      <c r="Q8" s="11">
        <f>IFERROR(AVERAGEIF('Water Quality - Raw Data'!$A:$A,$A8,'Water Quality - Raw Data'!R:R), "TNTC")</f>
        <v>5.5</v>
      </c>
      <c r="R8" s="11">
        <f>IFERROR(AVERAGEIF('Water Quality - Raw Data'!$A:$A,$A8,'Water Quality - Raw Data'!S:S), "TNTC")</f>
        <v>14.5</v>
      </c>
    </row>
    <row r="9" spans="1:31" x14ac:dyDescent="0.2">
      <c r="A9" s="5" t="s">
        <v>71</v>
      </c>
      <c r="B9" s="5" t="s">
        <v>72</v>
      </c>
      <c r="C9" s="5" t="s">
        <v>73</v>
      </c>
      <c r="D9" s="6" t="s">
        <v>74</v>
      </c>
      <c r="E9" s="7" t="s">
        <v>75</v>
      </c>
      <c r="F9" s="8">
        <v>44264</v>
      </c>
      <c r="G9" s="5" t="s">
        <v>76</v>
      </c>
      <c r="H9" s="5" t="s">
        <v>77</v>
      </c>
      <c r="I9" s="5" t="s">
        <v>26</v>
      </c>
      <c r="J9" s="5">
        <f>AVERAGEIF('Water Quality - Raw Data'!$A:$A,$A9,'Water Quality - Raw Data'!K:K)</f>
        <v>425</v>
      </c>
      <c r="K9" s="5">
        <f>AVERAGEIF('Water Quality - Raw Data'!$A:$A,$A9,'Water Quality - Raw Data'!L:L)</f>
        <v>240</v>
      </c>
      <c r="L9" s="5">
        <f>AVERAGEIF('Water Quality - Raw Data'!$A:$A,$A9,'Water Quality - Raw Data'!M:M)</f>
        <v>7.9</v>
      </c>
      <c r="M9" s="5">
        <f>AVERAGEIF('Water Quality - Raw Data'!$A:$A,$A9,'Water Quality - Raw Data'!N:N)</f>
        <v>0</v>
      </c>
      <c r="N9" s="5">
        <f>AVERAGEIF('Water Quality - Raw Data'!$A:$A,$A9,'Water Quality - Raw Data'!O:O)</f>
        <v>0</v>
      </c>
      <c r="O9" s="5">
        <f>AVERAGEIF('Water Quality - Raw Data'!$A:$A,$A9,'Water Quality - Raw Data'!P:P)</f>
        <v>0</v>
      </c>
      <c r="P9" s="5">
        <f>AVERAGEIF('Water Quality - Raw Data'!$A:$A,$A9,'Water Quality - Raw Data'!Q:Q)</f>
        <v>4</v>
      </c>
      <c r="Q9" s="11" t="str">
        <f>IFERROR(AVERAGEIF('Water Quality - Raw Data'!$A:$A,$A9,'Water Quality - Raw Data'!R:R), "TNTC")</f>
        <v>TNTC</v>
      </c>
      <c r="R9" s="11" t="str">
        <f>IFERROR(AVERAGEIF('Water Quality - Raw Data'!$A:$A,$A9,'Water Quality - Raw Data'!S:S), "TNTC")</f>
        <v>TNTC</v>
      </c>
    </row>
    <row r="10" spans="1:31" x14ac:dyDescent="0.2">
      <c r="A10" s="5" t="s">
        <v>79</v>
      </c>
      <c r="B10" s="5" t="s">
        <v>80</v>
      </c>
      <c r="C10" s="5" t="s">
        <v>81</v>
      </c>
      <c r="D10" s="7" t="s">
        <v>82</v>
      </c>
      <c r="E10" s="7" t="s">
        <v>83</v>
      </c>
      <c r="F10" s="8">
        <v>44264</v>
      </c>
      <c r="G10" s="5" t="s">
        <v>84</v>
      </c>
      <c r="H10" s="5" t="s">
        <v>85</v>
      </c>
      <c r="I10" s="5" t="s">
        <v>26</v>
      </c>
      <c r="J10" s="5">
        <f>AVERAGEIF('Water Quality - Raw Data'!$A:$A,$A10,'Water Quality - Raw Data'!K:K)</f>
        <v>425</v>
      </c>
      <c r="K10" s="5">
        <f>AVERAGEIF('Water Quality - Raw Data'!$A:$A,$A10,'Water Quality - Raw Data'!L:L)</f>
        <v>240</v>
      </c>
      <c r="L10" s="5">
        <f>AVERAGEIF('Water Quality - Raw Data'!$A:$A,$A10,'Water Quality - Raw Data'!M:M)</f>
        <v>8.4</v>
      </c>
      <c r="M10" s="5">
        <f>AVERAGEIF('Water Quality - Raw Data'!$A:$A,$A10,'Water Quality - Raw Data'!N:N)</f>
        <v>0</v>
      </c>
      <c r="N10" s="5">
        <f>AVERAGEIF('Water Quality - Raw Data'!$A:$A,$A10,'Water Quality - Raw Data'!O:O)</f>
        <v>0</v>
      </c>
      <c r="O10" s="5">
        <f>AVERAGEIF('Water Quality - Raw Data'!$A:$A,$A10,'Water Quality - Raw Data'!P:P)</f>
        <v>0</v>
      </c>
      <c r="P10" s="5">
        <f>AVERAGEIF('Water Quality - Raw Data'!$A:$A,$A10,'Water Quality - Raw Data'!Q:Q)</f>
        <v>1.5</v>
      </c>
      <c r="Q10" s="11">
        <f>IFERROR(AVERAGEIF('Water Quality - Raw Data'!$A:$A,$A10,'Water Quality - Raw Data'!R:R), "TNTC")</f>
        <v>1</v>
      </c>
      <c r="R10" s="11">
        <f>IFERROR(AVERAGEIF('Water Quality - Raw Data'!$A:$A,$A10,'Water Quality - Raw Data'!S:S), "TNTC")</f>
        <v>82</v>
      </c>
    </row>
    <row r="11" spans="1:31" x14ac:dyDescent="0.2">
      <c r="A11" s="5" t="s">
        <v>86</v>
      </c>
      <c r="B11" s="5" t="s">
        <v>87</v>
      </c>
      <c r="C11" s="5" t="s">
        <v>88</v>
      </c>
      <c r="D11" s="6" t="s">
        <v>89</v>
      </c>
      <c r="E11" s="7" t="s">
        <v>90</v>
      </c>
      <c r="F11" s="8">
        <v>44263</v>
      </c>
      <c r="G11" s="5" t="s">
        <v>91</v>
      </c>
      <c r="H11" s="5" t="s">
        <v>92</v>
      </c>
      <c r="I11" s="5" t="s">
        <v>26</v>
      </c>
      <c r="J11" s="5">
        <f>AVERAGEIF('Water Quality - Raw Data'!$A:$A,$A11,'Water Quality - Raw Data'!K:K)</f>
        <v>425</v>
      </c>
      <c r="K11" s="5">
        <f>AVERAGEIF('Water Quality - Raw Data'!$A:$A,$A11,'Water Quality - Raw Data'!L:L)</f>
        <v>240</v>
      </c>
      <c r="L11" s="5">
        <f>AVERAGEIF('Water Quality - Raw Data'!$A:$A,$A11,'Water Quality - Raw Data'!M:M)</f>
        <v>8.4</v>
      </c>
      <c r="M11" s="5">
        <f>AVERAGEIF('Water Quality - Raw Data'!$A:$A,$A11,'Water Quality - Raw Data'!N:N)</f>
        <v>0</v>
      </c>
      <c r="N11" s="5">
        <f>AVERAGEIF('Water Quality - Raw Data'!$A:$A,$A11,'Water Quality - Raw Data'!O:O)</f>
        <v>0</v>
      </c>
      <c r="O11" s="5">
        <f>AVERAGEIF('Water Quality - Raw Data'!$A:$A,$A11,'Water Quality - Raw Data'!P:P)</f>
        <v>0</v>
      </c>
      <c r="P11" s="5">
        <f>AVERAGEIF('Water Quality - Raw Data'!$A:$A,$A11,'Water Quality - Raw Data'!Q:Q)</f>
        <v>3</v>
      </c>
      <c r="Q11" s="11">
        <f>IFERROR(AVERAGEIF('Water Quality - Raw Data'!$A:$A,$A11,'Water Quality - Raw Data'!R:R), "TNTC")</f>
        <v>1.5</v>
      </c>
      <c r="R11" s="11">
        <f>IFERROR(AVERAGEIF('Water Quality - Raw Data'!$A:$A,$A11,'Water Quality - Raw Data'!S:S), "TNTC")</f>
        <v>4.5</v>
      </c>
    </row>
  </sheetData>
  <hyperlinks>
    <hyperlink ref="D2" r:id="rId1" xr:uid="{00000000-0004-0000-0100-000000000000}"/>
    <hyperlink ref="E2" r:id="rId2" xr:uid="{00000000-0004-0000-0100-000001000000}"/>
    <hyperlink ref="D3" r:id="rId3" xr:uid="{00000000-0004-0000-0100-000002000000}"/>
    <hyperlink ref="E3" r:id="rId4" xr:uid="{00000000-0004-0000-0100-000003000000}"/>
    <hyperlink ref="D4" r:id="rId5" xr:uid="{00000000-0004-0000-0100-000004000000}"/>
    <hyperlink ref="E4" r:id="rId6" xr:uid="{00000000-0004-0000-0100-000005000000}"/>
    <hyperlink ref="D5" r:id="rId7" xr:uid="{00000000-0004-0000-0100-000006000000}"/>
    <hyperlink ref="E5" r:id="rId8" xr:uid="{00000000-0004-0000-0100-000007000000}"/>
    <hyperlink ref="D6" r:id="rId9" xr:uid="{00000000-0004-0000-0100-000008000000}"/>
    <hyperlink ref="E6" r:id="rId10" xr:uid="{00000000-0004-0000-0100-000009000000}"/>
    <hyperlink ref="D7" r:id="rId11" xr:uid="{00000000-0004-0000-0100-00000A000000}"/>
    <hyperlink ref="E7" r:id="rId12" xr:uid="{00000000-0004-0000-0100-00000B000000}"/>
    <hyperlink ref="D8" r:id="rId13" xr:uid="{00000000-0004-0000-0100-00000C000000}"/>
    <hyperlink ref="E8" r:id="rId14" xr:uid="{00000000-0004-0000-0100-00000D000000}"/>
    <hyperlink ref="D9" r:id="rId15" xr:uid="{00000000-0004-0000-0100-00000E000000}"/>
    <hyperlink ref="E9" r:id="rId16" xr:uid="{00000000-0004-0000-0100-00000F000000}"/>
    <hyperlink ref="D10" r:id="rId17" xr:uid="{00000000-0004-0000-0100-000010000000}"/>
    <hyperlink ref="E10" r:id="rId18" xr:uid="{00000000-0004-0000-0100-000011000000}"/>
    <hyperlink ref="D11" r:id="rId19" xr:uid="{00000000-0004-0000-0100-000012000000}"/>
    <hyperlink ref="E11" r:id="rId20" xr:uid="{00000000-0004-0000-01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Quality - Raw Data</vt:lpstr>
      <vt:lpstr>Water Quality - Average By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Altare, David@Waterboards</cp:lastModifiedBy>
  <dcterms:modified xsi:type="dcterms:W3CDTF">2021-05-18T05:46:36Z</dcterms:modified>
</cp:coreProperties>
</file>