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za\Dropbox\FURB\TCC I\notas\"/>
    </mc:Choice>
  </mc:AlternateContent>
  <xr:revisionPtr revIDLastSave="0" documentId="13_ncr:1_{129E1A6C-AF27-456E-820D-63826958B2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E5" i="1"/>
  <c r="T57" i="1" l="1"/>
  <c r="O57" i="1"/>
  <c r="J57" i="1"/>
  <c r="E57" i="1"/>
  <c r="T53" i="1"/>
  <c r="O53" i="1"/>
  <c r="J53" i="1"/>
  <c r="E53" i="1"/>
  <c r="T49" i="1"/>
  <c r="O49" i="1"/>
  <c r="J49" i="1"/>
  <c r="E49" i="1"/>
  <c r="T45" i="1"/>
  <c r="O45" i="1"/>
  <c r="J45" i="1"/>
  <c r="E45" i="1"/>
  <c r="T41" i="1"/>
  <c r="O41" i="1"/>
  <c r="J41" i="1"/>
  <c r="E41" i="1"/>
  <c r="T37" i="1"/>
  <c r="O37" i="1"/>
  <c r="J37" i="1"/>
  <c r="E37" i="1"/>
  <c r="T33" i="1"/>
  <c r="O33" i="1"/>
  <c r="J33" i="1"/>
  <c r="E33" i="1"/>
  <c r="T29" i="1"/>
  <c r="O29" i="1"/>
  <c r="J29" i="1"/>
  <c r="E29" i="1"/>
  <c r="T25" i="1"/>
  <c r="O25" i="1"/>
  <c r="J25" i="1"/>
  <c r="E25" i="1"/>
  <c r="T21" i="1"/>
  <c r="O21" i="1"/>
  <c r="J21" i="1"/>
  <c r="E21" i="1"/>
  <c r="T17" i="1"/>
  <c r="O17" i="1"/>
  <c r="J17" i="1"/>
  <c r="E17" i="1"/>
  <c r="T13" i="1"/>
  <c r="O13" i="1"/>
  <c r="J13" i="1"/>
  <c r="E13" i="1"/>
  <c r="T5" i="1"/>
  <c r="J5" i="1"/>
  <c r="V5" i="1" l="1"/>
</calcChain>
</file>

<file path=xl/sharedStrings.xml><?xml version="1.0" encoding="utf-8"?>
<sst xmlns="http://schemas.openxmlformats.org/spreadsheetml/2006/main" count="295" uniqueCount="13">
  <si>
    <t>PRE PROJETO</t>
  </si>
  <si>
    <t>A</t>
  </si>
  <si>
    <t>P</t>
  </si>
  <si>
    <t>N</t>
  </si>
  <si>
    <t>NOTA</t>
  </si>
  <si>
    <t>PROF. AVALIADOR</t>
  </si>
  <si>
    <t>PROJETO</t>
  </si>
  <si>
    <t>NOME</t>
  </si>
  <si>
    <t>PROF.  TCC I</t>
  </si>
  <si>
    <t>Leandro Starke</t>
  </si>
  <si>
    <t>TRABALHO DE CONCLUSÃO DE CURSO I  -  SISTEMAS DE INFORMAÇÃO aplicado / 2020 II</t>
  </si>
  <si>
    <t>média final</t>
  </si>
  <si>
    <t>Guilherme Ricardo Konell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</si>
</sst>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3"/>
      <name val="Arial Black"/>
      <family val="2"/>
    </font>
    <font>
      <b/>
      <sz val="14"/>
      <color theme="4"/>
      <name val="Arial Black"/>
      <family val="2"/>
    </font>
    <font>
      <b/>
      <sz val="13"/>
      <color theme="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4"/>
      <name val="Arial Black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gray0625">
        <fgColor theme="4" tint="0.79998168889431442"/>
        <bgColor theme="8" tint="0.59996337778862885"/>
      </patternFill>
    </fill>
    <fill>
      <patternFill patternType="lightGray">
        <fgColor theme="8" tint="0.79992065187536243"/>
        <bgColor indexed="65"/>
      </patternFill>
    </fill>
    <fill>
      <patternFill patternType="lightGray">
        <fgColor theme="8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2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4" borderId="2" xfId="0" applyFont="1" applyFill="1" applyBorder="1"/>
    <xf numFmtId="0" fontId="8" fillId="0" borderId="0" xfId="0" applyFont="1"/>
    <xf numFmtId="2" fontId="10" fillId="0" borderId="0" xfId="0" applyNumberFormat="1" applyFont="1"/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abSelected="1" workbookViewId="0">
      <selection activeCell="J9" sqref="J9"/>
    </sheetView>
  </sheetViews>
  <sheetFormatPr defaultRowHeight="15" x14ac:dyDescent="0.25"/>
  <cols>
    <col min="1" max="1" width="36.42578125" customWidth="1"/>
    <col min="2" max="3" width="3.140625" customWidth="1"/>
    <col min="4" max="4" width="2.7109375" customWidth="1"/>
    <col min="5" max="5" width="9.140625" customWidth="1"/>
    <col min="7" max="7" width="3.140625" customWidth="1"/>
    <col min="8" max="8" width="3" customWidth="1"/>
    <col min="9" max="9" width="2.85546875" customWidth="1"/>
    <col min="10" max="10" width="9.5703125" customWidth="1"/>
    <col min="11" max="11" width="4.5703125" customWidth="1"/>
    <col min="12" max="12" width="2.85546875" customWidth="1"/>
    <col min="13" max="13" width="3" customWidth="1"/>
    <col min="14" max="14" width="3.140625" customWidth="1"/>
    <col min="15" max="15" width="8.5703125" customWidth="1"/>
    <col min="17" max="17" width="2.85546875" customWidth="1"/>
    <col min="18" max="18" width="3.7109375" customWidth="1"/>
    <col min="19" max="19" width="3.28515625" customWidth="1"/>
    <col min="20" max="20" width="8.140625" customWidth="1"/>
  </cols>
  <sheetData>
    <row r="1" spans="1:22" s="4" customFormat="1" ht="51" customHeight="1" x14ac:dyDescent="0.4">
      <c r="A1" s="27" t="s">
        <v>10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9"/>
    </row>
    <row r="2" spans="1:22" s="20" customFormat="1" ht="17.25" x14ac:dyDescent="0.3">
      <c r="A2" s="18" t="s">
        <v>7</v>
      </c>
      <c r="B2" s="30" t="s">
        <v>0</v>
      </c>
      <c r="C2" s="31"/>
      <c r="D2" s="31"/>
      <c r="E2" s="31"/>
      <c r="F2" s="31"/>
      <c r="G2" s="31"/>
      <c r="H2" s="31"/>
      <c r="I2" s="31"/>
      <c r="J2" s="32"/>
      <c r="K2" s="19"/>
      <c r="L2" s="30" t="s">
        <v>6</v>
      </c>
      <c r="M2" s="31"/>
      <c r="N2" s="31"/>
      <c r="O2" s="31"/>
      <c r="P2" s="31"/>
      <c r="Q2" s="31"/>
      <c r="R2" s="31"/>
      <c r="S2" s="31"/>
      <c r="T2" s="32"/>
      <c r="V2" s="20" t="s">
        <v>11</v>
      </c>
    </row>
    <row r="3" spans="1:22" s="2" customFormat="1" ht="12" customHeight="1" x14ac:dyDescent="0.25">
      <c r="A3" s="22" t="s">
        <v>12</v>
      </c>
      <c r="B3" s="24" t="s">
        <v>8</v>
      </c>
      <c r="C3" s="25"/>
      <c r="D3" s="25"/>
      <c r="E3" s="26"/>
      <c r="F3" s="13"/>
      <c r="G3" s="25" t="s">
        <v>5</v>
      </c>
      <c r="H3" s="25"/>
      <c r="I3" s="25"/>
      <c r="J3" s="26"/>
      <c r="L3" s="24" t="s">
        <v>8</v>
      </c>
      <c r="M3" s="25"/>
      <c r="N3" s="25"/>
      <c r="O3" s="26"/>
      <c r="P3" s="13"/>
      <c r="Q3" s="25" t="s">
        <v>5</v>
      </c>
      <c r="R3" s="25"/>
      <c r="S3" s="25"/>
      <c r="T3" s="26"/>
    </row>
    <row r="4" spans="1:22" s="3" customFormat="1" ht="12.75" x14ac:dyDescent="0.2">
      <c r="A4" s="23"/>
      <c r="B4" s="16" t="s">
        <v>1</v>
      </c>
      <c r="C4" s="3" t="s">
        <v>2</v>
      </c>
      <c r="D4" s="3" t="s">
        <v>3</v>
      </c>
      <c r="E4" s="3" t="s">
        <v>4</v>
      </c>
      <c r="F4" s="14"/>
      <c r="G4" s="3" t="s">
        <v>1</v>
      </c>
      <c r="H4" s="3" t="s">
        <v>2</v>
      </c>
      <c r="I4" s="3" t="s">
        <v>3</v>
      </c>
      <c r="J4" s="9" t="s">
        <v>4</v>
      </c>
      <c r="L4" s="16" t="s">
        <v>1</v>
      </c>
      <c r="M4" s="3" t="s">
        <v>2</v>
      </c>
      <c r="N4" s="3" t="s">
        <v>3</v>
      </c>
      <c r="O4" s="3" t="s">
        <v>4</v>
      </c>
      <c r="P4" s="14"/>
      <c r="Q4" s="8" t="s">
        <v>1</v>
      </c>
      <c r="R4" s="8" t="s">
        <v>2</v>
      </c>
      <c r="S4" s="8" t="s">
        <v>3</v>
      </c>
      <c r="T4" s="9" t="s">
        <v>4</v>
      </c>
    </row>
    <row r="5" spans="1:22" ht="15.75" x14ac:dyDescent="0.25">
      <c r="A5" s="23"/>
      <c r="B5" s="17">
        <v>4</v>
      </c>
      <c r="C5" s="1">
        <v>13</v>
      </c>
      <c r="D5" s="1">
        <v>1</v>
      </c>
      <c r="E5" s="11">
        <f>((B5*3+C5*2)/54)*10</f>
        <v>7.0370370370370372</v>
      </c>
      <c r="F5" s="15"/>
      <c r="G5" s="1">
        <v>5</v>
      </c>
      <c r="H5" s="1">
        <v>10</v>
      </c>
      <c r="I5" s="1">
        <v>2</v>
      </c>
      <c r="J5" s="12">
        <f>((G5*3+H5*2)/51)*10</f>
        <v>6.8627450980392162</v>
      </c>
      <c r="L5" s="17">
        <v>12</v>
      </c>
      <c r="M5" s="1">
        <v>6</v>
      </c>
      <c r="N5" s="1">
        <v>0</v>
      </c>
      <c r="O5" s="11">
        <f>((L5*3+M5*2)/54)*10</f>
        <v>8.8888888888888893</v>
      </c>
      <c r="P5" s="15"/>
      <c r="Q5" s="10">
        <v>13</v>
      </c>
      <c r="R5" s="10">
        <v>4</v>
      </c>
      <c r="S5" s="10">
        <v>0</v>
      </c>
      <c r="T5" s="12">
        <f>((Q5*3+R5*2)/51)*10</f>
        <v>9.2156862745098032</v>
      </c>
      <c r="V5" s="21">
        <f>((E5*0.1)+(J5*0.2)+(O5*0.25)+(T5*0.45))</f>
        <v>8.4455337690631804</v>
      </c>
    </row>
    <row r="6" spans="1:22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</row>
    <row r="7" spans="1:22" s="2" customFormat="1" ht="12" customHeight="1" x14ac:dyDescent="0.25">
      <c r="A7" s="22"/>
      <c r="B7" s="24" t="s">
        <v>8</v>
      </c>
      <c r="C7" s="25"/>
      <c r="D7" s="25"/>
      <c r="E7" s="26"/>
      <c r="F7" s="13"/>
      <c r="G7" s="25" t="s">
        <v>5</v>
      </c>
      <c r="H7" s="25"/>
      <c r="I7" s="25"/>
      <c r="J7" s="26"/>
      <c r="L7" s="24" t="s">
        <v>8</v>
      </c>
      <c r="M7" s="25"/>
      <c r="N7" s="25"/>
      <c r="O7" s="26"/>
      <c r="P7" s="13"/>
      <c r="Q7" s="25" t="s">
        <v>5</v>
      </c>
      <c r="R7" s="25"/>
      <c r="S7" s="25"/>
      <c r="T7" s="26"/>
    </row>
    <row r="8" spans="1:22" s="3" customFormat="1" ht="12.75" x14ac:dyDescent="0.2">
      <c r="A8" s="23"/>
      <c r="B8" s="16" t="s">
        <v>1</v>
      </c>
      <c r="C8" s="3" t="s">
        <v>2</v>
      </c>
      <c r="D8" s="3" t="s">
        <v>3</v>
      </c>
      <c r="E8" s="3" t="s">
        <v>4</v>
      </c>
      <c r="F8" s="14"/>
      <c r="G8" s="3" t="s">
        <v>1</v>
      </c>
      <c r="H8" s="3" t="s">
        <v>2</v>
      </c>
      <c r="I8" s="3" t="s">
        <v>3</v>
      </c>
      <c r="J8" s="9" t="s">
        <v>4</v>
      </c>
      <c r="L8" s="16" t="s">
        <v>1</v>
      </c>
      <c r="M8" s="3" t="s">
        <v>2</v>
      </c>
      <c r="N8" s="3" t="s">
        <v>3</v>
      </c>
      <c r="O8" s="3" t="s">
        <v>4</v>
      </c>
      <c r="P8" s="14"/>
      <c r="Q8" s="8" t="s">
        <v>1</v>
      </c>
      <c r="R8" s="8" t="s">
        <v>2</v>
      </c>
      <c r="S8" s="8" t="s">
        <v>3</v>
      </c>
      <c r="T8" s="9" t="s">
        <v>4</v>
      </c>
    </row>
    <row r="9" spans="1:22" ht="15.75" x14ac:dyDescent="0.25">
      <c r="A9" s="23"/>
      <c r="B9" s="17"/>
      <c r="C9" s="1"/>
      <c r="D9" s="1"/>
      <c r="E9" s="11"/>
      <c r="F9" s="15"/>
      <c r="G9" s="1"/>
      <c r="H9" s="1"/>
      <c r="I9" s="1"/>
      <c r="J9" s="12"/>
      <c r="L9" s="17"/>
      <c r="M9" s="1"/>
      <c r="N9" s="1"/>
      <c r="O9" s="11"/>
      <c r="P9" s="15"/>
      <c r="Q9" s="10"/>
      <c r="R9" s="10"/>
      <c r="S9" s="10"/>
      <c r="T9" s="12"/>
    </row>
    <row r="10" spans="1:22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7"/>
    </row>
    <row r="11" spans="1:22" s="2" customFormat="1" ht="12" customHeight="1" x14ac:dyDescent="0.25">
      <c r="A11" s="22"/>
      <c r="B11" s="24" t="s">
        <v>8</v>
      </c>
      <c r="C11" s="25"/>
      <c r="D11" s="25"/>
      <c r="E11" s="26"/>
      <c r="F11" s="13"/>
      <c r="G11" s="25" t="s">
        <v>5</v>
      </c>
      <c r="H11" s="25"/>
      <c r="I11" s="25"/>
      <c r="J11" s="26"/>
      <c r="L11" s="24" t="s">
        <v>8</v>
      </c>
      <c r="M11" s="25"/>
      <c r="N11" s="25"/>
      <c r="O11" s="26"/>
      <c r="P11" s="13"/>
      <c r="Q11" s="25" t="s">
        <v>5</v>
      </c>
      <c r="R11" s="25"/>
      <c r="S11" s="25"/>
      <c r="T11" s="26"/>
    </row>
    <row r="12" spans="1:22" s="3" customFormat="1" ht="12.75" x14ac:dyDescent="0.2">
      <c r="A12" s="23"/>
      <c r="B12" s="16" t="s">
        <v>1</v>
      </c>
      <c r="C12" s="3" t="s">
        <v>2</v>
      </c>
      <c r="D12" s="3" t="s">
        <v>3</v>
      </c>
      <c r="E12" s="3" t="s">
        <v>4</v>
      </c>
      <c r="F12" s="14"/>
      <c r="G12" s="3" t="s">
        <v>1</v>
      </c>
      <c r="H12" s="3" t="s">
        <v>2</v>
      </c>
      <c r="I12" s="3" t="s">
        <v>3</v>
      </c>
      <c r="J12" s="9" t="s">
        <v>4</v>
      </c>
      <c r="L12" s="16" t="s">
        <v>1</v>
      </c>
      <c r="M12" s="3" t="s">
        <v>2</v>
      </c>
      <c r="N12" s="3" t="s">
        <v>3</v>
      </c>
      <c r="O12" s="3" t="s">
        <v>4</v>
      </c>
      <c r="P12" s="14"/>
      <c r="Q12" s="8" t="s">
        <v>1</v>
      </c>
      <c r="R12" s="8" t="s">
        <v>2</v>
      </c>
      <c r="S12" s="8" t="s">
        <v>3</v>
      </c>
      <c r="T12" s="9" t="s">
        <v>4</v>
      </c>
    </row>
    <row r="13" spans="1:22" ht="15.75" x14ac:dyDescent="0.25">
      <c r="A13" s="23"/>
      <c r="B13" s="17">
        <v>15</v>
      </c>
      <c r="C13" s="1">
        <v>3</v>
      </c>
      <c r="D13" s="1">
        <v>2</v>
      </c>
      <c r="E13" s="11">
        <f>((B13*3+C13*2)/66)*10</f>
        <v>7.7272727272727266</v>
      </c>
      <c r="F13" s="15"/>
      <c r="G13" s="1">
        <v>8</v>
      </c>
      <c r="H13" s="1">
        <v>7</v>
      </c>
      <c r="I13" s="1">
        <v>0</v>
      </c>
      <c r="J13" s="12">
        <f>((G13*3+H13*2)/51)*10</f>
        <v>7.4509803921568629</v>
      </c>
      <c r="L13" s="17">
        <v>19</v>
      </c>
      <c r="M13" s="1">
        <v>1</v>
      </c>
      <c r="N13" s="1">
        <v>0</v>
      </c>
      <c r="O13" s="11">
        <f>((L13*3+M13*2)/66)*10</f>
        <v>8.9393939393939394</v>
      </c>
      <c r="P13" s="15"/>
      <c r="Q13" s="10">
        <v>11</v>
      </c>
      <c r="R13" s="10">
        <v>4</v>
      </c>
      <c r="S13" s="10">
        <v>0</v>
      </c>
      <c r="T13" s="12">
        <f>((Q13*3+R13*2)/51)*10</f>
        <v>8.0392156862745097</v>
      </c>
    </row>
    <row r="14" spans="1:22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7"/>
    </row>
    <row r="15" spans="1:22" s="2" customFormat="1" ht="12" customHeight="1" x14ac:dyDescent="0.25">
      <c r="A15" s="22"/>
      <c r="B15" s="24" t="s">
        <v>8</v>
      </c>
      <c r="C15" s="25"/>
      <c r="D15" s="25"/>
      <c r="E15" s="26"/>
      <c r="F15" s="13"/>
      <c r="G15" s="25" t="s">
        <v>5</v>
      </c>
      <c r="H15" s="25"/>
      <c r="I15" s="25"/>
      <c r="J15" s="26"/>
      <c r="L15" s="24" t="s">
        <v>8</v>
      </c>
      <c r="M15" s="25"/>
      <c r="N15" s="25"/>
      <c r="O15" s="26"/>
      <c r="P15" s="13"/>
      <c r="Q15" s="25" t="s">
        <v>5</v>
      </c>
      <c r="R15" s="25"/>
      <c r="S15" s="25"/>
      <c r="T15" s="26"/>
    </row>
    <row r="16" spans="1:22" s="3" customFormat="1" ht="12.75" x14ac:dyDescent="0.2">
      <c r="A16" s="23"/>
      <c r="B16" s="16" t="s">
        <v>1</v>
      </c>
      <c r="C16" s="3" t="s">
        <v>2</v>
      </c>
      <c r="D16" s="3" t="s">
        <v>3</v>
      </c>
      <c r="E16" s="3" t="s">
        <v>4</v>
      </c>
      <c r="F16" s="14"/>
      <c r="G16" s="3" t="s">
        <v>1</v>
      </c>
      <c r="H16" s="3" t="s">
        <v>2</v>
      </c>
      <c r="I16" s="3" t="s">
        <v>3</v>
      </c>
      <c r="J16" s="9" t="s">
        <v>4</v>
      </c>
      <c r="L16" s="16" t="s">
        <v>1</v>
      </c>
      <c r="M16" s="3" t="s">
        <v>2</v>
      </c>
      <c r="N16" s="3" t="s">
        <v>3</v>
      </c>
      <c r="O16" s="3" t="s">
        <v>4</v>
      </c>
      <c r="P16" s="14"/>
      <c r="Q16" s="8" t="s">
        <v>1</v>
      </c>
      <c r="R16" s="8" t="s">
        <v>2</v>
      </c>
      <c r="S16" s="8" t="s">
        <v>3</v>
      </c>
      <c r="T16" s="9" t="s">
        <v>4</v>
      </c>
    </row>
    <row r="17" spans="1:20" ht="15.75" x14ac:dyDescent="0.25">
      <c r="A17" s="23"/>
      <c r="B17" s="17">
        <v>19</v>
      </c>
      <c r="C17" s="1">
        <v>1</v>
      </c>
      <c r="D17" s="1">
        <v>0</v>
      </c>
      <c r="E17" s="11">
        <f>((B17*3+C17*2)/66)*10</f>
        <v>8.9393939393939394</v>
      </c>
      <c r="F17" s="15"/>
      <c r="G17" s="1">
        <v>13</v>
      </c>
      <c r="H17" s="1">
        <v>2</v>
      </c>
      <c r="I17" s="1">
        <v>0</v>
      </c>
      <c r="J17" s="12">
        <f>((G17*3+H17*2)/51)*10</f>
        <v>8.4313725490196081</v>
      </c>
      <c r="L17" s="17">
        <v>20</v>
      </c>
      <c r="M17" s="1">
        <v>0</v>
      </c>
      <c r="N17" s="1">
        <v>0</v>
      </c>
      <c r="O17" s="11">
        <f>((L17*3+M17*2)/66)*10</f>
        <v>9.0909090909090899</v>
      </c>
      <c r="P17" s="15"/>
      <c r="Q17" s="10">
        <v>15</v>
      </c>
      <c r="R17" s="10">
        <v>0</v>
      </c>
      <c r="S17" s="10">
        <v>0</v>
      </c>
      <c r="T17" s="12">
        <f>((Q17*3+R17*2)/51)*10</f>
        <v>8.8235294117647065</v>
      </c>
    </row>
    <row r="18" spans="1:20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</row>
    <row r="19" spans="1:20" s="2" customFormat="1" ht="12" customHeight="1" x14ac:dyDescent="0.25">
      <c r="A19" s="22"/>
      <c r="B19" s="24" t="s">
        <v>8</v>
      </c>
      <c r="C19" s="25"/>
      <c r="D19" s="25"/>
      <c r="E19" s="26"/>
      <c r="F19" s="13"/>
      <c r="G19" s="25" t="s">
        <v>5</v>
      </c>
      <c r="H19" s="25"/>
      <c r="I19" s="25"/>
      <c r="J19" s="26"/>
      <c r="L19" s="24" t="s">
        <v>8</v>
      </c>
      <c r="M19" s="25"/>
      <c r="N19" s="25"/>
      <c r="O19" s="26"/>
      <c r="P19" s="13"/>
      <c r="Q19" s="25" t="s">
        <v>5</v>
      </c>
      <c r="R19" s="25"/>
      <c r="S19" s="25"/>
      <c r="T19" s="26"/>
    </row>
    <row r="20" spans="1:20" s="3" customFormat="1" ht="12.75" x14ac:dyDescent="0.2">
      <c r="A20" s="23"/>
      <c r="B20" s="16" t="s">
        <v>1</v>
      </c>
      <c r="C20" s="3" t="s">
        <v>2</v>
      </c>
      <c r="D20" s="3" t="s">
        <v>3</v>
      </c>
      <c r="E20" s="3" t="s">
        <v>4</v>
      </c>
      <c r="F20" s="14"/>
      <c r="G20" s="3" t="s">
        <v>1</v>
      </c>
      <c r="H20" s="3" t="s">
        <v>2</v>
      </c>
      <c r="I20" s="3" t="s">
        <v>3</v>
      </c>
      <c r="J20" s="9" t="s">
        <v>4</v>
      </c>
      <c r="L20" s="16" t="s">
        <v>1</v>
      </c>
      <c r="M20" s="3" t="s">
        <v>2</v>
      </c>
      <c r="N20" s="3" t="s">
        <v>3</v>
      </c>
      <c r="O20" s="3" t="s">
        <v>4</v>
      </c>
      <c r="P20" s="14"/>
      <c r="Q20" s="8" t="s">
        <v>1</v>
      </c>
      <c r="R20" s="8" t="s">
        <v>2</v>
      </c>
      <c r="S20" s="8" t="s">
        <v>3</v>
      </c>
      <c r="T20" s="9" t="s">
        <v>4</v>
      </c>
    </row>
    <row r="21" spans="1:20" ht="15.75" x14ac:dyDescent="0.25">
      <c r="A21" s="23"/>
      <c r="B21" s="17">
        <v>17</v>
      </c>
      <c r="C21" s="1">
        <v>3</v>
      </c>
      <c r="D21" s="1">
        <v>0</v>
      </c>
      <c r="E21" s="11">
        <f>((B21*3+C21*2)/66)*10</f>
        <v>8.6363636363636367</v>
      </c>
      <c r="F21" s="15"/>
      <c r="G21" s="1">
        <v>12</v>
      </c>
      <c r="H21" s="1">
        <v>3</v>
      </c>
      <c r="I21" s="1">
        <v>0</v>
      </c>
      <c r="J21" s="12">
        <f>((G21*3+H21*2)/51)*10</f>
        <v>8.235294117647058</v>
      </c>
      <c r="L21" s="17">
        <v>20</v>
      </c>
      <c r="M21" s="1">
        <v>0</v>
      </c>
      <c r="N21" s="1">
        <v>0</v>
      </c>
      <c r="O21" s="11">
        <f>((L21*3+M21*2)/66)*10</f>
        <v>9.0909090909090899</v>
      </c>
      <c r="P21" s="15"/>
      <c r="Q21" s="10">
        <v>14</v>
      </c>
      <c r="R21" s="10">
        <v>1</v>
      </c>
      <c r="S21" s="10">
        <v>0</v>
      </c>
      <c r="T21" s="12">
        <f>((Q21*3+R21*2)/51)*10</f>
        <v>8.6274509803921582</v>
      </c>
    </row>
    <row r="22" spans="1:20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</row>
    <row r="23" spans="1:20" s="2" customFormat="1" ht="12" customHeight="1" x14ac:dyDescent="0.25">
      <c r="A23" s="22" t="s">
        <v>9</v>
      </c>
      <c r="B23" s="24" t="s">
        <v>8</v>
      </c>
      <c r="C23" s="25"/>
      <c r="D23" s="25"/>
      <c r="E23" s="26"/>
      <c r="F23" s="13"/>
      <c r="G23" s="25" t="s">
        <v>5</v>
      </c>
      <c r="H23" s="25"/>
      <c r="I23" s="25"/>
      <c r="J23" s="26"/>
      <c r="L23" s="24" t="s">
        <v>8</v>
      </c>
      <c r="M23" s="25"/>
      <c r="N23" s="25"/>
      <c r="O23" s="26"/>
      <c r="P23" s="13"/>
      <c r="Q23" s="25" t="s">
        <v>5</v>
      </c>
      <c r="R23" s="25"/>
      <c r="S23" s="25"/>
      <c r="T23" s="26"/>
    </row>
    <row r="24" spans="1:20" s="3" customFormat="1" ht="12.75" x14ac:dyDescent="0.2">
      <c r="A24" s="23"/>
      <c r="B24" s="16" t="s">
        <v>1</v>
      </c>
      <c r="C24" s="3" t="s">
        <v>2</v>
      </c>
      <c r="D24" s="3" t="s">
        <v>3</v>
      </c>
      <c r="E24" s="3" t="s">
        <v>4</v>
      </c>
      <c r="F24" s="14"/>
      <c r="G24" s="3" t="s">
        <v>1</v>
      </c>
      <c r="H24" s="3" t="s">
        <v>2</v>
      </c>
      <c r="I24" s="3" t="s">
        <v>3</v>
      </c>
      <c r="J24" s="9" t="s">
        <v>4</v>
      </c>
      <c r="L24" s="16" t="s">
        <v>1</v>
      </c>
      <c r="M24" s="3" t="s">
        <v>2</v>
      </c>
      <c r="N24" s="3" t="s">
        <v>3</v>
      </c>
      <c r="O24" s="3" t="s">
        <v>4</v>
      </c>
      <c r="P24" s="14"/>
      <c r="Q24" s="8" t="s">
        <v>1</v>
      </c>
      <c r="R24" s="8" t="s">
        <v>2</v>
      </c>
      <c r="S24" s="8" t="s">
        <v>3</v>
      </c>
      <c r="T24" s="9" t="s">
        <v>4</v>
      </c>
    </row>
    <row r="25" spans="1:20" ht="15.75" x14ac:dyDescent="0.25">
      <c r="A25" s="23"/>
      <c r="B25" s="17">
        <v>17</v>
      </c>
      <c r="C25" s="1">
        <v>3</v>
      </c>
      <c r="D25" s="1">
        <v>0</v>
      </c>
      <c r="E25" s="11">
        <f>((B25*3+C25*2)/66)*10</f>
        <v>8.6363636363636367</v>
      </c>
      <c r="F25" s="15"/>
      <c r="G25" s="1">
        <v>12</v>
      </c>
      <c r="H25" s="1">
        <v>3</v>
      </c>
      <c r="I25" s="1">
        <v>0</v>
      </c>
      <c r="J25" s="12">
        <f>((G25*3+H25*2)/51)*10</f>
        <v>8.235294117647058</v>
      </c>
      <c r="L25" s="17">
        <v>20</v>
      </c>
      <c r="M25" s="1">
        <v>0</v>
      </c>
      <c r="N25" s="1">
        <v>0</v>
      </c>
      <c r="O25" s="11">
        <f>((L25*3+M25*2)/66)*10</f>
        <v>9.0909090909090899</v>
      </c>
      <c r="P25" s="15"/>
      <c r="Q25" s="10">
        <v>14</v>
      </c>
      <c r="R25" s="10">
        <v>1</v>
      </c>
      <c r="S25" s="10">
        <v>0</v>
      </c>
      <c r="T25" s="12">
        <f>((Q25*3+R25*2)/51)*10</f>
        <v>8.6274509803921582</v>
      </c>
    </row>
    <row r="26" spans="1:20" x14ac:dyDescent="0.2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</row>
    <row r="27" spans="1:20" s="2" customFormat="1" ht="12" customHeight="1" x14ac:dyDescent="0.25">
      <c r="A27" s="22" t="s">
        <v>9</v>
      </c>
      <c r="B27" s="24" t="s">
        <v>8</v>
      </c>
      <c r="C27" s="25"/>
      <c r="D27" s="25"/>
      <c r="E27" s="26"/>
      <c r="F27" s="13"/>
      <c r="G27" s="25" t="s">
        <v>5</v>
      </c>
      <c r="H27" s="25"/>
      <c r="I27" s="25"/>
      <c r="J27" s="26"/>
      <c r="L27" s="24" t="s">
        <v>8</v>
      </c>
      <c r="M27" s="25"/>
      <c r="N27" s="25"/>
      <c r="O27" s="26"/>
      <c r="P27" s="13"/>
      <c r="Q27" s="25" t="s">
        <v>5</v>
      </c>
      <c r="R27" s="25"/>
      <c r="S27" s="25"/>
      <c r="T27" s="26"/>
    </row>
    <row r="28" spans="1:20" s="3" customFormat="1" ht="12.75" x14ac:dyDescent="0.2">
      <c r="A28" s="23"/>
      <c r="B28" s="16" t="s">
        <v>1</v>
      </c>
      <c r="C28" s="3" t="s">
        <v>2</v>
      </c>
      <c r="D28" s="3" t="s">
        <v>3</v>
      </c>
      <c r="E28" s="3" t="s">
        <v>4</v>
      </c>
      <c r="F28" s="14"/>
      <c r="G28" s="3" t="s">
        <v>1</v>
      </c>
      <c r="H28" s="3" t="s">
        <v>2</v>
      </c>
      <c r="I28" s="3" t="s">
        <v>3</v>
      </c>
      <c r="J28" s="9" t="s">
        <v>4</v>
      </c>
      <c r="L28" s="16" t="s">
        <v>1</v>
      </c>
      <c r="M28" s="3" t="s">
        <v>2</v>
      </c>
      <c r="N28" s="3" t="s">
        <v>3</v>
      </c>
      <c r="O28" s="3" t="s">
        <v>4</v>
      </c>
      <c r="P28" s="14"/>
      <c r="Q28" s="8" t="s">
        <v>1</v>
      </c>
      <c r="R28" s="8" t="s">
        <v>2</v>
      </c>
      <c r="S28" s="8" t="s">
        <v>3</v>
      </c>
      <c r="T28" s="9" t="s">
        <v>4</v>
      </c>
    </row>
    <row r="29" spans="1:20" ht="15.75" x14ac:dyDescent="0.25">
      <c r="A29" s="23"/>
      <c r="B29" s="17">
        <v>17</v>
      </c>
      <c r="C29" s="1">
        <v>3</v>
      </c>
      <c r="D29" s="1">
        <v>0</v>
      </c>
      <c r="E29" s="11">
        <f>((B29*3+C29*2)/66)*10</f>
        <v>8.6363636363636367</v>
      </c>
      <c r="F29" s="15"/>
      <c r="G29" s="1">
        <v>12</v>
      </c>
      <c r="H29" s="1">
        <v>3</v>
      </c>
      <c r="I29" s="1">
        <v>0</v>
      </c>
      <c r="J29" s="12">
        <f>((G29*3+H29*2)/51)*10</f>
        <v>8.235294117647058</v>
      </c>
      <c r="L29" s="17">
        <v>20</v>
      </c>
      <c r="M29" s="1">
        <v>0</v>
      </c>
      <c r="N29" s="1">
        <v>0</v>
      </c>
      <c r="O29" s="11">
        <f>((L29*3+M29*2)/66)*10</f>
        <v>9.0909090909090899</v>
      </c>
      <c r="P29" s="15"/>
      <c r="Q29" s="10">
        <v>14</v>
      </c>
      <c r="R29" s="10">
        <v>1</v>
      </c>
      <c r="S29" s="10">
        <v>0</v>
      </c>
      <c r="T29" s="12">
        <f>((Q29*3+R29*2)/51)*10</f>
        <v>8.6274509803921582</v>
      </c>
    </row>
    <row r="30" spans="1:20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7"/>
    </row>
    <row r="31" spans="1:20" s="2" customFormat="1" ht="12" customHeight="1" x14ac:dyDescent="0.25">
      <c r="A31" s="22" t="s">
        <v>9</v>
      </c>
      <c r="B31" s="24" t="s">
        <v>8</v>
      </c>
      <c r="C31" s="25"/>
      <c r="D31" s="25"/>
      <c r="E31" s="26"/>
      <c r="F31" s="13"/>
      <c r="G31" s="25" t="s">
        <v>5</v>
      </c>
      <c r="H31" s="25"/>
      <c r="I31" s="25"/>
      <c r="J31" s="26"/>
      <c r="L31" s="24" t="s">
        <v>8</v>
      </c>
      <c r="M31" s="25"/>
      <c r="N31" s="25"/>
      <c r="O31" s="26"/>
      <c r="P31" s="13"/>
      <c r="Q31" s="25" t="s">
        <v>5</v>
      </c>
      <c r="R31" s="25"/>
      <c r="S31" s="25"/>
      <c r="T31" s="26"/>
    </row>
    <row r="32" spans="1:20" s="3" customFormat="1" ht="12.75" x14ac:dyDescent="0.2">
      <c r="A32" s="23"/>
      <c r="B32" s="16" t="s">
        <v>1</v>
      </c>
      <c r="C32" s="3" t="s">
        <v>2</v>
      </c>
      <c r="D32" s="3" t="s">
        <v>3</v>
      </c>
      <c r="E32" s="3" t="s">
        <v>4</v>
      </c>
      <c r="F32" s="14"/>
      <c r="G32" s="3" t="s">
        <v>1</v>
      </c>
      <c r="H32" s="3" t="s">
        <v>2</v>
      </c>
      <c r="I32" s="3" t="s">
        <v>3</v>
      </c>
      <c r="J32" s="9" t="s">
        <v>4</v>
      </c>
      <c r="L32" s="16" t="s">
        <v>1</v>
      </c>
      <c r="M32" s="3" t="s">
        <v>2</v>
      </c>
      <c r="N32" s="3" t="s">
        <v>3</v>
      </c>
      <c r="O32" s="3" t="s">
        <v>4</v>
      </c>
      <c r="P32" s="14"/>
      <c r="Q32" s="8" t="s">
        <v>1</v>
      </c>
      <c r="R32" s="8" t="s">
        <v>2</v>
      </c>
      <c r="S32" s="8" t="s">
        <v>3</v>
      </c>
      <c r="T32" s="9" t="s">
        <v>4</v>
      </c>
    </row>
    <row r="33" spans="1:20" ht="15.75" x14ac:dyDescent="0.25">
      <c r="A33" s="23"/>
      <c r="B33" s="17">
        <v>17</v>
      </c>
      <c r="C33" s="1">
        <v>3</v>
      </c>
      <c r="D33" s="1">
        <v>0</v>
      </c>
      <c r="E33" s="11">
        <f>((B33*3+C33*2)/66)*10</f>
        <v>8.6363636363636367</v>
      </c>
      <c r="F33" s="15"/>
      <c r="G33" s="1">
        <v>12</v>
      </c>
      <c r="H33" s="1">
        <v>3</v>
      </c>
      <c r="I33" s="1">
        <v>0</v>
      </c>
      <c r="J33" s="12">
        <f>((G33*3+H33*2)/51)*10</f>
        <v>8.235294117647058</v>
      </c>
      <c r="L33" s="17">
        <v>20</v>
      </c>
      <c r="M33" s="1">
        <v>0</v>
      </c>
      <c r="N33" s="1">
        <v>0</v>
      </c>
      <c r="O33" s="11">
        <f>((L33*3+M33*2)/66)*10</f>
        <v>9.0909090909090899</v>
      </c>
      <c r="P33" s="15"/>
      <c r="Q33" s="10">
        <v>14</v>
      </c>
      <c r="R33" s="10">
        <v>1</v>
      </c>
      <c r="S33" s="10">
        <v>0</v>
      </c>
      <c r="T33" s="12">
        <f>((Q33*3+R33*2)/51)*10</f>
        <v>8.6274509803921582</v>
      </c>
    </row>
    <row r="34" spans="1:20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7"/>
    </row>
    <row r="35" spans="1:20" s="2" customFormat="1" ht="12" customHeight="1" x14ac:dyDescent="0.25">
      <c r="A35" s="22" t="s">
        <v>9</v>
      </c>
      <c r="B35" s="24" t="s">
        <v>8</v>
      </c>
      <c r="C35" s="25"/>
      <c r="D35" s="25"/>
      <c r="E35" s="26"/>
      <c r="F35" s="13"/>
      <c r="G35" s="25" t="s">
        <v>5</v>
      </c>
      <c r="H35" s="25"/>
      <c r="I35" s="25"/>
      <c r="J35" s="26"/>
      <c r="L35" s="24" t="s">
        <v>8</v>
      </c>
      <c r="M35" s="25"/>
      <c r="N35" s="25"/>
      <c r="O35" s="26"/>
      <c r="P35" s="13"/>
      <c r="Q35" s="25" t="s">
        <v>5</v>
      </c>
      <c r="R35" s="25"/>
      <c r="S35" s="25"/>
      <c r="T35" s="26"/>
    </row>
    <row r="36" spans="1:20" s="3" customFormat="1" ht="12.75" x14ac:dyDescent="0.2">
      <c r="A36" s="23"/>
      <c r="B36" s="16" t="s">
        <v>1</v>
      </c>
      <c r="C36" s="3" t="s">
        <v>2</v>
      </c>
      <c r="D36" s="3" t="s">
        <v>3</v>
      </c>
      <c r="E36" s="3" t="s">
        <v>4</v>
      </c>
      <c r="F36" s="14"/>
      <c r="G36" s="3" t="s">
        <v>1</v>
      </c>
      <c r="H36" s="3" t="s">
        <v>2</v>
      </c>
      <c r="I36" s="3" t="s">
        <v>3</v>
      </c>
      <c r="J36" s="9" t="s">
        <v>4</v>
      </c>
      <c r="L36" s="16" t="s">
        <v>1</v>
      </c>
      <c r="M36" s="3" t="s">
        <v>2</v>
      </c>
      <c r="N36" s="3" t="s">
        <v>3</v>
      </c>
      <c r="O36" s="3" t="s">
        <v>4</v>
      </c>
      <c r="P36" s="14"/>
      <c r="Q36" s="8" t="s">
        <v>1</v>
      </c>
      <c r="R36" s="8" t="s">
        <v>2</v>
      </c>
      <c r="S36" s="8" t="s">
        <v>3</v>
      </c>
      <c r="T36" s="9" t="s">
        <v>4</v>
      </c>
    </row>
    <row r="37" spans="1:20" ht="15.75" x14ac:dyDescent="0.25">
      <c r="A37" s="23"/>
      <c r="B37" s="17">
        <v>17</v>
      </c>
      <c r="C37" s="1">
        <v>3</v>
      </c>
      <c r="D37" s="1">
        <v>0</v>
      </c>
      <c r="E37" s="11">
        <f>((B37*3+C37*2)/66)*10</f>
        <v>8.6363636363636367</v>
      </c>
      <c r="F37" s="15"/>
      <c r="G37" s="1">
        <v>12</v>
      </c>
      <c r="H37" s="1">
        <v>3</v>
      </c>
      <c r="I37" s="1">
        <v>0</v>
      </c>
      <c r="J37" s="12">
        <f>((G37*3+H37*2)/51)*10</f>
        <v>8.235294117647058</v>
      </c>
      <c r="L37" s="17">
        <v>20</v>
      </c>
      <c r="M37" s="1">
        <v>0</v>
      </c>
      <c r="N37" s="1">
        <v>0</v>
      </c>
      <c r="O37" s="11">
        <f>((L37*3+M37*2)/66)*10</f>
        <v>9.0909090909090899</v>
      </c>
      <c r="P37" s="15"/>
      <c r="Q37" s="10">
        <v>14</v>
      </c>
      <c r="R37" s="10">
        <v>1</v>
      </c>
      <c r="S37" s="10">
        <v>0</v>
      </c>
      <c r="T37" s="12">
        <f>((Q37*3+R37*2)/51)*10</f>
        <v>8.6274509803921582</v>
      </c>
    </row>
    <row r="38" spans="1:20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7"/>
    </row>
    <row r="39" spans="1:20" s="2" customFormat="1" ht="12" customHeight="1" x14ac:dyDescent="0.25">
      <c r="A39" s="22" t="s">
        <v>9</v>
      </c>
      <c r="B39" s="24" t="s">
        <v>8</v>
      </c>
      <c r="C39" s="25"/>
      <c r="D39" s="25"/>
      <c r="E39" s="26"/>
      <c r="F39" s="13"/>
      <c r="G39" s="25" t="s">
        <v>5</v>
      </c>
      <c r="H39" s="25"/>
      <c r="I39" s="25"/>
      <c r="J39" s="26"/>
      <c r="L39" s="24" t="s">
        <v>8</v>
      </c>
      <c r="M39" s="25"/>
      <c r="N39" s="25"/>
      <c r="O39" s="26"/>
      <c r="P39" s="13"/>
      <c r="Q39" s="25" t="s">
        <v>5</v>
      </c>
      <c r="R39" s="25"/>
      <c r="S39" s="25"/>
      <c r="T39" s="26"/>
    </row>
    <row r="40" spans="1:20" s="3" customFormat="1" ht="12.75" x14ac:dyDescent="0.2">
      <c r="A40" s="23"/>
      <c r="B40" s="16" t="s">
        <v>1</v>
      </c>
      <c r="C40" s="3" t="s">
        <v>2</v>
      </c>
      <c r="D40" s="3" t="s">
        <v>3</v>
      </c>
      <c r="E40" s="3" t="s">
        <v>4</v>
      </c>
      <c r="F40" s="14"/>
      <c r="G40" s="3" t="s">
        <v>1</v>
      </c>
      <c r="H40" s="3" t="s">
        <v>2</v>
      </c>
      <c r="I40" s="3" t="s">
        <v>3</v>
      </c>
      <c r="J40" s="9" t="s">
        <v>4</v>
      </c>
      <c r="L40" s="16" t="s">
        <v>1</v>
      </c>
      <c r="M40" s="3" t="s">
        <v>2</v>
      </c>
      <c r="N40" s="3" t="s">
        <v>3</v>
      </c>
      <c r="O40" s="3" t="s">
        <v>4</v>
      </c>
      <c r="P40" s="14"/>
      <c r="Q40" s="8" t="s">
        <v>1</v>
      </c>
      <c r="R40" s="8" t="s">
        <v>2</v>
      </c>
      <c r="S40" s="8" t="s">
        <v>3</v>
      </c>
      <c r="T40" s="9" t="s">
        <v>4</v>
      </c>
    </row>
    <row r="41" spans="1:20" ht="15.75" x14ac:dyDescent="0.25">
      <c r="A41" s="23"/>
      <c r="B41" s="17">
        <v>17</v>
      </c>
      <c r="C41" s="1">
        <v>3</v>
      </c>
      <c r="D41" s="1">
        <v>0</v>
      </c>
      <c r="E41" s="11">
        <f>((B41*3+C41*2)/66)*10</f>
        <v>8.6363636363636367</v>
      </c>
      <c r="F41" s="15"/>
      <c r="G41" s="1">
        <v>12</v>
      </c>
      <c r="H41" s="1">
        <v>3</v>
      </c>
      <c r="I41" s="1">
        <v>0</v>
      </c>
      <c r="J41" s="12">
        <f>((G41*3+H41*2)/51)*10</f>
        <v>8.235294117647058</v>
      </c>
      <c r="L41" s="17">
        <v>20</v>
      </c>
      <c r="M41" s="1">
        <v>0</v>
      </c>
      <c r="N41" s="1">
        <v>0</v>
      </c>
      <c r="O41" s="11">
        <f>((L41*3+M41*2)/66)*10</f>
        <v>9.0909090909090899</v>
      </c>
      <c r="P41" s="15"/>
      <c r="Q41" s="10">
        <v>14</v>
      </c>
      <c r="R41" s="10">
        <v>1</v>
      </c>
      <c r="S41" s="10">
        <v>0</v>
      </c>
      <c r="T41" s="12">
        <f>((Q41*3+R41*2)/51)*10</f>
        <v>8.6274509803921582</v>
      </c>
    </row>
    <row r="42" spans="1:20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7"/>
    </row>
    <row r="43" spans="1:20" s="2" customFormat="1" ht="12" customHeight="1" x14ac:dyDescent="0.25">
      <c r="A43" s="22" t="s">
        <v>9</v>
      </c>
      <c r="B43" s="24" t="s">
        <v>8</v>
      </c>
      <c r="C43" s="25"/>
      <c r="D43" s="25"/>
      <c r="E43" s="26"/>
      <c r="F43" s="13"/>
      <c r="G43" s="25" t="s">
        <v>5</v>
      </c>
      <c r="H43" s="25"/>
      <c r="I43" s="25"/>
      <c r="J43" s="26"/>
      <c r="L43" s="24" t="s">
        <v>8</v>
      </c>
      <c r="M43" s="25"/>
      <c r="N43" s="25"/>
      <c r="O43" s="26"/>
      <c r="P43" s="13"/>
      <c r="Q43" s="25" t="s">
        <v>5</v>
      </c>
      <c r="R43" s="25"/>
      <c r="S43" s="25"/>
      <c r="T43" s="26"/>
    </row>
    <row r="44" spans="1:20" s="3" customFormat="1" ht="12.75" x14ac:dyDescent="0.2">
      <c r="A44" s="23"/>
      <c r="B44" s="16" t="s">
        <v>1</v>
      </c>
      <c r="C44" s="3" t="s">
        <v>2</v>
      </c>
      <c r="D44" s="3" t="s">
        <v>3</v>
      </c>
      <c r="E44" s="3" t="s">
        <v>4</v>
      </c>
      <c r="F44" s="14"/>
      <c r="G44" s="3" t="s">
        <v>1</v>
      </c>
      <c r="H44" s="3" t="s">
        <v>2</v>
      </c>
      <c r="I44" s="3" t="s">
        <v>3</v>
      </c>
      <c r="J44" s="9" t="s">
        <v>4</v>
      </c>
      <c r="L44" s="16" t="s">
        <v>1</v>
      </c>
      <c r="M44" s="3" t="s">
        <v>2</v>
      </c>
      <c r="N44" s="3" t="s">
        <v>3</v>
      </c>
      <c r="O44" s="3" t="s">
        <v>4</v>
      </c>
      <c r="P44" s="14"/>
      <c r="Q44" s="8" t="s">
        <v>1</v>
      </c>
      <c r="R44" s="8" t="s">
        <v>2</v>
      </c>
      <c r="S44" s="8" t="s">
        <v>3</v>
      </c>
      <c r="T44" s="9" t="s">
        <v>4</v>
      </c>
    </row>
    <row r="45" spans="1:20" ht="15.75" x14ac:dyDescent="0.25">
      <c r="A45" s="23"/>
      <c r="B45" s="17">
        <v>17</v>
      </c>
      <c r="C45" s="1">
        <v>3</v>
      </c>
      <c r="D45" s="1">
        <v>0</v>
      </c>
      <c r="E45" s="11">
        <f>((B45*3+C45*2)/66)*10</f>
        <v>8.6363636363636367</v>
      </c>
      <c r="F45" s="15"/>
      <c r="G45" s="1">
        <v>12</v>
      </c>
      <c r="H45" s="1">
        <v>3</v>
      </c>
      <c r="I45" s="1">
        <v>0</v>
      </c>
      <c r="J45" s="12">
        <f>((G45*3+H45*2)/51)*10</f>
        <v>8.235294117647058</v>
      </c>
      <c r="L45" s="17">
        <v>20</v>
      </c>
      <c r="M45" s="1">
        <v>0</v>
      </c>
      <c r="N45" s="1">
        <v>0</v>
      </c>
      <c r="O45" s="11">
        <f>((L45*3+M45*2)/66)*10</f>
        <v>9.0909090909090899</v>
      </c>
      <c r="P45" s="15"/>
      <c r="Q45" s="10">
        <v>14</v>
      </c>
      <c r="R45" s="10">
        <v>1</v>
      </c>
      <c r="S45" s="10">
        <v>0</v>
      </c>
      <c r="T45" s="12">
        <f>((Q45*3+R45*2)/51)*10</f>
        <v>8.6274509803921582</v>
      </c>
    </row>
    <row r="46" spans="1:20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7"/>
    </row>
    <row r="47" spans="1:20" s="2" customFormat="1" ht="12" customHeight="1" x14ac:dyDescent="0.25">
      <c r="A47" s="22" t="s">
        <v>9</v>
      </c>
      <c r="B47" s="24" t="s">
        <v>8</v>
      </c>
      <c r="C47" s="25"/>
      <c r="D47" s="25"/>
      <c r="E47" s="26"/>
      <c r="F47" s="13"/>
      <c r="G47" s="25" t="s">
        <v>5</v>
      </c>
      <c r="H47" s="25"/>
      <c r="I47" s="25"/>
      <c r="J47" s="26"/>
      <c r="L47" s="24" t="s">
        <v>8</v>
      </c>
      <c r="M47" s="25"/>
      <c r="N47" s="25"/>
      <c r="O47" s="26"/>
      <c r="P47" s="13"/>
      <c r="Q47" s="25" t="s">
        <v>5</v>
      </c>
      <c r="R47" s="25"/>
      <c r="S47" s="25"/>
      <c r="T47" s="26"/>
    </row>
    <row r="48" spans="1:20" s="3" customFormat="1" ht="12.75" x14ac:dyDescent="0.2">
      <c r="A48" s="23"/>
      <c r="B48" s="16" t="s">
        <v>1</v>
      </c>
      <c r="C48" s="3" t="s">
        <v>2</v>
      </c>
      <c r="D48" s="3" t="s">
        <v>3</v>
      </c>
      <c r="E48" s="3" t="s">
        <v>4</v>
      </c>
      <c r="F48" s="14"/>
      <c r="G48" s="3" t="s">
        <v>1</v>
      </c>
      <c r="H48" s="3" t="s">
        <v>2</v>
      </c>
      <c r="I48" s="3" t="s">
        <v>3</v>
      </c>
      <c r="J48" s="9" t="s">
        <v>4</v>
      </c>
      <c r="L48" s="16" t="s">
        <v>1</v>
      </c>
      <c r="M48" s="3" t="s">
        <v>2</v>
      </c>
      <c r="N48" s="3" t="s">
        <v>3</v>
      </c>
      <c r="O48" s="3" t="s">
        <v>4</v>
      </c>
      <c r="P48" s="14"/>
      <c r="Q48" s="8" t="s">
        <v>1</v>
      </c>
      <c r="R48" s="8" t="s">
        <v>2</v>
      </c>
      <c r="S48" s="8" t="s">
        <v>3</v>
      </c>
      <c r="T48" s="9" t="s">
        <v>4</v>
      </c>
    </row>
    <row r="49" spans="1:20" ht="15.75" x14ac:dyDescent="0.25">
      <c r="A49" s="23"/>
      <c r="B49" s="17">
        <v>17</v>
      </c>
      <c r="C49" s="1">
        <v>3</v>
      </c>
      <c r="D49" s="1">
        <v>0</v>
      </c>
      <c r="E49" s="11">
        <f>((B49*3+C49*2)/66)*10</f>
        <v>8.6363636363636367</v>
      </c>
      <c r="F49" s="15"/>
      <c r="G49" s="1">
        <v>12</v>
      </c>
      <c r="H49" s="1">
        <v>3</v>
      </c>
      <c r="I49" s="1">
        <v>0</v>
      </c>
      <c r="J49" s="12">
        <f>((G49*3+H49*2)/51)*10</f>
        <v>8.235294117647058</v>
      </c>
      <c r="L49" s="17">
        <v>20</v>
      </c>
      <c r="M49" s="1">
        <v>0</v>
      </c>
      <c r="N49" s="1">
        <v>0</v>
      </c>
      <c r="O49" s="11">
        <f>((L49*3+M49*2)/66)*10</f>
        <v>9.0909090909090899</v>
      </c>
      <c r="P49" s="15"/>
      <c r="Q49" s="10">
        <v>14</v>
      </c>
      <c r="R49" s="10">
        <v>1</v>
      </c>
      <c r="S49" s="10">
        <v>0</v>
      </c>
      <c r="T49" s="12">
        <f>((Q49*3+R49*2)/51)*10</f>
        <v>8.6274509803921582</v>
      </c>
    </row>
    <row r="50" spans="1:20" x14ac:dyDescent="0.2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7"/>
    </row>
    <row r="51" spans="1:20" s="2" customFormat="1" ht="12" customHeight="1" x14ac:dyDescent="0.25">
      <c r="A51" s="22" t="s">
        <v>9</v>
      </c>
      <c r="B51" s="24" t="s">
        <v>8</v>
      </c>
      <c r="C51" s="25"/>
      <c r="D51" s="25"/>
      <c r="E51" s="26"/>
      <c r="F51" s="13"/>
      <c r="G51" s="25" t="s">
        <v>5</v>
      </c>
      <c r="H51" s="25"/>
      <c r="I51" s="25"/>
      <c r="J51" s="26"/>
      <c r="L51" s="24" t="s">
        <v>8</v>
      </c>
      <c r="M51" s="25"/>
      <c r="N51" s="25"/>
      <c r="O51" s="26"/>
      <c r="P51" s="13"/>
      <c r="Q51" s="25" t="s">
        <v>5</v>
      </c>
      <c r="R51" s="25"/>
      <c r="S51" s="25"/>
      <c r="T51" s="26"/>
    </row>
    <row r="52" spans="1:20" s="3" customFormat="1" ht="12.75" x14ac:dyDescent="0.2">
      <c r="A52" s="23"/>
      <c r="B52" s="16" t="s">
        <v>1</v>
      </c>
      <c r="C52" s="3" t="s">
        <v>2</v>
      </c>
      <c r="D52" s="3" t="s">
        <v>3</v>
      </c>
      <c r="E52" s="3" t="s">
        <v>4</v>
      </c>
      <c r="F52" s="14"/>
      <c r="G52" s="3" t="s">
        <v>1</v>
      </c>
      <c r="H52" s="3" t="s">
        <v>2</v>
      </c>
      <c r="I52" s="3" t="s">
        <v>3</v>
      </c>
      <c r="J52" s="9" t="s">
        <v>4</v>
      </c>
      <c r="L52" s="16" t="s">
        <v>1</v>
      </c>
      <c r="M52" s="3" t="s">
        <v>2</v>
      </c>
      <c r="N52" s="3" t="s">
        <v>3</v>
      </c>
      <c r="O52" s="3" t="s">
        <v>4</v>
      </c>
      <c r="P52" s="14"/>
      <c r="Q52" s="8" t="s">
        <v>1</v>
      </c>
      <c r="R52" s="8" t="s">
        <v>2</v>
      </c>
      <c r="S52" s="8" t="s">
        <v>3</v>
      </c>
      <c r="T52" s="9" t="s">
        <v>4</v>
      </c>
    </row>
    <row r="53" spans="1:20" ht="15.75" x14ac:dyDescent="0.25">
      <c r="A53" s="23"/>
      <c r="B53" s="17">
        <v>17</v>
      </c>
      <c r="C53" s="1">
        <v>3</v>
      </c>
      <c r="D53" s="1">
        <v>0</v>
      </c>
      <c r="E53" s="11">
        <f>((B53*3+C53*2)/66)*10</f>
        <v>8.6363636363636367</v>
      </c>
      <c r="F53" s="15"/>
      <c r="G53" s="1">
        <v>12</v>
      </c>
      <c r="H53" s="1">
        <v>3</v>
      </c>
      <c r="I53" s="1">
        <v>0</v>
      </c>
      <c r="J53" s="12">
        <f>((G53*3+H53*2)/51)*10</f>
        <v>8.235294117647058</v>
      </c>
      <c r="L53" s="17">
        <v>20</v>
      </c>
      <c r="M53" s="1">
        <v>0</v>
      </c>
      <c r="N53" s="1">
        <v>0</v>
      </c>
      <c r="O53" s="11">
        <f>((L53*3+M53*2)/66)*10</f>
        <v>9.0909090909090899</v>
      </c>
      <c r="P53" s="15"/>
      <c r="Q53" s="10">
        <v>14</v>
      </c>
      <c r="R53" s="10">
        <v>1</v>
      </c>
      <c r="S53" s="10">
        <v>0</v>
      </c>
      <c r="T53" s="12">
        <f>((Q53*3+R53*2)/51)*10</f>
        <v>8.6274509803921582</v>
      </c>
    </row>
    <row r="54" spans="1:20" x14ac:dyDescent="0.2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7"/>
    </row>
    <row r="55" spans="1:20" s="2" customFormat="1" ht="12" customHeight="1" x14ac:dyDescent="0.25">
      <c r="A55" s="22" t="s">
        <v>9</v>
      </c>
      <c r="B55" s="24" t="s">
        <v>8</v>
      </c>
      <c r="C55" s="25"/>
      <c r="D55" s="25"/>
      <c r="E55" s="26"/>
      <c r="F55" s="13"/>
      <c r="G55" s="25" t="s">
        <v>5</v>
      </c>
      <c r="H55" s="25"/>
      <c r="I55" s="25"/>
      <c r="J55" s="26"/>
      <c r="L55" s="24" t="s">
        <v>8</v>
      </c>
      <c r="M55" s="25"/>
      <c r="N55" s="25"/>
      <c r="O55" s="26"/>
      <c r="P55" s="13"/>
      <c r="Q55" s="25" t="s">
        <v>5</v>
      </c>
      <c r="R55" s="25"/>
      <c r="S55" s="25"/>
      <c r="T55" s="26"/>
    </row>
    <row r="56" spans="1:20" s="3" customFormat="1" ht="12.75" x14ac:dyDescent="0.2">
      <c r="A56" s="23"/>
      <c r="B56" s="16" t="s">
        <v>1</v>
      </c>
      <c r="C56" s="3" t="s">
        <v>2</v>
      </c>
      <c r="D56" s="3" t="s">
        <v>3</v>
      </c>
      <c r="E56" s="3" t="s">
        <v>4</v>
      </c>
      <c r="F56" s="14"/>
      <c r="G56" s="3" t="s">
        <v>1</v>
      </c>
      <c r="H56" s="3" t="s">
        <v>2</v>
      </c>
      <c r="I56" s="3" t="s">
        <v>3</v>
      </c>
      <c r="J56" s="9" t="s">
        <v>4</v>
      </c>
      <c r="L56" s="16" t="s">
        <v>1</v>
      </c>
      <c r="M56" s="3" t="s">
        <v>2</v>
      </c>
      <c r="N56" s="3" t="s">
        <v>3</v>
      </c>
      <c r="O56" s="3" t="s">
        <v>4</v>
      </c>
      <c r="P56" s="14"/>
      <c r="Q56" s="8" t="s">
        <v>1</v>
      </c>
      <c r="R56" s="8" t="s">
        <v>2</v>
      </c>
      <c r="S56" s="8" t="s">
        <v>3</v>
      </c>
      <c r="T56" s="9" t="s">
        <v>4</v>
      </c>
    </row>
    <row r="57" spans="1:20" ht="15.75" x14ac:dyDescent="0.25">
      <c r="A57" s="23"/>
      <c r="B57" s="17">
        <v>17</v>
      </c>
      <c r="C57" s="1">
        <v>3</v>
      </c>
      <c r="D57" s="1">
        <v>0</v>
      </c>
      <c r="E57" s="11">
        <f>((B57*3+C57*2)/66)*10</f>
        <v>8.6363636363636367</v>
      </c>
      <c r="F57" s="15"/>
      <c r="G57" s="1">
        <v>12</v>
      </c>
      <c r="H57" s="1">
        <v>3</v>
      </c>
      <c r="I57" s="1">
        <v>0</v>
      </c>
      <c r="J57" s="12">
        <f>((G57*3+H57*2)/51)*10</f>
        <v>8.235294117647058</v>
      </c>
      <c r="L57" s="17">
        <v>20</v>
      </c>
      <c r="M57" s="1">
        <v>0</v>
      </c>
      <c r="N57" s="1">
        <v>0</v>
      </c>
      <c r="O57" s="11">
        <f>((L57*3+M57*2)/66)*10</f>
        <v>9.0909090909090899</v>
      </c>
      <c r="P57" s="15"/>
      <c r="Q57" s="10">
        <v>14</v>
      </c>
      <c r="R57" s="10">
        <v>1</v>
      </c>
      <c r="S57" s="10">
        <v>0</v>
      </c>
      <c r="T57" s="12">
        <f>((Q57*3+R57*2)/51)*10</f>
        <v>8.6274509803921582</v>
      </c>
    </row>
    <row r="58" spans="1:20" x14ac:dyDescent="0.25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7"/>
    </row>
  </sheetData>
  <mergeCells count="73">
    <mergeCell ref="A7:A9"/>
    <mergeCell ref="B7:E7"/>
    <mergeCell ref="G7:J7"/>
    <mergeCell ref="L7:O7"/>
    <mergeCell ref="Q7:T7"/>
    <mergeCell ref="A11:A13"/>
    <mergeCell ref="B11:E11"/>
    <mergeCell ref="G11:J11"/>
    <mergeCell ref="L11:O11"/>
    <mergeCell ref="Q11:T11"/>
    <mergeCell ref="A1:T1"/>
    <mergeCell ref="A3:A5"/>
    <mergeCell ref="B3:E3"/>
    <mergeCell ref="G3:J3"/>
    <mergeCell ref="B2:J2"/>
    <mergeCell ref="L2:T2"/>
    <mergeCell ref="L3:O3"/>
    <mergeCell ref="Q3:T3"/>
    <mergeCell ref="Q27:T27"/>
    <mergeCell ref="A31:A33"/>
    <mergeCell ref="B31:E31"/>
    <mergeCell ref="G31:J31"/>
    <mergeCell ref="L31:O31"/>
    <mergeCell ref="Q31:T31"/>
    <mergeCell ref="L27:O27"/>
    <mergeCell ref="L15:O15"/>
    <mergeCell ref="Q15:T15"/>
    <mergeCell ref="L19:O19"/>
    <mergeCell ref="Q19:T19"/>
    <mergeCell ref="L23:O23"/>
    <mergeCell ref="Q23:T23"/>
    <mergeCell ref="B23:E23"/>
    <mergeCell ref="G23:J23"/>
    <mergeCell ref="A27:A29"/>
    <mergeCell ref="B27:E27"/>
    <mergeCell ref="G27:J27"/>
    <mergeCell ref="L43:O43"/>
    <mergeCell ref="Q43:T43"/>
    <mergeCell ref="L35:O35"/>
    <mergeCell ref="Q35:T35"/>
    <mergeCell ref="L39:O39"/>
    <mergeCell ref="Q39:T39"/>
    <mergeCell ref="A47:A49"/>
    <mergeCell ref="B47:E47"/>
    <mergeCell ref="G47:J47"/>
    <mergeCell ref="L47:O47"/>
    <mergeCell ref="Q47:T47"/>
    <mergeCell ref="A15:A17"/>
    <mergeCell ref="B15:E15"/>
    <mergeCell ref="G15:J15"/>
    <mergeCell ref="A43:A45"/>
    <mergeCell ref="B43:E43"/>
    <mergeCell ref="G43:J43"/>
    <mergeCell ref="A35:A37"/>
    <mergeCell ref="B35:E35"/>
    <mergeCell ref="G35:J35"/>
    <mergeCell ref="A39:A41"/>
    <mergeCell ref="B39:E39"/>
    <mergeCell ref="G39:J39"/>
    <mergeCell ref="A19:A21"/>
    <mergeCell ref="B19:E19"/>
    <mergeCell ref="G19:J19"/>
    <mergeCell ref="A23:A25"/>
    <mergeCell ref="A51:A53"/>
    <mergeCell ref="B51:E51"/>
    <mergeCell ref="G51:J51"/>
    <mergeCell ref="L51:O51"/>
    <mergeCell ref="Q51:T51"/>
    <mergeCell ref="A55:A57"/>
    <mergeCell ref="B55:E55"/>
    <mergeCell ref="G55:J55"/>
    <mergeCell ref="L55:O55"/>
    <mergeCell ref="Q55:T5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Heinzle</dc:creator>
  <cp:lastModifiedBy>Andreza</cp:lastModifiedBy>
  <dcterms:created xsi:type="dcterms:W3CDTF">2017-07-02T12:53:40Z</dcterms:created>
  <dcterms:modified xsi:type="dcterms:W3CDTF">2021-07-08T01:13:01Z</dcterms:modified>
</cp:coreProperties>
</file>