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Publication\Data Files for Submission\Figure 7. Endpoint PCR Analysis - Polymorphisms\"/>
    </mc:Choice>
  </mc:AlternateContent>
  <xr:revisionPtr revIDLastSave="0" documentId="13_ncr:1_{B22A6F4B-5F88-47AE-ABFD-D0D5611A4590}" xr6:coauthVersionLast="47" xr6:coauthVersionMax="47" xr10:uidLastSave="{00000000-0000-0000-0000-000000000000}"/>
  <bookViews>
    <workbookView xWindow="28680" yWindow="-120" windowWidth="29040" windowHeight="15840" xr2:uid="{742F6FA2-7E88-44DE-85AA-5C9F1DD3C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I6" i="1"/>
  <c r="H6" i="1"/>
  <c r="G6" i="1"/>
  <c r="G4" i="1"/>
  <c r="I5" i="1"/>
  <c r="G5" i="1"/>
  <c r="H5" i="1"/>
</calcChain>
</file>

<file path=xl/sharedStrings.xml><?xml version="1.0" encoding="utf-8"?>
<sst xmlns="http://schemas.openxmlformats.org/spreadsheetml/2006/main" count="203" uniqueCount="102">
  <si>
    <t>Sample</t>
  </si>
  <si>
    <t>Variant Type</t>
  </si>
  <si>
    <t>Cq</t>
  </si>
  <si>
    <t>Delta</t>
  </si>
  <si>
    <t>Alpha</t>
  </si>
  <si>
    <t>DN1</t>
  </si>
  <si>
    <t>DN2</t>
  </si>
  <si>
    <t>DN3</t>
  </si>
  <si>
    <t>DN4</t>
  </si>
  <si>
    <t>DN5</t>
  </si>
  <si>
    <t>DN6</t>
  </si>
  <si>
    <t>DN7</t>
  </si>
  <si>
    <t>DN8</t>
  </si>
  <si>
    <t>Omicron</t>
  </si>
  <si>
    <t>DN9</t>
  </si>
  <si>
    <t>DN10</t>
  </si>
  <si>
    <t>DN11</t>
  </si>
  <si>
    <t>DN12</t>
  </si>
  <si>
    <t>DN13</t>
  </si>
  <si>
    <t>DN14</t>
  </si>
  <si>
    <t>DN15</t>
  </si>
  <si>
    <t>DN16</t>
  </si>
  <si>
    <t>DN17</t>
  </si>
  <si>
    <t>DN18</t>
  </si>
  <si>
    <t>DN19</t>
  </si>
  <si>
    <t>DN20</t>
  </si>
  <si>
    <t>DN21</t>
  </si>
  <si>
    <t>DN22</t>
  </si>
  <si>
    <t>DN23</t>
  </si>
  <si>
    <t>DN24</t>
  </si>
  <si>
    <t>DN25</t>
  </si>
  <si>
    <t>DN26</t>
  </si>
  <si>
    <t>DN27</t>
  </si>
  <si>
    <t>DN28</t>
  </si>
  <si>
    <t>DN29</t>
  </si>
  <si>
    <t>DN30</t>
  </si>
  <si>
    <t>DN39</t>
  </si>
  <si>
    <t>DN31</t>
  </si>
  <si>
    <t>DN32</t>
  </si>
  <si>
    <t>DN33</t>
  </si>
  <si>
    <t>DN34</t>
  </si>
  <si>
    <t>DN35</t>
  </si>
  <si>
    <t>DN36</t>
  </si>
  <si>
    <t>DN37</t>
  </si>
  <si>
    <t>DN38</t>
  </si>
  <si>
    <t>DN40</t>
  </si>
  <si>
    <t>DN41</t>
  </si>
  <si>
    <t>DN42</t>
  </si>
  <si>
    <t>DN43</t>
  </si>
  <si>
    <t>DN44</t>
  </si>
  <si>
    <t>DN45</t>
  </si>
  <si>
    <t>DN46</t>
  </si>
  <si>
    <t>DN47</t>
  </si>
  <si>
    <t>DN48</t>
  </si>
  <si>
    <t>DN49</t>
  </si>
  <si>
    <t>DN50</t>
  </si>
  <si>
    <t>DN51</t>
  </si>
  <si>
    <t>DN52</t>
  </si>
  <si>
    <t>DN53</t>
  </si>
  <si>
    <t>DN54</t>
  </si>
  <si>
    <t>DN55</t>
  </si>
  <si>
    <t>DN56</t>
  </si>
  <si>
    <t>DN57</t>
  </si>
  <si>
    <t>DN58</t>
  </si>
  <si>
    <t>DN59</t>
  </si>
  <si>
    <t>DN60</t>
  </si>
  <si>
    <t>DN61</t>
  </si>
  <si>
    <t>DN62</t>
  </si>
  <si>
    <t>DN63</t>
  </si>
  <si>
    <t>REDACTED</t>
  </si>
  <si>
    <t>DN64</t>
  </si>
  <si>
    <t>DN65</t>
  </si>
  <si>
    <t>DN66</t>
  </si>
  <si>
    <t>DN67</t>
  </si>
  <si>
    <t>DN68</t>
  </si>
  <si>
    <t>DN69</t>
  </si>
  <si>
    <t>DN70</t>
  </si>
  <si>
    <t>DN71</t>
  </si>
  <si>
    <t>DN72</t>
  </si>
  <si>
    <t>DN73</t>
  </si>
  <si>
    <t>DN74</t>
  </si>
  <si>
    <t>DN75</t>
  </si>
  <si>
    <t>DN76</t>
  </si>
  <si>
    <t>DN77</t>
  </si>
  <si>
    <t>DN78</t>
  </si>
  <si>
    <t>DN79</t>
  </si>
  <si>
    <t>DN80</t>
  </si>
  <si>
    <t>DN81</t>
  </si>
  <si>
    <t>DN82</t>
  </si>
  <si>
    <t>DN83</t>
  </si>
  <si>
    <t>DN84</t>
  </si>
  <si>
    <t>DN85</t>
  </si>
  <si>
    <t>Negative</t>
  </si>
  <si>
    <r>
      <t>Cq values in Endpoint PCR for</t>
    </r>
    <r>
      <rPr>
        <b/>
        <i/>
        <sz val="11"/>
        <color theme="1"/>
        <rFont val="Arial"/>
        <family val="2"/>
      </rPr>
      <t xml:space="preserve"> </t>
    </r>
    <r>
      <rPr>
        <b/>
        <i/>
        <sz val="11"/>
        <color rgb="FFFF0000"/>
        <rFont val="Arial"/>
        <family val="2"/>
      </rPr>
      <t>E484</t>
    </r>
    <r>
      <rPr>
        <b/>
        <sz val="11"/>
        <color theme="1"/>
        <rFont val="Arial"/>
        <family val="2"/>
      </rPr>
      <t xml:space="preserve"> Target</t>
    </r>
  </si>
  <si>
    <t>N.M. N/A</t>
  </si>
  <si>
    <t>N/A</t>
  </si>
  <si>
    <t>E484 Cq Average</t>
  </si>
  <si>
    <t>Average</t>
  </si>
  <si>
    <t>Std Dev</t>
  </si>
  <si>
    <t>Count</t>
  </si>
  <si>
    <t>* Redacted negatives, outliers, and missing PCR original file</t>
  </si>
  <si>
    <t xml:space="preserve">Listed Samples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</si>
</sst>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b/>
      <sz val="11"/>
      <color rgb="FF9C0006"/>
      <name val="Arial"/>
      <family val="2"/>
    </font>
    <font>
      <b/>
      <strike/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5" fillId="2" borderId="8" xfId="1" applyFont="1" applyBorder="1" applyAlignment="1">
      <alignment horizontal="center" vertical="center" wrapText="1"/>
    </xf>
    <xf numFmtId="0" fontId="5" fillId="2" borderId="10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6" fillId="3" borderId="8" xfId="2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8" fillId="5" borderId="4" xfId="1" applyFont="1" applyFill="1" applyBorder="1" applyAlignment="1">
      <alignment vertical="center" wrapText="1"/>
    </xf>
    <xf numFmtId="0" fontId="7" fillId="5" borderId="8" xfId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9B7-538D-4E72-95E0-EFEBEB6C5103}">
  <dimension ref="B1:I97"/>
  <sheetViews>
    <sheetView tabSelected="1" workbookViewId="0">
      <pane ySplit="3" topLeftCell="A4" activePane="bottomLeft" state="frozen"/>
      <selection pane="bottomLeft" activeCell="N13" sqref="N13"/>
    </sheetView>
  </sheetViews>
  <sheetFormatPr defaultRowHeight="13.8" x14ac:dyDescent="0.25"/>
  <cols>
    <col min="1" max="1" width="8.88671875" style="1"/>
    <col min="2" max="2" width="9.5546875" style="1" customWidth="1"/>
    <col min="3" max="3" width="14.44140625" style="1" customWidth="1"/>
    <col min="4" max="4" width="20.33203125" style="1" customWidth="1"/>
    <col min="5" max="16384" width="8.88671875" style="1"/>
  </cols>
  <sheetData>
    <row r="1" spans="2:9" ht="14.4" thickBot="1" x14ac:dyDescent="0.3"/>
    <row r="2" spans="2:9" ht="14.4" customHeight="1" x14ac:dyDescent="0.25">
      <c r="B2" s="45" t="s">
        <v>93</v>
      </c>
      <c r="C2" s="46"/>
      <c r="D2" s="47"/>
      <c r="G2" s="48" t="s">
        <v>96</v>
      </c>
      <c r="H2" s="49"/>
      <c r="I2" s="50"/>
    </row>
    <row r="3" spans="2:9" ht="14.4" thickBot="1" x14ac:dyDescent="0.3">
      <c r="B3" s="16" t="s">
        <v>0</v>
      </c>
      <c r="C3" s="17" t="s">
        <v>1</v>
      </c>
      <c r="D3" s="18" t="s">
        <v>2</v>
      </c>
      <c r="G3" s="29" t="s">
        <v>4</v>
      </c>
      <c r="H3" s="30" t="s">
        <v>3</v>
      </c>
      <c r="I3" s="31" t="s">
        <v>13</v>
      </c>
    </row>
    <row r="4" spans="2:9" x14ac:dyDescent="0.25">
      <c r="B4" s="3">
        <v>2928</v>
      </c>
      <c r="C4" s="6" t="s">
        <v>3</v>
      </c>
      <c r="D4" s="19">
        <v>17.02</v>
      </c>
      <c r="F4" s="1" t="s">
        <v>97</v>
      </c>
      <c r="G4" s="32">
        <f>AVERAGE(D7:D9,D18,D21,D23:D25,D59,D63:D65,D67:D68,D71,D78,D81,D89,D91)</f>
        <v>14.589999999999998</v>
      </c>
      <c r="H4" s="33">
        <f>AVERAGE(D4:D6,D19:D20,D26:D30,D43:D44,D52,D55:D58,D72:D74,D77,D85:D86,D94,D96)</f>
        <v>15.7224</v>
      </c>
      <c r="I4" s="19">
        <f>AVERAGE(D10:D17,D31:D35,D46:D50,D54,D60:D62,D66,D76,D79,D80,D83,D90,D92)</f>
        <v>21.91</v>
      </c>
    </row>
    <row r="5" spans="2:9" x14ac:dyDescent="0.25">
      <c r="B5" s="2">
        <v>2930</v>
      </c>
      <c r="C5" s="4" t="s">
        <v>3</v>
      </c>
      <c r="D5" s="20">
        <v>16.88</v>
      </c>
      <c r="F5" s="1" t="s">
        <v>98</v>
      </c>
      <c r="G5" s="28">
        <f>_xlfn.STDEV.P(D7:D9,D18,D21,D23:D25,D59,D63:D65,D67:D68,D71,D78,D81,D89,D91)</f>
        <v>2.394627759227562</v>
      </c>
      <c r="H5" s="27">
        <f>_xlfn.STDEV.P(D4:D6,D19:D20,D26:D30,D43:D44,D52,D55:D58,D72:D74,D77,D85:D86,D94,D96)</f>
        <v>1.3044271692969294</v>
      </c>
      <c r="I5" s="20">
        <f>_xlfn.STDEV.P(D10:D17,D31:D35,D46:D50,D54,D60:D62,D66,D76,D79,D80,D83,D90,D92)</f>
        <v>2.1349069268253587</v>
      </c>
    </row>
    <row r="6" spans="2:9" ht="14.4" thickBot="1" x14ac:dyDescent="0.3">
      <c r="B6" s="2">
        <v>2942</v>
      </c>
      <c r="C6" s="4" t="s">
        <v>3</v>
      </c>
      <c r="D6" s="20">
        <v>16.71</v>
      </c>
      <c r="F6" s="1" t="s">
        <v>99</v>
      </c>
      <c r="G6" s="34">
        <f>COUNT(D7:D9,D18,D21,D23:D25,D59,D63:D65,D67:D68,D71,D78,D81,D89,D91)</f>
        <v>19</v>
      </c>
      <c r="H6" s="14">
        <f>COUNT(D4:D6,D19:D20,D26:D30,D43:D44,D52,D55:D58,D72:D74,D77,D85:D86,D94,D96)</f>
        <v>25</v>
      </c>
      <c r="I6" s="15">
        <f>COUNT(D10:D17,D31:D35,D46:D50,D54,D60:D62,D66,D76,D79,D80,D83,D90,D92)</f>
        <v>29</v>
      </c>
    </row>
    <row r="7" spans="2:9" ht="14.4" customHeight="1" x14ac:dyDescent="0.25">
      <c r="B7" s="2">
        <v>839</v>
      </c>
      <c r="C7" s="4" t="s">
        <v>4</v>
      </c>
      <c r="D7" s="20">
        <v>16.77</v>
      </c>
      <c r="G7" s="51" t="s">
        <v>100</v>
      </c>
      <c r="H7" s="51"/>
      <c r="I7" s="51"/>
    </row>
    <row r="8" spans="2:9" x14ac:dyDescent="0.25">
      <c r="B8" s="2">
        <v>840</v>
      </c>
      <c r="C8" s="4" t="s">
        <v>4</v>
      </c>
      <c r="D8" s="20">
        <v>16.96</v>
      </c>
      <c r="G8" s="52"/>
      <c r="H8" s="52"/>
      <c r="I8" s="52"/>
    </row>
    <row r="9" spans="2:9" x14ac:dyDescent="0.25">
      <c r="B9" s="2">
        <v>854</v>
      </c>
      <c r="C9" s="4" t="s">
        <v>4</v>
      </c>
      <c r="D9" s="20">
        <v>17.079999999999998</v>
      </c>
      <c r="G9" s="52"/>
      <c r="H9" s="52"/>
      <c r="I9" s="52"/>
    </row>
    <row r="10" spans="2:9" x14ac:dyDescent="0.25">
      <c r="B10" s="2" t="s">
        <v>5</v>
      </c>
      <c r="C10" s="4" t="s">
        <v>13</v>
      </c>
      <c r="D10" s="20">
        <v>24.25</v>
      </c>
    </row>
    <row r="11" spans="2:9" x14ac:dyDescent="0.25">
      <c r="B11" s="2" t="s">
        <v>6</v>
      </c>
      <c r="C11" s="4" t="s">
        <v>13</v>
      </c>
      <c r="D11" s="20">
        <v>23.51</v>
      </c>
    </row>
    <row r="12" spans="2:9" ht="14.4" thickBot="1" x14ac:dyDescent="0.3">
      <c r="B12" s="2" t="s">
        <v>7</v>
      </c>
      <c r="C12" s="4" t="s">
        <v>13</v>
      </c>
      <c r="D12" s="20">
        <v>21.04</v>
      </c>
    </row>
    <row r="13" spans="2:9" ht="14.4" thickBot="1" x14ac:dyDescent="0.3">
      <c r="B13" s="2" t="s">
        <v>8</v>
      </c>
      <c r="C13" s="4" t="s">
        <v>13</v>
      </c>
      <c r="D13" s="20">
        <v>21.62</v>
      </c>
      <c r="G13" s="53" t="s">
        <v>101</v>
      </c>
      <c r="H13" s="54"/>
      <c r="I13" s="55"/>
    </row>
    <row r="14" spans="2:9" ht="14.4" thickBot="1" x14ac:dyDescent="0.3">
      <c r="B14" s="2" t="s">
        <v>9</v>
      </c>
      <c r="C14" s="4" t="s">
        <v>13</v>
      </c>
      <c r="D14" s="20">
        <v>21.37</v>
      </c>
      <c r="G14" s="35" t="s">
        <v>4</v>
      </c>
      <c r="H14" s="36" t="s">
        <v>3</v>
      </c>
      <c r="I14" s="37" t="s">
        <v>13</v>
      </c>
    </row>
    <row r="15" spans="2:9" x14ac:dyDescent="0.25">
      <c r="B15" s="2" t="s">
        <v>10</v>
      </c>
      <c r="C15" s="4" t="s">
        <v>13</v>
      </c>
      <c r="D15" s="20">
        <v>21.66</v>
      </c>
      <c r="G15" s="41">
        <v>16.77</v>
      </c>
      <c r="H15" s="41">
        <v>17.02</v>
      </c>
      <c r="I15" s="38">
        <v>24.25</v>
      </c>
    </row>
    <row r="16" spans="2:9" x14ac:dyDescent="0.25">
      <c r="B16" s="2" t="s">
        <v>11</v>
      </c>
      <c r="C16" s="4" t="s">
        <v>13</v>
      </c>
      <c r="D16" s="20">
        <v>21.79</v>
      </c>
      <c r="G16" s="42">
        <v>16.96</v>
      </c>
      <c r="H16" s="42">
        <v>16.88</v>
      </c>
      <c r="I16" s="39">
        <v>23.51</v>
      </c>
    </row>
    <row r="17" spans="2:9" x14ac:dyDescent="0.25">
      <c r="B17" s="2" t="s">
        <v>12</v>
      </c>
      <c r="C17" s="4" t="s">
        <v>13</v>
      </c>
      <c r="D17" s="20">
        <v>22.58</v>
      </c>
      <c r="G17" s="42">
        <v>17.079999999999998</v>
      </c>
      <c r="H17" s="42">
        <v>16.71</v>
      </c>
      <c r="I17" s="39">
        <v>21.04</v>
      </c>
    </row>
    <row r="18" spans="2:9" x14ac:dyDescent="0.25">
      <c r="B18" s="2">
        <v>842</v>
      </c>
      <c r="C18" s="4" t="s">
        <v>4</v>
      </c>
      <c r="D18" s="20">
        <v>13.08</v>
      </c>
      <c r="G18" s="42">
        <v>13.08</v>
      </c>
      <c r="H18" s="42">
        <v>16.04</v>
      </c>
      <c r="I18" s="39">
        <v>21.62</v>
      </c>
    </row>
    <row r="19" spans="2:9" x14ac:dyDescent="0.25">
      <c r="B19" s="2">
        <v>2937</v>
      </c>
      <c r="C19" s="4" t="s">
        <v>3</v>
      </c>
      <c r="D19" s="20">
        <v>16.04</v>
      </c>
      <c r="G19" s="42">
        <v>13.34</v>
      </c>
      <c r="H19" s="42">
        <v>15.76</v>
      </c>
      <c r="I19" s="39">
        <v>21.37</v>
      </c>
    </row>
    <row r="20" spans="2:9" x14ac:dyDescent="0.25">
      <c r="B20" s="2">
        <v>2927</v>
      </c>
      <c r="C20" s="4" t="s">
        <v>3</v>
      </c>
      <c r="D20" s="20">
        <v>15.76</v>
      </c>
      <c r="G20" s="42">
        <v>13.91</v>
      </c>
      <c r="H20" s="42">
        <v>14.13</v>
      </c>
      <c r="I20" s="39">
        <v>21.66</v>
      </c>
    </row>
    <row r="21" spans="2:9" x14ac:dyDescent="0.25">
      <c r="B21" s="2" t="s">
        <v>14</v>
      </c>
      <c r="C21" s="4" t="s">
        <v>4</v>
      </c>
      <c r="D21" s="20">
        <v>13.34</v>
      </c>
      <c r="G21" s="42">
        <v>13.21</v>
      </c>
      <c r="H21" s="42">
        <v>13.88</v>
      </c>
      <c r="I21" s="39">
        <v>21.79</v>
      </c>
    </row>
    <row r="22" spans="2:9" x14ac:dyDescent="0.25">
      <c r="B22" s="2" t="s">
        <v>15</v>
      </c>
      <c r="C22" s="4" t="s">
        <v>4</v>
      </c>
      <c r="D22" s="21">
        <v>37.28</v>
      </c>
      <c r="G22" s="42">
        <v>13.49</v>
      </c>
      <c r="H22" s="42">
        <v>14.14</v>
      </c>
      <c r="I22" s="39">
        <v>22.58</v>
      </c>
    </row>
    <row r="23" spans="2:9" x14ac:dyDescent="0.25">
      <c r="B23" s="2" t="s">
        <v>16</v>
      </c>
      <c r="C23" s="4" t="s">
        <v>4</v>
      </c>
      <c r="D23" s="20">
        <v>13.91</v>
      </c>
      <c r="G23" s="42">
        <v>14.58</v>
      </c>
      <c r="H23" s="42">
        <v>13.81</v>
      </c>
      <c r="I23" s="39">
        <v>18.93</v>
      </c>
    </row>
    <row r="24" spans="2:9" x14ac:dyDescent="0.25">
      <c r="B24" s="2" t="s">
        <v>17</v>
      </c>
      <c r="C24" s="4" t="s">
        <v>4</v>
      </c>
      <c r="D24" s="20">
        <v>13.21</v>
      </c>
      <c r="G24" s="42">
        <v>18.010000000000002</v>
      </c>
      <c r="H24" s="42">
        <v>14.44</v>
      </c>
      <c r="I24" s="39">
        <v>17.61</v>
      </c>
    </row>
    <row r="25" spans="2:9" x14ac:dyDescent="0.25">
      <c r="B25" s="2" t="s">
        <v>18</v>
      </c>
      <c r="C25" s="4" t="s">
        <v>4</v>
      </c>
      <c r="D25" s="20">
        <v>13.49</v>
      </c>
      <c r="G25" s="42">
        <v>17.98</v>
      </c>
      <c r="H25" s="44">
        <v>17.7</v>
      </c>
      <c r="I25" s="39">
        <v>17.79</v>
      </c>
    </row>
    <row r="26" spans="2:9" x14ac:dyDescent="0.25">
      <c r="B26" s="2" t="s">
        <v>19</v>
      </c>
      <c r="C26" s="4" t="s">
        <v>3</v>
      </c>
      <c r="D26" s="20">
        <v>14.13</v>
      </c>
      <c r="G26" s="42">
        <v>18.39</v>
      </c>
      <c r="H26" s="42">
        <v>17.8</v>
      </c>
      <c r="I26" s="39">
        <v>17.989999999999998</v>
      </c>
    </row>
    <row r="27" spans="2:9" x14ac:dyDescent="0.25">
      <c r="B27" s="2" t="s">
        <v>20</v>
      </c>
      <c r="C27" s="4" t="s">
        <v>3</v>
      </c>
      <c r="D27" s="20">
        <v>13.88</v>
      </c>
      <c r="G27" s="42">
        <v>17.690000000000001</v>
      </c>
      <c r="H27" s="42">
        <v>17.25</v>
      </c>
      <c r="I27" s="39">
        <v>18.39</v>
      </c>
    </row>
    <row r="28" spans="2:9" x14ac:dyDescent="0.25">
      <c r="B28" s="2" t="s">
        <v>21</v>
      </c>
      <c r="C28" s="4" t="s">
        <v>3</v>
      </c>
      <c r="D28" s="20">
        <v>14.14</v>
      </c>
      <c r="G28" s="42">
        <v>12.18</v>
      </c>
      <c r="H28" s="42">
        <v>16.53</v>
      </c>
      <c r="I28" s="39">
        <v>22.4</v>
      </c>
    </row>
    <row r="29" spans="2:9" x14ac:dyDescent="0.25">
      <c r="B29" s="2" t="s">
        <v>22</v>
      </c>
      <c r="C29" s="4" t="s">
        <v>3</v>
      </c>
      <c r="D29" s="20">
        <v>13.81</v>
      </c>
      <c r="G29" s="42">
        <v>12.75</v>
      </c>
      <c r="H29" s="42">
        <v>16.420000000000002</v>
      </c>
      <c r="I29" s="39">
        <v>21.99</v>
      </c>
    </row>
    <row r="30" spans="2:9" x14ac:dyDescent="0.25">
      <c r="B30" s="2" t="s">
        <v>23</v>
      </c>
      <c r="C30" s="4" t="s">
        <v>3</v>
      </c>
      <c r="D30" s="20">
        <v>14.44</v>
      </c>
      <c r="G30" s="42">
        <v>11.37</v>
      </c>
      <c r="H30" s="42">
        <v>17.510000000000002</v>
      </c>
      <c r="I30" s="39">
        <v>23.22</v>
      </c>
    </row>
    <row r="31" spans="2:9" x14ac:dyDescent="0.25">
      <c r="B31" s="2" t="s">
        <v>24</v>
      </c>
      <c r="C31" s="4" t="s">
        <v>13</v>
      </c>
      <c r="D31" s="20">
        <v>18.93</v>
      </c>
      <c r="G31" s="42">
        <v>11.98</v>
      </c>
      <c r="H31" s="42">
        <v>16.93</v>
      </c>
      <c r="I31" s="39">
        <v>23.88</v>
      </c>
    </row>
    <row r="32" spans="2:9" x14ac:dyDescent="0.25">
      <c r="B32" s="2" t="s">
        <v>25</v>
      </c>
      <c r="C32" s="4" t="s">
        <v>13</v>
      </c>
      <c r="D32" s="20">
        <v>17.61</v>
      </c>
      <c r="G32" s="42">
        <v>12.46</v>
      </c>
      <c r="H32" s="42">
        <v>15.3</v>
      </c>
      <c r="I32" s="39">
        <v>22.37</v>
      </c>
    </row>
    <row r="33" spans="2:9" ht="14.4" thickBot="1" x14ac:dyDescent="0.3">
      <c r="B33" s="2" t="s">
        <v>26</v>
      </c>
      <c r="C33" s="4" t="s">
        <v>13</v>
      </c>
      <c r="D33" s="20">
        <v>17.79</v>
      </c>
      <c r="G33" s="43">
        <v>11.98</v>
      </c>
      <c r="H33" s="42">
        <v>15.48</v>
      </c>
      <c r="I33" s="39">
        <v>21.82</v>
      </c>
    </row>
    <row r="34" spans="2:9" x14ac:dyDescent="0.25">
      <c r="B34" s="2" t="s">
        <v>27</v>
      </c>
      <c r="C34" s="4" t="s">
        <v>13</v>
      </c>
      <c r="D34" s="20">
        <v>17.989999999999998</v>
      </c>
      <c r="H34" s="42">
        <v>15.31</v>
      </c>
      <c r="I34" s="39">
        <v>24.92</v>
      </c>
    </row>
    <row r="35" spans="2:9" x14ac:dyDescent="0.25">
      <c r="B35" s="2" t="s">
        <v>28</v>
      </c>
      <c r="C35" s="4" t="s">
        <v>13</v>
      </c>
      <c r="D35" s="20">
        <v>18.39</v>
      </c>
      <c r="H35" s="42">
        <v>13.79</v>
      </c>
      <c r="I35" s="39">
        <v>24.02</v>
      </c>
    </row>
    <row r="36" spans="2:9" x14ac:dyDescent="0.25">
      <c r="B36" s="2" t="s">
        <v>29</v>
      </c>
      <c r="C36" s="4" t="s">
        <v>4</v>
      </c>
      <c r="D36" s="22" t="s">
        <v>94</v>
      </c>
      <c r="H36" s="42">
        <v>16.079999999999998</v>
      </c>
      <c r="I36" s="39">
        <v>25.11</v>
      </c>
    </row>
    <row r="37" spans="2:9" x14ac:dyDescent="0.25">
      <c r="B37" s="2" t="s">
        <v>30</v>
      </c>
      <c r="C37" s="4" t="s">
        <v>4</v>
      </c>
      <c r="D37" s="22" t="s">
        <v>94</v>
      </c>
      <c r="H37" s="42">
        <v>14.27</v>
      </c>
      <c r="I37" s="39">
        <v>24.73</v>
      </c>
    </row>
    <row r="38" spans="2:9" x14ac:dyDescent="0.25">
      <c r="B38" s="2" t="s">
        <v>31</v>
      </c>
      <c r="C38" s="4" t="s">
        <v>4</v>
      </c>
      <c r="D38" s="22" t="s">
        <v>94</v>
      </c>
      <c r="H38" s="42">
        <v>15.55</v>
      </c>
      <c r="I38" s="39">
        <v>22.14</v>
      </c>
    </row>
    <row r="39" spans="2:9" ht="14.4" thickBot="1" x14ac:dyDescent="0.3">
      <c r="B39" s="2" t="s">
        <v>32</v>
      </c>
      <c r="C39" s="4" t="s">
        <v>4</v>
      </c>
      <c r="D39" s="22" t="s">
        <v>94</v>
      </c>
      <c r="H39" s="43">
        <v>14.33</v>
      </c>
      <c r="I39" s="39">
        <v>20.260000000000002</v>
      </c>
    </row>
    <row r="40" spans="2:9" x14ac:dyDescent="0.25">
      <c r="B40" s="2" t="s">
        <v>33</v>
      </c>
      <c r="C40" s="4" t="s">
        <v>4</v>
      </c>
      <c r="D40" s="22" t="s">
        <v>94</v>
      </c>
      <c r="I40" s="39">
        <v>21.95</v>
      </c>
    </row>
    <row r="41" spans="2:9" x14ac:dyDescent="0.25">
      <c r="B41" s="2" t="s">
        <v>34</v>
      </c>
      <c r="C41" s="4" t="s">
        <v>3</v>
      </c>
      <c r="D41" s="22" t="s">
        <v>94</v>
      </c>
      <c r="I41" s="39">
        <v>23.05</v>
      </c>
    </row>
    <row r="42" spans="2:9" x14ac:dyDescent="0.25">
      <c r="B42" s="2" t="s">
        <v>35</v>
      </c>
      <c r="C42" s="4" t="s">
        <v>3</v>
      </c>
      <c r="D42" s="22" t="s">
        <v>94</v>
      </c>
      <c r="I42" s="39">
        <v>24.48</v>
      </c>
    </row>
    <row r="43" spans="2:9" ht="14.4" thickBot="1" x14ac:dyDescent="0.3">
      <c r="B43" s="2" t="s">
        <v>37</v>
      </c>
      <c r="C43" s="4" t="s">
        <v>3</v>
      </c>
      <c r="D43" s="23">
        <v>17.7</v>
      </c>
      <c r="I43" s="40">
        <v>20.52</v>
      </c>
    </row>
    <row r="44" spans="2:9" x14ac:dyDescent="0.25">
      <c r="B44" s="2" t="s">
        <v>38</v>
      </c>
      <c r="C44" s="4" t="s">
        <v>3</v>
      </c>
      <c r="D44" s="20">
        <v>17.8</v>
      </c>
    </row>
    <row r="45" spans="2:9" x14ac:dyDescent="0.25">
      <c r="B45" s="5" t="s">
        <v>39</v>
      </c>
      <c r="C45" s="7" t="s">
        <v>3</v>
      </c>
      <c r="D45" s="21">
        <v>37.92</v>
      </c>
    </row>
    <row r="46" spans="2:9" x14ac:dyDescent="0.25">
      <c r="B46" s="2" t="s">
        <v>40</v>
      </c>
      <c r="C46" s="4" t="s">
        <v>13</v>
      </c>
      <c r="D46" s="20">
        <v>22.4</v>
      </c>
    </row>
    <row r="47" spans="2:9" x14ac:dyDescent="0.25">
      <c r="B47" s="2" t="s">
        <v>41</v>
      </c>
      <c r="C47" s="4" t="s">
        <v>13</v>
      </c>
      <c r="D47" s="20">
        <v>21.99</v>
      </c>
    </row>
    <row r="48" spans="2:9" x14ac:dyDescent="0.25">
      <c r="B48" s="2" t="s">
        <v>42</v>
      </c>
      <c r="C48" s="4" t="s">
        <v>13</v>
      </c>
      <c r="D48" s="20">
        <v>23.22</v>
      </c>
    </row>
    <row r="49" spans="2:4" x14ac:dyDescent="0.25">
      <c r="B49" s="2" t="s">
        <v>43</v>
      </c>
      <c r="C49" s="4" t="s">
        <v>13</v>
      </c>
      <c r="D49" s="20">
        <v>23.88</v>
      </c>
    </row>
    <row r="50" spans="2:4" x14ac:dyDescent="0.25">
      <c r="B50" s="2" t="s">
        <v>44</v>
      </c>
      <c r="C50" s="4" t="s">
        <v>13</v>
      </c>
      <c r="D50" s="20">
        <v>22.37</v>
      </c>
    </row>
    <row r="51" spans="2:4" x14ac:dyDescent="0.25">
      <c r="B51" s="8" t="s">
        <v>36</v>
      </c>
      <c r="C51" s="10" t="s">
        <v>92</v>
      </c>
      <c r="D51" s="24">
        <v>38.524999999999999</v>
      </c>
    </row>
    <row r="52" spans="2:4" x14ac:dyDescent="0.25">
      <c r="B52" s="2" t="s">
        <v>45</v>
      </c>
      <c r="C52" s="4" t="s">
        <v>3</v>
      </c>
      <c r="D52" s="20">
        <v>17.25</v>
      </c>
    </row>
    <row r="53" spans="2:4" x14ac:dyDescent="0.25">
      <c r="B53" s="8" t="s">
        <v>46</v>
      </c>
      <c r="C53" s="10" t="s">
        <v>92</v>
      </c>
      <c r="D53" s="24">
        <v>40.74</v>
      </c>
    </row>
    <row r="54" spans="2:4" x14ac:dyDescent="0.25">
      <c r="B54" s="2" t="s">
        <v>47</v>
      </c>
      <c r="C54" s="4" t="s">
        <v>13</v>
      </c>
      <c r="D54" s="20">
        <v>21.82</v>
      </c>
    </row>
    <row r="55" spans="2:4" x14ac:dyDescent="0.25">
      <c r="B55" s="2" t="s">
        <v>48</v>
      </c>
      <c r="C55" s="4" t="s">
        <v>3</v>
      </c>
      <c r="D55" s="20">
        <v>16.53</v>
      </c>
    </row>
    <row r="56" spans="2:4" x14ac:dyDescent="0.25">
      <c r="B56" s="2" t="s">
        <v>49</v>
      </c>
      <c r="C56" s="4" t="s">
        <v>3</v>
      </c>
      <c r="D56" s="20">
        <v>16.420000000000002</v>
      </c>
    </row>
    <row r="57" spans="2:4" x14ac:dyDescent="0.25">
      <c r="B57" s="2" t="s">
        <v>50</v>
      </c>
      <c r="C57" s="4" t="s">
        <v>3</v>
      </c>
      <c r="D57" s="20">
        <v>17.510000000000002</v>
      </c>
    </row>
    <row r="58" spans="2:4" x14ac:dyDescent="0.25">
      <c r="B58" s="2" t="s">
        <v>51</v>
      </c>
      <c r="C58" s="4" t="s">
        <v>3</v>
      </c>
      <c r="D58" s="20">
        <v>16.93</v>
      </c>
    </row>
    <row r="59" spans="2:4" x14ac:dyDescent="0.25">
      <c r="B59" s="2" t="s">
        <v>52</v>
      </c>
      <c r="C59" s="4" t="s">
        <v>4</v>
      </c>
      <c r="D59" s="20">
        <v>14.58</v>
      </c>
    </row>
    <row r="60" spans="2:4" x14ac:dyDescent="0.25">
      <c r="B60" s="2" t="s">
        <v>53</v>
      </c>
      <c r="C60" s="4" t="s">
        <v>13</v>
      </c>
      <c r="D60" s="20">
        <v>24.92</v>
      </c>
    </row>
    <row r="61" spans="2:4" x14ac:dyDescent="0.25">
      <c r="B61" s="2" t="s">
        <v>54</v>
      </c>
      <c r="C61" s="4" t="s">
        <v>13</v>
      </c>
      <c r="D61" s="20">
        <v>24.02</v>
      </c>
    </row>
    <row r="62" spans="2:4" x14ac:dyDescent="0.25">
      <c r="B62" s="2" t="s">
        <v>55</v>
      </c>
      <c r="C62" s="4" t="s">
        <v>13</v>
      </c>
      <c r="D62" s="20">
        <v>25.11</v>
      </c>
    </row>
    <row r="63" spans="2:4" x14ac:dyDescent="0.25">
      <c r="B63" s="2" t="s">
        <v>56</v>
      </c>
      <c r="C63" s="4" t="s">
        <v>4</v>
      </c>
      <c r="D63" s="20">
        <v>18.010000000000002</v>
      </c>
    </row>
    <row r="64" spans="2:4" x14ac:dyDescent="0.25">
      <c r="B64" s="2" t="s">
        <v>57</v>
      </c>
      <c r="C64" s="4" t="s">
        <v>4</v>
      </c>
      <c r="D64" s="20">
        <v>17.98</v>
      </c>
    </row>
    <row r="65" spans="2:4" x14ac:dyDescent="0.25">
      <c r="B65" s="2" t="s">
        <v>58</v>
      </c>
      <c r="C65" s="4" t="s">
        <v>4</v>
      </c>
      <c r="D65" s="20">
        <v>18.39</v>
      </c>
    </row>
    <row r="66" spans="2:4" x14ac:dyDescent="0.25">
      <c r="B66" s="2" t="s">
        <v>59</v>
      </c>
      <c r="C66" s="4" t="s">
        <v>13</v>
      </c>
      <c r="D66" s="20">
        <v>24.73</v>
      </c>
    </row>
    <row r="67" spans="2:4" x14ac:dyDescent="0.25">
      <c r="B67" s="2" t="s">
        <v>60</v>
      </c>
      <c r="C67" s="4" t="s">
        <v>4</v>
      </c>
      <c r="D67" s="20">
        <v>17.690000000000001</v>
      </c>
    </row>
    <row r="68" spans="2:4" x14ac:dyDescent="0.25">
      <c r="B68" s="2" t="s">
        <v>61</v>
      </c>
      <c r="C68" s="4" t="s">
        <v>4</v>
      </c>
      <c r="D68" s="20">
        <v>12.18</v>
      </c>
    </row>
    <row r="69" spans="2:4" x14ac:dyDescent="0.25">
      <c r="B69" s="2" t="s">
        <v>62</v>
      </c>
      <c r="C69" s="4" t="s">
        <v>4</v>
      </c>
      <c r="D69" s="21">
        <v>39.909999999999997</v>
      </c>
    </row>
    <row r="70" spans="2:4" x14ac:dyDescent="0.25">
      <c r="B70" s="2" t="s">
        <v>63</v>
      </c>
      <c r="C70" s="4" t="s">
        <v>4</v>
      </c>
      <c r="D70" s="21">
        <v>40.98</v>
      </c>
    </row>
    <row r="71" spans="2:4" x14ac:dyDescent="0.25">
      <c r="B71" s="2" t="s">
        <v>64</v>
      </c>
      <c r="C71" s="4" t="s">
        <v>4</v>
      </c>
      <c r="D71" s="20">
        <v>12.75</v>
      </c>
    </row>
    <row r="72" spans="2:4" x14ac:dyDescent="0.25">
      <c r="B72" s="2" t="s">
        <v>65</v>
      </c>
      <c r="C72" s="4" t="s">
        <v>3</v>
      </c>
      <c r="D72" s="20">
        <v>15.3</v>
      </c>
    </row>
    <row r="73" spans="2:4" x14ac:dyDescent="0.25">
      <c r="B73" s="2" t="s">
        <v>66</v>
      </c>
      <c r="C73" s="4" t="s">
        <v>3</v>
      </c>
      <c r="D73" s="20">
        <v>15.48</v>
      </c>
    </row>
    <row r="74" spans="2:4" x14ac:dyDescent="0.25">
      <c r="B74" s="2" t="s">
        <v>67</v>
      </c>
      <c r="C74" s="4" t="s">
        <v>3</v>
      </c>
      <c r="D74" s="20">
        <v>15.31</v>
      </c>
    </row>
    <row r="75" spans="2:4" x14ac:dyDescent="0.25">
      <c r="B75" s="13" t="s">
        <v>68</v>
      </c>
      <c r="C75" s="12" t="s">
        <v>69</v>
      </c>
      <c r="D75" s="25">
        <v>13.02</v>
      </c>
    </row>
    <row r="76" spans="2:4" x14ac:dyDescent="0.25">
      <c r="B76" s="2" t="s">
        <v>70</v>
      </c>
      <c r="C76" s="4" t="s">
        <v>13</v>
      </c>
      <c r="D76" s="20">
        <v>22.14</v>
      </c>
    </row>
    <row r="77" spans="2:4" x14ac:dyDescent="0.25">
      <c r="B77" s="2" t="s">
        <v>71</v>
      </c>
      <c r="C77" s="4" t="s">
        <v>3</v>
      </c>
      <c r="D77" s="20">
        <v>13.79</v>
      </c>
    </row>
    <row r="78" spans="2:4" x14ac:dyDescent="0.25">
      <c r="B78" s="2" t="s">
        <v>72</v>
      </c>
      <c r="C78" s="4" t="s">
        <v>4</v>
      </c>
      <c r="D78" s="20">
        <v>11.37</v>
      </c>
    </row>
    <row r="79" spans="2:4" x14ac:dyDescent="0.25">
      <c r="B79" s="2" t="s">
        <v>73</v>
      </c>
      <c r="C79" s="4" t="s">
        <v>13</v>
      </c>
      <c r="D79" s="20">
        <v>20.260000000000002</v>
      </c>
    </row>
    <row r="80" spans="2:4" x14ac:dyDescent="0.25">
      <c r="B80" s="2" t="s">
        <v>74</v>
      </c>
      <c r="C80" s="4" t="s">
        <v>13</v>
      </c>
      <c r="D80" s="20">
        <v>21.95</v>
      </c>
    </row>
    <row r="81" spans="2:4" x14ac:dyDescent="0.25">
      <c r="B81" s="2" t="s">
        <v>75</v>
      </c>
      <c r="C81" s="4" t="s">
        <v>4</v>
      </c>
      <c r="D81" s="20">
        <v>11.98</v>
      </c>
    </row>
    <row r="82" spans="2:4" x14ac:dyDescent="0.25">
      <c r="B82" s="5" t="s">
        <v>76</v>
      </c>
      <c r="C82" s="7" t="s">
        <v>3</v>
      </c>
      <c r="D82" s="21">
        <v>38.47</v>
      </c>
    </row>
    <row r="83" spans="2:4" x14ac:dyDescent="0.25">
      <c r="B83" s="2" t="s">
        <v>77</v>
      </c>
      <c r="C83" s="4" t="s">
        <v>13</v>
      </c>
      <c r="D83" s="20">
        <v>23.05</v>
      </c>
    </row>
    <row r="84" spans="2:4" x14ac:dyDescent="0.25">
      <c r="B84" s="8" t="s">
        <v>78</v>
      </c>
      <c r="C84" s="10" t="s">
        <v>92</v>
      </c>
      <c r="D84" s="25">
        <v>40.03</v>
      </c>
    </row>
    <row r="85" spans="2:4" x14ac:dyDescent="0.25">
      <c r="B85" s="2" t="s">
        <v>79</v>
      </c>
      <c r="C85" s="4" t="s">
        <v>3</v>
      </c>
      <c r="D85" s="20">
        <v>16.079999999999998</v>
      </c>
    </row>
    <row r="86" spans="2:4" x14ac:dyDescent="0.25">
      <c r="B86" s="2" t="s">
        <v>80</v>
      </c>
      <c r="C86" s="4" t="s">
        <v>3</v>
      </c>
      <c r="D86" s="20">
        <v>14.27</v>
      </c>
    </row>
    <row r="87" spans="2:4" x14ac:dyDescent="0.25">
      <c r="B87" s="2" t="s">
        <v>81</v>
      </c>
      <c r="C87" s="4" t="s">
        <v>4</v>
      </c>
      <c r="D87" s="21">
        <v>40.11</v>
      </c>
    </row>
    <row r="88" spans="2:4" x14ac:dyDescent="0.25">
      <c r="B88" s="8" t="s">
        <v>82</v>
      </c>
      <c r="C88" s="10" t="s">
        <v>92</v>
      </c>
      <c r="D88" s="25" t="s">
        <v>95</v>
      </c>
    </row>
    <row r="89" spans="2:4" x14ac:dyDescent="0.25">
      <c r="B89" s="2" t="s">
        <v>83</v>
      </c>
      <c r="C89" s="4" t="s">
        <v>4</v>
      </c>
      <c r="D89" s="20">
        <v>12.46</v>
      </c>
    </row>
    <row r="90" spans="2:4" x14ac:dyDescent="0.25">
      <c r="B90" s="2" t="s">
        <v>84</v>
      </c>
      <c r="C90" s="4" t="s">
        <v>13</v>
      </c>
      <c r="D90" s="20">
        <v>24.48</v>
      </c>
    </row>
    <row r="91" spans="2:4" x14ac:dyDescent="0.25">
      <c r="B91" s="2" t="s">
        <v>85</v>
      </c>
      <c r="C91" s="4" t="s">
        <v>4</v>
      </c>
      <c r="D91" s="20">
        <v>11.98</v>
      </c>
    </row>
    <row r="92" spans="2:4" x14ac:dyDescent="0.25">
      <c r="B92" s="2" t="s">
        <v>86</v>
      </c>
      <c r="C92" s="4" t="s">
        <v>13</v>
      </c>
      <c r="D92" s="20">
        <v>20.52</v>
      </c>
    </row>
    <row r="93" spans="2:4" x14ac:dyDescent="0.25">
      <c r="B93" s="2" t="s">
        <v>87</v>
      </c>
      <c r="C93" s="4" t="s">
        <v>4</v>
      </c>
      <c r="D93" s="21">
        <v>40.43</v>
      </c>
    </row>
    <row r="94" spans="2:4" x14ac:dyDescent="0.25">
      <c r="B94" s="2" t="s">
        <v>88</v>
      </c>
      <c r="C94" s="4" t="s">
        <v>3</v>
      </c>
      <c r="D94" s="20">
        <v>15.55</v>
      </c>
    </row>
    <row r="95" spans="2:4" x14ac:dyDescent="0.25">
      <c r="B95" s="8" t="s">
        <v>89</v>
      </c>
      <c r="C95" s="10" t="s">
        <v>92</v>
      </c>
      <c r="D95" s="25">
        <v>39.130000000000003</v>
      </c>
    </row>
    <row r="96" spans="2:4" x14ac:dyDescent="0.25">
      <c r="B96" s="2" t="s">
        <v>90</v>
      </c>
      <c r="C96" s="4" t="s">
        <v>3</v>
      </c>
      <c r="D96" s="20">
        <v>14.33</v>
      </c>
    </row>
    <row r="97" spans="2:4" ht="14.4" thickBot="1" x14ac:dyDescent="0.3">
      <c r="B97" s="9" t="s">
        <v>91</v>
      </c>
      <c r="C97" s="11" t="s">
        <v>3</v>
      </c>
      <c r="D97" s="26">
        <v>20.82</v>
      </c>
    </row>
  </sheetData>
  <mergeCells count="4">
    <mergeCell ref="B2:D2"/>
    <mergeCell ref="G2:I2"/>
    <mergeCell ref="G7:I9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2022-08-03T16:42:13Z</dcterms:created>
  <dcterms:modified xsi:type="dcterms:W3CDTF">2022-08-29T19:46:15Z</dcterms:modified>
</cp:coreProperties>
</file>