
<file path=[Content_Types].xml><?xml version="1.0" encoding="utf-8"?>
<Types xmlns="http://schemas.openxmlformats.org/package/2006/content-types">
  <Default Extension="png" ContentType="image/png"/>
  <Default Extension="wmf" ContentType="image/x-wmf"/>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8760" tabRatio="976" activeTab="2"/>
  </bookViews>
  <sheets>
    <sheet name="Summary" sheetId="7" r:id="rId1"/>
    <sheet name="Struktur Project Design System" sheetId="12" r:id="rId2"/>
    <sheet name="Mkt (Form Credit Checking)" sheetId="1" r:id="rId3"/>
    <sheet name="Mkt  (Memo AO)" sheetId="2" r:id="rId4"/>
    <sheet name="Mkt (Form Appraisal)" sheetId="11" r:id="rId5"/>
    <sheet name="CA (Memo CA)" sheetId="3" r:id="rId6"/>
    <sheet name="CA (Form CAA)" sheetId="8" r:id="rId7"/>
    <sheet name="CA (Form OL)" sheetId="9" r:id="rId8"/>
    <sheet name="Opr (Form Aset Dokumen)" sheetId="4" r:id="rId9"/>
    <sheet name="Opr (Form BO Kredit)" sheetId="5" r:id="rId10"/>
    <sheet name="Opr (Form Datas Master SLIK)" sheetId="6" r:id="rId11"/>
    <sheet name="Opr (Form Order Notaris)" sheetId="10" r:id="rId12"/>
  </sheets>
  <externalReferences>
    <externalReference r:id="rId13"/>
    <externalReference r:id="rId14"/>
    <externalReference r:id="rId15"/>
    <externalReference r:id="rId16"/>
  </externalReferences>
  <definedNames>
    <definedName name="agama">[1]Database!$A$213:$C$216</definedName>
    <definedName name="anggota">[1]Database!$A$225:$C$226</definedName>
    <definedName name="area">[1]Database!$A$394:$C$396</definedName>
    <definedName name="baik">[1]Database!$A$178:$C$181</definedName>
    <definedName name="bantuan">[1]Database!$A$48:$C$51</definedName>
    <definedName name="berjudi">[1]Database!$A$229:$C$232</definedName>
    <definedName name="cash_flow">[1]Database!$A$399:$C$402</definedName>
    <definedName name="collateral">[1]Database!$A$417:$C$420</definedName>
    <definedName name="disposible">[1]Database!$A$126:$C$127</definedName>
    <definedName name="gaji">[1]Database!$A$30:$C$33</definedName>
    <definedName name="gaya">[1]Database!$A$235:$C$236</definedName>
    <definedName name="IBNo1">[1]Database!$A$241:$C$244</definedName>
    <definedName name="IBNo10">[1]Database!$A$294:$C$297</definedName>
    <definedName name="IBNo11">[1]Database!$A$300:$C$303</definedName>
    <definedName name="IBNo12">[1]Database!$A$306:$C$309</definedName>
    <definedName name="IBNo13">[1]Database!$A$312:$C$315</definedName>
    <definedName name="IBNo14">[1]Database!$A$318:$C$321</definedName>
    <definedName name="IBNo15">[1]Database!$A$324:$C$327</definedName>
    <definedName name="IBNo16">[1]Database!$A$330:$C$332</definedName>
    <definedName name="IBNo2">[1]Database!$A$247:$C$250</definedName>
    <definedName name="IBNo3">[1]Database!$A$253:$C$256</definedName>
    <definedName name="IBNo4">[1]Database!$A$259:$C$262</definedName>
    <definedName name="IBNo5">[1]Database!$A$265:$C$268</definedName>
    <definedName name="IBNo6">[1]Database!$A$272:$C$275</definedName>
    <definedName name="IBNo7">[1]Database!$A$278:$C$280</definedName>
    <definedName name="IBNo8">[1]Database!$A$283:$C$285</definedName>
    <definedName name="IBNo9">[1]Database!$A$288:$C$291</definedName>
    <definedName name="idir">[1]Database!$A$136:$C$139</definedName>
    <definedName name="iklim">[1]Database!$A$389:$C$391</definedName>
    <definedName name="inovasi">[1]Database!$A$362:$C$364</definedName>
    <definedName name="itir">[1]Database!$A$130:$C$133</definedName>
    <definedName name="jaminan">[1]Database!$A$406:$C$409</definedName>
    <definedName name="kartu">[1]Database!$A$36:$C$39</definedName>
    <definedName name="kawin">[1]Database!$A$18:$C$21</definedName>
    <definedName name="kegiatan">[1]Database!$A$219:$C$222</definedName>
    <definedName name="keinginan">[1]Database!$A$166:$C$169</definedName>
    <definedName name="kelamin">[1]Database!$A$14:$C$15</definedName>
    <definedName name="kendaraan">[1]Database!$A$42:$C$45</definedName>
    <definedName name="kerabat">[1]Database!$A$184:$C$185</definedName>
    <definedName name="kesan">[1]Database!$A$348:$C$350</definedName>
    <definedName name="kew_lain">[1]Database!$A$142:$C$143</definedName>
    <definedName name="kondisi">[1]Database!$A$343:$C$345</definedName>
    <definedName name="ktp">[1]Database!$A$96:$C$99</definedName>
    <definedName name="lama">[1]Database!$A$54:$C$57</definedName>
    <definedName name="lama_bekerja">[1]Database!$A$84:$C$87</definedName>
    <definedName name="likuditas">[1]Database!$A$412:$C$414</definedName>
    <definedName name="lokasi">[1]Database!$A$337:$C$340</definedName>
    <definedName name="mampu">[1]Database!$A$160:$C$163</definedName>
    <definedName name="masyarakat">[1]Database!$A$207:$C$210</definedName>
    <definedName name="mengenal">[1]Database!$A$172:$C$175</definedName>
    <definedName name="nego">[1]Database!$A$367:$C$369</definedName>
    <definedName name="nominal">[1]Database!$A$114:$C$117</definedName>
    <definedName name="org">[1]Database!$A$372:$C$374</definedName>
    <definedName name="pekerjaan">[1]Database!$A$72:$C$75</definedName>
    <definedName name="pekerjaan1">[1]Database!$A$78:$C$81</definedName>
    <definedName name="pemilik">[1]Database!$A$377:$C$380</definedName>
    <definedName name="pendidikan">[1]Database!$A$90:$C$93</definedName>
    <definedName name="penjualan">[1]Database!$A$357:$C$359</definedName>
    <definedName name="pernah">[1]Database!$A$108:$C$111</definedName>
    <definedName name="PERSEDIAAN">[1]Database!$A$353:$C$354</definedName>
    <definedName name="reputasi">[1]Database!$A$201:$C$204</definedName>
    <definedName name="riwayat">[1]Database!$A$195:$C$198</definedName>
    <definedName name="rumah">[1]Database!$A$60:$C$63</definedName>
    <definedName name="score">#REF!</definedName>
    <definedName name="stabil">[1]Database!$A$423:$C$426</definedName>
    <definedName name="suplier">[1]Database!$A$383:$C$386</definedName>
    <definedName name="tab">[1]Database!$A$120:$C$123</definedName>
    <definedName name="tanggungan">[1]Database!$A$24:$C$27</definedName>
    <definedName name="telp">[1]Database!$A$102:$C$105</definedName>
    <definedName name="terjadi">[1]Database!$A$154:$C$157</definedName>
    <definedName name="ukuran">[1]Database!$A$66:$C$69</definedName>
    <definedName name="umr">[1]Database!$A$146:$C$149</definedName>
    <definedName name="usia">[1]Database!$A$8:$C$11</definedName>
    <definedName name="yakin">[1]Database!$A$189:$C$192</definedName>
  </definedNames>
  <calcPr calcId="144525"/>
</workbook>
</file>

<file path=xl/sharedStrings.xml><?xml version="1.0" encoding="utf-8"?>
<sst xmlns="http://schemas.openxmlformats.org/spreadsheetml/2006/main" count="3021" uniqueCount="899">
  <si>
    <t>Fase</t>
  </si>
  <si>
    <t>Sales Officer (SO)</t>
  </si>
  <si>
    <t>Account Officer (AO)</t>
  </si>
  <si>
    <t>Credit Analysis (CA)</t>
  </si>
  <si>
    <t>District Admin Secure Financing (DAS)</t>
  </si>
  <si>
    <t>Head Operational</t>
  </si>
  <si>
    <t>Penginputan</t>
  </si>
  <si>
    <t>Data Identitas</t>
  </si>
  <si>
    <t>Data Kapasitas</t>
  </si>
  <si>
    <t>Analisa 1 P + 5 C</t>
  </si>
  <si>
    <t>Data BO Kredit</t>
  </si>
  <si>
    <t>GOlive system (realisasi Kredit)</t>
  </si>
  <si>
    <t>Fasilitas Pinjaman</t>
  </si>
  <si>
    <t>Data Agunan</t>
  </si>
  <si>
    <t>Analisa SWOT</t>
  </si>
  <si>
    <t>Data Tabungan</t>
  </si>
  <si>
    <t>Analisa Appraisal</t>
  </si>
  <si>
    <t>Analisa Credit Checing</t>
  </si>
  <si>
    <t>Apollo</t>
  </si>
  <si>
    <t>Analisa Pefindo</t>
  </si>
  <si>
    <t>APHT</t>
  </si>
  <si>
    <t>Offering Letter</t>
  </si>
  <si>
    <t>Data Struktur (tanpa biaya Notaris)</t>
  </si>
  <si>
    <t>Verifikasi</t>
  </si>
  <si>
    <t>Data Struktur (include biaya notaris)</t>
  </si>
  <si>
    <t>Output</t>
  </si>
  <si>
    <t>Memo Credit Checking</t>
  </si>
  <si>
    <t>Memo Account Officer</t>
  </si>
  <si>
    <t>Memo Credit Analysis</t>
  </si>
  <si>
    <t>Micro System</t>
  </si>
  <si>
    <t>Project Manager</t>
  </si>
  <si>
    <t>Lutfi Battung</t>
  </si>
  <si>
    <t>Deputy Project Manger</t>
  </si>
  <si>
    <t>Andy Syam</t>
  </si>
  <si>
    <t>Marketting</t>
  </si>
  <si>
    <t>Product Owner</t>
  </si>
  <si>
    <t>Rendy Wijaya</t>
  </si>
  <si>
    <t>Member</t>
  </si>
  <si>
    <t>Muhid</t>
  </si>
  <si>
    <t>Form</t>
  </si>
  <si>
    <t>Form Appraisal</t>
  </si>
  <si>
    <t>Form Credit Checking</t>
  </si>
  <si>
    <t>Memo</t>
  </si>
  <si>
    <t>Memo AO</t>
  </si>
  <si>
    <t>Credit</t>
  </si>
  <si>
    <t>Edy Sukayat</t>
  </si>
  <si>
    <t>-</t>
  </si>
  <si>
    <t>Form CAA</t>
  </si>
  <si>
    <t>Form OL</t>
  </si>
  <si>
    <t>Memo CA</t>
  </si>
  <si>
    <t>Operational</t>
  </si>
  <si>
    <t>Nugroho Hendro</t>
  </si>
  <si>
    <t>Mufti</t>
  </si>
  <si>
    <t>Form Aset Dokumen</t>
  </si>
  <si>
    <t>Form BO Kredit</t>
  </si>
  <si>
    <t>Form Data Master SLIK</t>
  </si>
  <si>
    <t>Form Order Notaris</t>
  </si>
  <si>
    <t>Memo Credit Checking (CC)</t>
  </si>
  <si>
    <t>Area Kerja</t>
  </si>
  <si>
    <t>:</t>
  </si>
  <si>
    <t>Otomatis Terisi sesuai Account Log in SO</t>
  </si>
  <si>
    <t>Nama Sales Officer</t>
  </si>
  <si>
    <t>Asal Data</t>
  </si>
  <si>
    <t>Repeat Order</t>
  </si>
  <si>
    <t>Nama Marketing 1/CGC/EGC/Tele Sales</t>
  </si>
  <si>
    <t>- Jika asal data mitra bisnis maka SO hanya perlu memilih daftar mitra yang sudah order melalui Mitra KMI dan tidak bisa di ketik manual</t>
  </si>
  <si>
    <t>- Jika CGC/EGC hanya perlu ketik sendiri nama Customer/Employee.</t>
  </si>
  <si>
    <t>- Jika asal data Mitra FIntech / Mitra Bisnis Agency, maka hanya perlu ketik manual saja nama Mitra FIntech / Mitra Bisnis Agency.</t>
  </si>
  <si>
    <t>- Jika asal data RO, maka di isi dengan Tele Sales / Nama AO/Counter</t>
  </si>
  <si>
    <t>Plafon</t>
  </si>
  <si>
    <t>- Isi manual plafon sesuai pengajuan</t>
  </si>
  <si>
    <t>Tenor</t>
  </si>
  <si>
    <t>- Isi manual Tenor sesuai pengajuan</t>
  </si>
  <si>
    <t>Jenis Pinjaman</t>
  </si>
  <si>
    <t>Buat Pilihan Konsumtif/Modal Keja/Investasi</t>
  </si>
  <si>
    <t>Tujuan Pinjaman</t>
  </si>
  <si>
    <t>Isi sesuai kebutuhan calon debitur</t>
  </si>
  <si>
    <t>DATA CALON DEBITUR</t>
  </si>
  <si>
    <t>Nama Lengkap Sesuai KTP Tanpa Gelar</t>
  </si>
  <si>
    <t>Nama lengkap sesuai dengan KTP</t>
  </si>
  <si>
    <t>Gelar Keagamaan</t>
  </si>
  <si>
    <t>Nama Gelar</t>
  </si>
  <si>
    <t>Gelar Pendidikan</t>
  </si>
  <si>
    <t>Jenis Kelamin</t>
  </si>
  <si>
    <t>Pilih Jenis Kelamin</t>
  </si>
  <si>
    <t>Status Pernikahan</t>
  </si>
  <si>
    <t>Pilih Status</t>
  </si>
  <si>
    <t>Nama Ibu Kandung</t>
  </si>
  <si>
    <t>Wajib terisi</t>
  </si>
  <si>
    <t>Nomor KTP</t>
  </si>
  <si>
    <t>NIK KTP di KK</t>
  </si>
  <si>
    <t>Nomor KK</t>
  </si>
  <si>
    <t>Nomor NPWP</t>
  </si>
  <si>
    <t>Jika ada</t>
  </si>
  <si>
    <t>Tempat Lahir</t>
  </si>
  <si>
    <t>Tanggal Lahir</t>
  </si>
  <si>
    <t>Pilih Tgl-Bln-Tahun</t>
  </si>
  <si>
    <t>Agama</t>
  </si>
  <si>
    <t>Input Sesuai Data</t>
  </si>
  <si>
    <t>Alamat (Sesuai KTP)</t>
  </si>
  <si>
    <t>Alamat di isi mulai dari nama jalan dan Jalan</t>
  </si>
  <si>
    <t>RT</t>
  </si>
  <si>
    <t>Isi Sesuai Alamat</t>
  </si>
  <si>
    <t>RW</t>
  </si>
  <si>
    <t>Provinsi</t>
  </si>
  <si>
    <t>Pilih sesuai alamat</t>
  </si>
  <si>
    <t>Kabupaten/Kota</t>
  </si>
  <si>
    <t>Kecamatan</t>
  </si>
  <si>
    <t>Kelurahan</t>
  </si>
  <si>
    <t>Kode Pos</t>
  </si>
  <si>
    <t>Pilih Sesuai Area COver</t>
  </si>
  <si>
    <t>Alamat Domisili</t>
  </si>
  <si>
    <t>Wajib diisi jika domisili berbeda dengan KTP, Jika Sama dengan KTP maka tidak perlu diisi</t>
  </si>
  <si>
    <t>Pendidikan Terakhir</t>
  </si>
  <si>
    <t>Pilih Pendidikan</t>
  </si>
  <si>
    <t>Jumlah Tanggungan</t>
  </si>
  <si>
    <t>Isi sesuai keterangan calon debitur</t>
  </si>
  <si>
    <t>Nomor Telepon 1</t>
  </si>
  <si>
    <t>Nomor Telepon 2</t>
  </si>
  <si>
    <t>Alamat Korespondensi (Surat Menyurat)</t>
  </si>
  <si>
    <t>Pilihan</t>
  </si>
  <si>
    <t>DATA PASANGAN (Jika Menikah maka wajib mengisi data pasangan)</t>
  </si>
  <si>
    <t>Alamat di isi mulai dari nama jalan , RT/RW,  Kelurahan, Kecamatan, dan Kab/Lota</t>
  </si>
  <si>
    <t>Nomor Telepon</t>
  </si>
  <si>
    <t>DATA PENJAMIN (Jika ada)</t>
  </si>
  <si>
    <t>DATA PENJAMIN 1 (Angsuran/Jaminan)</t>
  </si>
  <si>
    <t>Hubungan</t>
  </si>
  <si>
    <t>Pilih Hubungan</t>
  </si>
  <si>
    <t>+ Tambahkan Data Penjamin</t>
  </si>
  <si>
    <t>LAMPIRAN</t>
  </si>
  <si>
    <t>Lampiran KTP</t>
  </si>
  <si>
    <t>Upload</t>
  </si>
  <si>
    <t>Lampiran KTP Pasangan</t>
  </si>
  <si>
    <t>lampiran KTP Penjamin (optional)</t>
  </si>
  <si>
    <t>lampiran KTP Pasangan Penjamin (optional)</t>
  </si>
  <si>
    <t>Lampiran KK</t>
  </si>
  <si>
    <t>Lampiran KK Penjamin (Optional)</t>
  </si>
  <si>
    <t>Lampiran Buku Nikah</t>
  </si>
  <si>
    <t>Lampiran Buku Nikah Penjamin (Optional)</t>
  </si>
  <si>
    <t>Lampiran Sertifikat</t>
  </si>
  <si>
    <t>Lampiran PBB</t>
  </si>
  <si>
    <t>Lampiran Foto Agunan Tampak Depan</t>
  </si>
  <si>
    <t>Lampiran Foto Agunan Tampak Samping Kanan</t>
  </si>
  <si>
    <t>Lampiran Foto Agunan Tampak Samping Kiri</t>
  </si>
  <si>
    <t>Lampiran Foto Agunan Tampak Samping Belakang</t>
  </si>
  <si>
    <t>Lampiran Foto Agunan Tampak Dalam</t>
  </si>
  <si>
    <t>Lampiran Foto Usaha</t>
  </si>
  <si>
    <t>Lampiran IMB (Jika ada)</t>
  </si>
  <si>
    <t>MEMORANDUM ACCOUNT OFFICER</t>
  </si>
  <si>
    <t>Terisi Otomatis sesuai Log in</t>
  </si>
  <si>
    <t>Nama Acount Officer</t>
  </si>
  <si>
    <t>Terisi Otomatis dari Pengajuan SO</t>
  </si>
  <si>
    <t>FASILITAS PINJAMAN</t>
  </si>
  <si>
    <t>Tinggi Badan</t>
  </si>
  <si>
    <t>Wajib di isi</t>
  </si>
  <si>
    <t>Berat Badan</t>
  </si>
  <si>
    <t>Terisi Otomatis dari Pengajuan SO (Jika tidak ada maka tidak bisa dilakukan akad)</t>
  </si>
  <si>
    <t>Nama Anak 1</t>
  </si>
  <si>
    <t>Di Isi Oleh CA</t>
  </si>
  <si>
    <t>Tanggal Lahir Anak 1</t>
  </si>
  <si>
    <t>Nama Anak 2</t>
  </si>
  <si>
    <t>Tanggal Lahir Anak 2</t>
  </si>
  <si>
    <t>Pekerjaan</t>
  </si>
  <si>
    <t>Pilih Pekerjaan</t>
  </si>
  <si>
    <t>Nama Perusahaan/Usaha</t>
  </si>
  <si>
    <t>Isi sesuai data</t>
  </si>
  <si>
    <t>Posisi</t>
  </si>
  <si>
    <t>Jenis Usaha</t>
  </si>
  <si>
    <t>Alamat Usaha/Kantor</t>
  </si>
  <si>
    <t>Masa Kerja / Lama Usaha</t>
  </si>
  <si>
    <t>Nomor Telepon Kantor/Usaha</t>
  </si>
  <si>
    <t>Nama Lengkap</t>
  </si>
  <si>
    <t>DATA PENJAMIN (Jika SO Mengisi saat pengajuan)</t>
  </si>
  <si>
    <t>DATA PENJAMIN 1 (Jika ada)</t>
  </si>
  <si>
    <t>DATA PENJAMIN 2 (Jika ada)</t>
  </si>
  <si>
    <t>VERIFIKASI DOKUMEN</t>
  </si>
  <si>
    <t>KTP CALON DEBITUR</t>
  </si>
  <si>
    <t>PILIH VERIFIKASI</t>
  </si>
  <si>
    <t>KTP PASANGAN</t>
  </si>
  <si>
    <t>KARTU KELUARGA</t>
  </si>
  <si>
    <t>SURAT/AKTA NIKAH</t>
  </si>
  <si>
    <t>SURAT CERAI</t>
  </si>
  <si>
    <t>SURAT/AKTA KEMATIAN</t>
  </si>
  <si>
    <t>STTP PBB</t>
  </si>
  <si>
    <t>SERTIPIKAT</t>
  </si>
  <si>
    <t>IMB</t>
  </si>
  <si>
    <t>SLIP GAJI / SKP / PEMBUKUAN USAHA</t>
  </si>
  <si>
    <t>SURAT KETERANGAN KERJA/USAHA</t>
  </si>
  <si>
    <t>REKENING TABUNGAN</t>
  </si>
  <si>
    <t>DATA PENJAMIN</t>
  </si>
  <si>
    <t>CATATAN dan Analisa sederhana</t>
  </si>
  <si>
    <t>Isi dengan keterangan sebenarnya</t>
  </si>
  <si>
    <t>VALIDASI SAAT SURVEY</t>
  </si>
  <si>
    <t>CALON DEBITUR</t>
  </si>
  <si>
    <t>Pilih Validasi</t>
  </si>
  <si>
    <t>PASANGAN CALON DEBITUR</t>
  </si>
  <si>
    <t>PENJAMIN</t>
  </si>
  <si>
    <t>DOMISILI TEMPAT TINGGAL</t>
  </si>
  <si>
    <t>Agunan</t>
  </si>
  <si>
    <t>PEKERJAAN/USAHA</t>
  </si>
  <si>
    <t>CEK LINGKUNGAN</t>
  </si>
  <si>
    <t>CATATAN HASIL CEK dan analisa sederahana</t>
  </si>
  <si>
    <t>Isi sesuai hasil cek</t>
  </si>
  <si>
    <t>DATA Agunan</t>
  </si>
  <si>
    <t>JAMINA SERTIPIKAT</t>
  </si>
  <si>
    <t>LOKASI Agunan</t>
  </si>
  <si>
    <t>Pilih Lokasi Agunan</t>
  </si>
  <si>
    <t>ALAMAT Agunan</t>
  </si>
  <si>
    <t>Kelurahan/Desa</t>
  </si>
  <si>
    <t>LUAS TANAH</t>
  </si>
  <si>
    <t>Isi sesuai data (Luas Tanah)</t>
  </si>
  <si>
    <t>LUAS BANGUNAN</t>
  </si>
  <si>
    <t>Isi sesuai data (Luas Bangunan)</t>
  </si>
  <si>
    <t>NAMA PEMILIK SERTIPIKAT</t>
  </si>
  <si>
    <t>Isi sesuai yang tercatat dalam sertipikat</t>
  </si>
  <si>
    <t>JENIS SERTIPIKAT</t>
  </si>
  <si>
    <t>Pilih Jenis</t>
  </si>
  <si>
    <t>NOMOR SERTIPIKAT</t>
  </si>
  <si>
    <t>TANGGAL &amp; NOMOR UKUR SERTIPIKAT</t>
  </si>
  <si>
    <t>MASA BERLAKU SHGB</t>
  </si>
  <si>
    <t>Isi jika Jenis Agunan SHGB</t>
  </si>
  <si>
    <t>NOMOR IMB (Jika ada)</t>
  </si>
  <si>
    <t>Isi Jika melampirkan IMB</t>
  </si>
  <si>
    <t>NJOP</t>
  </si>
  <si>
    <t>Isi sesuai PBB</t>
  </si>
  <si>
    <t>NOP</t>
  </si>
  <si>
    <t>+ TAMBAH DATA Agunan2</t>
  </si>
  <si>
    <t>Agunan KENDARAAN</t>
  </si>
  <si>
    <t>NO BPKB</t>
  </si>
  <si>
    <t>NAMA PEMILIK</t>
  </si>
  <si>
    <t>ALAMAT PEMILIK</t>
  </si>
  <si>
    <t>MERK/TYPE</t>
  </si>
  <si>
    <t>JENIS/SILINDER</t>
  </si>
  <si>
    <t>NO RANGKA</t>
  </si>
  <si>
    <t>NO MESIN</t>
  </si>
  <si>
    <t>WARNA</t>
  </si>
  <si>
    <t>TAHUN</t>
  </si>
  <si>
    <t>NO POLISI</t>
  </si>
  <si>
    <t>NO STNK</t>
  </si>
  <si>
    <t>TGL EXPIRED PAJAK</t>
  </si>
  <si>
    <t>TGL EXPIRED STNK</t>
  </si>
  <si>
    <t>NO FAKTUR</t>
  </si>
  <si>
    <t>PEMERIKSAAN TANAH DAN BANGUNAN</t>
  </si>
  <si>
    <t>NAMA PENGHUNI</t>
  </si>
  <si>
    <t>Isi sesuai nama yang menghuni Agunan tersebut</t>
  </si>
  <si>
    <t>STATUS PENGHUNI</t>
  </si>
  <si>
    <t>PILIH STATUS</t>
  </si>
  <si>
    <t>AGUNAN BERUPA</t>
  </si>
  <si>
    <t>BENTUK AGUNAN</t>
  </si>
  <si>
    <t>Pilih Bentuk Agunan</t>
  </si>
  <si>
    <t>KONDISI BANGUNAN</t>
  </si>
  <si>
    <t>Pilih Kondisi</t>
  </si>
  <si>
    <t>FASILITAS</t>
  </si>
  <si>
    <t>LISTRIK</t>
  </si>
  <si>
    <t>NILAI TAKSASI BANGUNAN</t>
  </si>
  <si>
    <t>Isi sesuai harga yang didapat dari tools</t>
  </si>
  <si>
    <t>NILAI TAKSASI AGUNAN</t>
  </si>
  <si>
    <t>TANGGAL TAKSASI</t>
  </si>
  <si>
    <t>Isi sesuai Tanggal dibuatnya</t>
  </si>
  <si>
    <t>NILAI LIKUIDASI</t>
  </si>
  <si>
    <t>Rumus</t>
  </si>
  <si>
    <t>PEMERIKSAAN Kendaraan</t>
  </si>
  <si>
    <t>NAMA PENGGUNA</t>
  </si>
  <si>
    <t>STATUS PENGGUNA</t>
  </si>
  <si>
    <t>RODA KENDARAAN</t>
  </si>
  <si>
    <t>KONDISI kENDARAAN</t>
  </si>
  <si>
    <t>KEBERADAAN KENDARAAN</t>
  </si>
  <si>
    <t>BODY</t>
  </si>
  <si>
    <t>INTERIOR</t>
  </si>
  <si>
    <t>KM</t>
  </si>
  <si>
    <t>MODIFIKASI</t>
  </si>
  <si>
    <t>KELENGKAPAN AKSESORIS</t>
  </si>
  <si>
    <t>KAPASITAS BULANAN</t>
  </si>
  <si>
    <t>TOTAL PEMASUKAN</t>
  </si>
  <si>
    <t>Calon Debitur</t>
  </si>
  <si>
    <t>Isi sesuai data kapasitas yang dilampirkan</t>
  </si>
  <si>
    <t>Pasangan</t>
  </si>
  <si>
    <t>Penjamin</t>
  </si>
  <si>
    <t>TOTAL PENGELUARAN</t>
  </si>
  <si>
    <t>Rumah Tangga</t>
  </si>
  <si>
    <t>Isi sesuai hasil cek pada survey</t>
  </si>
  <si>
    <t>Transport</t>
  </si>
  <si>
    <t>Pendidikan</t>
  </si>
  <si>
    <t>Telp, Listrik, dan Air</t>
  </si>
  <si>
    <t>Angsuran Lain-Lain</t>
  </si>
  <si>
    <t xml:space="preserve">Lainnya </t>
  </si>
  <si>
    <t>PENDAPATAN USAHA (Jika Pengusaha)</t>
  </si>
  <si>
    <t>Pendapatan Usaha</t>
  </si>
  <si>
    <t>Tunai</t>
  </si>
  <si>
    <t>Isi Sesuai Data</t>
  </si>
  <si>
    <t>Kredit</t>
  </si>
  <si>
    <t xml:space="preserve">Pengeluaran Usaha </t>
  </si>
  <si>
    <t>Sewa / Kontrak</t>
  </si>
  <si>
    <t>Gaji Pegawai</t>
  </si>
  <si>
    <t>Belanja Barang</t>
  </si>
  <si>
    <t>Sampah &amp; Keamanan</t>
  </si>
  <si>
    <t>Biaya Kirim Barang</t>
  </si>
  <si>
    <t>Pembayaran Hutang Dagang</t>
  </si>
  <si>
    <t>Angsuran Lain</t>
  </si>
  <si>
    <t>Lainnya</t>
  </si>
  <si>
    <t>Keuntungan Usaha</t>
  </si>
  <si>
    <t>REKOMENDASAI AO</t>
  </si>
  <si>
    <t>Produk</t>
  </si>
  <si>
    <t>Isi Sesuai Rekomendasi AO</t>
  </si>
  <si>
    <t>Plafon Kredit</t>
  </si>
  <si>
    <t>Jangka Waktu</t>
  </si>
  <si>
    <t>Pilih</t>
  </si>
  <si>
    <t>Suku Bunga</t>
  </si>
  <si>
    <t>Pby Bunga / Bln</t>
  </si>
  <si>
    <t>Akad Kredit</t>
  </si>
  <si>
    <t>Ikatan Agunan</t>
  </si>
  <si>
    <t>Analisa AO</t>
  </si>
  <si>
    <t>Biaya Provisi</t>
  </si>
  <si>
    <t>Biaya Administrasi</t>
  </si>
  <si>
    <t>Biaya Credit Checking</t>
  </si>
  <si>
    <t>Biaya Tabungan</t>
  </si>
  <si>
    <t>Sudah di Upload Sebelumnya</t>
  </si>
  <si>
    <t>lampiran KTP Penjamin</t>
  </si>
  <si>
    <t>Lampiran KK Penjamin</t>
  </si>
  <si>
    <t>Lampiran Surat Keterangan Kerja/Usaha</t>
  </si>
  <si>
    <t>Lampiran Slip Gaji/Pembukuan Usaha</t>
  </si>
  <si>
    <t>Lampiran Rekening Tabungan</t>
  </si>
  <si>
    <t>Lampiran Form Pesetujuan IDEB</t>
  </si>
  <si>
    <t>LAPORAN PENILAIAN JAMINAN KREDIT</t>
  </si>
  <si>
    <t>I. SURAT PERINTAH PELAKSANAAN PEKERJAAN PENILAIAN</t>
  </si>
  <si>
    <t>BEKASI,</t>
  </si>
  <si>
    <t>PERUSAHAAN PENILAI</t>
  </si>
  <si>
    <t>PT BPR KREDIT MANDIRI INDONESIA</t>
  </si>
  <si>
    <t>CABANG :</t>
  </si>
  <si>
    <t>BEKASI UTARA</t>
  </si>
  <si>
    <t>ALAMAT</t>
  </si>
  <si>
    <t>JALAN RAYA KARANG SATRIA NO. 3</t>
  </si>
  <si>
    <t>TAMBUN UTARA, BEKASI</t>
  </si>
  <si>
    <t>Telp. 021-82652929 Fax. 021-88376978</t>
  </si>
  <si>
    <t>SURVEYOR (CREDIT ANALIST)</t>
  </si>
  <si>
    <t>IRFAN DANI RIKO SUMENDI</t>
  </si>
  <si>
    <t>PENANGGUNG JAWAB (CA AREA)</t>
  </si>
  <si>
    <t>TRI HANDOKO IMAM PRAPDOPO</t>
  </si>
  <si>
    <t>Dengan ini diperintahkan untuk melakukan penilaian (appraisal) atas aset jaminan kredit sebagai berikut :</t>
  </si>
  <si>
    <t>Jenis Obyek</t>
  </si>
  <si>
    <t>RUKO</t>
  </si>
  <si>
    <t>Alamat Obyek</t>
  </si>
  <si>
    <t>Aktiva Atas Nama</t>
  </si>
  <si>
    <t>Telepon</t>
  </si>
  <si>
    <t>Persetujuan pemilik aset dan waktu penilaian aset yang disepakati</t>
  </si>
  <si>
    <t>Tanggal Penilaian</t>
  </si>
  <si>
    <t>Nama Debitur</t>
  </si>
  <si>
    <t>Telepon Debitur</t>
  </si>
  <si>
    <t>II. RINGKASAN HASIL PENILAIAN</t>
  </si>
  <si>
    <t>Taksasi nilai menurut pengukuran di lapangan / site :</t>
  </si>
  <si>
    <t>OBYEK</t>
  </si>
  <si>
    <t>Harga Satuan</t>
  </si>
  <si>
    <t>Nilai Reproduksi Baru</t>
  </si>
  <si>
    <t>Nilai Pasar</t>
  </si>
  <si>
    <t>Nilai Likuidasi</t>
  </si>
  <si>
    <t>a, Tanah</t>
  </si>
  <si>
    <r>
      <rPr>
        <sz val="10"/>
        <rFont val="Arial"/>
        <charset val="0"/>
      </rPr>
      <t>m</t>
    </r>
    <r>
      <rPr>
        <vertAlign val="superscript"/>
        <sz val="10"/>
        <rFont val="Arial"/>
        <charset val="0"/>
      </rPr>
      <t>2</t>
    </r>
  </si>
  <si>
    <t>b. Bangunan</t>
  </si>
  <si>
    <t>NILAI OBYEK</t>
  </si>
  <si>
    <t>PEMBULATAN</t>
  </si>
  <si>
    <t>Taksasi nilai menurut IMB :</t>
  </si>
  <si>
    <r>
      <rPr>
        <b/>
        <sz val="14"/>
        <color theme="1"/>
        <rFont val="Calibri"/>
        <charset val="134"/>
        <scheme val="minor"/>
      </rPr>
      <t xml:space="preserve">MEMORANDUM CREDIT ANALIST </t>
    </r>
    <r>
      <rPr>
        <b/>
        <sz val="14"/>
        <color rgb="FFFF0000"/>
        <rFont val="Calibri"/>
        <charset val="134"/>
        <scheme val="minor"/>
      </rPr>
      <t>(VERIFIKASI)</t>
    </r>
  </si>
  <si>
    <t>Terisi Otomatis dari Pengajuan AO</t>
  </si>
  <si>
    <t>Segementasi BPR</t>
  </si>
  <si>
    <t>Nama Lengkap (Tanpa Gelar)</t>
  </si>
  <si>
    <t>Kabupaten / Kota</t>
  </si>
  <si>
    <t>Desa / Kelurahan</t>
  </si>
  <si>
    <t>Alamat Korespodensi</t>
  </si>
  <si>
    <t>Masa Kerja</t>
  </si>
  <si>
    <t>DATA AGUNAN SERTIPIKAT</t>
  </si>
  <si>
    <t>LOKASI JAMINAN</t>
  </si>
  <si>
    <t>ALAMAT JAMINAN</t>
  </si>
  <si>
    <t>KODE POS</t>
  </si>
  <si>
    <t xml:space="preserve">LUAS TANAH </t>
  </si>
  <si>
    <t>TANGGAL DAN NOMOR UKUR</t>
  </si>
  <si>
    <t>DATA AGUNAN KENDARAAN</t>
  </si>
  <si>
    <t>JAMINAN BERUPA</t>
  </si>
  <si>
    <t>KEBERADAAN JAMINAN</t>
  </si>
  <si>
    <t>KONDISI JAMINAN</t>
  </si>
  <si>
    <t>Body</t>
  </si>
  <si>
    <t>Interior</t>
  </si>
  <si>
    <t>Kilometer Sudah mencapai</t>
  </si>
  <si>
    <t>Modifikasi / tidak</t>
  </si>
  <si>
    <t>Kelengkapan Acesoris</t>
  </si>
  <si>
    <t>Jumlah Roda</t>
  </si>
  <si>
    <t xml:space="preserve">TOTAL PEMASUKAN </t>
  </si>
  <si>
    <t>Disi Oleh CA</t>
  </si>
  <si>
    <t>Pendapatan Bersih</t>
  </si>
  <si>
    <t>PENDAPATAN USAHA (Jika isi Debitur usaha)</t>
  </si>
  <si>
    <t>Kredit (Penerimaan Piutang)</t>
  </si>
  <si>
    <t xml:space="preserve">Nilai  Pembelian Barang </t>
  </si>
  <si>
    <t>Gaji karyawan</t>
  </si>
  <si>
    <t>Telp, Listrik, dan Air (Usaha)</t>
  </si>
  <si>
    <t>Sewa Tempat Usaha</t>
  </si>
  <si>
    <t>Pembayaran Angsuran Usaha</t>
  </si>
  <si>
    <r>
      <rPr>
        <b/>
        <sz val="11"/>
        <color theme="1"/>
        <rFont val="Calibri"/>
        <charset val="134"/>
        <scheme val="minor"/>
      </rPr>
      <t xml:space="preserve">Keuntungan Usaha </t>
    </r>
    <r>
      <rPr>
        <b/>
        <sz val="8"/>
        <color theme="1"/>
        <rFont val="Calibri"/>
        <charset val="134"/>
        <scheme val="minor"/>
      </rPr>
      <t>(sebagai pendapatan cadeb)</t>
    </r>
  </si>
  <si>
    <r>
      <rPr>
        <b/>
        <sz val="11"/>
        <color theme="1"/>
        <rFont val="Calibri"/>
        <charset val="134"/>
        <scheme val="minor"/>
      </rPr>
      <t xml:space="preserve">Mutasi Bank : </t>
    </r>
    <r>
      <rPr>
        <b/>
        <sz val="11"/>
        <color rgb="FF00B050"/>
        <rFont val="Calibri"/>
        <charset val="134"/>
        <scheme val="minor"/>
      </rPr>
      <t>Di Isi oleh CA</t>
    </r>
  </si>
  <si>
    <t>Data Keuangan :</t>
  </si>
  <si>
    <t>Tujuan Pembukaan Rekening :</t>
  </si>
  <si>
    <t>Proses pencairan Kredit</t>
  </si>
  <si>
    <t>Penghasilan Utama Per Tahun :</t>
  </si>
  <si>
    <t>Total Pemasukan X 12</t>
  </si>
  <si>
    <t>Sumber Penghasilan</t>
  </si>
  <si>
    <t>PILIHAN</t>
  </si>
  <si>
    <t xml:space="preserve">Pemasukan Per Bulan </t>
  </si>
  <si>
    <t>Frek. Trans Pemasukan</t>
  </si>
  <si>
    <t>Pengeluaran Per Bulan</t>
  </si>
  <si>
    <t>Frek. Trans Pengeluaran</t>
  </si>
  <si>
    <t>Sumber Dana Untuk Setoran</t>
  </si>
  <si>
    <t>Tujuan Pengeluaran Dana</t>
  </si>
  <si>
    <t>No Rek Bank</t>
  </si>
  <si>
    <t>XXX</t>
  </si>
  <si>
    <t>INFORMASI DAN ANALISA CREDIT CHECKING</t>
  </si>
  <si>
    <r>
      <rPr>
        <b/>
        <sz val="11"/>
        <color theme="1"/>
        <rFont val="Calibri"/>
        <charset val="134"/>
        <scheme val="minor"/>
      </rPr>
      <t xml:space="preserve">Nama Bank, Plafon, Baki Debet, Angsuran, Collectabilitas, Jenis kredit </t>
    </r>
    <r>
      <rPr>
        <b/>
        <sz val="11"/>
        <color rgb="FF00B050"/>
        <rFont val="Calibri"/>
        <charset val="134"/>
        <scheme val="minor"/>
      </rPr>
      <t>(Di si oleh CA)</t>
    </r>
  </si>
  <si>
    <t>Total Plafon ;</t>
  </si>
  <si>
    <t>Total Baki Debet ;</t>
  </si>
  <si>
    <t>Total Angsuran ;</t>
  </si>
  <si>
    <t>Collectabitas Terendah ;</t>
  </si>
  <si>
    <t xml:space="preserve">RINGKASAN ANALISA </t>
  </si>
  <si>
    <t>ASPEK KUANTITAIF</t>
  </si>
  <si>
    <t xml:space="preserve">Total Pendapatan </t>
  </si>
  <si>
    <t>Total Pengeluaran</t>
  </si>
  <si>
    <t>Angsuran Perbulan</t>
  </si>
  <si>
    <t>LTV</t>
  </si>
  <si>
    <t>DSR</t>
  </si>
  <si>
    <t>IDIR</t>
  </si>
  <si>
    <t>HASIL</t>
  </si>
  <si>
    <t xml:space="preserve">:  </t>
  </si>
  <si>
    <t>Rumus (Layak/Dipertimbangkan/Risiko Tinggi)</t>
  </si>
  <si>
    <t>ASPEK KUALITATIF</t>
  </si>
  <si>
    <r>
      <rPr>
        <b/>
        <sz val="11"/>
        <color theme="1"/>
        <rFont val="Calibri"/>
        <charset val="134"/>
        <scheme val="minor"/>
      </rPr>
      <t xml:space="preserve">Analisa Kualitatif (1P+5C) : </t>
    </r>
    <r>
      <rPr>
        <b/>
        <sz val="11"/>
        <color rgb="FF00B050"/>
        <rFont val="Calibri"/>
        <charset val="134"/>
        <scheme val="minor"/>
      </rPr>
      <t>(Di isi oleh CA)</t>
    </r>
  </si>
  <si>
    <t>Analisa SWOT :</t>
  </si>
  <si>
    <t>Strength:</t>
  </si>
  <si>
    <t>Weakness :</t>
  </si>
  <si>
    <t>Opportunity :</t>
  </si>
  <si>
    <t>Threatness :</t>
  </si>
  <si>
    <t>PENYIMPANGAN</t>
  </si>
  <si>
    <r>
      <rPr>
        <b/>
        <sz val="11"/>
        <color theme="1"/>
        <rFont val="Calibri"/>
        <charset val="134"/>
        <scheme val="minor"/>
      </rPr>
      <t xml:space="preserve">Penyimpangan struktur : </t>
    </r>
    <r>
      <rPr>
        <b/>
        <sz val="11"/>
        <color rgb="FF00B050"/>
        <rFont val="Calibri"/>
        <charset val="134"/>
        <scheme val="minor"/>
      </rPr>
      <t>(Di isi oleh CA)</t>
    </r>
  </si>
  <si>
    <r>
      <rPr>
        <b/>
        <sz val="11"/>
        <color theme="1"/>
        <rFont val="Calibri"/>
        <charset val="134"/>
        <scheme val="minor"/>
      </rPr>
      <t xml:space="preserve">Penyimpangan Dokumen : </t>
    </r>
    <r>
      <rPr>
        <b/>
        <sz val="11"/>
        <color rgb="FF00B050"/>
        <rFont val="Calibri"/>
        <charset val="134"/>
        <scheme val="minor"/>
      </rPr>
      <t>(Di isi oleh CA)</t>
    </r>
  </si>
  <si>
    <t>REKOMENDASI PINJAMAN</t>
  </si>
  <si>
    <r>
      <rPr>
        <b/>
        <sz val="11"/>
        <color theme="1"/>
        <rFont val="Calibri"/>
        <charset val="134"/>
        <scheme val="minor"/>
      </rPr>
      <t xml:space="preserve">Rekomendasi Nilai Pinjaman : </t>
    </r>
    <r>
      <rPr>
        <b/>
        <sz val="11"/>
        <color rgb="FF00B050"/>
        <rFont val="Calibri"/>
        <charset val="134"/>
        <scheme val="minor"/>
      </rPr>
      <t>(Di isi oleh CA)</t>
    </r>
  </si>
  <si>
    <r>
      <rPr>
        <b/>
        <sz val="11"/>
        <color theme="1"/>
        <rFont val="Calibri"/>
        <charset val="134"/>
        <scheme val="minor"/>
      </rPr>
      <t xml:space="preserve">Rekomendasi Tenor : </t>
    </r>
    <r>
      <rPr>
        <b/>
        <sz val="11"/>
        <color rgb="FF00B050"/>
        <rFont val="Calibri"/>
        <charset val="134"/>
        <scheme val="minor"/>
      </rPr>
      <t>(Di isi oleh CA)</t>
    </r>
  </si>
  <si>
    <r>
      <rPr>
        <b/>
        <sz val="11"/>
        <color theme="1"/>
        <rFont val="Calibri"/>
        <charset val="134"/>
        <scheme val="minor"/>
      </rPr>
      <t xml:space="preserve">Rekomendasi Angsuran : </t>
    </r>
    <r>
      <rPr>
        <b/>
        <sz val="11"/>
        <color rgb="FF00B050"/>
        <rFont val="Calibri"/>
        <charset val="134"/>
        <scheme val="minor"/>
      </rPr>
      <t>(Di isi oleh CA)</t>
    </r>
  </si>
  <si>
    <r>
      <rPr>
        <b/>
        <sz val="11"/>
        <color theme="1"/>
        <rFont val="Calibri"/>
        <charset val="134"/>
        <scheme val="minor"/>
      </rPr>
      <t xml:space="preserve">Rekomendasi Produk Kredit : </t>
    </r>
    <r>
      <rPr>
        <b/>
        <sz val="11"/>
        <color rgb="FF00B050"/>
        <rFont val="Calibri"/>
        <charset val="134"/>
        <scheme val="minor"/>
      </rPr>
      <t>(Di isi oleh CA)</t>
    </r>
  </si>
  <si>
    <r>
      <rPr>
        <b/>
        <sz val="11"/>
        <color theme="1"/>
        <rFont val="Calibri"/>
        <charset val="134"/>
        <scheme val="minor"/>
      </rPr>
      <t xml:space="preserve">Note Rekomendasi : </t>
    </r>
    <r>
      <rPr>
        <b/>
        <sz val="11"/>
        <color rgb="FF00B050"/>
        <rFont val="Calibri"/>
        <charset val="134"/>
        <scheme val="minor"/>
      </rPr>
      <t>(Di isi oleh CA)</t>
    </r>
  </si>
  <si>
    <t>STRUKTUR PINJAMAN REKOMENDASI CA</t>
  </si>
  <si>
    <t>Diisi Oleh CA (rekomendasi CA)</t>
  </si>
  <si>
    <t>Asuransi Jiwa</t>
  </si>
  <si>
    <t>Asuransi Jaminan</t>
  </si>
  <si>
    <t>Notaris**</t>
  </si>
  <si>
    <t>Nama Asuransi</t>
  </si>
  <si>
    <t>Nilai Pertanggungan</t>
  </si>
  <si>
    <t>Tanggal Jt Tempo</t>
  </si>
  <si>
    <t>Umur Nasabah</t>
  </si>
  <si>
    <t xml:space="preserve">FORM CAA </t>
  </si>
  <si>
    <t>DATA PENGAJUAN</t>
  </si>
  <si>
    <t>PENGAJUAN KREDIT</t>
  </si>
  <si>
    <t>Terisi Otomatis dari Memo CA</t>
  </si>
  <si>
    <t>NAMA CALON DEBITUR</t>
  </si>
  <si>
    <t>JAMINAN</t>
  </si>
  <si>
    <t>PILIH</t>
  </si>
  <si>
    <t>TEAM CAA</t>
  </si>
  <si>
    <t>DSH/DSH&amp;DOO/DSH&amp;DOO&amp;AM/DSH&amp;DOO&amp;AM&amp;CRRM/DSH&amp;DOO&amp;AM&amp;CRM&amp;DIR1/DSH&amp;DOO&amp;AM&amp;CRM&amp;DIR1&amp;DIRUT</t>
  </si>
  <si>
    <t>REKOMENDASI SO</t>
  </si>
  <si>
    <t>REKOMENDASI AO</t>
  </si>
  <si>
    <t>RINCIAN :</t>
  </si>
  <si>
    <t>ATTACHMENT :</t>
  </si>
  <si>
    <t>Terisi Otomatis dari Pengajuan MEMO CA</t>
  </si>
  <si>
    <t xml:space="preserve">FASILITAS KREDIT </t>
  </si>
  <si>
    <t>INFORMASI CREDIT CHEKING</t>
  </si>
  <si>
    <t>ANALISA KUANTITAIF</t>
  </si>
  <si>
    <t>ANALISA KUALITATIF</t>
  </si>
  <si>
    <t>DATA AGUNAN</t>
  </si>
  <si>
    <t>FOTOA AGUNAN DAN USAHA</t>
  </si>
  <si>
    <t>No           : Sesuai No Ururt Cabang</t>
  </si>
  <si>
    <t>Tanggal   : Tgl Sesuai Sistem (=NOW)</t>
  </si>
  <si>
    <t>Kepada Yth,</t>
  </si>
  <si>
    <t xml:space="preserve">Bapak/Ibu </t>
  </si>
  <si>
    <r>
      <rPr>
        <sz val="12"/>
        <rFont val="Times New Roman"/>
        <charset val="134"/>
      </rPr>
      <t>:</t>
    </r>
    <r>
      <rPr>
        <sz val="12"/>
        <color rgb="FF00B050"/>
        <rFont val="Times New Roman"/>
        <charset val="134"/>
      </rPr>
      <t xml:space="preserve"> Dari Memo CA</t>
    </r>
  </si>
  <si>
    <r>
      <rPr>
        <sz val="12"/>
        <rFont val="Times New Roman"/>
        <charset val="134"/>
      </rPr>
      <t xml:space="preserve">Alamat        : </t>
    </r>
    <r>
      <rPr>
        <sz val="12"/>
        <color rgb="FF00B050"/>
        <rFont val="Times New Roman"/>
        <charset val="134"/>
      </rPr>
      <t>Dari Memo CA</t>
    </r>
  </si>
  <si>
    <t>Perihal : Persetujuan Fasilitas Kredit Angsuran</t>
  </si>
  <si>
    <t xml:space="preserve">Dengan  hormat, </t>
  </si>
  <si>
    <t xml:space="preserve">                   Sehubungan dengan permohonan fasilitas kredit Bapak/ Ibu tertanggal= Dari Form CAA kepada PT. BPR KREDIT MANDIRI INDONESIA, bersama ini kami sampaikan bahwa permohonan Bapak/Ibu secara prinsip telah disetujui dengan ketentuan dan kondisi sebagai berikut:</t>
  </si>
  <si>
    <t>A. PERINCIAN FASILITAS KREDIT</t>
  </si>
  <si>
    <t>1.</t>
  </si>
  <si>
    <t xml:space="preserve">Nama Debitur 	</t>
  </si>
  <si>
    <t>DARI MEMO CA</t>
  </si>
  <si>
    <t>2.</t>
  </si>
  <si>
    <t xml:space="preserve">Produk Kredit	</t>
  </si>
  <si>
    <t>3.</t>
  </si>
  <si>
    <t>4.</t>
  </si>
  <si>
    <t xml:space="preserve">Besar Fasilitas Kredit	</t>
  </si>
  <si>
    <t>5.</t>
  </si>
  <si>
    <t>Jangka waktu fasilitas kredit</t>
  </si>
  <si>
    <t>6.</t>
  </si>
  <si>
    <t xml:space="preserve">Suku Bunga Kredit	</t>
  </si>
  <si>
    <t>7.</t>
  </si>
  <si>
    <t xml:space="preserve">Pembayaran Angsuran            </t>
  </si>
  <si>
    <t>B. DATA  AGUNAN</t>
  </si>
  <si>
    <t>Jenis</t>
  </si>
  <si>
    <t>Lokasi</t>
  </si>
  <si>
    <t xml:space="preserve">Luas Tanah/ Bangunan             </t>
  </si>
  <si>
    <t>Jenis Sertifikat</t>
  </si>
  <si>
    <t>Sertipikat atas nama</t>
  </si>
  <si>
    <t>Tanggal     /     No. Surat Ukur</t>
  </si>
  <si>
    <t>C. BIAYA – BIAYA</t>
  </si>
  <si>
    <t xml:space="preserve">Biaya Provisi  </t>
  </si>
  <si>
    <t xml:space="preserve">Biaya Administrasi	</t>
  </si>
  <si>
    <t xml:space="preserve">Biaya Premi Asuransi Jiwa         </t>
  </si>
  <si>
    <t>Biaya Premi Asuransi Kebakaran ABDA</t>
  </si>
  <si>
    <t>Biaya Notaris dan/ atau PPAT / Adendum</t>
  </si>
  <si>
    <t>Angsuran Ke-1 Bunga Berjalan</t>
  </si>
  <si>
    <t>8.</t>
  </si>
  <si>
    <t>Pelunasan (Nasabah RO)</t>
  </si>
  <si>
    <t>Total Biaya</t>
  </si>
  <si>
    <t>RUMUS JUMLAH</t>
  </si>
  <si>
    <t>,-</t>
  </si>
  <si>
    <t>9.</t>
  </si>
  <si>
    <t>Blokir Dana "Kredit Di Tempat Lain"</t>
  </si>
  <si>
    <t>ISI OLEH CA</t>
  </si>
  <si>
    <t>10.</t>
  </si>
  <si>
    <t>Pelunasan "Take Over Di Tempat Lain"</t>
  </si>
  <si>
    <t>11.</t>
  </si>
  <si>
    <t>Blokir 2x Angsuran Kredit</t>
  </si>
  <si>
    <t>Total Hold Dana</t>
  </si>
  <si>
    <t>Total Biaya + Hold Dana</t>
  </si>
  <si>
    <t>D. SYARAT - SYARAT</t>
  </si>
  <si>
    <t>Pencairan Fasilitas Kredit</t>
  </si>
  <si>
    <t xml:space="preserve">Pencairan  dana  dilakukan  setelah  penandatanganan  Perjanjian  Kredit antara Debitur dengan Bank, dan berdasarkan persetujuan dari Bank serta melengkapi semua dokumen yang disyaratkan oleh Bank.  </t>
  </si>
  <si>
    <r>
      <rPr>
        <sz val="10"/>
        <rFont val="Times New Roman"/>
        <charset val="134"/>
      </rPr>
      <t xml:space="preserve">Telah diserahkan asli sertipikat </t>
    </r>
    <r>
      <rPr>
        <sz val="10"/>
        <color rgb="FF00B050"/>
        <rFont val="Times New Roman"/>
        <charset val="134"/>
      </rPr>
      <t>: Dari Memo CA</t>
    </r>
    <r>
      <rPr>
        <sz val="10"/>
        <rFont val="Times New Roman"/>
        <charset val="134"/>
      </rPr>
      <t xml:space="preserve"> Sertipikat a.n :</t>
    </r>
    <r>
      <rPr>
        <sz val="10"/>
        <color rgb="FF00B050"/>
        <rFont val="Times New Roman"/>
        <charset val="134"/>
      </rPr>
      <t>Dari Memo CA</t>
    </r>
    <r>
      <rPr>
        <sz val="10"/>
        <rFont val="Times New Roman"/>
        <charset val="134"/>
      </rPr>
      <t>, berikut (Dokumen/ Data yang diserahkan seperti: IMB, Site Plan, Blue Print, PBB dan STTS tahun terakhir) serta telah di cek keabsahannya di BPN setempat oleh notaris rekanan PT. BPR KREDIT MANDIRI INDONESIA.</t>
    </r>
  </si>
  <si>
    <t>, berikut (Dokumen/ Data yang diserahkan seperti: IMB, Site Plan, Blue Print, PBB dan STTS tahun terakhir) serta telah di cek keabsahannya di BPN setempat oleh notaris rekanan PT. BPR KREDIT MANDIRI INDONESIA</t>
  </si>
  <si>
    <t>Pada saat akad kredit dan pengikatan jaminan, calon debitur dan istri serta penjamin wajib hadir serta membawa asli KTP, Kartu Keluarga  dan Surat Nikah dan membawa surat keterangan dari kelurahan apabila terdapat perbedaan di KTP/ Surat Nikah/ KK.</t>
  </si>
  <si>
    <t>Telah dilaksanakan pengikatan kredit dan jaminan dengan baik di PT. BPR KREDIT MANDIRI INDONESIA.</t>
  </si>
  <si>
    <t>Lain-lain sesuai dengan kebijakan yang berlaku di  PT. BPR KREDIT MANDIRI INDONESIA.</t>
  </si>
  <si>
    <t>Pelunasan Dipercepat</t>
  </si>
  <si>
    <t>Pelunasan dapat dilakukan setiap saat dan permohonan pelunasan dipercepat wajib di informasikan kepada pihak Bank minimal 7 (tujuh) hari sebelumnya.</t>
  </si>
  <si>
    <t>Pelunasan pinjaman sebelum masa jatuh tempo berakhir (dipercepat) dapat dilakukan sesuai dengan kebijakan yang berlaku di  PT. BPR KREDIT MANDIRI INDONESIA</t>
  </si>
  <si>
    <t>Ganti Agunan</t>
  </si>
  <si>
    <t>Permohonan ganti agunan wajib di informasikan kepada pihak Bank untuk dianalisa ulang dan Bank berhak menyetujui / menolak permohonan tersebut.</t>
  </si>
  <si>
    <t>Lain - Lain</t>
  </si>
  <si>
    <t>Bank sepenuhnya berhak untuk meninjau dan mengubah besarnya Suku Bunga atau Sistem Suku Bunga sesuai dengan ketentuan/ kebijakan yang berlaku di PT BPR Kredit Mandiri Indonesia.</t>
  </si>
  <si>
    <t>Untuk setiap hari keterlambatan pembayaran kewajiban  Debitur, akan dikenakan denda per hari sebesar  0,5%.</t>
  </si>
  <si>
    <t>Untuk setiap Pembatalan Pencairan, akan dikenakan Biaya Administrasi Pembatalan Pencairan sebesar Rp. 200.000,- .</t>
  </si>
  <si>
    <t>Surat Persetujuan Kredit ini berlaku 7 (tujuh) hari kerja sejak tanggal surat ini.</t>
  </si>
  <si>
    <t xml:space="preserve">                   Surat Pemberitahuan Persetujuan Kredit ini bukan merupakan perjanjian kredit yang mengikat Bapak/ Ibu dengan pihak Bank dan oleh karenanya apabila ternyata terdapat kekeliruan Surat Pemberitahuan Persetujuan Kredit ini, maka akan diadakan perbaikan seperlunya.</t>
  </si>
  <si>
    <t xml:space="preserve"> </t>
  </si>
  <si>
    <t>Demikian pemberitahuan kami. Atas perhatian dan kerjasamanya, kami ucapkan terimakasih.</t>
  </si>
  <si>
    <t>PT  BPR  KREDIT  MANDIRI INDONESIA		,</t>
  </si>
  <si>
    <t>Menyetujui,</t>
  </si>
  <si>
    <t>Opik Hidayat</t>
  </si>
  <si>
    <t>Dini Lestari</t>
  </si>
  <si>
    <t>Kepala Cabang</t>
  </si>
  <si>
    <t>ASET DOKUMEN</t>
  </si>
  <si>
    <t>Nama Nasabah</t>
  </si>
  <si>
    <t>Kota / Kabupaten</t>
  </si>
  <si>
    <t>Jenis Agunan</t>
  </si>
  <si>
    <t>Nilai Taksasi Agunan</t>
  </si>
  <si>
    <t>Harga Pasar</t>
  </si>
  <si>
    <t>DATA SERTIFIKAT</t>
  </si>
  <si>
    <t>No Sertifikat</t>
  </si>
  <si>
    <t xml:space="preserve"> Jenis Sertifikat</t>
  </si>
  <si>
    <t>Tanggal Sertifikat</t>
  </si>
  <si>
    <t>No surat ukur</t>
  </si>
  <si>
    <t>Nama PEMILIK</t>
  </si>
  <si>
    <t>Alamat Sertifikat</t>
  </si>
  <si>
    <t>DATA LAMPIRAN</t>
  </si>
  <si>
    <t>AJB</t>
  </si>
  <si>
    <t>Checklist Operational</t>
  </si>
  <si>
    <t>SPPT / PBB</t>
  </si>
  <si>
    <t>SSTS</t>
  </si>
  <si>
    <t>SSB/ BPHTB Jika ada</t>
  </si>
  <si>
    <t>SHT Jika ada ( take over )</t>
  </si>
  <si>
    <t>SID</t>
  </si>
  <si>
    <t>Piihan</t>
  </si>
  <si>
    <t>Jenis Pengikatan</t>
  </si>
  <si>
    <t>Nama Pemilik Agunan</t>
  </si>
  <si>
    <t>Diisi Oleh Admin</t>
  </si>
  <si>
    <t>Status / bukri kepemilikan</t>
  </si>
  <si>
    <t>Lokasi Jaminan</t>
  </si>
  <si>
    <t>Nilai Agunan Bank</t>
  </si>
  <si>
    <t>BO KREDIT</t>
  </si>
  <si>
    <t>DATA KREDIT</t>
  </si>
  <si>
    <t>DATA POKOK</t>
  </si>
  <si>
    <t>Kode Integrasi</t>
  </si>
  <si>
    <t>Kode produk</t>
  </si>
  <si>
    <t>isi sesuai produk</t>
  </si>
  <si>
    <t>Sumber Dana</t>
  </si>
  <si>
    <t>tarik dari ID</t>
  </si>
  <si>
    <t>Nasabah ID</t>
  </si>
  <si>
    <t>Tarik dari ID Credit checking</t>
  </si>
  <si>
    <t>Alamat</t>
  </si>
  <si>
    <t>No Rekening</t>
  </si>
  <si>
    <t>No SPK</t>
  </si>
  <si>
    <t>Aplikasi ID</t>
  </si>
  <si>
    <t>Jumlah Pinjaman</t>
  </si>
  <si>
    <t>Palfon</t>
  </si>
  <si>
    <t>Tanggal pencairan</t>
  </si>
  <si>
    <t>Jumlah Angsuran / Tenor</t>
  </si>
  <si>
    <t>isi sesuai data</t>
  </si>
  <si>
    <t>Suku Bunga / tahun</t>
  </si>
  <si>
    <t>Jangka waktu , type kolektibilitas , periode type angsuran</t>
  </si>
  <si>
    <t>Jumlah angsuran/tagihan ( tenor )</t>
  </si>
  <si>
    <t>Setiap</t>
  </si>
  <si>
    <t xml:space="preserve"> Bulanan  / Mingguan / Harian</t>
  </si>
  <si>
    <t>tanggal Tagihan</t>
  </si>
  <si>
    <t>Grace Periode</t>
  </si>
  <si>
    <t>Tanggal Jatuh tempo</t>
  </si>
  <si>
    <t>Suku bunga / tahun</t>
  </si>
  <si>
    <t>Type Kolektibilitas</t>
  </si>
  <si>
    <t>Type angsuran</t>
  </si>
  <si>
    <t>In advance</t>
  </si>
  <si>
    <t>ya / tidak</t>
  </si>
  <si>
    <t>Potongan - potongan pada saat pencairan</t>
  </si>
  <si>
    <t>Provisi</t>
  </si>
  <si>
    <t>Admin</t>
  </si>
  <si>
    <t>Fee Realisasi ( Jika dari MB )</t>
  </si>
  <si>
    <t>Asuransi Kendaraan</t>
  </si>
  <si>
    <t>Asuransi Kebakaran</t>
  </si>
  <si>
    <t>Tabungan wajib</t>
  </si>
  <si>
    <t>Biaya Survey</t>
  </si>
  <si>
    <t>Biaya Notaris ( di Break down )</t>
  </si>
  <si>
    <t>- cek sertifikat</t>
  </si>
  <si>
    <t>- Pengakuan Hutang</t>
  </si>
  <si>
    <t>- Pengakuan Hutang dst</t>
  </si>
  <si>
    <t>DATA JAMINAN</t>
  </si>
  <si>
    <t>No rekening simpanan wajib</t>
  </si>
  <si>
    <t>No rekening tabungan untuk realisasi</t>
  </si>
  <si>
    <t>Info kredit perpanjangan</t>
  </si>
  <si>
    <t>- Status</t>
  </si>
  <si>
    <t>New / RO / Reschedule / Top Up</t>
  </si>
  <si>
    <t>Jadwal Angsuran</t>
  </si>
  <si>
    <t>DATA PELENGKAP</t>
  </si>
  <si>
    <t>Pengelompokan Intern</t>
  </si>
  <si>
    <t>Wilayah</t>
  </si>
  <si>
    <t>Ao</t>
  </si>
  <si>
    <t>AO RO</t>
  </si>
  <si>
    <t>Kolektor</t>
  </si>
  <si>
    <t>Sumber Informasi</t>
  </si>
  <si>
    <t xml:space="preserve">Nama Mitra </t>
  </si>
  <si>
    <t>Credit Analyst</t>
  </si>
  <si>
    <t>Segmentasi BPR</t>
  </si>
  <si>
    <t>Chaneling</t>
  </si>
  <si>
    <t>Tujuan Usaha</t>
  </si>
  <si>
    <t>Jumlah Pendapatan Notaris</t>
  </si>
  <si>
    <t xml:space="preserve">Nama pasangan </t>
  </si>
  <si>
    <t>Status</t>
  </si>
  <si>
    <t>Suami / istri</t>
  </si>
  <si>
    <t>No KTP</t>
  </si>
  <si>
    <t>Nama Asuransi Jaminan</t>
  </si>
  <si>
    <t>Nama Asuransi Jiwa</t>
  </si>
  <si>
    <t>Tanggal jatuh tempo</t>
  </si>
  <si>
    <t>DATA PENJAMIN  (Jika ada)</t>
  </si>
  <si>
    <t>No Identitas</t>
  </si>
  <si>
    <t>NPWP</t>
  </si>
  <si>
    <t>Pasangan penjamin</t>
  </si>
  <si>
    <t>Istri/suami</t>
  </si>
  <si>
    <t xml:space="preserve">DATA AGUNAN </t>
  </si>
  <si>
    <t>Jenis ikatan</t>
  </si>
  <si>
    <t>Jumlah Agunan</t>
  </si>
  <si>
    <t>Ikatan</t>
  </si>
  <si>
    <t>Tanggal Penilaian Agunan</t>
  </si>
  <si>
    <t>No SPPK</t>
  </si>
  <si>
    <t>Nilai NJOP</t>
  </si>
  <si>
    <t>Nilai Taksasi</t>
  </si>
  <si>
    <t>Nilai APHT</t>
  </si>
  <si>
    <t>Persen dijamin</t>
  </si>
  <si>
    <t>Rincian Agunan :</t>
  </si>
  <si>
    <t>- Agunan ID</t>
  </si>
  <si>
    <t>- Diskripsi</t>
  </si>
  <si>
    <t>- No rekening</t>
  </si>
  <si>
    <t>- Nilai Agunan</t>
  </si>
  <si>
    <t>LAPBUL</t>
  </si>
  <si>
    <t>Sandi Pengelompokan</t>
  </si>
  <si>
    <t>Golongan Debitur</t>
  </si>
  <si>
    <t>Sifat Peminjam</t>
  </si>
  <si>
    <t>Jenis Penggunaan</t>
  </si>
  <si>
    <t>Sektor Ekonomi</t>
  </si>
  <si>
    <t>Golongan Penjamin</t>
  </si>
  <si>
    <t>Persen Penjamin</t>
  </si>
  <si>
    <t>Keterkaitan</t>
  </si>
  <si>
    <t>SLIK</t>
  </si>
  <si>
    <t>Sifat kredit / pembiayaan</t>
  </si>
  <si>
    <t>Kode Jenis Kredit</t>
  </si>
  <si>
    <t>Kode Skim</t>
  </si>
  <si>
    <t>Katagori Debitur</t>
  </si>
  <si>
    <t>Kode dati 2 penggunaan</t>
  </si>
  <si>
    <t>Kode Valuta</t>
  </si>
  <si>
    <t>Jenis suku bunga</t>
  </si>
  <si>
    <t>Nilai proyek</t>
  </si>
  <si>
    <t>Kredit Program Pemerintah</t>
  </si>
  <si>
    <t>Take over dari</t>
  </si>
  <si>
    <t>Sumber dana</t>
  </si>
  <si>
    <t>Kode kolektibilitas</t>
  </si>
  <si>
    <t>sebab kode macet</t>
  </si>
  <si>
    <t>Frekwensi Restrukturisasi</t>
  </si>
  <si>
    <t>Tanggal Restrukturisasi awal</t>
  </si>
  <si>
    <t>Tanggal Restrukturisasi akhir</t>
  </si>
  <si>
    <t>kode cara Restrukturisasi</t>
  </si>
  <si>
    <t>kode kondisi ...../ Ketrrangan</t>
  </si>
  <si>
    <t>Tanggal kondisi</t>
  </si>
  <si>
    <t>Keterangan</t>
  </si>
  <si>
    <t>APOLO</t>
  </si>
  <si>
    <t>Page 1</t>
  </si>
  <si>
    <t>nasabah ID</t>
  </si>
  <si>
    <t>Sandi kantor</t>
  </si>
  <si>
    <t>No rekening</t>
  </si>
  <si>
    <t>Kode kelompok Kecil</t>
  </si>
  <si>
    <t>Status Restrukturisasi</t>
  </si>
  <si>
    <t>Hubungan dengan Bank</t>
  </si>
  <si>
    <t>Sumber dana pelunasan</t>
  </si>
  <si>
    <t>Periode pembayaran pokok</t>
  </si>
  <si>
    <t>Periode pembayaran bunga</t>
  </si>
  <si>
    <t>Page 2</t>
  </si>
  <si>
    <t>angsuran Pokok Pertama</t>
  </si>
  <si>
    <t>Kualitas</t>
  </si>
  <si>
    <t>Jenis Debitur</t>
  </si>
  <si>
    <t xml:space="preserve">Sandi Bank </t>
  </si>
  <si>
    <t>Kategori usaha</t>
  </si>
  <si>
    <t>Lokasi Penggunaan</t>
  </si>
  <si>
    <t>Car perhitungan suku bunga</t>
  </si>
  <si>
    <t>Page 3</t>
  </si>
  <si>
    <t>Golongan penjamin</t>
  </si>
  <si>
    <t>Bagian yang dijamin</t>
  </si>
  <si>
    <t>Liquid Nilai Agunan</t>
  </si>
  <si>
    <t>Non Liquid nilai yang diperhitungkan untuk</t>
  </si>
  <si>
    <t>PPAP</t>
  </si>
  <si>
    <t>Yang telah</t>
  </si>
  <si>
    <t>Kelebihan PPAP dalam rangka</t>
  </si>
  <si>
    <t>Kelonggaran Tarik</t>
  </si>
  <si>
    <t xml:space="preserve">Pendapatan bunga ditangguhkan </t>
  </si>
  <si>
    <t>Cadangan kerugian restrukturisasi</t>
  </si>
  <si>
    <t>Pendapatan bunga yang akan di terima</t>
  </si>
  <si>
    <t>Pendapatan bunga dalam penyelesaian</t>
  </si>
  <si>
    <t>Status BPMK</t>
  </si>
  <si>
    <t>STATUS SAAT INI</t>
  </si>
  <si>
    <t>Status Rekening</t>
  </si>
  <si>
    <t>- Saldo pinjaman baki debet</t>
  </si>
  <si>
    <t>- Plafon</t>
  </si>
  <si>
    <t>- Tungakan pokok</t>
  </si>
  <si>
    <t>- FT Pokok</t>
  </si>
  <si>
    <t>- tunggakan bunga</t>
  </si>
  <si>
    <t>- FT Bunga</t>
  </si>
  <si>
    <t>-Kolektibilitas</t>
  </si>
  <si>
    <t>-Status Aktif</t>
  </si>
  <si>
    <t>DATA MASTER SLIK</t>
  </si>
  <si>
    <t>Kode kantor</t>
  </si>
  <si>
    <t>Tanggal Register</t>
  </si>
  <si>
    <t>Nama Nasabah ( sesuai KTP )</t>
  </si>
  <si>
    <t>Nama lengkap ( tanpa gelar )</t>
  </si>
  <si>
    <t>Nama alias</t>
  </si>
  <si>
    <t>Gelar Agama ( H / Hj )</t>
  </si>
  <si>
    <t>Jenis kelamin</t>
  </si>
  <si>
    <t>Tempat lahir</t>
  </si>
  <si>
    <t>Tanggal lahir</t>
  </si>
  <si>
    <t xml:space="preserve">Jenis Identitas </t>
  </si>
  <si>
    <t xml:space="preserve">No KTP </t>
  </si>
  <si>
    <t>Masa berlaku KTP</t>
  </si>
  <si>
    <t>Alamat Legal</t>
  </si>
  <si>
    <t>Alamat kirim surat</t>
  </si>
  <si>
    <t>ALAMAT  KTP</t>
  </si>
  <si>
    <t>RT / RW</t>
  </si>
  <si>
    <t>Kotamadya / Kabupaten</t>
  </si>
  <si>
    <t>No telepon 1</t>
  </si>
  <si>
    <t>No telepon 2</t>
  </si>
  <si>
    <t>No Fax</t>
  </si>
  <si>
    <t>ALAMAT DOMISILI</t>
  </si>
  <si>
    <t xml:space="preserve">Alamat </t>
  </si>
  <si>
    <t>ALAMAT PEKERJAAN</t>
  </si>
  <si>
    <t>PEKERJAAN DAN KEUANGAN</t>
  </si>
  <si>
    <t>DATA PEKERJAAN</t>
  </si>
  <si>
    <t>Nama Kantor</t>
  </si>
  <si>
    <t>Nama Instansi</t>
  </si>
  <si>
    <t>No Telpon</t>
  </si>
  <si>
    <t>Email</t>
  </si>
  <si>
    <t>DATA KEUANGAN</t>
  </si>
  <si>
    <t>Tujuan Pembukaan Rekening</t>
  </si>
  <si>
    <t>Penghasilan utama per tahun</t>
  </si>
  <si>
    <t>Pemasukan per bulan</t>
  </si>
  <si>
    <t>Frekuensi transaksi pemasukan</t>
  </si>
  <si>
    <t>Pengeluaran per bulan</t>
  </si>
  <si>
    <t>Frekuensi transaksi pengeluaran</t>
  </si>
  <si>
    <t>Sumber dana untuk setoran</t>
  </si>
  <si>
    <t>Tujuan Penggunaan Dana</t>
  </si>
  <si>
    <t>No Rekening Bank</t>
  </si>
  <si>
    <t>SID / SLIK</t>
  </si>
  <si>
    <t>Nama nasabah SID</t>
  </si>
  <si>
    <t>Negara domisili Debitur</t>
  </si>
  <si>
    <t>Pekerjaan Debitur</t>
  </si>
  <si>
    <t>Perusahaan tempat bekerja</t>
  </si>
  <si>
    <t>Bidang usaha tempat debitur bekerja</t>
  </si>
  <si>
    <t>Hubungan debitur dengan Bank</t>
  </si>
  <si>
    <t>Melanggar BMPK</t>
  </si>
  <si>
    <t>Melampaui BMPK</t>
  </si>
  <si>
    <t>No NPWP</t>
  </si>
  <si>
    <t xml:space="preserve">SLIK </t>
  </si>
  <si>
    <t>Status / Gelar Debitur</t>
  </si>
  <si>
    <t>Hubungan dengan LIK</t>
  </si>
  <si>
    <t>GoLongan Debitur</t>
  </si>
  <si>
    <t>KELUARGA DAN AHLI WARIS</t>
  </si>
  <si>
    <t>Data Keluarga</t>
  </si>
  <si>
    <t>No Kartu Keluarga</t>
  </si>
  <si>
    <t>Nama Pasangan</t>
  </si>
  <si>
    <t>No Identitas Pasangan</t>
  </si>
  <si>
    <t>Tanggal Lahir Pasangan</t>
  </si>
  <si>
    <t>Tanggal pernkahan</t>
  </si>
  <si>
    <t>Perjanjian pisah harta</t>
  </si>
  <si>
    <t>Hobi</t>
  </si>
  <si>
    <t>Data anak</t>
  </si>
  <si>
    <t xml:space="preserve">- Nama </t>
  </si>
  <si>
    <t>anak 1 dst</t>
  </si>
  <si>
    <t>- Tanggal lahir anak</t>
  </si>
  <si>
    <t>Ahli Waris</t>
  </si>
  <si>
    <t>- Jenis Kelamtin</t>
  </si>
  <si>
    <t>- Tanggal lahir</t>
  </si>
  <si>
    <t>- Hubungan</t>
  </si>
  <si>
    <t>- Alamat</t>
  </si>
  <si>
    <t>CDD/EDD</t>
  </si>
  <si>
    <t>Tanggal CDD / EDD</t>
  </si>
  <si>
    <t>CDD</t>
  </si>
  <si>
    <t>Identitas nasabah</t>
  </si>
  <si>
    <t>Lokasi Usaha</t>
  </si>
  <si>
    <t>Bidang usaha / pekerjaan</t>
  </si>
  <si>
    <t>Nilai Transaksi</t>
  </si>
  <si>
    <t>kegiatan Usaha</t>
  </si>
  <si>
    <t>Struktur Kepemilikan</t>
  </si>
  <si>
    <t>EDD</t>
  </si>
  <si>
    <t>Lama Tinggal di alamat terakhir</t>
  </si>
  <si>
    <t>Penjelasan detail pekerjaan</t>
  </si>
  <si>
    <t>Apakah anda memiliki penghasilan tambahan? Sebutkan</t>
  </si>
  <si>
    <t>Apakah anda punya pinjaman di institusi lain ?</t>
  </si>
  <si>
    <t>Apakah anda punya hubungan usaha dengan luar negeri ?</t>
  </si>
  <si>
    <t>Apakah anda punya hubungan kekeluargaan dengan pihak luar negeri ?</t>
  </si>
  <si>
    <t>Catatan petugas</t>
  </si>
  <si>
    <t>Citeureup,</t>
  </si>
  <si>
    <t xml:space="preserve"> : 18 April 2019</t>
  </si>
  <si>
    <t>Nomor</t>
  </si>
  <si>
    <t>10/KMI/HO-CTRP/04/19</t>
  </si>
  <si>
    <t>Hal</t>
  </si>
  <si>
    <t xml:space="preserve">Order Pengikatan </t>
  </si>
  <si>
    <t>Kepada Yth</t>
  </si>
  <si>
    <t>Notaris &amp; PPAT NURJAYA, SH, MKn.</t>
  </si>
  <si>
    <t xml:space="preserve">Jl. MT. Haryono Kp. Serang RT 002 RW 002 </t>
  </si>
  <si>
    <t xml:space="preserve">Desa Taman Rahayu Kec. Setu Kab. Bekasi </t>
  </si>
  <si>
    <t>Telp. 0812-2750607, 0878-22165679</t>
  </si>
  <si>
    <t>Dengan hormat,</t>
  </si>
  <si>
    <t>Sehubungan telah disetujuinya pemberian fasilitas kredit atas nama tersebut di bawah ini, maka dengan ini kami mohon dibuatkan akta-akta pengikatan kredit yaitu:</t>
  </si>
  <si>
    <t>AKTA PENGAKUAN HUTANG (PH)</t>
  </si>
  <si>
    <t xml:space="preserve">SKMHT </t>
  </si>
  <si>
    <t>3. Cek Sertipikat</t>
  </si>
  <si>
    <t>Dengan data-data sebagai berikut:</t>
  </si>
  <si>
    <t>Tanggal Pengikatan</t>
  </si>
  <si>
    <t xml:space="preserve">: </t>
  </si>
  <si>
    <t>By Sistem</t>
  </si>
  <si>
    <t>Nomor SPK</t>
  </si>
  <si>
    <t>Tempat/ Tanggal Lahir</t>
  </si>
  <si>
    <t>No. KTP</t>
  </si>
  <si>
    <t>Nama</t>
  </si>
  <si>
    <t>No.KTP</t>
  </si>
  <si>
    <t>Tempat, Tanggal Lahir</t>
  </si>
  <si>
    <t>Tujuan Pengunaan Dana</t>
  </si>
  <si>
    <t>Jenis Fasilitas</t>
  </si>
  <si>
    <t>Jumlah Pokok Jaminan</t>
  </si>
  <si>
    <t>Bunga Pinjaman</t>
  </si>
  <si>
    <t>Bunga Berjalan</t>
  </si>
  <si>
    <t>Administrasi</t>
  </si>
  <si>
    <t>Biaya Kredit Checking</t>
  </si>
  <si>
    <t>Angsuran Per-Bulan</t>
  </si>
  <si>
    <t>Denda Keterlambatan</t>
  </si>
  <si>
    <t>Pelunasan lebih awal</t>
  </si>
  <si>
    <t>Jumlah sisa hutang pokok + bunga berjalan + denda pinalty 5% + biaya lainnya (biaya tagih)</t>
  </si>
  <si>
    <t>Nilai Hak Tanggungan</t>
  </si>
  <si>
    <t>Rp.</t>
  </si>
  <si>
    <t xml:space="preserve">,- </t>
  </si>
  <si>
    <t>(</t>
  </si>
  <si>
    <t>Enam Puluh  Juta Rupiah)</t>
  </si>
  <si>
    <t>Sebidang tanah dan bangunan dengan bukti kepemilikan</t>
  </si>
  <si>
    <t>Sertifikat</t>
  </si>
  <si>
    <t>Surat Ukur</t>
  </si>
  <si>
    <t>Tgl.</t>
  </si>
  <si>
    <t>19/3/1998</t>
  </si>
  <si>
    <t>Propinsi</t>
  </si>
  <si>
    <t xml:space="preserve">Kelurahan </t>
  </si>
  <si>
    <t>Kota/ Kab</t>
  </si>
  <si>
    <t>Luas</t>
  </si>
  <si>
    <t>Atas Nama</t>
  </si>
  <si>
    <t>Demikian kami sampaikan. Atas perhatian dan kerjasama yang baik kami ucapkan terimakasih.</t>
  </si>
  <si>
    <t>Hormat kami,</t>
  </si>
  <si>
    <t>PT. BPR KREDIT MANDIRI INDONESIA</t>
  </si>
  <si>
    <t>Branch Manager</t>
  </si>
  <si>
    <t xml:space="preserve">NAMA CALON DEBITUR		</t>
  </si>
  <si>
    <t>JUMLAH POKOK PINJAMAN</t>
  </si>
  <si>
    <t xml:space="preserve">Rp. </t>
  </si>
  <si>
    <t>BERIKUT INI PERINCIAN BIAYA NOTARIS</t>
  </si>
  <si>
    <t xml:space="preserve">CEK SERTIFIKAT </t>
  </si>
  <si>
    <t>PH</t>
  </si>
  <si>
    <t xml:space="preserve">                                                                TOTAL</t>
  </si>
  <si>
    <t>Geo KKP</t>
  </si>
  <si>
    <t>Terbilang</t>
  </si>
  <si>
    <t>#DELAPAN RATUS RIBU RUPIAH#</t>
  </si>
</sst>
</file>

<file path=xl/styles.xml><?xml version="1.0" encoding="utf-8"?>
<styleSheet xmlns="http://schemas.openxmlformats.org/spreadsheetml/2006/main">
  <numFmts count="7">
    <numFmt numFmtId="176" formatCode="[$-421]dd\ mmmm\ yyyy;@"/>
    <numFmt numFmtId="177" formatCode="_(&quot;$&quot;* #,##0_);_(&quot;$&quot;* \(#,##0\);_(&quot;$&quot;* &quot;-&quot;_);_(@_)"/>
    <numFmt numFmtId="178" formatCode="_ * #,##0_ ;_ * \-#,##0_ ;_ * &quot;-&quot;??_ ;_ @_ "/>
    <numFmt numFmtId="179" formatCode="_ * #,##0_ ;_ * \-#,##0_ ;_ * &quot;-&quot;_ ;_ @_ "/>
    <numFmt numFmtId="180" formatCode="_(&quot;$&quot;* #,##0.00_);_(&quot;$&quot;* \(#,##0.00\);_(&quot;$&quot;* &quot;-&quot;??_);_(@_)"/>
    <numFmt numFmtId="181" formatCode="_ * #,##0.00_ ;_ * \-#,##0.00_ ;_ * &quot;-&quot;??_ ;_ @_ "/>
    <numFmt numFmtId="182" formatCode="_(* #,##0_);_(* \(#,##0\);_(* &quot;-&quot;_);_(@_)"/>
  </numFmts>
  <fonts count="66">
    <font>
      <sz val="11"/>
      <color theme="1"/>
      <name val="Calibri"/>
      <charset val="134"/>
      <scheme val="minor"/>
    </font>
    <font>
      <sz val="12"/>
      <name val="Times New Roman"/>
      <charset val="134"/>
    </font>
    <font>
      <sz val="10"/>
      <name val="Times New Roman"/>
      <charset val="134"/>
    </font>
    <font>
      <b/>
      <sz val="10"/>
      <name val="Times New Roman"/>
      <charset val="134"/>
    </font>
    <font>
      <b/>
      <sz val="10"/>
      <color theme="9"/>
      <name val="Times New Roman"/>
      <charset val="134"/>
    </font>
    <font>
      <sz val="10"/>
      <color theme="9"/>
      <name val="Times New Roman"/>
      <charset val="134"/>
    </font>
    <font>
      <u/>
      <sz val="10"/>
      <name val="Times New Roman"/>
      <charset val="134"/>
    </font>
    <font>
      <b/>
      <sz val="9"/>
      <color theme="9"/>
      <name val="Times New Roman"/>
      <charset val="134"/>
    </font>
    <font>
      <sz val="10.5"/>
      <name val="Times New Roman"/>
      <charset val="134"/>
    </font>
    <font>
      <b/>
      <sz val="10.5"/>
      <name val="Times New Roman"/>
      <charset val="134"/>
    </font>
    <font>
      <sz val="15"/>
      <name val="Times New Roman"/>
      <charset val="134"/>
    </font>
    <font>
      <b/>
      <u/>
      <sz val="14"/>
      <name val="Times New Roman"/>
      <charset val="134"/>
    </font>
    <font>
      <sz val="14"/>
      <name val="Times New Roman"/>
      <charset val="134"/>
    </font>
    <font>
      <b/>
      <sz val="14"/>
      <name val="Times New Roman"/>
      <charset val="134"/>
    </font>
    <font>
      <b/>
      <sz val="12"/>
      <name val="Times New Roman"/>
      <charset val="134"/>
    </font>
    <font>
      <b/>
      <sz val="15"/>
      <name val="Times New Roman"/>
      <charset val="134"/>
    </font>
    <font>
      <b/>
      <sz val="14"/>
      <color theme="1"/>
      <name val="Calibri"/>
      <charset val="134"/>
      <scheme val="minor"/>
    </font>
    <font>
      <b/>
      <sz val="11"/>
      <color theme="1"/>
      <name val="Times New Roman"/>
      <charset val="134"/>
    </font>
    <font>
      <b/>
      <sz val="11"/>
      <color theme="1"/>
      <name val="Calibri"/>
      <charset val="134"/>
      <scheme val="minor"/>
    </font>
    <font>
      <b/>
      <sz val="11"/>
      <color rgb="FFFF0000"/>
      <name val="Calibri"/>
      <charset val="134"/>
      <scheme val="minor"/>
    </font>
    <font>
      <b/>
      <sz val="11"/>
      <name val="Calibri"/>
      <charset val="134"/>
      <scheme val="minor"/>
    </font>
    <font>
      <b/>
      <sz val="12"/>
      <color theme="1"/>
      <name val="Times New Roman"/>
      <charset val="134"/>
    </font>
    <font>
      <b/>
      <sz val="11"/>
      <color theme="4" tint="-0.25"/>
      <name val="Calibri"/>
      <charset val="134"/>
      <scheme val="minor"/>
    </font>
    <font>
      <b/>
      <sz val="22"/>
      <color theme="1"/>
      <name val="Calibri"/>
      <charset val="134"/>
      <scheme val="minor"/>
    </font>
    <font>
      <b/>
      <u/>
      <sz val="12"/>
      <name val="Times New Roman"/>
      <charset val="134"/>
    </font>
    <font>
      <b/>
      <sz val="12"/>
      <color theme="9"/>
      <name val="Times New Roman"/>
      <charset val="134"/>
    </font>
    <font>
      <b/>
      <sz val="12"/>
      <color rgb="FF00B050"/>
      <name val="Times New Roman"/>
      <charset val="134"/>
    </font>
    <font>
      <b/>
      <i/>
      <sz val="12"/>
      <name val="Times New Roman"/>
      <charset val="134"/>
    </font>
    <font>
      <b/>
      <sz val="13"/>
      <name val="Times New Roman"/>
      <charset val="134"/>
    </font>
    <font>
      <sz val="12"/>
      <color indexed="9"/>
      <name val="Times New Roman"/>
      <charset val="134"/>
    </font>
    <font>
      <b/>
      <sz val="11"/>
      <name val="Times New Roman"/>
      <charset val="134"/>
    </font>
    <font>
      <b/>
      <sz val="11"/>
      <color rgb="FF00B050"/>
      <name val="Calibri"/>
      <charset val="134"/>
      <scheme val="minor"/>
    </font>
    <font>
      <sz val="10"/>
      <name val="Calibri"/>
      <charset val="0"/>
    </font>
    <font>
      <sz val="10"/>
      <name val="Arial Narrow"/>
      <charset val="0"/>
    </font>
    <font>
      <sz val="10"/>
      <name val="Arial"/>
      <charset val="0"/>
    </font>
    <font>
      <b/>
      <sz val="11"/>
      <color rgb="FF0070C0"/>
      <name val="Calibri"/>
      <charset val="134"/>
      <scheme val="minor"/>
    </font>
    <font>
      <sz val="10"/>
      <name val="Arial"/>
      <charset val="0"/>
    </font>
    <font>
      <b/>
      <sz val="10"/>
      <name val="Arial"/>
      <charset val="0"/>
    </font>
    <font>
      <sz val="11"/>
      <color rgb="FFFF0000"/>
      <name val="Calibri"/>
      <charset val="134"/>
      <scheme val="minor"/>
    </font>
    <font>
      <sz val="11"/>
      <name val="Calibri"/>
      <charset val="134"/>
      <scheme val="minor"/>
    </font>
    <font>
      <b/>
      <sz val="11"/>
      <color theme="9" tint="-0.5"/>
      <name val="Calibri"/>
      <charset val="134"/>
      <scheme val="minor"/>
    </font>
    <font>
      <b/>
      <sz val="11"/>
      <color theme="4"/>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b/>
      <sz val="11"/>
      <color rgb="FF3F3F3F"/>
      <name val="Calibri"/>
      <charset val="0"/>
      <scheme val="minor"/>
    </font>
    <font>
      <sz val="11"/>
      <color rgb="FF006100"/>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8"/>
      <color theme="3"/>
      <name val="Calibri"/>
      <charset val="134"/>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b/>
      <sz val="11"/>
      <color rgb="FFFA7D00"/>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2"/>
      <color rgb="FF00B050"/>
      <name val="Times New Roman"/>
      <charset val="134"/>
    </font>
    <font>
      <sz val="10"/>
      <color rgb="FF00B050"/>
      <name val="Times New Roman"/>
      <charset val="134"/>
    </font>
    <font>
      <b/>
      <sz val="14"/>
      <color rgb="FFFF0000"/>
      <name val="Calibri"/>
      <charset val="134"/>
      <scheme val="minor"/>
    </font>
    <font>
      <b/>
      <sz val="8"/>
      <color theme="1"/>
      <name val="Calibri"/>
      <charset val="134"/>
      <scheme val="minor"/>
    </font>
    <font>
      <vertAlign val="superscript"/>
      <sz val="10"/>
      <name val="Arial"/>
      <charset val="0"/>
    </font>
  </fonts>
  <fills count="39">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8" tint="0.6"/>
        <bgColor indexed="64"/>
      </patternFill>
    </fill>
    <fill>
      <patternFill patternType="solid">
        <fgColor indexed="22"/>
        <bgColor indexed="64"/>
      </patternFill>
    </fill>
    <fill>
      <patternFill patternType="solid">
        <fgColor indexed="51"/>
        <bgColor indexed="64"/>
      </patternFill>
    </fill>
    <fill>
      <patternFill patternType="solid">
        <fgColor rgb="FF92D050"/>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rgb="FFC6EFCE"/>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s>
  <borders count="57">
    <border>
      <left/>
      <right/>
      <top/>
      <bottom/>
      <diagonal/>
    </border>
    <border>
      <left/>
      <right/>
      <top style="double">
        <color auto="1"/>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43" fillId="18" borderId="0" applyNumberFormat="0" applyBorder="0" applyAlignment="0" applyProtection="0">
      <alignment vertical="center"/>
    </xf>
    <xf numFmtId="181" fontId="0" fillId="0" borderId="0" applyFont="0" applyFill="0" applyBorder="0" applyAlignment="0" applyProtection="0">
      <alignment vertical="center"/>
    </xf>
    <xf numFmtId="179" fontId="0" fillId="0" borderId="0" applyFont="0" applyFill="0" applyBorder="0" applyAlignment="0" applyProtection="0">
      <alignment vertical="center"/>
    </xf>
    <xf numFmtId="177"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45" fillId="11" borderId="49" applyNumberFormat="0" applyAlignment="0" applyProtection="0">
      <alignment vertical="center"/>
    </xf>
    <xf numFmtId="0" fontId="46" fillId="0" borderId="50" applyNumberFormat="0" applyFill="0" applyAlignment="0" applyProtection="0">
      <alignment vertical="center"/>
    </xf>
    <xf numFmtId="0" fontId="0" fillId="23" borderId="55" applyNumberFormat="0" applyFont="0" applyAlignment="0" applyProtection="0">
      <alignment vertical="center"/>
    </xf>
    <xf numFmtId="0" fontId="53" fillId="0" borderId="0" applyNumberFormat="0" applyFill="0" applyBorder="0" applyAlignment="0" applyProtection="0">
      <alignment vertical="center"/>
    </xf>
    <xf numFmtId="0" fontId="42" fillId="10" borderId="0" applyNumberFormat="0" applyBorder="0" applyAlignment="0" applyProtection="0">
      <alignment vertical="center"/>
    </xf>
    <xf numFmtId="0" fontId="51" fillId="0" borderId="0" applyNumberFormat="0" applyFill="0" applyBorder="0" applyAlignment="0" applyProtection="0">
      <alignment vertical="center"/>
    </xf>
    <xf numFmtId="0" fontId="43" fillId="26" borderId="0" applyNumberFormat="0" applyBorder="0" applyAlignment="0" applyProtection="0">
      <alignment vertical="center"/>
    </xf>
    <xf numFmtId="0" fontId="44" fillId="0" borderId="0" applyNumberFormat="0" applyFill="0" applyBorder="0" applyAlignment="0" applyProtection="0">
      <alignment vertical="center"/>
    </xf>
    <xf numFmtId="0" fontId="43" fillId="9" borderId="0" applyNumberFormat="0" applyBorder="0" applyAlignment="0" applyProtection="0">
      <alignment vertical="center"/>
    </xf>
    <xf numFmtId="0" fontId="52"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6" fillId="0" borderId="50" applyNumberFormat="0" applyFill="0" applyAlignment="0" applyProtection="0">
      <alignment vertical="center"/>
    </xf>
    <xf numFmtId="0" fontId="49" fillId="0" borderId="52" applyNumberFormat="0" applyFill="0" applyAlignment="0" applyProtection="0">
      <alignment vertical="center"/>
    </xf>
    <xf numFmtId="0" fontId="49" fillId="0" borderId="0" applyNumberFormat="0" applyFill="0" applyBorder="0" applyAlignment="0" applyProtection="0">
      <alignment vertical="center"/>
    </xf>
    <xf numFmtId="0" fontId="55" fillId="22" borderId="54" applyNumberFormat="0" applyAlignment="0" applyProtection="0">
      <alignment vertical="center"/>
    </xf>
    <xf numFmtId="0" fontId="42" fillId="21" borderId="0" applyNumberFormat="0" applyBorder="0" applyAlignment="0" applyProtection="0">
      <alignment vertical="center"/>
    </xf>
    <xf numFmtId="0" fontId="48" fillId="14" borderId="0" applyNumberFormat="0" applyBorder="0" applyAlignment="0" applyProtection="0">
      <alignment vertical="center"/>
    </xf>
    <xf numFmtId="0" fontId="47" fillId="13" borderId="51" applyNumberFormat="0" applyAlignment="0" applyProtection="0">
      <alignment vertical="center"/>
    </xf>
    <xf numFmtId="0" fontId="43" fillId="31" borderId="0" applyNumberFormat="0" applyBorder="0" applyAlignment="0" applyProtection="0">
      <alignment vertical="center"/>
    </xf>
    <xf numFmtId="0" fontId="57" fillId="13" borderId="54" applyNumberFormat="0" applyAlignment="0" applyProtection="0">
      <alignment vertical="center"/>
    </xf>
    <xf numFmtId="0" fontId="59" fillId="0" borderId="56" applyNumberFormat="0" applyFill="0" applyAlignment="0" applyProtection="0">
      <alignment vertical="center"/>
    </xf>
    <xf numFmtId="0" fontId="54" fillId="0" borderId="53" applyNumberFormat="0" applyFill="0" applyAlignment="0" applyProtection="0">
      <alignment vertical="center"/>
    </xf>
    <xf numFmtId="0" fontId="60" fillId="38" borderId="0" applyNumberFormat="0" applyBorder="0" applyAlignment="0" applyProtection="0">
      <alignment vertical="center"/>
    </xf>
    <xf numFmtId="0" fontId="58" fillId="30" borderId="0" applyNumberFormat="0" applyBorder="0" applyAlignment="0" applyProtection="0">
      <alignment vertical="center"/>
    </xf>
    <xf numFmtId="0" fontId="42" fillId="17" borderId="0" applyNumberFormat="0" applyBorder="0" applyAlignment="0" applyProtection="0">
      <alignment vertical="center"/>
    </xf>
    <xf numFmtId="0" fontId="43" fillId="25" borderId="0" applyNumberFormat="0" applyBorder="0" applyAlignment="0" applyProtection="0">
      <alignment vertical="center"/>
    </xf>
    <xf numFmtId="0" fontId="42" fillId="24" borderId="0" applyNumberFormat="0" applyBorder="0" applyAlignment="0" applyProtection="0">
      <alignment vertical="center"/>
    </xf>
    <xf numFmtId="0" fontId="42" fillId="34" borderId="0" applyNumberFormat="0" applyBorder="0" applyAlignment="0" applyProtection="0">
      <alignment vertical="center"/>
    </xf>
    <xf numFmtId="0" fontId="43" fillId="33" borderId="0" applyNumberFormat="0" applyBorder="0" applyAlignment="0" applyProtection="0">
      <alignment vertical="center"/>
    </xf>
    <xf numFmtId="0" fontId="43" fillId="37" borderId="0" applyNumberFormat="0" applyBorder="0" applyAlignment="0" applyProtection="0">
      <alignment vertical="center"/>
    </xf>
    <xf numFmtId="0" fontId="42" fillId="16" borderId="0" applyNumberFormat="0" applyBorder="0" applyAlignment="0" applyProtection="0">
      <alignment vertical="center"/>
    </xf>
    <xf numFmtId="0" fontId="42" fillId="20" borderId="0" applyNumberFormat="0" applyBorder="0" applyAlignment="0" applyProtection="0">
      <alignment vertical="center"/>
    </xf>
    <xf numFmtId="0" fontId="43" fillId="29" borderId="0" applyNumberFormat="0" applyBorder="0" applyAlignment="0" applyProtection="0">
      <alignment vertical="center"/>
    </xf>
    <xf numFmtId="0" fontId="42" fillId="8" borderId="0" applyNumberFormat="0" applyBorder="0" applyAlignment="0" applyProtection="0">
      <alignment vertical="center"/>
    </xf>
    <xf numFmtId="0" fontId="43" fillId="36" borderId="0" applyNumberFormat="0" applyBorder="0" applyAlignment="0" applyProtection="0">
      <alignment vertical="center"/>
    </xf>
    <xf numFmtId="0" fontId="43" fillId="35" borderId="0" applyNumberFormat="0" applyBorder="0" applyAlignment="0" applyProtection="0">
      <alignment vertical="center"/>
    </xf>
    <xf numFmtId="0" fontId="42" fillId="32" borderId="0" applyNumberFormat="0" applyBorder="0" applyAlignment="0" applyProtection="0">
      <alignment vertical="center"/>
    </xf>
    <xf numFmtId="0" fontId="43" fillId="28" borderId="0" applyNumberFormat="0" applyBorder="0" applyAlignment="0" applyProtection="0">
      <alignment vertical="center"/>
    </xf>
    <xf numFmtId="0" fontId="42" fillId="19" borderId="0" applyNumberFormat="0" applyBorder="0" applyAlignment="0" applyProtection="0">
      <alignment vertical="center"/>
    </xf>
    <xf numFmtId="0" fontId="42" fillId="12" borderId="0" applyNumberFormat="0" applyBorder="0" applyAlignment="0" applyProtection="0">
      <alignment vertical="center"/>
    </xf>
    <xf numFmtId="0" fontId="43" fillId="15" borderId="0" applyNumberFormat="0" applyBorder="0" applyAlignment="0" applyProtection="0">
      <alignment vertical="center"/>
    </xf>
    <xf numFmtId="0" fontId="42" fillId="27" borderId="0" applyNumberFormat="0" applyBorder="0" applyAlignment="0" applyProtection="0">
      <alignment vertical="center"/>
    </xf>
  </cellStyleXfs>
  <cellXfs count="386">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xf>
    <xf numFmtId="0" fontId="2" fillId="2" borderId="0" xfId="0" applyNumberFormat="1" applyFont="1" applyFill="1" applyAlignment="1">
      <alignment horizontal="left" vertical="center"/>
    </xf>
    <xf numFmtId="0" fontId="2" fillId="2" borderId="0" xfId="0" applyNumberFormat="1" applyFont="1" applyFill="1" applyAlignment="1" applyProtection="1">
      <alignment horizontal="left" vertical="center"/>
      <protection locked="0"/>
    </xf>
    <xf numFmtId="0" fontId="2" fillId="2" borderId="0" xfId="0" applyNumberFormat="1" applyFont="1" applyFill="1" applyAlignment="1">
      <alignment horizontal="center" vertical="center"/>
    </xf>
    <xf numFmtId="0" fontId="3" fillId="2" borderId="0" xfId="0" applyNumberFormat="1" applyFont="1" applyFill="1" applyAlignment="1">
      <alignment horizontal="left" vertical="center"/>
    </xf>
    <xf numFmtId="0" fontId="3" fillId="2" borderId="0" xfId="0" applyNumberFormat="1" applyFont="1" applyFill="1" applyAlignment="1">
      <alignment horizontal="center" vertical="center"/>
    </xf>
    <xf numFmtId="0" fontId="2" fillId="2" borderId="0" xfId="0" applyNumberFormat="1" applyFont="1" applyFill="1" applyAlignment="1">
      <alignment vertical="center"/>
    </xf>
    <xf numFmtId="0" fontId="3" fillId="2" borderId="0" xfId="0" applyNumberFormat="1" applyFont="1" applyFill="1" applyAlignment="1" applyProtection="1">
      <alignment horizontal="left" vertical="center"/>
      <protection hidden="1"/>
    </xf>
    <xf numFmtId="0" fontId="3" fillId="2" borderId="0" xfId="0" applyNumberFormat="1" applyFont="1" applyFill="1" applyAlignment="1" applyProtection="1">
      <alignment horizontal="left" vertical="center" wrapText="1"/>
      <protection hidden="1"/>
    </xf>
    <xf numFmtId="0" fontId="2" fillId="2" borderId="0" xfId="0" applyNumberFormat="1" applyFont="1" applyFill="1" applyAlignment="1">
      <alignment horizontal="justify" vertical="justify" wrapText="1"/>
    </xf>
    <xf numFmtId="0" fontId="2" fillId="2" borderId="0" xfId="0" applyNumberFormat="1" applyFont="1" applyFill="1" applyAlignment="1">
      <alignment vertical="top" wrapText="1"/>
    </xf>
    <xf numFmtId="0" fontId="3" fillId="2" borderId="0" xfId="0" applyFont="1" applyFill="1" applyAlignment="1">
      <alignment horizontal="center" vertical="center"/>
    </xf>
    <xf numFmtId="0" fontId="3"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 fillId="2" borderId="0" xfId="0" applyFont="1" applyFill="1" applyAlignment="1">
      <alignment horizontal="left" vertical="top"/>
    </xf>
    <xf numFmtId="0" fontId="2" fillId="2" borderId="0" xfId="0" applyFont="1" applyFill="1" applyAlignment="1">
      <alignment horizontal="center" vertical="top" wrapText="1"/>
    </xf>
    <xf numFmtId="0" fontId="2" fillId="2" borderId="0" xfId="0" applyFont="1" applyFill="1" applyAlignment="1" applyProtection="1">
      <alignment horizontal="left" vertical="center"/>
      <protection locked="0"/>
    </xf>
    <xf numFmtId="0" fontId="1" fillId="2" borderId="0" xfId="0" applyFont="1" applyFill="1" applyAlignment="1">
      <alignment horizontal="center" vertical="center"/>
    </xf>
    <xf numFmtId="0" fontId="3" fillId="2" borderId="0" xfId="0" applyFont="1" applyFill="1" applyAlignment="1">
      <alignment horizontal="left" vertical="top"/>
    </xf>
    <xf numFmtId="0" fontId="3" fillId="2" borderId="0" xfId="0" applyFont="1" applyFill="1" applyAlignment="1" applyProtection="1">
      <alignment vertical="center"/>
      <protection locked="0"/>
    </xf>
    <xf numFmtId="0" fontId="3" fillId="0" borderId="0" xfId="0"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applyAlignment="1" applyProtection="1">
      <alignment vertical="center"/>
      <protection locked="0"/>
    </xf>
    <xf numFmtId="0" fontId="4" fillId="2" borderId="0" xfId="0" applyFont="1" applyFill="1" applyAlignment="1">
      <alignment horizontal="left" vertical="center"/>
    </xf>
    <xf numFmtId="0" fontId="5" fillId="2" borderId="0" xfId="0" applyFont="1" applyFill="1" applyAlignment="1" applyProtection="1">
      <alignment horizontal="left" vertical="center"/>
      <protection locked="0"/>
    </xf>
    <xf numFmtId="0" fontId="5" fillId="2" borderId="0" xfId="0" applyNumberFormat="1" applyFont="1" applyFill="1" applyAlignment="1">
      <alignment horizontal="justify" vertical="top" wrapText="1"/>
    </xf>
    <xf numFmtId="0" fontId="4" fillId="2" borderId="0" xfId="0" applyFont="1" applyFill="1" applyAlignment="1" applyProtection="1">
      <alignment horizontal="left" vertical="center"/>
      <protection locked="0"/>
    </xf>
    <xf numFmtId="0" fontId="5" fillId="2" borderId="0" xfId="0" applyNumberFormat="1" applyFont="1" applyFill="1" applyAlignment="1" applyProtection="1">
      <alignment horizontal="left" vertical="center"/>
      <protection locked="0"/>
    </xf>
    <xf numFmtId="0" fontId="2" fillId="2" borderId="0" xfId="0" applyNumberFormat="1" applyFont="1" applyFill="1" applyAlignment="1">
      <alignment horizontal="right" vertical="center"/>
    </xf>
    <xf numFmtId="178" fontId="3" fillId="2" borderId="0" xfId="2" applyNumberFormat="1" applyFont="1" applyFill="1" applyBorder="1" applyAlignment="1">
      <alignment horizontal="center" vertical="top"/>
    </xf>
    <xf numFmtId="0" fontId="3" fillId="2" borderId="0" xfId="0" applyFont="1" applyFill="1" applyAlignment="1">
      <alignment horizontal="right" vertical="center"/>
    </xf>
    <xf numFmtId="0" fontId="3" fillId="2" borderId="0" xfId="0" applyFont="1" applyFill="1" applyAlignment="1">
      <alignment horizontal="center" vertical="top"/>
    </xf>
    <xf numFmtId="0" fontId="4" fillId="2" borderId="0" xfId="0" applyNumberFormat="1" applyFont="1" applyFill="1" applyAlignment="1">
      <alignment vertical="top"/>
    </xf>
    <xf numFmtId="0" fontId="4" fillId="2" borderId="0" xfId="0" applyFont="1" applyFill="1" applyAlignment="1">
      <alignment vertical="top"/>
    </xf>
    <xf numFmtId="0" fontId="4" fillId="2" borderId="0" xfId="0" applyFont="1" applyFill="1" applyAlignment="1" applyProtection="1">
      <alignment horizontal="left" vertical="top"/>
      <protection locked="0"/>
    </xf>
    <xf numFmtId="0" fontId="2" fillId="0" borderId="0" xfId="0" applyNumberFormat="1" applyFont="1" applyFill="1" applyAlignment="1">
      <alignment vertical="center"/>
    </xf>
    <xf numFmtId="0" fontId="3" fillId="0" borderId="0" xfId="0" applyNumberFormat="1" applyFont="1" applyFill="1" applyAlignment="1">
      <alignment vertical="center"/>
    </xf>
    <xf numFmtId="0" fontId="2" fillId="0" borderId="0" xfId="0" applyNumberFormat="1" applyFont="1" applyFill="1" applyAlignment="1">
      <alignment vertical="top" wrapText="1"/>
    </xf>
    <xf numFmtId="0" fontId="3" fillId="2" borderId="0" xfId="0" applyFont="1" applyFill="1" applyAlignment="1">
      <alignment vertical="center"/>
    </xf>
    <xf numFmtId="0" fontId="2" fillId="0" borderId="0" xfId="0" applyFont="1" applyFill="1" applyAlignment="1">
      <alignment vertical="center"/>
    </xf>
    <xf numFmtId="0" fontId="2" fillId="2" borderId="0" xfId="0" applyFont="1" applyFill="1" applyAlignment="1">
      <alignment vertical="center"/>
    </xf>
    <xf numFmtId="0" fontId="2" fillId="0" borderId="0" xfId="0" applyNumberFormat="1" applyFont="1" applyFill="1" applyAlignment="1">
      <alignment vertical="center" wrapText="1"/>
    </xf>
    <xf numFmtId="0" fontId="6" fillId="0" borderId="0" xfId="0" applyNumberFormat="1" applyFont="1" applyFill="1" applyAlignment="1">
      <alignment vertical="center"/>
    </xf>
    <xf numFmtId="0" fontId="3" fillId="0" borderId="0" xfId="0" applyFont="1" applyFill="1" applyAlignment="1">
      <alignment vertical="top"/>
    </xf>
    <xf numFmtId="0" fontId="3" fillId="2" borderId="0" xfId="0" applyFont="1" applyFill="1" applyAlignment="1">
      <alignment vertical="top"/>
    </xf>
    <xf numFmtId="0" fontId="3" fillId="2" borderId="0" xfId="0" applyFont="1" applyFill="1" applyAlignment="1">
      <alignment horizontal="right" vertical="top"/>
    </xf>
    <xf numFmtId="58" fontId="3" fillId="2" borderId="0" xfId="0" applyNumberFormat="1" applyFont="1" applyFill="1" applyAlignment="1" applyProtection="1">
      <alignment horizontal="left" vertical="top"/>
      <protection locked="0"/>
    </xf>
    <xf numFmtId="0" fontId="3" fillId="2" borderId="0" xfId="0" applyFont="1" applyFill="1" applyAlignment="1" applyProtection="1">
      <alignment horizontal="left" vertical="top"/>
      <protection locked="0"/>
    </xf>
    <xf numFmtId="0" fontId="7" fillId="2" borderId="0" xfId="0" applyFont="1" applyFill="1" applyAlignment="1">
      <alignment horizontal="left" vertical="top" wrapText="1"/>
    </xf>
    <xf numFmtId="0" fontId="2" fillId="0" borderId="0" xfId="0" applyNumberFormat="1" applyFont="1" applyFill="1" applyAlignment="1">
      <alignment vertical="justify" wrapText="1"/>
    </xf>
    <xf numFmtId="0" fontId="8" fillId="2" borderId="0" xfId="0" applyFont="1" applyFill="1" applyAlignment="1">
      <alignment horizontal="left" vertical="center"/>
    </xf>
    <xf numFmtId="0" fontId="9" fillId="2" borderId="0" xfId="0" applyFont="1" applyFill="1" applyAlignment="1">
      <alignment horizontal="left" vertical="center"/>
    </xf>
    <xf numFmtId="0" fontId="8" fillId="2" borderId="0" xfId="0" applyNumberFormat="1" applyFont="1" applyFill="1" applyAlignment="1">
      <alignment vertical="center"/>
    </xf>
    <xf numFmtId="0" fontId="10" fillId="2" borderId="0" xfId="0" applyFont="1" applyFill="1" applyAlignment="1">
      <alignment horizontal="left" vertical="center"/>
    </xf>
    <xf numFmtId="0" fontId="10" fillId="2" borderId="0" xfId="0" applyNumberFormat="1" applyFont="1" applyFill="1" applyAlignment="1">
      <alignment horizontal="left" vertical="center"/>
    </xf>
    <xf numFmtId="0" fontId="11" fillId="2" borderId="0" xfId="0" applyFont="1" applyFill="1" applyAlignment="1">
      <alignment horizontal="center" vertical="center"/>
    </xf>
    <xf numFmtId="0" fontId="12" fillId="2" borderId="0" xfId="0" applyFont="1" applyFill="1" applyAlignment="1">
      <alignment vertical="center"/>
    </xf>
    <xf numFmtId="0" fontId="13" fillId="2" borderId="0" xfId="0" applyFont="1" applyFill="1" applyAlignment="1" applyProtection="1">
      <alignment horizontal="left" vertical="center"/>
      <protection locked="0"/>
    </xf>
    <xf numFmtId="0" fontId="12" fillId="2" borderId="0" xfId="0" applyFont="1" applyFill="1" applyAlignment="1" applyProtection="1">
      <alignment horizontal="left" vertical="center"/>
      <protection locked="0"/>
    </xf>
    <xf numFmtId="0" fontId="14" fillId="2" borderId="0" xfId="0" applyNumberFormat="1" applyFont="1" applyFill="1" applyAlignment="1" applyProtection="1">
      <alignment horizontal="left" vertical="center" wrapText="1"/>
      <protection locked="0"/>
    </xf>
    <xf numFmtId="0" fontId="14" fillId="2" borderId="0" xfId="0" applyFont="1" applyFill="1" applyAlignment="1">
      <alignment horizontal="center" vertical="center"/>
    </xf>
    <xf numFmtId="0" fontId="15" fillId="2" borderId="0" xfId="0" applyNumberFormat="1" applyFont="1" applyFill="1" applyAlignment="1">
      <alignment horizontal="left" vertical="center"/>
    </xf>
    <xf numFmtId="0" fontId="15" fillId="2" borderId="0" xfId="0" applyNumberFormat="1" applyFont="1" applyFill="1" applyAlignment="1">
      <alignment vertical="center"/>
    </xf>
    <xf numFmtId="178" fontId="15" fillId="2" borderId="0" xfId="2" applyNumberFormat="1" applyFont="1" applyFill="1" applyBorder="1" applyAlignment="1">
      <alignment horizontal="center" vertical="center"/>
    </xf>
    <xf numFmtId="0" fontId="2" fillId="0" borderId="0" xfId="0" applyFont="1" applyFill="1" applyAlignment="1">
      <alignment horizontal="left" vertical="center"/>
    </xf>
    <xf numFmtId="181" fontId="14" fillId="0" borderId="0" xfId="2" applyFont="1" applyAlignment="1">
      <alignment vertical="center"/>
    </xf>
    <xf numFmtId="0" fontId="11" fillId="0" borderId="0" xfId="0" applyFont="1" applyFill="1" applyAlignment="1">
      <alignment vertical="center"/>
    </xf>
    <xf numFmtId="0" fontId="12" fillId="2" borderId="0" xfId="0" applyNumberFormat="1" applyFont="1" applyFill="1" applyAlignment="1">
      <alignment horizontal="right" vertical="center"/>
    </xf>
    <xf numFmtId="0" fontId="12" fillId="2" borderId="0" xfId="0" applyNumberFormat="1" applyFont="1" applyFill="1" applyAlignment="1">
      <alignment horizontal="center" vertical="center"/>
    </xf>
    <xf numFmtId="178" fontId="13" fillId="2" borderId="0" xfId="2" applyNumberFormat="1" applyFont="1" applyFill="1" applyBorder="1" applyAlignment="1" applyProtection="1">
      <alignment horizontal="center" vertical="center"/>
      <protection locked="0"/>
    </xf>
    <xf numFmtId="0" fontId="12" fillId="2" borderId="0" xfId="0" applyNumberFormat="1" applyFont="1" applyFill="1" applyAlignment="1">
      <alignment vertical="center"/>
    </xf>
    <xf numFmtId="0" fontId="13" fillId="2" borderId="1" xfId="0" applyNumberFormat="1" applyFont="1" applyFill="1" applyBorder="1" applyAlignment="1">
      <alignment horizontal="center" vertical="center"/>
    </xf>
    <xf numFmtId="178" fontId="13" fillId="2" borderId="1" xfId="2" applyNumberFormat="1" applyFont="1" applyFill="1" applyBorder="1" applyAlignment="1">
      <alignment horizontal="center" vertical="center"/>
    </xf>
    <xf numFmtId="178" fontId="13" fillId="2" borderId="1" xfId="2" applyNumberFormat="1" applyFont="1" applyFill="1" applyBorder="1" applyAlignment="1">
      <alignment vertical="center"/>
    </xf>
    <xf numFmtId="178" fontId="12" fillId="2" borderId="0" xfId="2" applyNumberFormat="1" applyFont="1" applyFill="1" applyBorder="1" applyAlignment="1" applyProtection="1">
      <alignment horizontal="center" vertical="center"/>
      <protection locked="0"/>
    </xf>
    <xf numFmtId="178" fontId="12" fillId="2" borderId="0" xfId="2" applyNumberFormat="1" applyFont="1" applyFill="1" applyBorder="1" applyAlignment="1" applyProtection="1">
      <alignment vertical="center"/>
      <protection locked="0"/>
    </xf>
    <xf numFmtId="0" fontId="1" fillId="0" borderId="0" xfId="0" applyNumberFormat="1" applyFont="1" applyFill="1" applyAlignment="1">
      <alignment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4"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0" xfId="0" applyFont="1" applyFill="1" applyBorder="1" applyAlignment="1">
      <alignment horizontal="center" vertical="center"/>
    </xf>
    <xf numFmtId="0" fontId="17" fillId="4" borderId="6" xfId="0" applyFont="1" applyFill="1" applyBorder="1" applyAlignment="1">
      <alignment horizontal="center" vertical="center"/>
    </xf>
    <xf numFmtId="0" fontId="18" fillId="0" borderId="5" xfId="0" applyFont="1" applyFill="1" applyBorder="1">
      <alignment vertical="center"/>
    </xf>
    <xf numFmtId="0" fontId="0" fillId="0" borderId="0" xfId="0" applyBorder="1" applyAlignment="1">
      <alignment horizontal="center" vertical="center"/>
    </xf>
    <xf numFmtId="0" fontId="18" fillId="0" borderId="6" xfId="0" applyFont="1" applyFill="1" applyBorder="1">
      <alignment vertical="center"/>
    </xf>
    <xf numFmtId="0" fontId="18" fillId="0" borderId="5" xfId="0" applyFont="1" applyBorder="1">
      <alignment vertical="center"/>
    </xf>
    <xf numFmtId="0" fontId="19" fillId="0" borderId="6" xfId="0" applyFont="1" applyBorder="1">
      <alignment vertical="center"/>
    </xf>
    <xf numFmtId="0" fontId="19" fillId="0" borderId="5" xfId="0" applyFont="1" applyBorder="1">
      <alignment vertical="center"/>
    </xf>
    <xf numFmtId="0" fontId="20" fillId="0" borderId="5" xfId="0" applyFont="1" applyBorder="1">
      <alignment vertical="center"/>
    </xf>
    <xf numFmtId="0" fontId="21" fillId="0" borderId="5" xfId="0" applyFont="1" applyBorder="1" applyAlignment="1">
      <alignment horizontal="center" vertical="center"/>
    </xf>
    <xf numFmtId="0" fontId="21" fillId="0" borderId="0" xfId="0" applyFont="1" applyBorder="1" applyAlignment="1">
      <alignment horizontal="center" vertical="center"/>
    </xf>
    <xf numFmtId="0" fontId="21" fillId="0" borderId="6" xfId="0" applyFont="1" applyBorder="1" applyAlignment="1">
      <alignment horizontal="center" vertical="center"/>
    </xf>
    <xf numFmtId="0" fontId="18" fillId="4" borderId="5" xfId="0" applyFont="1" applyFill="1" applyBorder="1">
      <alignment vertical="center"/>
    </xf>
    <xf numFmtId="0" fontId="0" fillId="4" borderId="0" xfId="0" applyFill="1" applyBorder="1" applyAlignment="1">
      <alignment horizontal="center" vertical="center"/>
    </xf>
    <xf numFmtId="0" fontId="19" fillId="4" borderId="6" xfId="0" applyFont="1" applyFill="1" applyBorder="1">
      <alignment vertical="center"/>
    </xf>
    <xf numFmtId="0" fontId="0" fillId="0" borderId="6" xfId="0" applyBorder="1">
      <alignment vertical="center"/>
    </xf>
    <xf numFmtId="0" fontId="0" fillId="4" borderId="6" xfId="0" applyFill="1" applyBorder="1">
      <alignment vertical="center"/>
    </xf>
    <xf numFmtId="0" fontId="0" fillId="0" borderId="5" xfId="0" applyBorder="1">
      <alignment vertical="center"/>
    </xf>
    <xf numFmtId="0" fontId="21" fillId="4" borderId="5" xfId="0" applyFont="1" applyFill="1" applyBorder="1" applyAlignment="1">
      <alignment horizontal="center" vertical="center"/>
    </xf>
    <xf numFmtId="0" fontId="21" fillId="4" borderId="0" xfId="0" applyFont="1" applyFill="1" applyBorder="1" applyAlignment="1">
      <alignment horizontal="center" vertical="center"/>
    </xf>
    <xf numFmtId="0" fontId="21" fillId="4" borderId="6" xfId="0" applyFont="1" applyFill="1" applyBorder="1" applyAlignment="1">
      <alignment horizontal="center" vertical="center"/>
    </xf>
    <xf numFmtId="0" fontId="21" fillId="0" borderId="5" xfId="0" applyFont="1" applyFill="1" applyBorder="1" applyAlignment="1">
      <alignment horizontal="left" vertical="center"/>
    </xf>
    <xf numFmtId="0" fontId="21" fillId="0" borderId="0" xfId="0" applyFont="1" applyFill="1" applyBorder="1" applyAlignment="1">
      <alignment horizontal="center" vertical="center"/>
    </xf>
    <xf numFmtId="0" fontId="21" fillId="0" borderId="6" xfId="0" applyFont="1" applyFill="1" applyBorder="1" applyAlignment="1">
      <alignment horizontal="center" vertical="center"/>
    </xf>
    <xf numFmtId="0" fontId="17" fillId="0" borderId="5" xfId="0" applyFont="1" applyFill="1" applyBorder="1">
      <alignment vertical="center"/>
    </xf>
    <xf numFmtId="0" fontId="0" fillId="3" borderId="5" xfId="0" applyFill="1" applyBorder="1">
      <alignment vertical="center"/>
    </xf>
    <xf numFmtId="0" fontId="18" fillId="0" borderId="5"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5" xfId="0" applyFont="1" applyFill="1" applyBorder="1" applyAlignment="1">
      <alignment horizontal="left" vertical="center"/>
    </xf>
    <xf numFmtId="0" fontId="22" fillId="0" borderId="6" xfId="0" applyFont="1" applyBorder="1">
      <alignment vertical="center"/>
    </xf>
    <xf numFmtId="0" fontId="0" fillId="0" borderId="0" xfId="0" applyAlignment="1">
      <alignment horizontal="center" vertical="center"/>
    </xf>
    <xf numFmtId="0" fontId="0" fillId="0" borderId="5" xfId="0" applyBorder="1" applyAlignment="1">
      <alignment vertical="center" wrapText="1"/>
    </xf>
    <xf numFmtId="0" fontId="0" fillId="0" borderId="7" xfId="0" applyBorder="1">
      <alignment vertical="center"/>
    </xf>
    <xf numFmtId="0" fontId="0" fillId="0" borderId="8" xfId="0" applyBorder="1" applyAlignment="1">
      <alignment horizontal="center" vertical="center"/>
    </xf>
    <xf numFmtId="0" fontId="0" fillId="0" borderId="9" xfId="0" applyBorder="1">
      <alignment vertical="center"/>
    </xf>
    <xf numFmtId="0" fontId="23" fillId="3" borderId="2" xfId="0" applyFont="1" applyFill="1" applyBorder="1">
      <alignment vertical="center"/>
    </xf>
    <xf numFmtId="0" fontId="0" fillId="3" borderId="3" xfId="0" applyFill="1" applyBorder="1" applyAlignment="1">
      <alignment horizontal="center" vertical="center"/>
    </xf>
    <xf numFmtId="0" fontId="0" fillId="3" borderId="4" xfId="0" applyFill="1" applyBorder="1">
      <alignment vertical="center"/>
    </xf>
    <xf numFmtId="0" fontId="18" fillId="3" borderId="5" xfId="0" applyFont="1" applyFill="1" applyBorder="1">
      <alignment vertical="center"/>
    </xf>
    <xf numFmtId="0" fontId="0" fillId="3" borderId="0" xfId="0" applyFill="1" applyAlignment="1">
      <alignment horizontal="center" vertical="center"/>
    </xf>
    <xf numFmtId="0" fontId="0" fillId="3" borderId="6" xfId="0" applyFill="1" applyBorder="1">
      <alignment vertical="center"/>
    </xf>
    <xf numFmtId="0" fontId="0" fillId="0" borderId="0" xfId="0" applyFill="1" applyAlignment="1">
      <alignment horizontal="center" vertical="center"/>
    </xf>
    <xf numFmtId="0" fontId="0" fillId="0" borderId="6" xfId="0" applyFill="1" applyBorder="1">
      <alignment vertical="center"/>
    </xf>
    <xf numFmtId="0" fontId="0" fillId="0" borderId="5" xfId="0" applyFont="1" applyFill="1" applyBorder="1">
      <alignment vertical="center"/>
    </xf>
    <xf numFmtId="0" fontId="19" fillId="3" borderId="6" xfId="0" applyFont="1" applyFill="1" applyBorder="1">
      <alignment vertical="center"/>
    </xf>
    <xf numFmtId="0" fontId="0" fillId="0" borderId="5" xfId="0" applyFill="1" applyBorder="1">
      <alignment vertical="center"/>
    </xf>
    <xf numFmtId="0" fontId="19" fillId="0" borderId="6" xfId="0" applyFont="1" applyFill="1" applyBorder="1">
      <alignment vertical="center"/>
    </xf>
    <xf numFmtId="0" fontId="22" fillId="3" borderId="6" xfId="0" applyFont="1" applyFill="1" applyBorder="1">
      <alignment vertical="center"/>
    </xf>
    <xf numFmtId="0" fontId="0" fillId="0" borderId="5" xfId="0" applyBorder="1" applyAlignment="1">
      <alignment vertical="top"/>
    </xf>
    <xf numFmtId="0" fontId="0" fillId="0" borderId="0" xfId="0" applyAlignment="1">
      <alignment horizontal="center" vertical="top"/>
    </xf>
    <xf numFmtId="0" fontId="22" fillId="0" borderId="6" xfId="0" applyFont="1" applyBorder="1" applyAlignment="1">
      <alignment vertical="top" wrapText="1"/>
    </xf>
    <xf numFmtId="0" fontId="0" fillId="0" borderId="8" xfId="0" applyBorder="1">
      <alignment vertical="center"/>
    </xf>
    <xf numFmtId="0" fontId="1" fillId="0" borderId="0" xfId="0" applyFont="1" applyFill="1" applyAlignment="1">
      <alignment horizontal="left" vertical="center"/>
    </xf>
    <xf numFmtId="0" fontId="1" fillId="0" borderId="0" xfId="0" applyFont="1" applyFill="1" applyAlignment="1">
      <alignment horizontal="center" vertical="center"/>
    </xf>
    <xf numFmtId="0" fontId="14" fillId="2" borderId="0" xfId="0" applyNumberFormat="1" applyFont="1" applyFill="1" applyAlignment="1" applyProtection="1">
      <alignment horizontal="left" vertical="center"/>
      <protection locked="0"/>
    </xf>
    <xf numFmtId="0" fontId="24" fillId="2" borderId="0" xfId="0" applyFont="1" applyFill="1" applyAlignment="1">
      <alignment horizontal="center" vertical="center"/>
    </xf>
    <xf numFmtId="0" fontId="1" fillId="2" borderId="0" xfId="0" applyFont="1" applyFill="1" applyAlignment="1">
      <alignment horizontal="left" vertical="center"/>
    </xf>
    <xf numFmtId="0" fontId="1" fillId="2" borderId="0" xfId="0" applyNumberFormat="1" applyFont="1" applyFill="1" applyAlignment="1" applyProtection="1">
      <alignment vertical="center"/>
    </xf>
    <xf numFmtId="0" fontId="1" fillId="2" borderId="0" xfId="0" applyNumberFormat="1" applyFont="1" applyFill="1" applyAlignment="1" applyProtection="1">
      <alignment horizontal="left" vertical="top" wrapText="1"/>
      <protection hidden="1"/>
    </xf>
    <xf numFmtId="0" fontId="1" fillId="2" borderId="0" xfId="0" applyNumberFormat="1" applyFont="1" applyFill="1" applyAlignment="1" applyProtection="1">
      <alignment horizontal="justify" vertical="center" wrapText="1"/>
      <protection locked="0"/>
    </xf>
    <xf numFmtId="0" fontId="14" fillId="5" borderId="10" xfId="0" applyNumberFormat="1" applyFont="1" applyFill="1" applyBorder="1" applyAlignment="1">
      <alignment horizontal="left" vertical="center" wrapText="1"/>
    </xf>
    <xf numFmtId="0" fontId="1" fillId="2" borderId="11" xfId="0" applyFont="1" applyFill="1" applyBorder="1" applyAlignment="1">
      <alignment horizontal="center" vertical="center" wrapText="1"/>
    </xf>
    <xf numFmtId="0" fontId="1" fillId="2" borderId="12" xfId="0" applyNumberFormat="1" applyFont="1" applyFill="1" applyBorder="1" applyAlignment="1">
      <alignment vertical="center"/>
    </xf>
    <xf numFmtId="0" fontId="1" fillId="2" borderId="13" xfId="0" applyNumberFormat="1" applyFont="1" applyFill="1" applyBorder="1" applyAlignment="1">
      <alignment horizontal="center" vertical="center" wrapText="1"/>
    </xf>
    <xf numFmtId="0" fontId="1" fillId="2" borderId="14" xfId="0" applyNumberFormat="1" applyFont="1" applyFill="1" applyBorder="1" applyAlignment="1">
      <alignment vertical="center"/>
    </xf>
    <xf numFmtId="0" fontId="1" fillId="2" borderId="13" xfId="0" applyFont="1" applyFill="1" applyBorder="1" applyAlignment="1">
      <alignment horizontal="center" vertical="center" wrapText="1"/>
    </xf>
    <xf numFmtId="0" fontId="25" fillId="2" borderId="0" xfId="0" applyNumberFormat="1" applyFont="1" applyFill="1" applyAlignment="1" applyProtection="1">
      <alignment horizontal="left" vertical="center"/>
      <protection hidden="1"/>
    </xf>
    <xf numFmtId="0" fontId="1" fillId="2" borderId="15" xfId="0" applyFont="1" applyFill="1" applyBorder="1" applyAlignment="1">
      <alignment horizontal="center" vertical="center" wrapText="1"/>
    </xf>
    <xf numFmtId="0" fontId="1" fillId="2" borderId="16" xfId="0" applyNumberFormat="1" applyFont="1" applyFill="1" applyBorder="1" applyAlignment="1">
      <alignment vertical="center"/>
    </xf>
    <xf numFmtId="0" fontId="1" fillId="2" borderId="0" xfId="0" applyNumberFormat="1" applyFont="1" applyFill="1" applyBorder="1" applyAlignment="1">
      <alignment horizontal="center" vertical="center" wrapText="1"/>
    </xf>
    <xf numFmtId="0" fontId="1" fillId="2" borderId="17" xfId="0" applyNumberFormat="1" applyFont="1" applyFill="1" applyBorder="1" applyAlignment="1">
      <alignment vertical="center"/>
    </xf>
    <xf numFmtId="0" fontId="1" fillId="2" borderId="0" xfId="0" applyFont="1" applyFill="1" applyBorder="1" applyAlignment="1">
      <alignment horizontal="center" vertical="center" wrapText="1"/>
    </xf>
    <xf numFmtId="0" fontId="26" fillId="2" borderId="0" xfId="0" applyNumberFormat="1" applyFont="1" applyFill="1" applyAlignment="1" applyProtection="1">
      <alignment horizontal="left" vertical="center"/>
      <protection hidden="1"/>
    </xf>
    <xf numFmtId="0" fontId="1" fillId="2" borderId="10" xfId="0" applyFont="1" applyFill="1" applyBorder="1" applyAlignment="1">
      <alignment horizontal="center" vertical="center" wrapText="1"/>
    </xf>
    <xf numFmtId="0" fontId="1" fillId="2" borderId="18" xfId="0" applyNumberFormat="1" applyFont="1" applyFill="1" applyBorder="1" applyAlignment="1">
      <alignment vertical="center"/>
    </xf>
    <xf numFmtId="0" fontId="1" fillId="2" borderId="19" xfId="0" applyNumberFormat="1" applyFont="1" applyFill="1" applyBorder="1" applyAlignment="1">
      <alignment horizontal="center" vertical="center" wrapText="1"/>
    </xf>
    <xf numFmtId="0" fontId="1" fillId="2" borderId="20" xfId="0" applyNumberFormat="1" applyFont="1" applyFill="1" applyBorder="1" applyAlignment="1">
      <alignment vertical="center"/>
    </xf>
    <xf numFmtId="0" fontId="1" fillId="2" borderId="21" xfId="0" applyFont="1" applyFill="1" applyBorder="1" applyAlignment="1">
      <alignment horizontal="center" vertical="center" wrapText="1"/>
    </xf>
    <xf numFmtId="0" fontId="1" fillId="2" borderId="0" xfId="0" applyNumberFormat="1" applyFont="1" applyFill="1" applyBorder="1" applyAlignment="1">
      <alignment vertical="center"/>
    </xf>
    <xf numFmtId="0" fontId="1" fillId="2" borderId="22" xfId="0" applyFont="1" applyFill="1" applyBorder="1" applyAlignment="1">
      <alignment horizontal="center" vertical="center" wrapText="1"/>
    </xf>
    <xf numFmtId="0" fontId="1" fillId="2" borderId="19" xfId="0" applyNumberFormat="1" applyFont="1" applyFill="1" applyBorder="1" applyAlignment="1">
      <alignment vertical="center"/>
    </xf>
    <xf numFmtId="0" fontId="1" fillId="2" borderId="18"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2" xfId="0" applyNumberFormat="1" applyFont="1" applyFill="1" applyBorder="1" applyAlignment="1">
      <alignment vertical="center"/>
    </xf>
    <xf numFmtId="0" fontId="1" fillId="2" borderId="21" xfId="0" applyNumberFormat="1" applyFont="1" applyFill="1" applyBorder="1" applyAlignment="1">
      <alignment horizontal="center" vertical="center" wrapText="1"/>
    </xf>
    <xf numFmtId="0" fontId="1" fillId="2" borderId="23" xfId="0" applyNumberFormat="1" applyFont="1" applyFill="1" applyBorder="1" applyAlignment="1">
      <alignment vertical="center"/>
    </xf>
    <xf numFmtId="0" fontId="14" fillId="5" borderId="22" xfId="0" applyFont="1" applyFill="1" applyBorder="1" applyAlignment="1">
      <alignment horizontal="left" vertical="center" wrapText="1"/>
    </xf>
    <xf numFmtId="0" fontId="14" fillId="5" borderId="19" xfId="0" applyFont="1" applyFill="1" applyBorder="1" applyAlignment="1">
      <alignment horizontal="left" vertical="center" wrapText="1"/>
    </xf>
    <xf numFmtId="0" fontId="1" fillId="2" borderId="13" xfId="0" applyNumberFormat="1" applyFont="1" applyFill="1" applyBorder="1" applyAlignment="1">
      <alignment vertical="center"/>
    </xf>
    <xf numFmtId="0" fontId="1" fillId="2" borderId="12" xfId="0" applyNumberFormat="1" applyFont="1" applyFill="1" applyBorder="1" applyAlignment="1">
      <alignment horizontal="center" vertical="center" wrapText="1"/>
    </xf>
    <xf numFmtId="0" fontId="1" fillId="2" borderId="16" xfId="0" applyNumberFormat="1"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1" xfId="0" applyNumberFormat="1" applyFont="1" applyFill="1" applyBorder="1" applyAlignment="1">
      <alignment vertical="center"/>
    </xf>
    <xf numFmtId="0" fontId="1" fillId="2" borderId="22" xfId="0" applyNumberFormat="1" applyFont="1" applyFill="1" applyBorder="1" applyAlignment="1">
      <alignment horizontal="center" vertical="center" wrapText="1"/>
    </xf>
    <xf numFmtId="0" fontId="1" fillId="2" borderId="24" xfId="0" applyNumberFormat="1" applyFont="1" applyFill="1" applyBorder="1" applyAlignment="1">
      <alignment horizontal="center" vertical="center" wrapText="1"/>
    </xf>
    <xf numFmtId="0" fontId="1" fillId="2" borderId="21" xfId="0" applyNumberFormat="1" applyFont="1" applyFill="1" applyBorder="1" applyAlignment="1">
      <alignment horizontal="left" vertical="center"/>
    </xf>
    <xf numFmtId="0" fontId="1" fillId="2" borderId="21" xfId="0" applyNumberFormat="1" applyFont="1" applyFill="1" applyBorder="1" applyAlignment="1">
      <alignment horizontal="left" vertical="center" wrapText="1"/>
    </xf>
    <xf numFmtId="0" fontId="1" fillId="2" borderId="15" xfId="0" applyNumberFormat="1" applyFont="1" applyFill="1" applyBorder="1" applyAlignment="1">
      <alignment horizontal="left" vertical="center" wrapText="1"/>
    </xf>
    <xf numFmtId="0" fontId="1" fillId="2" borderId="0" xfId="0" applyNumberFormat="1" applyFont="1" applyFill="1" applyBorder="1" applyAlignment="1">
      <alignment horizontal="right" vertical="center"/>
    </xf>
    <xf numFmtId="0" fontId="1" fillId="2" borderId="0" xfId="0" applyNumberFormat="1" applyFont="1" applyFill="1" applyAlignment="1" applyProtection="1">
      <alignment horizontal="left" vertical="center" wrapText="1"/>
      <protection hidden="1"/>
    </xf>
    <xf numFmtId="0" fontId="1" fillId="2" borderId="0" xfId="0" applyNumberFormat="1" applyFont="1" applyFill="1" applyAlignment="1">
      <alignment horizontal="left" vertical="center"/>
    </xf>
    <xf numFmtId="0" fontId="1" fillId="2" borderId="0" xfId="0" applyNumberFormat="1" applyFont="1" applyFill="1" applyAlignment="1">
      <alignment horizontal="left" vertical="center" wrapText="1"/>
    </xf>
    <xf numFmtId="0" fontId="14" fillId="5" borderId="10" xfId="0" applyFont="1" applyFill="1" applyBorder="1" applyAlignment="1">
      <alignment horizontal="left" vertical="center" wrapText="1"/>
    </xf>
    <xf numFmtId="0" fontId="1" fillId="2" borderId="11" xfId="0" applyNumberFormat="1" applyFont="1" applyFill="1" applyBorder="1" applyAlignment="1">
      <alignment horizontal="center" vertical="center" wrapText="1"/>
    </xf>
    <xf numFmtId="0" fontId="1" fillId="2" borderId="13" xfId="0" applyNumberFormat="1" applyFont="1" applyFill="1" applyBorder="1" applyAlignment="1">
      <alignment horizontal="left" vertical="center"/>
    </xf>
    <xf numFmtId="0" fontId="1" fillId="2" borderId="10" xfId="0" applyNumberFormat="1" applyFont="1" applyFill="1" applyBorder="1" applyAlignment="1">
      <alignment horizontal="center" vertical="center" wrapText="1"/>
    </xf>
    <xf numFmtId="0" fontId="1" fillId="2" borderId="19" xfId="0" applyNumberFormat="1" applyFont="1" applyFill="1" applyBorder="1" applyAlignment="1">
      <alignment horizontal="left" vertical="center"/>
    </xf>
    <xf numFmtId="0" fontId="27" fillId="2" borderId="16" xfId="0" applyFont="1" applyFill="1" applyBorder="1" applyAlignment="1">
      <alignment horizontal="center" vertical="center"/>
    </xf>
    <xf numFmtId="0" fontId="27" fillId="2" borderId="19" xfId="0" applyFont="1" applyFill="1" applyBorder="1" applyAlignment="1">
      <alignment horizontal="center" vertical="center"/>
    </xf>
    <xf numFmtId="0" fontId="27" fillId="2" borderId="12" xfId="0" applyFont="1" applyFill="1" applyBorder="1" applyAlignment="1">
      <alignment horizontal="center" vertical="center"/>
    </xf>
    <xf numFmtId="0" fontId="28" fillId="6" borderId="18" xfId="0" applyFont="1" applyFill="1" applyBorder="1" applyAlignment="1">
      <alignment horizontal="center" vertical="center"/>
    </xf>
    <xf numFmtId="0" fontId="28" fillId="6" borderId="19" xfId="0" applyFont="1" applyFill="1" applyBorder="1" applyAlignment="1">
      <alignment horizontal="center" vertical="center"/>
    </xf>
    <xf numFmtId="0" fontId="14" fillId="5" borderId="13" xfId="0" applyFont="1" applyFill="1" applyBorder="1" applyAlignment="1">
      <alignment horizontal="left" vertical="center" wrapText="1"/>
    </xf>
    <xf numFmtId="0" fontId="27" fillId="2" borderId="18" xfId="0" applyFont="1" applyFill="1" applyBorder="1" applyAlignment="1">
      <alignment horizontal="center" vertical="center" wrapText="1"/>
    </xf>
    <xf numFmtId="0" fontId="27" fillId="2" borderId="19" xfId="0" applyFont="1" applyFill="1" applyBorder="1" applyAlignment="1">
      <alignment vertical="center"/>
    </xf>
    <xf numFmtId="0" fontId="26" fillId="2" borderId="19" xfId="0" applyFont="1" applyFill="1" applyBorder="1" applyAlignment="1">
      <alignment vertical="center"/>
    </xf>
    <xf numFmtId="0" fontId="1" fillId="2" borderId="19" xfId="0" applyFont="1" applyFill="1" applyBorder="1" applyAlignment="1">
      <alignment vertical="center"/>
    </xf>
    <xf numFmtId="178" fontId="1" fillId="2" borderId="19" xfId="2" applyNumberFormat="1" applyFont="1" applyFill="1" applyBorder="1" applyAlignment="1">
      <alignment vertical="center"/>
    </xf>
    <xf numFmtId="178" fontId="27" fillId="2" borderId="19" xfId="2" applyNumberFormat="1" applyFont="1" applyFill="1" applyBorder="1" applyAlignment="1">
      <alignment vertical="center"/>
    </xf>
    <xf numFmtId="0" fontId="14" fillId="6" borderId="18" xfId="0" applyFont="1" applyFill="1" applyBorder="1" applyAlignment="1">
      <alignment horizontal="center" vertical="center" wrapText="1"/>
    </xf>
    <xf numFmtId="0" fontId="14" fillId="6" borderId="19" xfId="0" applyFont="1" applyFill="1" applyBorder="1" applyAlignment="1">
      <alignment vertical="center"/>
    </xf>
    <xf numFmtId="178" fontId="28" fillId="6" borderId="19" xfId="2" applyNumberFormat="1" applyFont="1" applyFill="1" applyBorder="1" applyAlignment="1">
      <alignment vertical="center"/>
    </xf>
    <xf numFmtId="0" fontId="25" fillId="2" borderId="17" xfId="0" applyNumberFormat="1" applyFont="1" applyFill="1" applyBorder="1" applyAlignment="1" applyProtection="1">
      <alignment horizontal="left" vertical="center"/>
      <protection hidden="1"/>
    </xf>
    <xf numFmtId="0" fontId="26" fillId="2" borderId="17" xfId="0" applyNumberFormat="1" applyFont="1" applyFill="1" applyBorder="1" applyAlignment="1" applyProtection="1">
      <alignment horizontal="left" vertical="center"/>
      <protection hidden="1"/>
    </xf>
    <xf numFmtId="0" fontId="14" fillId="5" borderId="14" xfId="0" applyFont="1" applyFill="1" applyBorder="1" applyAlignment="1">
      <alignment horizontal="left" vertical="center" wrapText="1"/>
    </xf>
    <xf numFmtId="0" fontId="27" fillId="2" borderId="19" xfId="0" applyFont="1" applyFill="1" applyBorder="1" applyAlignment="1">
      <alignment horizontal="left" vertical="center"/>
    </xf>
    <xf numFmtId="0" fontId="27" fillId="2" borderId="20" xfId="0" applyFont="1" applyFill="1" applyBorder="1" applyAlignment="1">
      <alignment horizontal="left" vertical="center"/>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14" fillId="6" borderId="19" xfId="0" applyFont="1" applyFill="1" applyBorder="1" applyAlignment="1">
      <alignment horizontal="left" vertical="center"/>
    </xf>
    <xf numFmtId="0" fontId="14" fillId="6" borderId="20" xfId="0" applyFont="1" applyFill="1" applyBorder="1" applyAlignment="1">
      <alignment horizontal="left" vertical="center"/>
    </xf>
    <xf numFmtId="0" fontId="14" fillId="5" borderId="18" xfId="0" applyFont="1" applyFill="1" applyBorder="1" applyAlignment="1">
      <alignment horizontal="left" vertical="top" wrapText="1"/>
    </xf>
    <xf numFmtId="0" fontId="14" fillId="5" borderId="19" xfId="0" applyFont="1" applyFill="1" applyBorder="1" applyAlignment="1">
      <alignment horizontal="left" vertical="top" wrapText="1"/>
    </xf>
    <xf numFmtId="0" fontId="14" fillId="2" borderId="11" xfId="0" applyNumberFormat="1" applyFont="1" applyFill="1" applyBorder="1" applyAlignment="1">
      <alignment horizontal="left" vertical="top"/>
    </xf>
    <xf numFmtId="0" fontId="2" fillId="2" borderId="16" xfId="0" applyNumberFormat="1" applyFont="1" applyFill="1" applyBorder="1" applyAlignment="1">
      <alignment horizontal="center" vertical="top"/>
    </xf>
    <xf numFmtId="0" fontId="2" fillId="2" borderId="0" xfId="0" applyNumberFormat="1" applyFont="1" applyFill="1" applyBorder="1" applyAlignment="1">
      <alignment horizontal="justify" vertical="top" wrapText="1"/>
    </xf>
    <xf numFmtId="0" fontId="14" fillId="2" borderId="10" xfId="0" applyNumberFormat="1" applyFont="1" applyFill="1" applyBorder="1" applyAlignment="1">
      <alignment horizontal="left" vertical="top"/>
    </xf>
    <xf numFmtId="0" fontId="2" fillId="2" borderId="0" xfId="0" applyNumberFormat="1" applyFont="1" applyFill="1" applyAlignment="1" applyProtection="1">
      <alignment horizontal="justify" vertical="top" wrapText="1"/>
      <protection hidden="1"/>
    </xf>
    <xf numFmtId="0" fontId="2" fillId="2" borderId="17" xfId="0" applyNumberFormat="1" applyFont="1" applyFill="1" applyBorder="1" applyAlignment="1">
      <alignment horizontal="justify" vertical="top" wrapText="1"/>
    </xf>
    <xf numFmtId="0" fontId="2" fillId="2" borderId="15" xfId="0" applyNumberFormat="1" applyFont="1" applyFill="1" applyBorder="1" applyAlignment="1">
      <alignment horizontal="justify" vertical="top" wrapText="1"/>
    </xf>
    <xf numFmtId="0" fontId="2" fillId="2" borderId="17" xfId="0" applyNumberFormat="1" applyFont="1" applyFill="1" applyBorder="1" applyAlignment="1">
      <alignment horizontal="left" vertical="top" wrapText="1"/>
    </xf>
    <xf numFmtId="0" fontId="2" fillId="2" borderId="15" xfId="0" applyNumberFormat="1" applyFont="1" applyFill="1" applyBorder="1" applyAlignment="1">
      <alignment horizontal="left" vertical="top" wrapText="1"/>
    </xf>
    <xf numFmtId="0" fontId="2" fillId="2" borderId="12" xfId="0" applyNumberFormat="1" applyFont="1" applyFill="1" applyBorder="1" applyAlignment="1">
      <alignment horizontal="center" vertical="top"/>
    </xf>
    <xf numFmtId="0" fontId="2" fillId="2" borderId="14" xfId="0" applyNumberFormat="1" applyFont="1" applyFill="1" applyBorder="1" applyAlignment="1">
      <alignment horizontal="left" vertical="top" wrapText="1"/>
    </xf>
    <xf numFmtId="0" fontId="2" fillId="2" borderId="11" xfId="0" applyNumberFormat="1" applyFont="1" applyFill="1" applyBorder="1" applyAlignment="1">
      <alignment horizontal="left" vertical="top" wrapText="1"/>
    </xf>
    <xf numFmtId="0" fontId="2" fillId="2" borderId="22" xfId="0" applyNumberFormat="1" applyFont="1" applyFill="1" applyBorder="1" applyAlignment="1">
      <alignment horizontal="center" vertical="top"/>
    </xf>
    <xf numFmtId="0" fontId="2" fillId="2" borderId="23" xfId="0" applyNumberFormat="1" applyFont="1" applyFill="1" applyBorder="1" applyAlignment="1">
      <alignment horizontal="justify" vertical="top" wrapText="1"/>
    </xf>
    <xf numFmtId="0" fontId="2" fillId="2" borderId="24" xfId="0" applyNumberFormat="1" applyFont="1" applyFill="1" applyBorder="1" applyAlignment="1">
      <alignment horizontal="justify" vertical="top" wrapText="1"/>
    </xf>
    <xf numFmtId="0" fontId="2" fillId="2" borderId="14" xfId="0" applyNumberFormat="1" applyFont="1" applyFill="1" applyBorder="1" applyAlignment="1">
      <alignment horizontal="justify" vertical="top" wrapText="1"/>
    </xf>
    <xf numFmtId="0" fontId="2" fillId="2" borderId="11" xfId="0" applyNumberFormat="1" applyFont="1" applyFill="1" applyBorder="1" applyAlignment="1">
      <alignment horizontal="justify" vertical="top" wrapText="1"/>
    </xf>
    <xf numFmtId="0" fontId="14" fillId="2" borderId="10" xfId="0" applyNumberFormat="1" applyFont="1" applyFill="1" applyBorder="1" applyAlignment="1">
      <alignment vertical="top"/>
    </xf>
    <xf numFmtId="0" fontId="2" fillId="2" borderId="18" xfId="0" applyNumberFormat="1" applyFont="1" applyFill="1" applyBorder="1" applyAlignment="1">
      <alignment horizontal="center" vertical="top"/>
    </xf>
    <xf numFmtId="0" fontId="2" fillId="2" borderId="20" xfId="0" applyNumberFormat="1" applyFont="1" applyFill="1" applyBorder="1" applyAlignment="1">
      <alignment horizontal="justify" vertical="top" wrapText="1"/>
    </xf>
    <xf numFmtId="0" fontId="2" fillId="2" borderId="10" xfId="0" applyNumberFormat="1" applyFont="1" applyFill="1" applyBorder="1" applyAlignment="1">
      <alignment horizontal="justify" vertical="top" wrapText="1"/>
    </xf>
    <xf numFmtId="0" fontId="1" fillId="2" borderId="0" xfId="0" applyNumberFormat="1" applyFont="1" applyFill="1" applyAlignment="1">
      <alignment horizontal="justify" vertical="center" wrapText="1"/>
    </xf>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left" vertical="center" wrapText="1"/>
    </xf>
    <xf numFmtId="0" fontId="14" fillId="2" borderId="0" xfId="0" applyFont="1" applyFill="1" applyAlignment="1">
      <alignment horizontal="center" vertical="center" wrapText="1"/>
    </xf>
    <xf numFmtId="0" fontId="14" fillId="2" borderId="0" xfId="0" applyFont="1" applyFill="1" applyAlignment="1">
      <alignment vertical="center"/>
    </xf>
    <xf numFmtId="0" fontId="14" fillId="2" borderId="0" xfId="0" applyFont="1" applyFill="1" applyBorder="1" applyAlignment="1">
      <alignment horizontal="left" vertical="center"/>
    </xf>
    <xf numFmtId="0" fontId="1" fillId="2" borderId="0" xfId="0" applyFont="1" applyFill="1" applyBorder="1" applyAlignment="1">
      <alignment horizontal="center" vertical="center"/>
    </xf>
    <xf numFmtId="0" fontId="1" fillId="2" borderId="0" xfId="0" applyFont="1" applyFill="1" applyBorder="1" applyAlignment="1">
      <alignment vertical="center"/>
    </xf>
    <xf numFmtId="0" fontId="14" fillId="2" borderId="0" xfId="0" applyFont="1" applyFill="1" applyAlignment="1">
      <alignment horizontal="left" vertical="center"/>
    </xf>
    <xf numFmtId="0" fontId="14" fillId="0" borderId="0" xfId="0" applyFont="1" applyFill="1" applyAlignment="1">
      <alignment horizontal="center" vertical="center" wrapText="1"/>
    </xf>
    <xf numFmtId="0" fontId="1" fillId="0" borderId="0" xfId="0" applyFont="1" applyFill="1" applyAlignment="1">
      <alignment horizontal="center" vertical="center" wrapText="1"/>
    </xf>
    <xf numFmtId="0" fontId="24" fillId="2" borderId="0" xfId="0" applyFont="1" applyFill="1" applyAlignment="1">
      <alignment vertical="center" wrapText="1"/>
    </xf>
    <xf numFmtId="0" fontId="14" fillId="5" borderId="20" xfId="0" applyFont="1" applyFill="1" applyBorder="1" applyAlignment="1">
      <alignment horizontal="left" vertical="top" wrapText="1"/>
    </xf>
    <xf numFmtId="0" fontId="2" fillId="2" borderId="17" xfId="0" applyNumberFormat="1" applyFont="1" applyFill="1" applyBorder="1" applyAlignment="1" applyProtection="1">
      <alignment horizontal="justify" vertical="top" wrapText="1"/>
      <protection hidden="1"/>
    </xf>
    <xf numFmtId="0" fontId="29" fillId="0" borderId="0" xfId="0" applyFont="1" applyFill="1" applyAlignment="1">
      <alignment vertical="center" wrapText="1"/>
    </xf>
    <xf numFmtId="0" fontId="30" fillId="2" borderId="0" xfId="0" applyNumberFormat="1" applyFont="1" applyFill="1" applyAlignment="1">
      <alignment vertical="center"/>
    </xf>
    <xf numFmtId="0" fontId="31" fillId="0" borderId="6" xfId="0" applyFont="1" applyBorder="1">
      <alignment vertical="center"/>
    </xf>
    <xf numFmtId="0" fontId="19" fillId="0" borderId="0" xfId="0" applyFont="1">
      <alignment vertical="center"/>
    </xf>
    <xf numFmtId="0" fontId="0" fillId="0" borderId="5" xfId="0" applyBorder="1" applyAlignment="1">
      <alignment horizontal="left" vertical="top"/>
    </xf>
    <xf numFmtId="0" fontId="18" fillId="0" borderId="2" xfId="0" applyFont="1" applyBorder="1">
      <alignment vertical="center"/>
    </xf>
    <xf numFmtId="0" fontId="0" fillId="0" borderId="3" xfId="0" applyBorder="1" applyAlignment="1">
      <alignment horizontal="center" vertical="center"/>
    </xf>
    <xf numFmtId="0" fontId="0" fillId="0" borderId="4" xfId="0" applyBorder="1">
      <alignment vertical="center"/>
    </xf>
    <xf numFmtId="0" fontId="22" fillId="0" borderId="9" xfId="0" applyFont="1" applyBorder="1">
      <alignment vertical="center"/>
    </xf>
    <xf numFmtId="0" fontId="0" fillId="0" borderId="2" xfId="0" applyBorder="1">
      <alignment vertical="center"/>
    </xf>
    <xf numFmtId="0" fontId="31" fillId="0" borderId="4" xfId="0" applyFont="1" applyBorder="1">
      <alignment vertical="center"/>
    </xf>
    <xf numFmtId="0" fontId="19" fillId="0" borderId="9" xfId="0" applyFont="1" applyBorder="1">
      <alignment vertical="center"/>
    </xf>
    <xf numFmtId="0" fontId="22" fillId="0" borderId="5" xfId="0" applyFont="1" applyBorder="1">
      <alignment vertical="center"/>
    </xf>
    <xf numFmtId="0" fontId="32" fillId="0" borderId="16" xfId="0" applyFont="1" applyFill="1" applyBorder="1" applyAlignment="1">
      <alignment vertical="center"/>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4" fillId="0" borderId="0" xfId="0" applyFont="1" applyFill="1" applyBorder="1" applyAlignment="1">
      <alignment vertical="center"/>
    </xf>
    <xf numFmtId="0" fontId="34" fillId="0" borderId="0" xfId="0" applyFont="1" applyFill="1" applyBorder="1" applyAlignment="1">
      <alignment horizontal="center" vertical="center"/>
    </xf>
    <xf numFmtId="0" fontId="35" fillId="0" borderId="6" xfId="0" applyFont="1" applyBorder="1">
      <alignment vertical="center"/>
    </xf>
    <xf numFmtId="0" fontId="18" fillId="0" borderId="6" xfId="0" applyFont="1" applyBorder="1">
      <alignment vertical="center"/>
    </xf>
    <xf numFmtId="0" fontId="0" fillId="0" borderId="5" xfId="0" applyFont="1" applyBorder="1">
      <alignment vertical="center"/>
    </xf>
    <xf numFmtId="0" fontId="0" fillId="0" borderId="6" xfId="0" applyFont="1" applyBorder="1">
      <alignment vertical="center"/>
    </xf>
    <xf numFmtId="0" fontId="18" fillId="7" borderId="5" xfId="0" applyFont="1" applyFill="1" applyBorder="1">
      <alignment vertical="center"/>
    </xf>
    <xf numFmtId="0" fontId="0" fillId="7" borderId="0" xfId="0" applyFill="1" applyAlignment="1">
      <alignment horizontal="center" vertical="center"/>
    </xf>
    <xf numFmtId="0" fontId="18" fillId="7" borderId="6" xfId="0" applyFont="1" applyFill="1" applyBorder="1">
      <alignment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36" fillId="0" borderId="0" xfId="0" applyFont="1" applyFill="1" applyBorder="1" applyAlignment="1" applyProtection="1">
      <protection locked="0"/>
    </xf>
    <xf numFmtId="0" fontId="36" fillId="0" borderId="0" xfId="0" applyFont="1" applyFill="1" applyBorder="1" applyAlignment="1" applyProtection="1">
      <alignment horizontal="center"/>
      <protection locked="0"/>
    </xf>
    <xf numFmtId="0" fontId="37" fillId="0" borderId="0" xfId="0" applyFont="1" applyFill="1" applyBorder="1" applyAlignment="1" applyProtection="1">
      <protection locked="0"/>
    </xf>
    <xf numFmtId="0" fontId="36" fillId="0" borderId="22" xfId="0" applyFont="1" applyFill="1" applyBorder="1" applyAlignment="1" applyProtection="1">
      <protection locked="0"/>
    </xf>
    <xf numFmtId="0" fontId="36" fillId="0" borderId="21" xfId="0" applyFont="1" applyFill="1" applyBorder="1" applyAlignment="1" applyProtection="1">
      <alignment horizontal="center"/>
      <protection locked="0"/>
    </xf>
    <xf numFmtId="0" fontId="36" fillId="0" borderId="21" xfId="0" applyFont="1" applyFill="1" applyBorder="1" applyAlignment="1" applyProtection="1">
      <protection locked="0"/>
    </xf>
    <xf numFmtId="0" fontId="36" fillId="0" borderId="16" xfId="0" applyFont="1" applyFill="1" applyBorder="1" applyAlignment="1" applyProtection="1">
      <protection locked="0"/>
    </xf>
    <xf numFmtId="0" fontId="36" fillId="0" borderId="0" xfId="0" applyFont="1" applyFill="1" applyBorder="1" applyAlignment="1" applyProtection="1">
      <alignment horizontal="left"/>
      <protection locked="0"/>
    </xf>
    <xf numFmtId="0" fontId="36" fillId="0" borderId="0" xfId="0" applyFont="1" applyFill="1" applyBorder="1" applyAlignment="1" applyProtection="1">
      <alignment horizontal="left" vertical="top"/>
      <protection hidden="1"/>
    </xf>
    <xf numFmtId="0" fontId="36" fillId="0" borderId="0" xfId="0" applyFont="1" applyFill="1" applyBorder="1" applyAlignment="1" applyProtection="1">
      <alignment horizontal="left"/>
      <protection hidden="1"/>
    </xf>
    <xf numFmtId="176" fontId="36" fillId="0" borderId="0" xfId="0" applyNumberFormat="1" applyFont="1" applyFill="1" applyBorder="1" applyAlignment="1" applyProtection="1">
      <alignment horizontal="left"/>
      <protection hidden="1"/>
    </xf>
    <xf numFmtId="0" fontId="36" fillId="0" borderId="12" xfId="0" applyFont="1" applyFill="1" applyBorder="1" applyAlignment="1" applyProtection="1">
      <protection locked="0"/>
    </xf>
    <xf numFmtId="0" fontId="36" fillId="0" borderId="13" xfId="0" applyFont="1" applyFill="1" applyBorder="1" applyAlignment="1" applyProtection="1">
      <alignment horizontal="center"/>
      <protection locked="0"/>
    </xf>
    <xf numFmtId="0" fontId="36" fillId="0" borderId="13" xfId="0" applyFont="1" applyFill="1" applyBorder="1" applyAlignment="1" applyProtection="1">
      <alignment horizontal="left"/>
      <protection hidden="1"/>
    </xf>
    <xf numFmtId="0" fontId="36" fillId="0" borderId="13" xfId="0" applyFont="1" applyFill="1" applyBorder="1" applyAlignment="1" applyProtection="1">
      <protection locked="0"/>
    </xf>
    <xf numFmtId="0" fontId="36" fillId="0" borderId="10" xfId="0" applyFont="1" applyFill="1" applyBorder="1" applyAlignment="1" applyProtection="1">
      <alignment horizontal="center"/>
      <protection locked="0"/>
    </xf>
    <xf numFmtId="0" fontId="36" fillId="0" borderId="10" xfId="0" applyFont="1" applyFill="1" applyBorder="1" applyAlignment="1" applyProtection="1">
      <protection locked="0"/>
    </xf>
    <xf numFmtId="0" fontId="36" fillId="0" borderId="18" xfId="0" applyFont="1" applyFill="1" applyBorder="1" applyAlignment="1" applyProtection="1">
      <alignment horizontal="center"/>
      <protection hidden="1"/>
    </xf>
    <xf numFmtId="0" fontId="36" fillId="0" borderId="20" xfId="0" applyFont="1" applyFill="1" applyBorder="1" applyAlignment="1" applyProtection="1">
      <protection locked="0"/>
    </xf>
    <xf numFmtId="182" fontId="36" fillId="0" borderId="10" xfId="3" applyNumberFormat="1" applyFont="1" applyBorder="1" applyAlignment="1" applyProtection="1">
      <alignment horizontal="center"/>
      <protection hidden="1"/>
    </xf>
    <xf numFmtId="0" fontId="36" fillId="0" borderId="25" xfId="0" applyFont="1" applyFill="1" applyBorder="1" applyAlignment="1" applyProtection="1">
      <protection locked="0"/>
    </xf>
    <xf numFmtId="0" fontId="36" fillId="0" borderId="26" xfId="0" applyFont="1" applyFill="1" applyBorder="1" applyAlignment="1" applyProtection="1">
      <alignment horizontal="center"/>
      <protection hidden="1"/>
    </xf>
    <xf numFmtId="0" fontId="36" fillId="0" borderId="27" xfId="0" applyFont="1" applyFill="1" applyBorder="1" applyAlignment="1" applyProtection="1">
      <protection locked="0"/>
    </xf>
    <xf numFmtId="182" fontId="36" fillId="0" borderId="25" xfId="3" applyNumberFormat="1" applyFont="1" applyBorder="1" applyAlignment="1" applyProtection="1">
      <alignment horizontal="center"/>
      <protection hidden="1"/>
    </xf>
    <xf numFmtId="0" fontId="36" fillId="0" borderId="11" xfId="0" applyFont="1" applyFill="1" applyBorder="1" applyAlignment="1" applyProtection="1">
      <alignment horizontal="center"/>
      <protection locked="0"/>
    </xf>
    <xf numFmtId="182" fontId="37" fillId="0" borderId="11" xfId="3" applyNumberFormat="1" applyFont="1" applyBorder="1" applyAlignment="1" applyProtection="1">
      <alignment horizontal="center"/>
      <protection hidden="1"/>
    </xf>
    <xf numFmtId="182" fontId="37" fillId="0" borderId="10" xfId="3" applyNumberFormat="1" applyFont="1" applyBorder="1" applyAlignment="1" applyProtection="1">
      <alignment horizontal="center"/>
      <protection hidden="1"/>
    </xf>
    <xf numFmtId="0" fontId="37" fillId="0" borderId="28" xfId="0" applyFont="1" applyFill="1" applyBorder="1" applyAlignment="1" applyProtection="1">
      <alignment horizontal="center"/>
      <protection locked="0"/>
    </xf>
    <xf numFmtId="0" fontId="37" fillId="0" borderId="29" xfId="0" applyFont="1" applyFill="1" applyBorder="1" applyAlignment="1" applyProtection="1">
      <alignment horizontal="center"/>
      <protection locked="0"/>
    </xf>
    <xf numFmtId="0" fontId="37" fillId="0" borderId="30" xfId="0" applyFont="1" applyFill="1" applyBorder="1" applyAlignment="1" applyProtection="1">
      <alignment horizontal="center"/>
      <protection locked="0"/>
    </xf>
    <xf numFmtId="176" fontId="36" fillId="0" borderId="0" xfId="0" applyNumberFormat="1" applyFont="1" applyFill="1" applyBorder="1" applyAlignment="1" applyProtection="1">
      <alignment horizontal="left"/>
      <protection locked="0"/>
    </xf>
    <xf numFmtId="0" fontId="36" fillId="0" borderId="21" xfId="0" applyFont="1" applyFill="1" applyBorder="1" applyAlignment="1" applyProtection="1">
      <alignment horizontal="left"/>
      <protection locked="0"/>
    </xf>
    <xf numFmtId="0" fontId="36" fillId="0" borderId="23" xfId="0" applyFont="1" applyFill="1" applyBorder="1" applyAlignment="1" applyProtection="1">
      <protection locked="0"/>
    </xf>
    <xf numFmtId="0" fontId="36" fillId="0" borderId="17" xfId="0" applyFont="1" applyFill="1" applyBorder="1" applyAlignment="1" applyProtection="1">
      <protection locked="0"/>
    </xf>
    <xf numFmtId="0" fontId="36" fillId="0" borderId="17" xfId="0" applyFont="1" applyFill="1" applyBorder="1" applyAlignment="1" applyProtection="1">
      <alignment horizontal="left" vertical="top"/>
      <protection hidden="1"/>
    </xf>
    <xf numFmtId="0" fontId="36" fillId="0" borderId="14" xfId="0" applyFont="1" applyFill="1" applyBorder="1" applyAlignment="1" applyProtection="1">
      <protection locked="0"/>
    </xf>
    <xf numFmtId="0" fontId="0" fillId="0" borderId="0" xfId="0" applyAlignment="1">
      <alignment vertical="center" wrapText="1"/>
    </xf>
    <xf numFmtId="0" fontId="16" fillId="3" borderId="4" xfId="0" applyFont="1" applyFill="1" applyBorder="1" applyAlignment="1">
      <alignment horizontal="center" vertical="center" wrapText="1"/>
    </xf>
    <xf numFmtId="0" fontId="19" fillId="0" borderId="6" xfId="0" applyFont="1" applyBorder="1" applyAlignment="1">
      <alignment vertical="center" wrapText="1"/>
    </xf>
    <xf numFmtId="0" fontId="38" fillId="0" borderId="6" xfId="0" applyFont="1" applyBorder="1" applyAlignment="1">
      <alignment vertical="center" wrapText="1"/>
    </xf>
    <xf numFmtId="0" fontId="18" fillId="3" borderId="5" xfId="0" applyFont="1" applyFill="1" applyBorder="1" applyAlignment="1">
      <alignment vertical="center" wrapText="1"/>
    </xf>
    <xf numFmtId="0" fontId="18" fillId="0" borderId="5" xfId="0" applyFont="1" applyFill="1" applyBorder="1" applyAlignment="1">
      <alignment vertical="center" wrapText="1"/>
    </xf>
    <xf numFmtId="0" fontId="0" fillId="0" borderId="6" xfId="0" applyBorder="1" applyAlignment="1">
      <alignment vertical="center" wrapText="1"/>
    </xf>
    <xf numFmtId="0" fontId="0" fillId="3" borderId="0" xfId="0" applyFill="1" applyBorder="1" applyAlignment="1">
      <alignment horizontal="center" vertical="center"/>
    </xf>
    <xf numFmtId="0" fontId="0" fillId="3" borderId="6" xfId="0" applyFill="1" applyBorder="1" applyAlignment="1">
      <alignment vertical="center" wrapText="1"/>
    </xf>
    <xf numFmtId="0" fontId="35" fillId="0" borderId="6" xfId="0" applyFont="1" applyBorder="1" applyAlignment="1">
      <alignment vertical="center" wrapText="1"/>
    </xf>
    <xf numFmtId="0" fontId="22" fillId="0" borderId="6" xfId="0" applyFont="1" applyBorder="1" applyAlignment="1">
      <alignment vertical="center" wrapText="1"/>
    </xf>
    <xf numFmtId="0" fontId="0" fillId="0" borderId="0" xfId="0" applyBorder="1" applyAlignment="1">
      <alignment horizontal="center" vertical="top"/>
    </xf>
    <xf numFmtId="0" fontId="20" fillId="3" borderId="5" xfId="0" applyFont="1" applyFill="1" applyBorder="1">
      <alignment vertical="center"/>
    </xf>
    <xf numFmtId="0" fontId="39" fillId="0" borderId="5" xfId="0" applyFont="1" applyBorder="1">
      <alignment vertical="center"/>
    </xf>
    <xf numFmtId="0" fontId="18" fillId="0" borderId="6" xfId="0" applyFont="1" applyBorder="1" applyAlignment="1">
      <alignment vertical="center" wrapText="1"/>
    </xf>
    <xf numFmtId="0" fontId="40" fillId="0" borderId="6" xfId="0" applyFont="1" applyBorder="1" applyAlignment="1">
      <alignment vertical="center" wrapText="1"/>
    </xf>
    <xf numFmtId="0" fontId="38" fillId="0" borderId="2" xfId="0" applyFont="1" applyBorder="1">
      <alignment vertical="center"/>
    </xf>
    <xf numFmtId="0" fontId="38" fillId="0" borderId="3" xfId="0" applyFont="1" applyBorder="1" applyAlignment="1">
      <alignment horizontal="center" vertical="center"/>
    </xf>
    <xf numFmtId="0" fontId="19" fillId="0" borderId="4" xfId="0" applyFont="1" applyBorder="1" applyAlignment="1">
      <alignment vertical="center" wrapText="1"/>
    </xf>
    <xf numFmtId="0" fontId="38" fillId="0" borderId="5" xfId="0" applyFont="1" applyBorder="1">
      <alignment vertical="center"/>
    </xf>
    <xf numFmtId="0" fontId="38" fillId="0" borderId="0" xfId="0" applyFont="1" applyBorder="1" applyAlignment="1">
      <alignment horizontal="center" vertical="center"/>
    </xf>
    <xf numFmtId="0" fontId="0" fillId="0" borderId="9" xfId="0" applyBorder="1" applyAlignment="1">
      <alignment vertical="center" wrapText="1"/>
    </xf>
    <xf numFmtId="0" fontId="16" fillId="3" borderId="2"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0" xfId="0" applyFont="1" applyAlignment="1">
      <alignment horizontal="center" vertical="center"/>
    </xf>
    <xf numFmtId="0" fontId="18" fillId="0" borderId="6" xfId="0" applyFont="1" applyBorder="1" applyAlignment="1">
      <alignment horizontal="center" vertical="center"/>
    </xf>
    <xf numFmtId="0" fontId="38" fillId="0" borderId="6" xfId="0" applyFont="1" applyBorder="1">
      <alignment vertical="center"/>
    </xf>
    <xf numFmtId="0" fontId="0" fillId="0" borderId="5" xfId="0" applyBorder="1" applyAlignment="1">
      <alignment horizontal="left" vertical="top" wrapText="1"/>
    </xf>
    <xf numFmtId="0" fontId="22" fillId="0" borderId="6" xfId="0" applyFont="1" applyBorder="1" applyAlignment="1">
      <alignment vertical="top"/>
    </xf>
    <xf numFmtId="0" fontId="41" fillId="0" borderId="6" xfId="0" applyFont="1" applyBorder="1">
      <alignment vertical="center"/>
    </xf>
    <xf numFmtId="0" fontId="18" fillId="0" borderId="5" xfId="0" applyFont="1" applyBorder="1" applyAlignment="1">
      <alignment vertical="center" wrapText="1"/>
    </xf>
    <xf numFmtId="0" fontId="38" fillId="0" borderId="5" xfId="0" applyFont="1" applyBorder="1" applyAlignment="1">
      <alignment vertical="center" wrapText="1"/>
    </xf>
    <xf numFmtId="0" fontId="18" fillId="0" borderId="7" xfId="0" applyFont="1" applyBorder="1" applyAlignment="1">
      <alignment vertical="center" wrapText="1"/>
    </xf>
    <xf numFmtId="0" fontId="0" fillId="0" borderId="0" xfId="0" applyAlignment="1">
      <alignment horizontal="left" vertical="center"/>
    </xf>
    <xf numFmtId="0" fontId="0" fillId="0" borderId="31" xfId="0" applyBorder="1" applyAlignment="1">
      <alignment horizontal="left" vertical="center"/>
    </xf>
    <xf numFmtId="0" fontId="0" fillId="0" borderId="32" xfId="0" applyBorder="1" applyAlignment="1">
      <alignment horizontal="center" vertical="center"/>
    </xf>
    <xf numFmtId="0" fontId="0" fillId="0" borderId="33" xfId="0" applyBorder="1" applyAlignment="1">
      <alignment horizontal="left" vertical="center"/>
    </xf>
    <xf numFmtId="0" fontId="0" fillId="0" borderId="34" xfId="0" applyBorder="1" applyAlignment="1">
      <alignment horizontal="left" vertical="center"/>
    </xf>
    <xf numFmtId="0" fontId="0" fillId="0" borderId="35" xfId="0" applyBorder="1" applyAlignment="1">
      <alignment horizontal="center" vertical="center"/>
    </xf>
    <xf numFmtId="0" fontId="0" fillId="0" borderId="36" xfId="0" applyBorder="1" applyAlignment="1">
      <alignment horizontal="left" vertical="center"/>
    </xf>
    <xf numFmtId="0" fontId="0" fillId="0" borderId="32" xfId="0" applyBorder="1" applyAlignment="1">
      <alignment horizontal="left" vertical="center"/>
    </xf>
    <xf numFmtId="0" fontId="0" fillId="0" borderId="37" xfId="0" applyBorder="1" applyAlignment="1">
      <alignment horizontal="left" vertical="center"/>
    </xf>
    <xf numFmtId="0" fontId="0" fillId="0" borderId="20" xfId="0" applyBorder="1" applyAlignment="1">
      <alignment horizontal="left" vertical="center"/>
    </xf>
    <xf numFmtId="0" fontId="0" fillId="0" borderId="38" xfId="0" applyBorder="1" applyAlignment="1">
      <alignment horizontal="left" vertical="center"/>
    </xf>
    <xf numFmtId="0" fontId="0" fillId="0" borderId="38" xfId="0" applyBorder="1" applyAlignment="1">
      <alignment horizontal="left" vertical="center" wrapText="1"/>
    </xf>
    <xf numFmtId="0" fontId="0" fillId="0" borderId="35" xfId="0" applyBorder="1" applyAlignment="1">
      <alignment horizontal="left" vertical="center"/>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41" xfId="0" applyFont="1" applyBorder="1" applyAlignment="1">
      <alignment horizontal="center" vertical="center" wrapText="1"/>
    </xf>
    <xf numFmtId="0" fontId="18" fillId="0" borderId="42" xfId="0" applyFont="1" applyBorder="1" applyAlignment="1">
      <alignment horizontal="center" vertical="center" wrapText="1"/>
    </xf>
    <xf numFmtId="0" fontId="0" fillId="0" borderId="43" xfId="0" applyBorder="1" applyAlignment="1">
      <alignment horizontal="left" vertical="center" wrapText="1"/>
    </xf>
    <xf numFmtId="0" fontId="0" fillId="0" borderId="14" xfId="0" applyBorder="1" applyAlignment="1">
      <alignment horizontal="left" vertical="center" wrapText="1"/>
    </xf>
    <xf numFmtId="0" fontId="0" fillId="0" borderId="11" xfId="0" applyBorder="1" applyAlignment="1">
      <alignment horizontal="left" vertical="center" wrapText="1"/>
    </xf>
    <xf numFmtId="0" fontId="0" fillId="0" borderId="44" xfId="0" applyBorder="1" applyAlignment="1">
      <alignment horizontal="left" vertical="center" wrapText="1"/>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45" xfId="0" applyBorder="1" applyAlignment="1">
      <alignment horizontal="left" vertical="center" wrapText="1"/>
    </xf>
    <xf numFmtId="0" fontId="0" fillId="0" borderId="35" xfId="0" applyBorder="1" applyAlignment="1">
      <alignment horizontal="left" vertical="center" wrapText="1"/>
    </xf>
    <xf numFmtId="0" fontId="0" fillId="0" borderId="46" xfId="0" applyBorder="1" applyAlignment="1">
      <alignment horizontal="left" vertical="center" wrapText="1"/>
    </xf>
    <xf numFmtId="0" fontId="0" fillId="0" borderId="36" xfId="0" applyBorder="1" applyAlignment="1">
      <alignment horizontal="left" vertical="center" wrapText="1"/>
    </xf>
    <xf numFmtId="0" fontId="0" fillId="0" borderId="47" xfId="0" applyBorder="1" applyAlignment="1">
      <alignment horizontal="left" vertical="center" wrapText="1"/>
    </xf>
    <xf numFmtId="0" fontId="0" fillId="0" borderId="32" xfId="0" applyBorder="1" applyAlignment="1">
      <alignment horizontal="left" vertical="center" wrapText="1"/>
    </xf>
    <xf numFmtId="0" fontId="0" fillId="0" borderId="48" xfId="0" applyBorder="1" applyAlignment="1">
      <alignment horizontal="left" vertical="center" wrapText="1"/>
    </xf>
    <xf numFmtId="0" fontId="0" fillId="0" borderId="33" xfId="0" applyBorder="1" applyAlignment="1">
      <alignment horizontal="left" vertical="center" wrapText="1"/>
    </xf>
    <xf numFmtId="0" fontId="0" fillId="0" borderId="39" xfId="0"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left" vertical="center" wrapText="1"/>
    </xf>
    <xf numFmtId="0" fontId="22" fillId="0" borderId="6" xfId="0" applyFont="1" applyBorder="1" applyAlignment="1" quotePrefix="1">
      <alignment vertical="top"/>
    </xf>
    <xf numFmtId="0" fontId="22" fillId="0" borderId="6" xfId="0" applyFont="1" applyBorder="1" quotePrefix="1">
      <alignment vertical="center"/>
    </xf>
    <xf numFmtId="0" fontId="18" fillId="0" borderId="5" xfId="0" applyFont="1" applyBorder="1" applyAlignment="1" quotePrefix="1">
      <alignment vertical="center" wrapText="1"/>
    </xf>
    <xf numFmtId="0" fontId="22" fillId="0" borderId="5" xfId="0" applyFont="1" applyBorder="1" quotePrefix="1">
      <alignment vertical="center"/>
    </xf>
    <xf numFmtId="0" fontId="0" fillId="0" borderId="5" xfId="0"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635</xdr:rowOff>
    </xdr:from>
    <xdr:to>
      <xdr:col>3</xdr:col>
      <xdr:colOff>504825</xdr:colOff>
      <xdr:row>2</xdr:row>
      <xdr:rowOff>133985</xdr:rowOff>
    </xdr:to>
    <xdr:pic>
      <xdr:nvPicPr>
        <xdr:cNvPr id="2" name="Picture 1" descr="kgkgcdhkpaoankcp"/>
        <xdr:cNvPicPr>
          <a:picLocks noChangeAspect="1"/>
        </xdr:cNvPicPr>
      </xdr:nvPicPr>
      <xdr:blipFill>
        <a:blip r:embed="rId1"/>
        <a:stretch>
          <a:fillRect/>
        </a:stretch>
      </xdr:blipFill>
      <xdr:spPr>
        <a:xfrm>
          <a:off x="0" y="635"/>
          <a:ext cx="3658870" cy="47815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45085</xdr:colOff>
      <xdr:row>238</xdr:row>
      <xdr:rowOff>76200</xdr:rowOff>
    </xdr:from>
    <xdr:to>
      <xdr:col>3</xdr:col>
      <xdr:colOff>1518920</xdr:colOff>
      <xdr:row>248</xdr:row>
      <xdr:rowOff>161925</xdr:rowOff>
    </xdr:to>
    <xdr:pic>
      <xdr:nvPicPr>
        <xdr:cNvPr id="2" name="Picture 1"/>
        <xdr:cNvPicPr>
          <a:picLocks noChangeAspect="1"/>
        </xdr:cNvPicPr>
      </xdr:nvPicPr>
      <xdr:blipFill>
        <a:blip r:embed="rId1"/>
        <a:stretch>
          <a:fillRect/>
        </a:stretch>
      </xdr:blipFill>
      <xdr:spPr>
        <a:xfrm>
          <a:off x="671830" y="43720385"/>
          <a:ext cx="4297680" cy="1914525"/>
        </a:xfrm>
        <a:prstGeom prst="rect">
          <a:avLst/>
        </a:prstGeom>
        <a:noFill/>
        <a:ln w="9525">
          <a:noFill/>
        </a:ln>
      </xdr:spPr>
    </xdr:pic>
    <xdr:clientData/>
  </xdr:twoCellAnchor>
  <xdr:twoCellAnchor>
    <xdr:from>
      <xdr:col>3</xdr:col>
      <xdr:colOff>1628775</xdr:colOff>
      <xdr:row>238</xdr:row>
      <xdr:rowOff>47625</xdr:rowOff>
    </xdr:from>
    <xdr:to>
      <xdr:col>3</xdr:col>
      <xdr:colOff>5876290</xdr:colOff>
      <xdr:row>248</xdr:row>
      <xdr:rowOff>133350</xdr:rowOff>
    </xdr:to>
    <xdr:pic>
      <xdr:nvPicPr>
        <xdr:cNvPr id="3" name="Picture 2"/>
        <xdr:cNvPicPr>
          <a:picLocks noChangeAspect="1"/>
        </xdr:cNvPicPr>
      </xdr:nvPicPr>
      <xdr:blipFill>
        <a:blip r:embed="rId1"/>
        <a:stretch>
          <a:fillRect/>
        </a:stretch>
      </xdr:blipFill>
      <xdr:spPr>
        <a:xfrm>
          <a:off x="5079365" y="43691810"/>
          <a:ext cx="4247515" cy="191452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19050</xdr:rowOff>
    </xdr:from>
    <xdr:to>
      <xdr:col>19</xdr:col>
      <xdr:colOff>752475</xdr:colOff>
      <xdr:row>7</xdr:row>
      <xdr:rowOff>95250</xdr:rowOff>
    </xdr:to>
    <xdr:pic>
      <xdr:nvPicPr>
        <xdr:cNvPr id="2" name="Picture 2"/>
        <xdr:cNvPicPr>
          <a:picLocks noChangeAspect="1"/>
        </xdr:cNvPicPr>
      </xdr:nvPicPr>
      <xdr:blipFill>
        <a:blip r:embed="rId1">
          <a:lum/>
        </a:blip>
        <a:stretch>
          <a:fillRect/>
        </a:stretch>
      </xdr:blipFill>
      <xdr:spPr>
        <a:xfrm>
          <a:off x="0" y="19050"/>
          <a:ext cx="8237855" cy="1436370"/>
        </a:xfrm>
        <a:prstGeom prst="rect">
          <a:avLst/>
        </a:prstGeom>
        <a:noFill/>
        <a:ln w="9525">
          <a:noFill/>
          <a:miter/>
        </a:ln>
      </xdr:spPr>
    </xdr:pic>
    <xdr:clientData/>
  </xdr:twoCellAnchor>
  <xdr:twoCellAnchor>
    <xdr:from>
      <xdr:col>0</xdr:col>
      <xdr:colOff>28575</xdr:colOff>
      <xdr:row>51</xdr:row>
      <xdr:rowOff>28575</xdr:rowOff>
    </xdr:from>
    <xdr:to>
      <xdr:col>20</xdr:col>
      <xdr:colOff>0</xdr:colOff>
      <xdr:row>55</xdr:row>
      <xdr:rowOff>161925</xdr:rowOff>
    </xdr:to>
    <xdr:pic>
      <xdr:nvPicPr>
        <xdr:cNvPr id="3" name="Picture 1"/>
        <xdr:cNvPicPr>
          <a:picLocks noChangeAspect="1"/>
        </xdr:cNvPicPr>
      </xdr:nvPicPr>
      <xdr:blipFill>
        <a:blip r:embed="rId2">
          <a:lum/>
        </a:blip>
        <a:stretch>
          <a:fillRect/>
        </a:stretch>
      </xdr:blipFill>
      <xdr:spPr>
        <a:xfrm>
          <a:off x="28575" y="11259185"/>
          <a:ext cx="8239125" cy="925830"/>
        </a:xfrm>
        <a:prstGeom prst="rect">
          <a:avLst/>
        </a:prstGeom>
        <a:noFill/>
        <a:ln w="9525">
          <a:noFill/>
          <a:miter/>
        </a:ln>
      </xdr:spPr>
    </xdr:pic>
    <xdr:clientData/>
  </xdr:twoCellAnchor>
  <xdr:twoCellAnchor>
    <xdr:from>
      <xdr:col>0</xdr:col>
      <xdr:colOff>19050</xdr:colOff>
      <xdr:row>57</xdr:row>
      <xdr:rowOff>28575</xdr:rowOff>
    </xdr:from>
    <xdr:to>
      <xdr:col>20</xdr:col>
      <xdr:colOff>0</xdr:colOff>
      <xdr:row>64</xdr:row>
      <xdr:rowOff>161925</xdr:rowOff>
    </xdr:to>
    <xdr:pic>
      <xdr:nvPicPr>
        <xdr:cNvPr id="4" name="Picture 2"/>
        <xdr:cNvPicPr>
          <a:picLocks noChangeAspect="1"/>
        </xdr:cNvPicPr>
      </xdr:nvPicPr>
      <xdr:blipFill>
        <a:blip r:embed="rId1">
          <a:lum/>
        </a:blip>
        <a:stretch>
          <a:fillRect/>
        </a:stretch>
      </xdr:blipFill>
      <xdr:spPr>
        <a:xfrm>
          <a:off x="19050" y="12313285"/>
          <a:ext cx="8248650" cy="1520190"/>
        </a:xfrm>
        <a:prstGeom prst="rect">
          <a:avLst/>
        </a:prstGeom>
        <a:noFill/>
        <a:ln w="9525">
          <a:noFill/>
          <a:miter/>
        </a:ln>
      </xdr:spPr>
    </xdr:pic>
    <xdr:clientData/>
  </xdr:twoCellAnchor>
  <xdr:twoCellAnchor>
    <xdr:from>
      <xdr:col>0</xdr:col>
      <xdr:colOff>19050</xdr:colOff>
      <xdr:row>103</xdr:row>
      <xdr:rowOff>161925</xdr:rowOff>
    </xdr:from>
    <xdr:to>
      <xdr:col>19</xdr:col>
      <xdr:colOff>752475</xdr:colOff>
      <xdr:row>107</xdr:row>
      <xdr:rowOff>152400</xdr:rowOff>
    </xdr:to>
    <xdr:pic>
      <xdr:nvPicPr>
        <xdr:cNvPr id="5" name="Picture 1"/>
        <xdr:cNvPicPr>
          <a:picLocks noChangeAspect="1"/>
        </xdr:cNvPicPr>
      </xdr:nvPicPr>
      <xdr:blipFill>
        <a:blip r:embed="rId2">
          <a:lum/>
        </a:blip>
        <a:stretch>
          <a:fillRect/>
        </a:stretch>
      </xdr:blipFill>
      <xdr:spPr>
        <a:xfrm>
          <a:off x="19050" y="23330535"/>
          <a:ext cx="8218805" cy="854075"/>
        </a:xfrm>
        <a:prstGeom prst="rect">
          <a:avLst/>
        </a:prstGeom>
        <a:noFill/>
        <a:ln w="9525">
          <a:noFill/>
          <a:miter/>
        </a:ln>
      </xdr:spPr>
    </xdr:pic>
    <xdr:clientData/>
  </xdr:twoCellAnchor>
  <xdr:twoCellAnchor>
    <xdr:from>
      <xdr:col>0</xdr:col>
      <xdr:colOff>9525</xdr:colOff>
      <xdr:row>90</xdr:row>
      <xdr:rowOff>209550</xdr:rowOff>
    </xdr:from>
    <xdr:to>
      <xdr:col>3</xdr:col>
      <xdr:colOff>895350</xdr:colOff>
      <xdr:row>91</xdr:row>
      <xdr:rowOff>0</xdr:rowOff>
    </xdr:to>
    <xdr:sp>
      <xdr:nvSpPr>
        <xdr:cNvPr id="6" name="Line 10"/>
        <xdr:cNvSpPr/>
      </xdr:nvSpPr>
      <xdr:spPr>
        <a:xfrm>
          <a:off x="9525" y="20571460"/>
          <a:ext cx="1640205" cy="6350"/>
        </a:xfrm>
        <a:prstGeom prst="line">
          <a:avLst/>
        </a:prstGeom>
        <a:ln w="15875" cap="flat" cmpd="sng">
          <a:solidFill>
            <a:srgbClr val="000000"/>
          </a:solidFill>
          <a:prstDash val="solid"/>
          <a:headEnd type="none" w="med" len="med"/>
          <a:tailEnd type="none" w="med" len="med"/>
        </a:ln>
      </xdr:spPr>
    </xdr:sp>
    <xdr:clientData/>
  </xdr:twoCellAnchor>
  <xdr:twoCellAnchor>
    <xdr:from>
      <xdr:col>5</xdr:col>
      <xdr:colOff>19050</xdr:colOff>
      <xdr:row>90</xdr:row>
      <xdr:rowOff>209550</xdr:rowOff>
    </xdr:from>
    <xdr:to>
      <xdr:col>7</xdr:col>
      <xdr:colOff>38100</xdr:colOff>
      <xdr:row>91</xdr:row>
      <xdr:rowOff>0</xdr:rowOff>
    </xdr:to>
    <xdr:sp>
      <xdr:nvSpPr>
        <xdr:cNvPr id="7" name="Line 11"/>
        <xdr:cNvSpPr/>
      </xdr:nvSpPr>
      <xdr:spPr>
        <a:xfrm>
          <a:off x="2233295" y="20571460"/>
          <a:ext cx="842010" cy="6350"/>
        </a:xfrm>
        <a:prstGeom prst="line">
          <a:avLst/>
        </a:prstGeom>
        <a:ln w="15875" cap="flat" cmpd="sng">
          <a:solidFill>
            <a:srgbClr val="000000"/>
          </a:solidFill>
          <a:prstDash val="solid"/>
          <a:round/>
          <a:headEnd type="none" w="med" len="med"/>
          <a:tailEnd type="none" w="med" len="med"/>
        </a:ln>
      </xdr:spPr>
    </xdr:sp>
    <xdr:clientData/>
  </xdr:twoCellAnchor>
  <xdr:twoCellAnchor>
    <xdr:from>
      <xdr:col>16</xdr:col>
      <xdr:colOff>0</xdr:colOff>
      <xdr:row>90</xdr:row>
      <xdr:rowOff>200025</xdr:rowOff>
    </xdr:from>
    <xdr:to>
      <xdr:col>19</xdr:col>
      <xdr:colOff>9525</xdr:colOff>
      <xdr:row>90</xdr:row>
      <xdr:rowOff>209550</xdr:rowOff>
    </xdr:to>
    <xdr:sp>
      <xdr:nvSpPr>
        <xdr:cNvPr id="8" name="Line 12"/>
        <xdr:cNvSpPr/>
      </xdr:nvSpPr>
      <xdr:spPr>
        <a:xfrm>
          <a:off x="5241290" y="20561935"/>
          <a:ext cx="2253615" cy="9525"/>
        </a:xfrm>
        <a:prstGeom prst="line">
          <a:avLst/>
        </a:prstGeom>
        <a:ln w="15875" cap="flat" cmpd="sng">
          <a:solidFill>
            <a:srgbClr val="000000"/>
          </a:solidFill>
          <a:prstDash val="solid"/>
          <a:round/>
          <a:headEnd type="none" w="med" len="med"/>
          <a:tailEnd type="none" w="med" len="med"/>
        </a:ln>
      </xdr:spPr>
    </xdr:sp>
    <xdr:clientData/>
  </xdr:twoCellAnchor>
  <xdr:twoCellAnchor>
    <xdr:from>
      <xdr:col>9</xdr:col>
      <xdr:colOff>695325</xdr:colOff>
      <xdr:row>8</xdr:row>
      <xdr:rowOff>104775</xdr:rowOff>
    </xdr:from>
    <xdr:to>
      <xdr:col>18</xdr:col>
      <xdr:colOff>228600</xdr:colOff>
      <xdr:row>8</xdr:row>
      <xdr:rowOff>152400</xdr:rowOff>
    </xdr:to>
    <xdr:sp>
      <xdr:nvSpPr>
        <xdr:cNvPr id="9" name="Arrow 23"/>
        <xdr:cNvSpPr/>
      </xdr:nvSpPr>
      <xdr:spPr>
        <a:xfrm flipH="1">
          <a:off x="4281170" y="1579245"/>
          <a:ext cx="3168015" cy="47625"/>
        </a:xfrm>
        <a:prstGeom prst="line">
          <a:avLst/>
        </a:prstGeom>
        <a:ln w="15875" cap="flat" cmpd="sng">
          <a:solidFill>
            <a:srgbClr val="FF9900"/>
          </a:solidFill>
          <a:prstDash val="solid"/>
          <a:headEnd type="none" w="med" len="med"/>
          <a:tailEnd type="triangle" w="med" len="med"/>
        </a:ln>
      </xdr:spPr>
    </xdr:sp>
    <xdr:clientData fPrintsWithSheet="0"/>
  </xdr:twoCellAnchor>
  <xdr:twoCellAnchor>
    <xdr:from>
      <xdr:col>5</xdr:col>
      <xdr:colOff>361950</xdr:colOff>
      <xdr:row>10</xdr:row>
      <xdr:rowOff>76200</xdr:rowOff>
    </xdr:from>
    <xdr:to>
      <xdr:col>18</xdr:col>
      <xdr:colOff>247650</xdr:colOff>
      <xdr:row>10</xdr:row>
      <xdr:rowOff>123825</xdr:rowOff>
    </xdr:to>
    <xdr:sp>
      <xdr:nvSpPr>
        <xdr:cNvPr id="10" name="Arrow 23"/>
        <xdr:cNvSpPr/>
      </xdr:nvSpPr>
      <xdr:spPr>
        <a:xfrm flipH="1">
          <a:off x="2576195" y="1906270"/>
          <a:ext cx="4892040" cy="47625"/>
        </a:xfrm>
        <a:prstGeom prst="line">
          <a:avLst/>
        </a:prstGeom>
        <a:ln w="15875" cap="flat" cmpd="sng">
          <a:solidFill>
            <a:srgbClr val="FF9900"/>
          </a:solidFill>
          <a:prstDash val="solid"/>
          <a:round/>
          <a:headEnd type="none" w="med" len="med"/>
          <a:tailEnd type="triangle" w="med" len="med"/>
        </a:ln>
      </xdr:spPr>
    </xdr:sp>
    <xdr:clientData fPrintsWithSheet="0"/>
  </xdr:twoCellAnchor>
  <xdr:twoCellAnchor>
    <xdr:from>
      <xdr:col>9</xdr:col>
      <xdr:colOff>542925</xdr:colOff>
      <xdr:row>33</xdr:row>
      <xdr:rowOff>104775</xdr:rowOff>
    </xdr:from>
    <xdr:to>
      <xdr:col>19</xdr:col>
      <xdr:colOff>666750</xdr:colOff>
      <xdr:row>33</xdr:row>
      <xdr:rowOff>114300</xdr:rowOff>
    </xdr:to>
    <xdr:sp>
      <xdr:nvSpPr>
        <xdr:cNvPr id="11" name="Arrow 23"/>
        <xdr:cNvSpPr/>
      </xdr:nvSpPr>
      <xdr:spPr>
        <a:xfrm flipH="1">
          <a:off x="4128770" y="7296785"/>
          <a:ext cx="4023360" cy="9525"/>
        </a:xfrm>
        <a:prstGeom prst="line">
          <a:avLst/>
        </a:prstGeom>
        <a:ln w="15875" cap="flat" cmpd="sng">
          <a:solidFill>
            <a:srgbClr val="FF9900"/>
          </a:solidFill>
          <a:prstDash val="solid"/>
          <a:round/>
          <a:headEnd type="none" w="med" len="med"/>
          <a:tailEnd type="triangle" w="med" len="med"/>
        </a:ln>
      </xdr:spPr>
    </xdr:sp>
    <xdr:clientData fPrintsWithSheet="0"/>
  </xdr:twoCellAnchor>
  <xdr:twoCellAnchor>
    <xdr:from>
      <xdr:col>9</xdr:col>
      <xdr:colOff>685800</xdr:colOff>
      <xdr:row>32</xdr:row>
      <xdr:rowOff>123825</xdr:rowOff>
    </xdr:from>
    <xdr:to>
      <xdr:col>19</xdr:col>
      <xdr:colOff>657225</xdr:colOff>
      <xdr:row>32</xdr:row>
      <xdr:rowOff>133350</xdr:rowOff>
    </xdr:to>
    <xdr:sp>
      <xdr:nvSpPr>
        <xdr:cNvPr id="12" name="Arrow 23"/>
        <xdr:cNvSpPr/>
      </xdr:nvSpPr>
      <xdr:spPr>
        <a:xfrm flipH="1" flipV="1">
          <a:off x="4271645" y="7099935"/>
          <a:ext cx="3870960" cy="9525"/>
        </a:xfrm>
        <a:prstGeom prst="line">
          <a:avLst/>
        </a:prstGeom>
        <a:ln w="15875" cap="flat" cmpd="sng">
          <a:solidFill>
            <a:srgbClr val="FF9900"/>
          </a:solidFill>
          <a:prstDash val="solid"/>
          <a:round/>
          <a:headEnd type="none" w="med" len="med"/>
          <a:tailEnd type="triangle" w="med" len="med"/>
        </a:ln>
      </xdr:spPr>
    </xdr:sp>
    <xdr:clientData fPrintsWithSheet="0"/>
  </xdr:twoCellAnchor>
  <xdr:twoCellAnchor>
    <xdr:from>
      <xdr:col>17</xdr:col>
      <xdr:colOff>476250</xdr:colOff>
      <xdr:row>34</xdr:row>
      <xdr:rowOff>123825</xdr:rowOff>
    </xdr:from>
    <xdr:to>
      <xdr:col>19</xdr:col>
      <xdr:colOff>666750</xdr:colOff>
      <xdr:row>34</xdr:row>
      <xdr:rowOff>133350</xdr:rowOff>
    </xdr:to>
    <xdr:sp>
      <xdr:nvSpPr>
        <xdr:cNvPr id="13" name="Arrow 23"/>
        <xdr:cNvSpPr/>
      </xdr:nvSpPr>
      <xdr:spPr>
        <a:xfrm flipH="1">
          <a:off x="6236970" y="7531735"/>
          <a:ext cx="1915160" cy="9525"/>
        </a:xfrm>
        <a:prstGeom prst="line">
          <a:avLst/>
        </a:prstGeom>
        <a:ln w="15875" cap="flat" cmpd="sng">
          <a:solidFill>
            <a:srgbClr val="FF9900"/>
          </a:solidFill>
          <a:prstDash val="solid"/>
          <a:bevel/>
          <a:headEnd type="none" w="med" len="med"/>
          <a:tailEnd type="triangle" w="med" len="med"/>
        </a:ln>
      </xdr:spPr>
    </xdr:sp>
    <xdr:clientData fPrintsWithSheet="0"/>
  </xdr:twoCellAnchor>
  <xdr:twoCellAnchor>
    <xdr:from>
      <xdr:col>17</xdr:col>
      <xdr:colOff>523875</xdr:colOff>
      <xdr:row>35</xdr:row>
      <xdr:rowOff>104775</xdr:rowOff>
    </xdr:from>
    <xdr:to>
      <xdr:col>19</xdr:col>
      <xdr:colOff>695325</xdr:colOff>
      <xdr:row>35</xdr:row>
      <xdr:rowOff>114300</xdr:rowOff>
    </xdr:to>
    <xdr:sp>
      <xdr:nvSpPr>
        <xdr:cNvPr id="14" name="Arrow 23"/>
        <xdr:cNvSpPr/>
      </xdr:nvSpPr>
      <xdr:spPr>
        <a:xfrm flipH="1">
          <a:off x="6284595" y="7728585"/>
          <a:ext cx="1896110" cy="9525"/>
        </a:xfrm>
        <a:prstGeom prst="line">
          <a:avLst/>
        </a:prstGeom>
        <a:ln w="15875" cap="flat" cmpd="sng">
          <a:solidFill>
            <a:srgbClr val="FF9900"/>
          </a:solidFill>
          <a:prstDash val="solid"/>
          <a:headEnd type="none" w="med" len="med"/>
          <a:tailEnd type="triangle" w="med" len="med"/>
        </a:ln>
      </xdr:spPr>
    </xdr:sp>
    <xdr:clientData fPrintsWithSheet="0"/>
  </xdr:twoCellAnchor>
  <xdr:twoCellAnchor>
    <xdr:from>
      <xdr:col>0</xdr:col>
      <xdr:colOff>0</xdr:colOff>
      <xdr:row>0</xdr:row>
      <xdr:rowOff>19050</xdr:rowOff>
    </xdr:from>
    <xdr:to>
      <xdr:col>19</xdr:col>
      <xdr:colOff>752475</xdr:colOff>
      <xdr:row>7</xdr:row>
      <xdr:rowOff>95250</xdr:rowOff>
    </xdr:to>
    <xdr:pic>
      <xdr:nvPicPr>
        <xdr:cNvPr id="15" name="Picture 2"/>
        <xdr:cNvPicPr>
          <a:picLocks noChangeAspect="1"/>
        </xdr:cNvPicPr>
      </xdr:nvPicPr>
      <xdr:blipFill>
        <a:blip r:embed="rId1">
          <a:lum/>
        </a:blip>
        <a:stretch>
          <a:fillRect/>
        </a:stretch>
      </xdr:blipFill>
      <xdr:spPr>
        <a:xfrm>
          <a:off x="0" y="19050"/>
          <a:ext cx="8237855" cy="1436370"/>
        </a:xfrm>
        <a:prstGeom prst="rect">
          <a:avLst/>
        </a:prstGeom>
        <a:noFill/>
        <a:ln w="9525">
          <a:noFill/>
          <a:miter/>
        </a:ln>
      </xdr:spPr>
    </xdr:pic>
    <xdr:clientData/>
  </xdr:twoCellAnchor>
  <xdr:twoCellAnchor>
    <xdr:from>
      <xdr:col>0</xdr:col>
      <xdr:colOff>28575</xdr:colOff>
      <xdr:row>51</xdr:row>
      <xdr:rowOff>28575</xdr:rowOff>
    </xdr:from>
    <xdr:to>
      <xdr:col>19</xdr:col>
      <xdr:colOff>0</xdr:colOff>
      <xdr:row>55</xdr:row>
      <xdr:rowOff>161925</xdr:rowOff>
    </xdr:to>
    <xdr:pic>
      <xdr:nvPicPr>
        <xdr:cNvPr id="16" name="Picture 1"/>
        <xdr:cNvPicPr>
          <a:picLocks noChangeAspect="1"/>
        </xdr:cNvPicPr>
      </xdr:nvPicPr>
      <xdr:blipFill>
        <a:blip r:embed="rId2">
          <a:lum/>
        </a:blip>
        <a:stretch>
          <a:fillRect/>
        </a:stretch>
      </xdr:blipFill>
      <xdr:spPr>
        <a:xfrm>
          <a:off x="28575" y="11259185"/>
          <a:ext cx="7456805" cy="925830"/>
        </a:xfrm>
        <a:prstGeom prst="rect">
          <a:avLst/>
        </a:prstGeom>
        <a:noFill/>
        <a:ln w="9525">
          <a:noFill/>
          <a:miter/>
        </a:ln>
      </xdr:spPr>
    </xdr:pic>
    <xdr:clientData/>
  </xdr:twoCellAnchor>
  <xdr:twoCellAnchor>
    <xdr:from>
      <xdr:col>0</xdr:col>
      <xdr:colOff>19050</xdr:colOff>
      <xdr:row>57</xdr:row>
      <xdr:rowOff>28575</xdr:rowOff>
    </xdr:from>
    <xdr:to>
      <xdr:col>19</xdr:col>
      <xdr:colOff>0</xdr:colOff>
      <xdr:row>64</xdr:row>
      <xdr:rowOff>161925</xdr:rowOff>
    </xdr:to>
    <xdr:pic>
      <xdr:nvPicPr>
        <xdr:cNvPr id="17" name="Picture 2"/>
        <xdr:cNvPicPr>
          <a:picLocks noChangeAspect="1"/>
        </xdr:cNvPicPr>
      </xdr:nvPicPr>
      <xdr:blipFill>
        <a:blip r:embed="rId1">
          <a:lum/>
        </a:blip>
        <a:stretch>
          <a:fillRect/>
        </a:stretch>
      </xdr:blipFill>
      <xdr:spPr>
        <a:xfrm>
          <a:off x="19050" y="12313285"/>
          <a:ext cx="7466330" cy="1520190"/>
        </a:xfrm>
        <a:prstGeom prst="rect">
          <a:avLst/>
        </a:prstGeom>
        <a:noFill/>
        <a:ln w="9525">
          <a:noFill/>
          <a:miter/>
        </a:ln>
      </xdr:spPr>
    </xdr:pic>
    <xdr:clientData/>
  </xdr:twoCellAnchor>
  <xdr:twoCellAnchor>
    <xdr:from>
      <xdr:col>0</xdr:col>
      <xdr:colOff>19050</xdr:colOff>
      <xdr:row>103</xdr:row>
      <xdr:rowOff>161925</xdr:rowOff>
    </xdr:from>
    <xdr:to>
      <xdr:col>19</xdr:col>
      <xdr:colOff>752475</xdr:colOff>
      <xdr:row>107</xdr:row>
      <xdr:rowOff>152400</xdr:rowOff>
    </xdr:to>
    <xdr:pic>
      <xdr:nvPicPr>
        <xdr:cNvPr id="18" name="Picture 1"/>
        <xdr:cNvPicPr>
          <a:picLocks noChangeAspect="1"/>
        </xdr:cNvPicPr>
      </xdr:nvPicPr>
      <xdr:blipFill>
        <a:blip r:embed="rId2">
          <a:lum/>
        </a:blip>
        <a:stretch>
          <a:fillRect/>
        </a:stretch>
      </xdr:blipFill>
      <xdr:spPr>
        <a:xfrm>
          <a:off x="19050" y="23330535"/>
          <a:ext cx="8218805" cy="854075"/>
        </a:xfrm>
        <a:prstGeom prst="rect">
          <a:avLst/>
        </a:prstGeom>
        <a:noFill/>
        <a:ln w="9525">
          <a:noFill/>
          <a:miter/>
        </a:ln>
      </xdr:spPr>
    </xdr:pic>
    <xdr:clientData/>
  </xdr:twoCellAnchor>
  <xdr:twoCellAnchor>
    <xdr:from>
      <xdr:col>0</xdr:col>
      <xdr:colOff>9525</xdr:colOff>
      <xdr:row>90</xdr:row>
      <xdr:rowOff>209550</xdr:rowOff>
    </xdr:from>
    <xdr:to>
      <xdr:col>3</xdr:col>
      <xdr:colOff>895350</xdr:colOff>
      <xdr:row>91</xdr:row>
      <xdr:rowOff>0</xdr:rowOff>
    </xdr:to>
    <xdr:sp>
      <xdr:nvSpPr>
        <xdr:cNvPr id="19" name="Line 10"/>
        <xdr:cNvSpPr/>
      </xdr:nvSpPr>
      <xdr:spPr>
        <a:xfrm>
          <a:off x="9525" y="20571460"/>
          <a:ext cx="1640205" cy="6350"/>
        </a:xfrm>
        <a:prstGeom prst="line">
          <a:avLst/>
        </a:prstGeom>
        <a:ln w="15875" cap="flat" cmpd="sng">
          <a:solidFill>
            <a:srgbClr val="000000"/>
          </a:solidFill>
          <a:prstDash val="solid"/>
          <a:headEnd type="none" w="med" len="med"/>
          <a:tailEnd type="none" w="med" len="med"/>
        </a:ln>
      </xdr:spPr>
    </xdr:sp>
    <xdr:clientData/>
  </xdr:twoCellAnchor>
  <xdr:twoCellAnchor>
    <xdr:from>
      <xdr:col>5</xdr:col>
      <xdr:colOff>19050</xdr:colOff>
      <xdr:row>90</xdr:row>
      <xdr:rowOff>209550</xdr:rowOff>
    </xdr:from>
    <xdr:to>
      <xdr:col>7</xdr:col>
      <xdr:colOff>38100</xdr:colOff>
      <xdr:row>91</xdr:row>
      <xdr:rowOff>0</xdr:rowOff>
    </xdr:to>
    <xdr:sp>
      <xdr:nvSpPr>
        <xdr:cNvPr id="20" name="Line 11"/>
        <xdr:cNvSpPr/>
      </xdr:nvSpPr>
      <xdr:spPr>
        <a:xfrm>
          <a:off x="2233295" y="20571460"/>
          <a:ext cx="842010" cy="6350"/>
        </a:xfrm>
        <a:prstGeom prst="line">
          <a:avLst/>
        </a:prstGeom>
        <a:ln w="15875" cap="flat" cmpd="sng">
          <a:solidFill>
            <a:srgbClr val="000000"/>
          </a:solidFill>
          <a:prstDash val="solid"/>
          <a:round/>
          <a:headEnd type="none" w="med" len="med"/>
          <a:tailEnd type="none" w="med" len="med"/>
        </a:ln>
      </xdr:spPr>
    </xdr:sp>
    <xdr:clientData/>
  </xdr:twoCellAnchor>
  <xdr:twoCellAnchor>
    <xdr:from>
      <xdr:col>16</xdr:col>
      <xdr:colOff>0</xdr:colOff>
      <xdr:row>90</xdr:row>
      <xdr:rowOff>200025</xdr:rowOff>
    </xdr:from>
    <xdr:to>
      <xdr:col>19</xdr:col>
      <xdr:colOff>9525</xdr:colOff>
      <xdr:row>90</xdr:row>
      <xdr:rowOff>209550</xdr:rowOff>
    </xdr:to>
    <xdr:sp>
      <xdr:nvSpPr>
        <xdr:cNvPr id="21" name="Line 12"/>
        <xdr:cNvSpPr/>
      </xdr:nvSpPr>
      <xdr:spPr>
        <a:xfrm>
          <a:off x="5241290" y="20561935"/>
          <a:ext cx="2253615" cy="9525"/>
        </a:xfrm>
        <a:prstGeom prst="line">
          <a:avLst/>
        </a:prstGeom>
        <a:ln w="15875" cap="flat" cmpd="sng">
          <a:solidFill>
            <a:srgbClr val="000000"/>
          </a:solidFill>
          <a:prstDash val="solid"/>
          <a:round/>
          <a:headEnd type="none" w="med" len="med"/>
          <a:tailEnd type="none" w="med" len="med"/>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38100</xdr:rowOff>
    </xdr:from>
    <xdr:to>
      <xdr:col>22</xdr:col>
      <xdr:colOff>0</xdr:colOff>
      <xdr:row>5</xdr:row>
      <xdr:rowOff>47625</xdr:rowOff>
    </xdr:to>
    <xdr:pic>
      <xdr:nvPicPr>
        <xdr:cNvPr id="2" name="Picture 2"/>
        <xdr:cNvPicPr>
          <a:picLocks noChangeAspect="1"/>
        </xdr:cNvPicPr>
      </xdr:nvPicPr>
      <xdr:blipFill>
        <a:blip r:embed="rId1">
          <a:lum/>
        </a:blip>
        <a:stretch>
          <a:fillRect/>
        </a:stretch>
      </xdr:blipFill>
      <xdr:spPr>
        <a:xfrm>
          <a:off x="28575" y="38100"/>
          <a:ext cx="7122160" cy="1000125"/>
        </a:xfrm>
        <a:prstGeom prst="rect">
          <a:avLst/>
        </a:prstGeom>
        <a:noFill/>
        <a:ln w="9525">
          <a:noFill/>
          <a:miter/>
        </a:ln>
      </xdr:spPr>
    </xdr:pic>
    <xdr:clientData/>
  </xdr:twoCellAnchor>
  <xdr:twoCellAnchor>
    <xdr:from>
      <xdr:col>0</xdr:col>
      <xdr:colOff>238125</xdr:colOff>
      <xdr:row>57</xdr:row>
      <xdr:rowOff>94615</xdr:rowOff>
    </xdr:from>
    <xdr:to>
      <xdr:col>21</xdr:col>
      <xdr:colOff>179705</xdr:colOff>
      <xdr:row>57</xdr:row>
      <xdr:rowOff>441325</xdr:rowOff>
    </xdr:to>
    <xdr:pic>
      <xdr:nvPicPr>
        <xdr:cNvPr id="3" name="Picture 4"/>
        <xdr:cNvPicPr>
          <a:picLocks noChangeAspect="1"/>
        </xdr:cNvPicPr>
      </xdr:nvPicPr>
      <xdr:blipFill>
        <a:blip r:embed="rId2">
          <a:lum/>
        </a:blip>
        <a:stretch>
          <a:fillRect/>
        </a:stretch>
      </xdr:blipFill>
      <xdr:spPr>
        <a:xfrm>
          <a:off x="238125" y="10277475"/>
          <a:ext cx="6680835" cy="346710"/>
        </a:xfrm>
        <a:prstGeom prst="rect">
          <a:avLst/>
        </a:prstGeom>
        <a:noFill/>
        <a:ln w="9525">
          <a:noFill/>
          <a:miter/>
        </a:ln>
      </xdr:spPr>
    </xdr:pic>
    <xdr:clientData/>
  </xdr:twoCellAnchor>
  <xdr:twoCellAnchor>
    <xdr:from>
      <xdr:col>0</xdr:col>
      <xdr:colOff>104775</xdr:colOff>
      <xdr:row>58</xdr:row>
      <xdr:rowOff>304800</xdr:rowOff>
    </xdr:from>
    <xdr:to>
      <xdr:col>21</xdr:col>
      <xdr:colOff>333375</xdr:colOff>
      <xdr:row>64</xdr:row>
      <xdr:rowOff>76200</xdr:rowOff>
    </xdr:to>
    <xdr:pic>
      <xdr:nvPicPr>
        <xdr:cNvPr id="4" name="Picture 2"/>
        <xdr:cNvPicPr>
          <a:picLocks noChangeAspect="1"/>
        </xdr:cNvPicPr>
      </xdr:nvPicPr>
      <xdr:blipFill>
        <a:blip r:embed="rId1">
          <a:lum/>
        </a:blip>
        <a:stretch>
          <a:fillRect/>
        </a:stretch>
      </xdr:blipFill>
      <xdr:spPr>
        <a:xfrm>
          <a:off x="104775" y="11211560"/>
          <a:ext cx="6967855" cy="1143000"/>
        </a:xfrm>
        <a:prstGeom prst="rect">
          <a:avLst/>
        </a:prstGeom>
        <a:noFill/>
        <a:ln w="9525">
          <a:noFill/>
          <a:miter/>
        </a:ln>
      </xdr:spPr>
    </xdr:pic>
    <xdr:clientData/>
  </xdr:twoCellAnchor>
  <xdr:twoCellAnchor>
    <xdr:from>
      <xdr:col>10</xdr:col>
      <xdr:colOff>57150</xdr:colOff>
      <xdr:row>7</xdr:row>
      <xdr:rowOff>95250</xdr:rowOff>
    </xdr:from>
    <xdr:to>
      <xdr:col>12</xdr:col>
      <xdr:colOff>133350</xdr:colOff>
      <xdr:row>7</xdr:row>
      <xdr:rowOff>104775</xdr:rowOff>
    </xdr:to>
    <xdr:sp>
      <xdr:nvSpPr>
        <xdr:cNvPr id="5" name="Arrow 23"/>
        <xdr:cNvSpPr/>
      </xdr:nvSpPr>
      <xdr:spPr>
        <a:xfrm flipH="1">
          <a:off x="2574290" y="1347470"/>
          <a:ext cx="722630" cy="9525"/>
        </a:xfrm>
        <a:prstGeom prst="line">
          <a:avLst/>
        </a:prstGeom>
        <a:ln w="15875" cap="flat" cmpd="sng">
          <a:solidFill>
            <a:srgbClr val="FF9900"/>
          </a:solidFill>
          <a:prstDash val="solid"/>
          <a:round/>
          <a:headEnd type="none" w="med" len="med"/>
          <a:tailEnd type="triangle" w="med" len="med"/>
        </a:ln>
      </xdr:spPr>
    </xdr:sp>
    <xdr:clientData fPrintsWithSheet="0"/>
  </xdr:twoCellAnchor>
  <xdr:twoCellAnchor>
    <xdr:from>
      <xdr:col>8</xdr:col>
      <xdr:colOff>219075</xdr:colOff>
      <xdr:row>6</xdr:row>
      <xdr:rowOff>104775</xdr:rowOff>
    </xdr:from>
    <xdr:to>
      <xdr:col>11</xdr:col>
      <xdr:colOff>209550</xdr:colOff>
      <xdr:row>6</xdr:row>
      <xdr:rowOff>114300</xdr:rowOff>
    </xdr:to>
    <xdr:sp>
      <xdr:nvSpPr>
        <xdr:cNvPr id="6" name="Arrow 23"/>
        <xdr:cNvSpPr/>
      </xdr:nvSpPr>
      <xdr:spPr>
        <a:xfrm flipH="1">
          <a:off x="2187575" y="1158875"/>
          <a:ext cx="725170" cy="9525"/>
        </a:xfrm>
        <a:prstGeom prst="line">
          <a:avLst/>
        </a:prstGeom>
        <a:ln w="15875" cap="flat" cmpd="sng">
          <a:solidFill>
            <a:srgbClr val="FF9900"/>
          </a:solidFill>
          <a:prstDash val="solid"/>
          <a:bevel/>
          <a:headEnd type="none" w="med" len="med"/>
          <a:tailEnd type="triangle" w="med" len="med"/>
        </a:ln>
      </xdr:spPr>
    </xdr:sp>
    <xdr:clientData fPrintsWithSheet="0"/>
  </xdr:twoCellAnchor>
  <xdr:twoCellAnchor>
    <xdr:from>
      <xdr:col>20</xdr:col>
      <xdr:colOff>809625</xdr:colOff>
      <xdr:row>31</xdr:row>
      <xdr:rowOff>104775</xdr:rowOff>
    </xdr:from>
    <xdr:to>
      <xdr:col>21</xdr:col>
      <xdr:colOff>123825</xdr:colOff>
      <xdr:row>31</xdr:row>
      <xdr:rowOff>114300</xdr:rowOff>
    </xdr:to>
    <xdr:sp>
      <xdr:nvSpPr>
        <xdr:cNvPr id="9" name="Arrow 23"/>
        <xdr:cNvSpPr/>
      </xdr:nvSpPr>
      <xdr:spPr>
        <a:xfrm flipH="1">
          <a:off x="6402705" y="5509895"/>
          <a:ext cx="460375" cy="9525"/>
        </a:xfrm>
        <a:prstGeom prst="line">
          <a:avLst/>
        </a:prstGeom>
        <a:ln w="15875" cap="flat" cmpd="sng">
          <a:solidFill>
            <a:srgbClr val="FF9900"/>
          </a:solidFill>
          <a:prstDash val="solid"/>
          <a:round/>
          <a:headEnd type="none" w="med" len="med"/>
          <a:tailEnd type="triangle" w="med" len="med"/>
        </a:ln>
      </xdr:spPr>
    </xdr:sp>
    <xdr:clientData fPrintsWithSheet="0"/>
  </xdr:twoCellAnchor>
  <xdr:twoCellAnchor>
    <xdr:from>
      <xdr:col>1</xdr:col>
      <xdr:colOff>19050</xdr:colOff>
      <xdr:row>75</xdr:row>
      <xdr:rowOff>19050</xdr:rowOff>
    </xdr:from>
    <xdr:to>
      <xdr:col>13</xdr:col>
      <xdr:colOff>66675</xdr:colOff>
      <xdr:row>75</xdr:row>
      <xdr:rowOff>28575</xdr:rowOff>
    </xdr:to>
    <xdr:sp>
      <xdr:nvSpPr>
        <xdr:cNvPr id="22" name="Line 30"/>
        <xdr:cNvSpPr/>
      </xdr:nvSpPr>
      <xdr:spPr>
        <a:xfrm>
          <a:off x="273685" y="14342110"/>
          <a:ext cx="3113405" cy="9525"/>
        </a:xfrm>
        <a:prstGeom prst="line">
          <a:avLst/>
        </a:prstGeom>
        <a:ln w="15875" cap="flat" cmpd="sng">
          <a:solidFill>
            <a:srgbClr val="000000"/>
          </a:solidFill>
          <a:prstDash val="solid"/>
          <a:headEnd type="none" w="med" len="med"/>
          <a:tailEnd type="none" w="med" len="med"/>
        </a:ln>
      </xdr:spPr>
    </xdr:sp>
    <xdr:clientData/>
  </xdr:twoCellAnchor>
  <xdr:twoCellAnchor>
    <xdr:from>
      <xdr:col>0</xdr:col>
      <xdr:colOff>124460</xdr:colOff>
      <xdr:row>94</xdr:row>
      <xdr:rowOff>133985</xdr:rowOff>
    </xdr:from>
    <xdr:to>
      <xdr:col>21</xdr:col>
      <xdr:colOff>220980</xdr:colOff>
      <xdr:row>96</xdr:row>
      <xdr:rowOff>146050</xdr:rowOff>
    </xdr:to>
    <xdr:pic>
      <xdr:nvPicPr>
        <xdr:cNvPr id="24" name="Picture 4"/>
        <xdr:cNvPicPr>
          <a:picLocks noChangeAspect="1"/>
        </xdr:cNvPicPr>
      </xdr:nvPicPr>
      <xdr:blipFill>
        <a:blip r:embed="rId2">
          <a:lum/>
        </a:blip>
        <a:stretch>
          <a:fillRect/>
        </a:stretch>
      </xdr:blipFill>
      <xdr:spPr>
        <a:xfrm>
          <a:off x="124460" y="18535650"/>
          <a:ext cx="6835775" cy="408305"/>
        </a:xfrm>
        <a:prstGeom prst="rect">
          <a:avLst/>
        </a:prstGeom>
        <a:noFill/>
        <a:ln w="9525">
          <a:noFill/>
          <a:miter/>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3\Meeting\Memorandum%20baru%20revisi\Pra%20Scoring%20tru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user1\Videos\2%20PENDING\2%20HARUN%20PAMBUDI\Lampiran-File.\Book2"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MIH%20-Tools_Rev.0.0.0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orm%20Apraisal%20Agunan%20Sertipika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aScoring"/>
      <sheetName val="Database"/>
      <sheetName val="Sheet1"/>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 Simulasi"/>
    </sheetNames>
    <sheetDataSet>
      <sheetData sheetId="0" refreshError="1">
        <row r="6">
          <cell r="N6" t="str">
            <v>SHM</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Biaya Notaris"/>
      <sheetName val="1. Taksasi"/>
      <sheetName val="2. Simulasi"/>
      <sheetName val="4. Checklist CA"/>
      <sheetName val="3. Print Simulasi"/>
      <sheetName val="5. O L"/>
      <sheetName val="6. Order Notaris"/>
      <sheetName val="7. S. Asuransi"/>
      <sheetName val="8. S. Pernyataan"/>
      <sheetName val="9. S. Hold Dana (1)"/>
      <sheetName val="9. S. Hold Dana (2)"/>
      <sheetName val="10. S. Beda NIK"/>
      <sheetName val="10. S. Beda Nama Ortu"/>
      <sheetName val="10. S. Beda Nama Ortu2"/>
      <sheetName val="11. S. Transfer"/>
      <sheetName val="11. S. IMB"/>
      <sheetName val="S. Pernyataan MB"/>
      <sheetName val="S. Pernyataan Beda Tgl JT"/>
      <sheetName val="5. O L (2)"/>
    </sheetNames>
    <sheetDataSet>
      <sheetData sheetId="0"/>
      <sheetData sheetId="1"/>
      <sheetData sheetId="2"/>
      <sheetData sheetId="3">
        <row r="19">
          <cell r="I19" t="str">
            <v>Jiwasraya</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 S BI"/>
      <sheetName val="Normalisasi"/>
      <sheetName val="DATA TANAH"/>
      <sheetName val="DATA BANGUNAN"/>
      <sheetName val="Jabodetabek-Menengah"/>
      <sheetName val="Jabodetabek-Sederhana"/>
      <sheetName val="RCN"/>
      <sheetName val="ISIAN"/>
      <sheetName val="Bangunan1"/>
      <sheetName val="Tanah"/>
      <sheetName val="Ruko"/>
      <sheetName val="Likuidasi"/>
      <sheetName val="Ringkasan Penilaian"/>
      <sheetName val="DATA PEMBANDING"/>
      <sheetName val="Sheet1"/>
    </sheetNames>
    <sheetDataSet>
      <sheetData sheetId="0"/>
      <sheetData sheetId="1"/>
      <sheetData sheetId="2">
        <row r="67">
          <cell r="I67">
            <v>199260000</v>
          </cell>
        </row>
        <row r="70">
          <cell r="I70">
            <v>139482000</v>
          </cell>
        </row>
      </sheetData>
      <sheetData sheetId="3">
        <row r="60">
          <cell r="I60">
            <v>92520000</v>
          </cell>
        </row>
        <row r="62">
          <cell r="I62">
            <v>76560300</v>
          </cell>
        </row>
        <row r="64">
          <cell r="I64">
            <v>53600000</v>
          </cell>
        </row>
      </sheetData>
      <sheetData sheetId="4"/>
      <sheetData sheetId="5"/>
      <sheetData sheetId="6"/>
      <sheetData sheetId="7">
        <row r="3">
          <cell r="J3" t="str">
            <v>ALI</v>
          </cell>
        </row>
        <row r="4">
          <cell r="C4" t="str">
            <v>BEKASI</v>
          </cell>
        </row>
        <row r="5">
          <cell r="J5">
            <v>5756564</v>
          </cell>
        </row>
        <row r="7">
          <cell r="J7">
            <v>43412</v>
          </cell>
        </row>
        <row r="9">
          <cell r="J9" t="str">
            <v>JHON</v>
          </cell>
        </row>
        <row r="11">
          <cell r="J11">
            <v>7564353</v>
          </cell>
        </row>
        <row r="28">
          <cell r="C28">
            <v>36</v>
          </cell>
        </row>
        <row r="37">
          <cell r="C37">
            <v>36</v>
          </cell>
        </row>
      </sheetData>
      <sheetData sheetId="8">
        <row r="9">
          <cell r="B9">
            <v>2570000</v>
          </cell>
        </row>
        <row r="11">
          <cell r="B11">
            <v>2126675</v>
          </cell>
        </row>
      </sheetData>
      <sheetData sheetId="9">
        <row r="15">
          <cell r="C15">
            <v>60</v>
          </cell>
        </row>
        <row r="55">
          <cell r="D55">
            <v>3321000</v>
          </cell>
        </row>
      </sheetData>
      <sheetData sheetId="10"/>
      <sheetData sheetId="11">
        <row r="12">
          <cell r="L12">
            <v>0.7</v>
          </cell>
        </row>
      </sheetData>
      <sheetData sheetId="12"/>
      <sheetData sheetId="13"/>
      <sheetData sheetId="14"/>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H25"/>
  <sheetViews>
    <sheetView topLeftCell="A7" workbookViewId="0">
      <selection activeCell="I17" sqref="I17"/>
    </sheetView>
  </sheetViews>
  <sheetFormatPr defaultColWidth="21.287037037037" defaultRowHeight="14.4" outlineLevelCol="7"/>
  <cols>
    <col min="1" max="16384" width="21.287037037037" style="318" customWidth="1"/>
  </cols>
  <sheetData>
    <row r="7" ht="15.15"/>
    <row r="8" ht="29.55" spans="1:6">
      <c r="A8" s="364" t="s">
        <v>0</v>
      </c>
      <c r="B8" s="365" t="s">
        <v>1</v>
      </c>
      <c r="C8" s="366" t="s">
        <v>2</v>
      </c>
      <c r="D8" s="366" t="s">
        <v>3</v>
      </c>
      <c r="E8" s="366" t="s">
        <v>4</v>
      </c>
      <c r="F8" s="367" t="s">
        <v>5</v>
      </c>
    </row>
    <row r="9" ht="28.8" spans="1:6">
      <c r="A9" s="368" t="s">
        <v>6</v>
      </c>
      <c r="B9" s="369" t="s">
        <v>7</v>
      </c>
      <c r="C9" s="370" t="s">
        <v>8</v>
      </c>
      <c r="D9" s="370" t="s">
        <v>9</v>
      </c>
      <c r="E9" s="370" t="s">
        <v>10</v>
      </c>
      <c r="F9" s="371" t="s">
        <v>11</v>
      </c>
    </row>
    <row r="10" spans="1:6">
      <c r="A10" s="368"/>
      <c r="B10" s="372" t="s">
        <v>12</v>
      </c>
      <c r="C10" s="373" t="s">
        <v>13</v>
      </c>
      <c r="D10" s="373" t="s">
        <v>14</v>
      </c>
      <c r="E10" s="373" t="s">
        <v>15</v>
      </c>
      <c r="F10" s="362"/>
    </row>
    <row r="11" spans="1:6">
      <c r="A11" s="368"/>
      <c r="B11" s="372"/>
      <c r="C11" s="373" t="s">
        <v>16</v>
      </c>
      <c r="D11" s="373" t="s">
        <v>17</v>
      </c>
      <c r="E11" s="373" t="s">
        <v>18</v>
      </c>
      <c r="F11" s="362"/>
    </row>
    <row r="12" spans="1:6">
      <c r="A12" s="368"/>
      <c r="B12" s="372"/>
      <c r="C12" s="373"/>
      <c r="D12" s="373" t="s">
        <v>19</v>
      </c>
      <c r="E12" s="373" t="s">
        <v>20</v>
      </c>
      <c r="F12" s="362"/>
    </row>
    <row r="13" spans="1:6">
      <c r="A13" s="368"/>
      <c r="B13" s="372"/>
      <c r="C13" s="373"/>
      <c r="D13" s="373" t="s">
        <v>21</v>
      </c>
      <c r="E13" s="373"/>
      <c r="F13" s="362"/>
    </row>
    <row r="14" ht="29.55" spans="1:6">
      <c r="A14" s="374"/>
      <c r="B14" s="375"/>
      <c r="C14" s="376"/>
      <c r="D14" s="376" t="s">
        <v>22</v>
      </c>
      <c r="E14" s="376"/>
      <c r="F14" s="377"/>
    </row>
    <row r="15" spans="1:6">
      <c r="A15" s="378" t="s">
        <v>23</v>
      </c>
      <c r="B15" s="379"/>
      <c r="C15" s="380" t="s">
        <v>7</v>
      </c>
      <c r="D15" s="380" t="s">
        <v>8</v>
      </c>
      <c r="E15" s="380" t="s">
        <v>8</v>
      </c>
      <c r="F15" s="381" t="s">
        <v>10</v>
      </c>
    </row>
    <row r="16" spans="1:6">
      <c r="A16" s="368"/>
      <c r="B16" s="372"/>
      <c r="C16" s="373" t="s">
        <v>12</v>
      </c>
      <c r="D16" s="373" t="s">
        <v>13</v>
      </c>
      <c r="E16" s="373" t="s">
        <v>13</v>
      </c>
      <c r="F16" s="362" t="s">
        <v>15</v>
      </c>
    </row>
    <row r="17" spans="1:6">
      <c r="A17" s="368"/>
      <c r="B17" s="372"/>
      <c r="C17" s="373"/>
      <c r="D17" s="373" t="s">
        <v>8</v>
      </c>
      <c r="E17" s="373" t="s">
        <v>8</v>
      </c>
      <c r="F17" s="362" t="s">
        <v>18</v>
      </c>
    </row>
    <row r="18" spans="1:6">
      <c r="A18" s="368"/>
      <c r="B18" s="372"/>
      <c r="C18" s="373"/>
      <c r="D18" s="373" t="s">
        <v>13</v>
      </c>
      <c r="E18" s="373" t="s">
        <v>13</v>
      </c>
      <c r="F18" s="362" t="s">
        <v>20</v>
      </c>
    </row>
    <row r="19" spans="1:6">
      <c r="A19" s="368"/>
      <c r="B19" s="372"/>
      <c r="C19" s="373"/>
      <c r="D19" s="373" t="s">
        <v>16</v>
      </c>
      <c r="E19" s="373" t="s">
        <v>16</v>
      </c>
      <c r="F19" s="362" t="s">
        <v>8</v>
      </c>
    </row>
    <row r="20" ht="28.8" spans="1:6">
      <c r="A20" s="368"/>
      <c r="B20" s="372"/>
      <c r="C20" s="373"/>
      <c r="D20" s="373"/>
      <c r="E20" s="373" t="s">
        <v>24</v>
      </c>
      <c r="F20" s="362" t="s">
        <v>13</v>
      </c>
    </row>
    <row r="21" ht="29.55" spans="1:8">
      <c r="A21" s="368"/>
      <c r="B21" s="372"/>
      <c r="C21" s="373"/>
      <c r="D21" s="373"/>
      <c r="E21" s="373"/>
      <c r="F21" s="362" t="s">
        <v>8</v>
      </c>
      <c r="H21" s="377" t="s">
        <v>24</v>
      </c>
    </row>
    <row r="22" spans="1:6">
      <c r="A22" s="368"/>
      <c r="B22" s="372"/>
      <c r="C22" s="373"/>
      <c r="D22" s="373"/>
      <c r="E22" s="373"/>
      <c r="F22" s="362" t="s">
        <v>13</v>
      </c>
    </row>
    <row r="23" spans="1:6">
      <c r="A23" s="368"/>
      <c r="B23" s="372"/>
      <c r="C23" s="373"/>
      <c r="D23" s="373"/>
      <c r="E23" s="373"/>
      <c r="F23" s="362" t="s">
        <v>16</v>
      </c>
    </row>
    <row r="24" ht="29.55" spans="1:6">
      <c r="A24" s="368"/>
      <c r="B24" s="372"/>
      <c r="C24" s="373"/>
      <c r="D24" s="373"/>
      <c r="E24" s="373"/>
      <c r="F24" s="362" t="s">
        <v>24</v>
      </c>
    </row>
    <row r="25" ht="15.15" spans="1:6">
      <c r="A25" s="382" t="s">
        <v>25</v>
      </c>
      <c r="B25" s="383" t="s">
        <v>26</v>
      </c>
      <c r="C25" s="384" t="s">
        <v>27</v>
      </c>
      <c r="D25" s="384" t="s">
        <v>28</v>
      </c>
      <c r="E25" s="384" t="s">
        <v>29</v>
      </c>
      <c r="F25" s="385" t="s">
        <v>29</v>
      </c>
    </row>
  </sheetData>
  <mergeCells count="2">
    <mergeCell ref="A9:A14"/>
    <mergeCell ref="A15:A24"/>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205"/>
  <sheetViews>
    <sheetView workbookViewId="0">
      <selection activeCell="D8" sqref="D8"/>
    </sheetView>
  </sheetViews>
  <sheetFormatPr defaultColWidth="9.13888888888889" defaultRowHeight="14.4" outlineLevelCol="3"/>
  <cols>
    <col min="2" max="2" width="43.1388888888889" customWidth="1"/>
    <col min="3" max="3" width="2" customWidth="1"/>
    <col min="4" max="4" width="58.4259259259259" customWidth="1"/>
  </cols>
  <sheetData>
    <row r="1" customFormat="1" ht="15.15"/>
    <row r="2" ht="28.8" spans="2:4">
      <c r="B2" s="119" t="s">
        <v>580</v>
      </c>
      <c r="C2" s="120"/>
      <c r="D2" s="121"/>
    </row>
    <row r="3" spans="2:4">
      <c r="B3" s="122" t="s">
        <v>581</v>
      </c>
      <c r="C3" s="123"/>
      <c r="D3" s="124"/>
    </row>
    <row r="4" spans="2:4">
      <c r="B4" s="85" t="s">
        <v>582</v>
      </c>
      <c r="C4" s="125"/>
      <c r="D4" s="126"/>
    </row>
    <row r="5" spans="2:4">
      <c r="B5" s="127" t="s">
        <v>583</v>
      </c>
      <c r="C5" s="114" t="s">
        <v>59</v>
      </c>
      <c r="D5" s="126"/>
    </row>
    <row r="6" spans="2:4">
      <c r="B6" s="127" t="s">
        <v>58</v>
      </c>
      <c r="C6" s="114" t="s">
        <v>59</v>
      </c>
      <c r="D6" s="126"/>
    </row>
    <row r="7" spans="2:4">
      <c r="B7" s="100" t="s">
        <v>584</v>
      </c>
      <c r="C7" s="114" t="s">
        <v>59</v>
      </c>
      <c r="D7" s="89" t="s">
        <v>585</v>
      </c>
    </row>
    <row r="8" spans="2:4">
      <c r="B8" s="100" t="s">
        <v>586</v>
      </c>
      <c r="C8" s="114" t="s">
        <v>59</v>
      </c>
      <c r="D8" s="89"/>
    </row>
    <row r="9" spans="2:4">
      <c r="B9" s="100" t="s">
        <v>553</v>
      </c>
      <c r="C9" s="114" t="s">
        <v>59</v>
      </c>
      <c r="D9" s="89" t="s">
        <v>587</v>
      </c>
    </row>
    <row r="10" spans="2:4">
      <c r="B10" s="100" t="s">
        <v>588</v>
      </c>
      <c r="C10" s="114" t="s">
        <v>59</v>
      </c>
      <c r="D10" s="89" t="s">
        <v>589</v>
      </c>
    </row>
    <row r="11" spans="2:4">
      <c r="B11" s="100" t="s">
        <v>590</v>
      </c>
      <c r="C11" s="114" t="s">
        <v>59</v>
      </c>
      <c r="D11" s="89"/>
    </row>
    <row r="12" spans="2:4">
      <c r="B12" s="100" t="s">
        <v>591</v>
      </c>
      <c r="C12" s="114" t="s">
        <v>59</v>
      </c>
      <c r="D12" s="89"/>
    </row>
    <row r="13" spans="2:4">
      <c r="B13" s="100" t="s">
        <v>592</v>
      </c>
      <c r="C13" s="114" t="s">
        <v>59</v>
      </c>
      <c r="D13" s="89"/>
    </row>
    <row r="14" spans="2:4">
      <c r="B14" s="100" t="s">
        <v>593</v>
      </c>
      <c r="C14" s="114" t="s">
        <v>59</v>
      </c>
      <c r="D14" s="89"/>
    </row>
    <row r="15" spans="2:4">
      <c r="B15" s="100" t="s">
        <v>594</v>
      </c>
      <c r="C15" s="114" t="s">
        <v>59</v>
      </c>
      <c r="D15" s="89" t="s">
        <v>595</v>
      </c>
    </row>
    <row r="16" spans="2:4">
      <c r="B16" s="100" t="s">
        <v>596</v>
      </c>
      <c r="C16" s="114" t="s">
        <v>59</v>
      </c>
      <c r="D16" s="89"/>
    </row>
    <row r="17" spans="2:4">
      <c r="B17" s="108" t="s">
        <v>597</v>
      </c>
      <c r="C17" s="123" t="s">
        <v>59</v>
      </c>
      <c r="D17" s="128" t="s">
        <v>598</v>
      </c>
    </row>
    <row r="18" spans="2:4">
      <c r="B18" s="108" t="s">
        <v>599</v>
      </c>
      <c r="C18" s="123" t="s">
        <v>59</v>
      </c>
      <c r="D18" s="128" t="s">
        <v>598</v>
      </c>
    </row>
    <row r="19" spans="2:4">
      <c r="B19" s="100"/>
      <c r="C19" s="114" t="s">
        <v>59</v>
      </c>
      <c r="D19" s="89"/>
    </row>
    <row r="20" ht="28.8" spans="2:4">
      <c r="B20" s="115" t="s">
        <v>600</v>
      </c>
      <c r="C20" s="114" t="s">
        <v>59</v>
      </c>
      <c r="D20" s="89"/>
    </row>
    <row r="21" spans="2:4">
      <c r="B21" s="100" t="s">
        <v>601</v>
      </c>
      <c r="C21" s="114" t="s">
        <v>59</v>
      </c>
      <c r="D21" s="89"/>
    </row>
    <row r="22" spans="2:4">
      <c r="B22" s="100" t="s">
        <v>602</v>
      </c>
      <c r="C22" s="114" t="s">
        <v>59</v>
      </c>
      <c r="D22" s="89" t="s">
        <v>603</v>
      </c>
    </row>
    <row r="23" spans="2:4">
      <c r="B23" s="100" t="s">
        <v>604</v>
      </c>
      <c r="C23" s="114" t="s">
        <v>59</v>
      </c>
      <c r="D23" s="89"/>
    </row>
    <row r="24" spans="2:4">
      <c r="B24" s="100" t="s">
        <v>605</v>
      </c>
      <c r="C24" s="114" t="s">
        <v>59</v>
      </c>
      <c r="D24" s="89"/>
    </row>
    <row r="25" spans="2:4">
      <c r="B25" s="100" t="s">
        <v>606</v>
      </c>
      <c r="C25" s="114" t="s">
        <v>59</v>
      </c>
      <c r="D25" s="89"/>
    </row>
    <row r="26" spans="2:4">
      <c r="B26" s="100" t="s">
        <v>607</v>
      </c>
      <c r="C26" s="114" t="s">
        <v>59</v>
      </c>
      <c r="D26" s="89"/>
    </row>
    <row r="27" spans="2:4">
      <c r="B27" s="100" t="s">
        <v>608</v>
      </c>
      <c r="C27" s="114" t="s">
        <v>59</v>
      </c>
      <c r="D27" s="89"/>
    </row>
    <row r="28" spans="2:4">
      <c r="B28" s="100" t="s">
        <v>609</v>
      </c>
      <c r="C28" s="114" t="s">
        <v>59</v>
      </c>
      <c r="D28" s="89"/>
    </row>
    <row r="29" spans="2:4">
      <c r="B29" s="100" t="s">
        <v>610</v>
      </c>
      <c r="C29" s="114" t="s">
        <v>59</v>
      </c>
      <c r="D29" s="89" t="s">
        <v>611</v>
      </c>
    </row>
    <row r="30" spans="2:4">
      <c r="B30" s="100"/>
      <c r="C30" s="114"/>
      <c r="D30" s="89"/>
    </row>
    <row r="31" spans="2:4">
      <c r="B31" s="108" t="s">
        <v>612</v>
      </c>
      <c r="C31" s="114"/>
      <c r="D31" s="98"/>
    </row>
    <row r="32" spans="2:4">
      <c r="B32" s="100" t="s">
        <v>613</v>
      </c>
      <c r="C32" s="114" t="s">
        <v>59</v>
      </c>
      <c r="D32" s="113"/>
    </row>
    <row r="33" spans="2:4">
      <c r="B33" s="100" t="s">
        <v>614</v>
      </c>
      <c r="C33" s="114" t="s">
        <v>59</v>
      </c>
      <c r="D33" s="113"/>
    </row>
    <row r="34" spans="2:4">
      <c r="B34" s="100" t="s">
        <v>615</v>
      </c>
      <c r="C34" s="114" t="s">
        <v>59</v>
      </c>
      <c r="D34" s="113"/>
    </row>
    <row r="35" spans="2:4">
      <c r="B35" s="100" t="s">
        <v>616</v>
      </c>
      <c r="C35" s="114" t="s">
        <v>59</v>
      </c>
      <c r="D35" s="113"/>
    </row>
    <row r="36" spans="2:4">
      <c r="B36" s="100" t="s">
        <v>447</v>
      </c>
      <c r="C36" s="114" t="s">
        <v>59</v>
      </c>
      <c r="D36" s="113"/>
    </row>
    <row r="37" spans="2:4">
      <c r="B37" s="100" t="s">
        <v>617</v>
      </c>
      <c r="C37" s="114" t="s">
        <v>59</v>
      </c>
      <c r="D37" s="113"/>
    </row>
    <row r="38" spans="2:4">
      <c r="B38" s="100" t="s">
        <v>618</v>
      </c>
      <c r="C38" s="114" t="s">
        <v>59</v>
      </c>
      <c r="D38" s="113"/>
    </row>
    <row r="39" spans="2:4">
      <c r="B39" s="100" t="s">
        <v>619</v>
      </c>
      <c r="C39" s="114"/>
      <c r="D39" s="98"/>
    </row>
    <row r="40" spans="2:4">
      <c r="B40" s="100" t="s">
        <v>620</v>
      </c>
      <c r="C40" s="114" t="s">
        <v>59</v>
      </c>
      <c r="D40" s="98"/>
    </row>
    <row r="41" spans="2:4">
      <c r="B41" s="390" t="s">
        <v>621</v>
      </c>
      <c r="C41" s="114"/>
      <c r="D41" s="98"/>
    </row>
    <row r="42" spans="2:4">
      <c r="B42" s="390" t="s">
        <v>622</v>
      </c>
      <c r="C42" s="114"/>
      <c r="D42" s="98"/>
    </row>
    <row r="43" spans="2:4">
      <c r="B43" s="390" t="s">
        <v>623</v>
      </c>
      <c r="C43" s="114"/>
      <c r="D43" s="98"/>
    </row>
    <row r="44" spans="2:4">
      <c r="B44" s="100"/>
      <c r="C44" s="114"/>
      <c r="D44" s="98"/>
    </row>
    <row r="45" spans="2:4">
      <c r="B45" s="122" t="s">
        <v>624</v>
      </c>
      <c r="C45" s="123"/>
      <c r="D45" s="124"/>
    </row>
    <row r="46" spans="2:4">
      <c r="B46" s="100" t="s">
        <v>625</v>
      </c>
      <c r="C46" s="114" t="s">
        <v>59</v>
      </c>
      <c r="D46" s="89"/>
    </row>
    <row r="47" spans="2:4">
      <c r="B47" s="100" t="s">
        <v>626</v>
      </c>
      <c r="C47" s="114" t="s">
        <v>59</v>
      </c>
      <c r="D47" s="89"/>
    </row>
    <row r="48" spans="2:4">
      <c r="B48" s="100" t="s">
        <v>627</v>
      </c>
      <c r="C48" s="114"/>
      <c r="D48" s="89"/>
    </row>
    <row r="49" spans="2:4">
      <c r="B49" s="390" t="s">
        <v>628</v>
      </c>
      <c r="C49" s="114" t="s">
        <v>59</v>
      </c>
      <c r="D49" s="89" t="s">
        <v>629</v>
      </c>
    </row>
    <row r="50" spans="2:4">
      <c r="B50" s="100"/>
      <c r="C50" s="114"/>
      <c r="D50" s="89"/>
    </row>
    <row r="51" spans="2:4">
      <c r="B51" s="100" t="s">
        <v>630</v>
      </c>
      <c r="C51" s="114" t="s">
        <v>59</v>
      </c>
      <c r="D51" s="89"/>
    </row>
    <row r="52" spans="2:4">
      <c r="B52" s="100"/>
      <c r="C52" s="114"/>
      <c r="D52" s="89"/>
    </row>
    <row r="53" spans="2:4">
      <c r="B53" s="108" t="s">
        <v>631</v>
      </c>
      <c r="C53" s="123"/>
      <c r="D53" s="128"/>
    </row>
    <row r="54" spans="2:4">
      <c r="B54" s="129" t="s">
        <v>632</v>
      </c>
      <c r="C54" s="125"/>
      <c r="D54" s="130"/>
    </row>
    <row r="55" spans="2:4">
      <c r="B55" s="100" t="s">
        <v>633</v>
      </c>
      <c r="C55" s="114" t="s">
        <v>59</v>
      </c>
      <c r="D55" s="89"/>
    </row>
    <row r="56" spans="2:4">
      <c r="B56" s="100" t="s">
        <v>634</v>
      </c>
      <c r="C56" s="114" t="s">
        <v>59</v>
      </c>
      <c r="D56" s="89"/>
    </row>
    <row r="57" spans="2:4">
      <c r="B57" s="100" t="s">
        <v>635</v>
      </c>
      <c r="C57" s="114"/>
      <c r="D57" s="89"/>
    </row>
    <row r="58" spans="2:4">
      <c r="B58" s="100" t="s">
        <v>636</v>
      </c>
      <c r="C58" s="114" t="s">
        <v>59</v>
      </c>
      <c r="D58" s="89"/>
    </row>
    <row r="59" spans="2:4">
      <c r="B59" s="100" t="s">
        <v>637</v>
      </c>
      <c r="C59" s="114" t="s">
        <v>59</v>
      </c>
      <c r="D59" s="89"/>
    </row>
    <row r="60" spans="2:4">
      <c r="B60" s="100" t="s">
        <v>638</v>
      </c>
      <c r="C60" s="114" t="s">
        <v>59</v>
      </c>
      <c r="D60" s="113"/>
    </row>
    <row r="61" spans="2:4">
      <c r="B61" s="100" t="s">
        <v>639</v>
      </c>
      <c r="C61" s="114" t="s">
        <v>59</v>
      </c>
      <c r="D61" s="113"/>
    </row>
    <row r="62" spans="2:4">
      <c r="B62" s="100" t="s">
        <v>640</v>
      </c>
      <c r="C62" s="114" t="s">
        <v>59</v>
      </c>
      <c r="D62" s="113"/>
    </row>
    <row r="63" spans="2:4">
      <c r="B63" s="100" t="s">
        <v>641</v>
      </c>
      <c r="C63" s="114" t="s">
        <v>59</v>
      </c>
      <c r="D63" s="113"/>
    </row>
    <row r="64" spans="2:4">
      <c r="B64" s="100" t="s">
        <v>642</v>
      </c>
      <c r="C64" s="114" t="s">
        <v>59</v>
      </c>
      <c r="D64" s="113"/>
    </row>
    <row r="65" spans="2:4">
      <c r="B65" s="100" t="s">
        <v>643</v>
      </c>
      <c r="C65" s="114" t="s">
        <v>59</v>
      </c>
      <c r="D65" s="113"/>
    </row>
    <row r="66" spans="2:4">
      <c r="B66" s="100" t="s">
        <v>644</v>
      </c>
      <c r="C66" s="114" t="s">
        <v>59</v>
      </c>
      <c r="D66" s="113"/>
    </row>
    <row r="67" spans="2:4">
      <c r="B67" s="100" t="s">
        <v>645</v>
      </c>
      <c r="C67" s="114"/>
      <c r="D67" s="113" t="s">
        <v>646</v>
      </c>
    </row>
    <row r="68" spans="2:4">
      <c r="B68" s="100" t="s">
        <v>99</v>
      </c>
      <c r="C68" s="114" t="s">
        <v>59</v>
      </c>
      <c r="D68" s="113"/>
    </row>
    <row r="69" spans="2:4">
      <c r="B69" s="100" t="s">
        <v>162</v>
      </c>
      <c r="C69" s="114" t="s">
        <v>59</v>
      </c>
      <c r="D69" s="113"/>
    </row>
    <row r="70" spans="2:4">
      <c r="B70" s="100" t="s">
        <v>647</v>
      </c>
      <c r="C70" s="114" t="s">
        <v>59</v>
      </c>
      <c r="D70" s="98"/>
    </row>
    <row r="71" spans="2:4">
      <c r="B71" s="129" t="s">
        <v>648</v>
      </c>
      <c r="C71" s="114" t="s">
        <v>59</v>
      </c>
      <c r="D71" s="98"/>
    </row>
    <row r="72" spans="2:4">
      <c r="B72" s="129" t="s">
        <v>305</v>
      </c>
      <c r="C72" s="114" t="s">
        <v>59</v>
      </c>
      <c r="D72" s="98"/>
    </row>
    <row r="73" spans="2:4">
      <c r="B73" s="129" t="s">
        <v>451</v>
      </c>
      <c r="C73" s="114" t="s">
        <v>59</v>
      </c>
      <c r="D73" s="98"/>
    </row>
    <row r="74" spans="2:4">
      <c r="B74" s="129" t="s">
        <v>606</v>
      </c>
      <c r="C74" s="114" t="s">
        <v>59</v>
      </c>
      <c r="D74" s="98"/>
    </row>
    <row r="75" spans="2:4">
      <c r="B75" s="129" t="s">
        <v>649</v>
      </c>
      <c r="C75" s="114"/>
      <c r="D75" s="98"/>
    </row>
    <row r="76" spans="2:4">
      <c r="B76" s="100" t="s">
        <v>305</v>
      </c>
      <c r="C76" s="114" t="s">
        <v>59</v>
      </c>
      <c r="D76" s="98"/>
    </row>
    <row r="77" spans="2:4">
      <c r="B77" s="100" t="s">
        <v>451</v>
      </c>
      <c r="C77" s="114" t="s">
        <v>59</v>
      </c>
      <c r="D77" s="98"/>
    </row>
    <row r="78" spans="2:4">
      <c r="B78" s="100" t="s">
        <v>650</v>
      </c>
      <c r="C78" s="114"/>
      <c r="D78" s="98"/>
    </row>
    <row r="79" spans="2:4">
      <c r="B79" s="100" t="s">
        <v>155</v>
      </c>
      <c r="C79" s="114" t="s">
        <v>59</v>
      </c>
      <c r="D79" s="98"/>
    </row>
    <row r="80" spans="2:4">
      <c r="B80" s="100" t="s">
        <v>153</v>
      </c>
      <c r="C80" s="114" t="s">
        <v>59</v>
      </c>
      <c r="D80" s="98"/>
    </row>
    <row r="81" spans="2:4">
      <c r="B81" s="100" t="s">
        <v>453</v>
      </c>
      <c r="C81" s="114" t="s">
        <v>59</v>
      </c>
      <c r="D81" s="98"/>
    </row>
    <row r="82" spans="2:4">
      <c r="B82" s="100"/>
      <c r="C82" s="114"/>
      <c r="D82" s="98"/>
    </row>
    <row r="83" spans="2:4">
      <c r="B83" s="122" t="s">
        <v>651</v>
      </c>
      <c r="C83" s="123"/>
      <c r="D83" s="124"/>
    </row>
    <row r="84" spans="2:4">
      <c r="B84" s="100" t="s">
        <v>171</v>
      </c>
      <c r="C84" s="114" t="s">
        <v>59</v>
      </c>
      <c r="D84" s="89"/>
    </row>
    <row r="85" spans="2:4">
      <c r="B85" s="100" t="s">
        <v>99</v>
      </c>
      <c r="C85" s="114" t="s">
        <v>59</v>
      </c>
      <c r="D85" s="89"/>
    </row>
    <row r="86" spans="2:4">
      <c r="B86" s="100" t="s">
        <v>162</v>
      </c>
      <c r="C86" s="114" t="s">
        <v>59</v>
      </c>
      <c r="D86" s="89"/>
    </row>
    <row r="87" spans="2:4">
      <c r="B87" s="100" t="s">
        <v>652</v>
      </c>
      <c r="C87" s="114" t="s">
        <v>59</v>
      </c>
      <c r="D87" s="89"/>
    </row>
    <row r="88" spans="2:4">
      <c r="B88" s="100" t="s">
        <v>653</v>
      </c>
      <c r="C88" s="114" t="s">
        <v>59</v>
      </c>
      <c r="D88" s="89"/>
    </row>
    <row r="89" spans="2:4">
      <c r="B89" s="108" t="s">
        <v>654</v>
      </c>
      <c r="C89" s="114" t="s">
        <v>59</v>
      </c>
      <c r="D89" s="89"/>
    </row>
    <row r="90" spans="2:4">
      <c r="B90" s="100" t="s">
        <v>171</v>
      </c>
      <c r="C90" s="114" t="s">
        <v>59</v>
      </c>
      <c r="D90" s="89"/>
    </row>
    <row r="91" spans="2:4">
      <c r="B91" s="100" t="s">
        <v>645</v>
      </c>
      <c r="C91" s="114" t="s">
        <v>59</v>
      </c>
      <c r="D91" s="89" t="s">
        <v>655</v>
      </c>
    </row>
    <row r="92" spans="2:4">
      <c r="B92" s="100" t="s">
        <v>99</v>
      </c>
      <c r="C92" s="114" t="s">
        <v>59</v>
      </c>
      <c r="D92" s="89"/>
    </row>
    <row r="93" spans="2:4">
      <c r="B93" s="100" t="s">
        <v>162</v>
      </c>
      <c r="C93" s="114" t="s">
        <v>59</v>
      </c>
      <c r="D93" s="89"/>
    </row>
    <row r="94" spans="2:4">
      <c r="B94" s="100" t="s">
        <v>647</v>
      </c>
      <c r="C94" s="114" t="s">
        <v>59</v>
      </c>
      <c r="D94" s="113"/>
    </row>
    <row r="95" spans="2:4">
      <c r="B95" s="100"/>
      <c r="C95" s="114" t="s">
        <v>59</v>
      </c>
      <c r="D95" s="113"/>
    </row>
    <row r="96" spans="2:4">
      <c r="B96" s="108" t="s">
        <v>656</v>
      </c>
      <c r="C96" s="123" t="s">
        <v>59</v>
      </c>
      <c r="D96" s="131"/>
    </row>
    <row r="97" spans="2:4">
      <c r="B97" s="100" t="s">
        <v>657</v>
      </c>
      <c r="C97" s="114" t="s">
        <v>59</v>
      </c>
      <c r="D97" s="113"/>
    </row>
    <row r="98" spans="2:4">
      <c r="B98" s="100" t="s">
        <v>658</v>
      </c>
      <c r="C98" s="114" t="s">
        <v>59</v>
      </c>
      <c r="D98" s="113"/>
    </row>
    <row r="99" spans="2:4">
      <c r="B99" s="100" t="s">
        <v>659</v>
      </c>
      <c r="C99" s="114" t="s">
        <v>59</v>
      </c>
      <c r="D99" s="113"/>
    </row>
    <row r="100" spans="2:4">
      <c r="B100" s="100" t="s">
        <v>660</v>
      </c>
      <c r="C100" s="114" t="s">
        <v>59</v>
      </c>
      <c r="D100" s="113"/>
    </row>
    <row r="101" spans="2:4">
      <c r="B101" s="100" t="s">
        <v>661</v>
      </c>
      <c r="C101" s="114" t="s">
        <v>59</v>
      </c>
      <c r="D101" s="113"/>
    </row>
    <row r="102" spans="2:4">
      <c r="B102" s="100" t="s">
        <v>662</v>
      </c>
      <c r="C102" s="114" t="s">
        <v>59</v>
      </c>
      <c r="D102" s="113"/>
    </row>
    <row r="103" spans="2:4">
      <c r="B103" s="100" t="s">
        <v>663</v>
      </c>
      <c r="C103" s="114" t="s">
        <v>59</v>
      </c>
      <c r="D103" s="113"/>
    </row>
    <row r="104" spans="2:4">
      <c r="B104" s="100" t="s">
        <v>557</v>
      </c>
      <c r="C104" s="114" t="s">
        <v>59</v>
      </c>
      <c r="D104" s="113"/>
    </row>
    <row r="105" spans="2:4">
      <c r="B105" s="100" t="s">
        <v>664</v>
      </c>
      <c r="C105" s="114" t="s">
        <v>59</v>
      </c>
      <c r="D105" s="113"/>
    </row>
    <row r="106" spans="2:4">
      <c r="B106" s="100" t="s">
        <v>665</v>
      </c>
      <c r="C106" s="114" t="s">
        <v>59</v>
      </c>
      <c r="D106" s="113"/>
    </row>
    <row r="107" spans="2:4">
      <c r="B107" s="100" t="s">
        <v>666</v>
      </c>
      <c r="C107" s="114" t="s">
        <v>59</v>
      </c>
      <c r="D107" s="113"/>
    </row>
    <row r="108" spans="2:4">
      <c r="B108" s="390" t="s">
        <v>667</v>
      </c>
      <c r="C108" s="114" t="s">
        <v>59</v>
      </c>
      <c r="D108" s="113"/>
    </row>
    <row r="109" spans="2:4">
      <c r="B109" s="390" t="s">
        <v>668</v>
      </c>
      <c r="C109" s="114" t="s">
        <v>59</v>
      </c>
      <c r="D109" s="113"/>
    </row>
    <row r="110" spans="2:4">
      <c r="B110" s="390" t="s">
        <v>669</v>
      </c>
      <c r="C110" s="114" t="s">
        <v>59</v>
      </c>
      <c r="D110" s="113"/>
    </row>
    <row r="111" spans="2:4">
      <c r="B111" s="390" t="s">
        <v>670</v>
      </c>
      <c r="C111" s="114" t="s">
        <v>59</v>
      </c>
      <c r="D111" s="113"/>
    </row>
    <row r="112" spans="2:4">
      <c r="B112" s="100"/>
      <c r="C112" s="114"/>
      <c r="D112" s="113"/>
    </row>
    <row r="113" spans="2:4">
      <c r="B113" s="122" t="s">
        <v>671</v>
      </c>
      <c r="C113" s="123"/>
      <c r="D113" s="124"/>
    </row>
    <row r="114" spans="2:4">
      <c r="B114" s="122" t="s">
        <v>672</v>
      </c>
      <c r="C114" s="123"/>
      <c r="D114" s="124"/>
    </row>
    <row r="115" spans="2:4">
      <c r="B115" s="100" t="s">
        <v>673</v>
      </c>
      <c r="C115" s="114" t="s">
        <v>59</v>
      </c>
      <c r="D115" s="113"/>
    </row>
    <row r="116" spans="2:4">
      <c r="B116" s="100" t="s">
        <v>674</v>
      </c>
      <c r="C116" s="114" t="s">
        <v>59</v>
      </c>
      <c r="D116" s="113"/>
    </row>
    <row r="117" spans="2:4">
      <c r="B117" s="100" t="s">
        <v>675</v>
      </c>
      <c r="C117" s="114" t="s">
        <v>59</v>
      </c>
      <c r="D117" s="113"/>
    </row>
    <row r="118" spans="2:4">
      <c r="B118" s="100" t="s">
        <v>676</v>
      </c>
      <c r="C118" s="114" t="s">
        <v>59</v>
      </c>
      <c r="D118" s="113"/>
    </row>
    <row r="119" spans="2:4">
      <c r="B119" s="100" t="s">
        <v>677</v>
      </c>
      <c r="C119" s="114" t="s">
        <v>59</v>
      </c>
      <c r="D119" s="113"/>
    </row>
    <row r="120" spans="2:4">
      <c r="B120" s="100" t="s">
        <v>678</v>
      </c>
      <c r="C120" s="114" t="s">
        <v>59</v>
      </c>
      <c r="D120" s="113"/>
    </row>
    <row r="121" spans="2:4">
      <c r="B121" s="100" t="s">
        <v>679</v>
      </c>
      <c r="C121" s="114" t="s">
        <v>59</v>
      </c>
      <c r="D121" s="113"/>
    </row>
    <row r="122" spans="2:4">
      <c r="B122" s="100" t="s">
        <v>586</v>
      </c>
      <c r="C122" s="114" t="s">
        <v>59</v>
      </c>
      <c r="D122" s="113"/>
    </row>
    <row r="123" spans="2:4">
      <c r="B123" s="100" t="s">
        <v>167</v>
      </c>
      <c r="C123" s="114" t="s">
        <v>59</v>
      </c>
      <c r="D123" s="113"/>
    </row>
    <row r="124" spans="2:4">
      <c r="B124" s="100"/>
      <c r="C124" s="114"/>
      <c r="D124" s="113"/>
    </row>
    <row r="125" spans="2:4">
      <c r="B125" s="108" t="s">
        <v>680</v>
      </c>
      <c r="C125" s="123"/>
      <c r="D125" s="131"/>
    </row>
    <row r="126" spans="2:4">
      <c r="B126" s="100" t="s">
        <v>681</v>
      </c>
      <c r="C126" s="114" t="s">
        <v>59</v>
      </c>
      <c r="D126" s="113"/>
    </row>
    <row r="127" spans="2:4">
      <c r="B127" s="100" t="s">
        <v>682</v>
      </c>
      <c r="C127" s="114" t="s">
        <v>59</v>
      </c>
      <c r="D127" s="113"/>
    </row>
    <row r="128" spans="2:4">
      <c r="B128" s="100" t="s">
        <v>683</v>
      </c>
      <c r="C128" s="114" t="s">
        <v>59</v>
      </c>
      <c r="D128" s="98"/>
    </row>
    <row r="129" spans="2:4">
      <c r="B129" s="100" t="s">
        <v>684</v>
      </c>
      <c r="C129" s="114" t="s">
        <v>59</v>
      </c>
      <c r="D129" s="113"/>
    </row>
    <row r="130" spans="2:4">
      <c r="B130" s="100" t="s">
        <v>675</v>
      </c>
      <c r="C130" s="114" t="s">
        <v>59</v>
      </c>
      <c r="D130" s="98"/>
    </row>
    <row r="131" spans="2:4">
      <c r="B131" s="100" t="s">
        <v>676</v>
      </c>
      <c r="C131" s="114" t="s">
        <v>59</v>
      </c>
      <c r="D131" s="98"/>
    </row>
    <row r="132" spans="2:4">
      <c r="B132" s="100" t="s">
        <v>685</v>
      </c>
      <c r="C132" s="114" t="s">
        <v>59</v>
      </c>
      <c r="D132" s="98"/>
    </row>
    <row r="133" spans="2:4">
      <c r="B133" s="100" t="s">
        <v>686</v>
      </c>
      <c r="C133" s="114" t="s">
        <v>59</v>
      </c>
      <c r="D133" s="98"/>
    </row>
    <row r="134" spans="2:4">
      <c r="B134" s="100" t="s">
        <v>687</v>
      </c>
      <c r="C134" s="114" t="s">
        <v>59</v>
      </c>
      <c r="D134" s="98"/>
    </row>
    <row r="135" spans="2:4">
      <c r="B135" s="100" t="s">
        <v>688</v>
      </c>
      <c r="C135" s="114" t="s">
        <v>59</v>
      </c>
      <c r="D135" s="98"/>
    </row>
    <row r="136" spans="2:4">
      <c r="B136" s="100" t="s">
        <v>689</v>
      </c>
      <c r="C136" s="114" t="s">
        <v>59</v>
      </c>
      <c r="D136" s="98"/>
    </row>
    <row r="137" spans="2:4">
      <c r="B137" s="100" t="s">
        <v>690</v>
      </c>
      <c r="C137" s="114" t="s">
        <v>59</v>
      </c>
      <c r="D137" s="98"/>
    </row>
    <row r="138" spans="2:4">
      <c r="B138" s="100" t="s">
        <v>691</v>
      </c>
      <c r="C138" s="114" t="s">
        <v>59</v>
      </c>
      <c r="D138" s="98"/>
    </row>
    <row r="139" spans="2:4">
      <c r="B139" s="100" t="s">
        <v>692</v>
      </c>
      <c r="C139" s="114" t="s">
        <v>59</v>
      </c>
      <c r="D139" s="98"/>
    </row>
    <row r="140" spans="2:4">
      <c r="B140" s="100" t="s">
        <v>693</v>
      </c>
      <c r="C140" s="114" t="s">
        <v>59</v>
      </c>
      <c r="D140" s="98"/>
    </row>
    <row r="141" spans="2:4">
      <c r="B141" s="100" t="s">
        <v>694</v>
      </c>
      <c r="C141" s="114" t="s">
        <v>59</v>
      </c>
      <c r="D141" s="98"/>
    </row>
    <row r="142" spans="2:4">
      <c r="B142" s="100" t="s">
        <v>695</v>
      </c>
      <c r="C142" s="114" t="s">
        <v>59</v>
      </c>
      <c r="D142" s="98"/>
    </row>
    <row r="143" spans="2:4">
      <c r="B143" s="100" t="s">
        <v>696</v>
      </c>
      <c r="C143" s="114" t="s">
        <v>59</v>
      </c>
      <c r="D143" s="98"/>
    </row>
    <row r="144" spans="2:4">
      <c r="B144" s="100" t="s">
        <v>697</v>
      </c>
      <c r="C144" s="114" t="s">
        <v>59</v>
      </c>
      <c r="D144" s="98"/>
    </row>
    <row r="145" spans="2:4">
      <c r="B145" s="100" t="s">
        <v>698</v>
      </c>
      <c r="C145" s="114" t="s">
        <v>59</v>
      </c>
      <c r="D145" s="98"/>
    </row>
    <row r="146" spans="2:4">
      <c r="B146" s="100" t="s">
        <v>699</v>
      </c>
      <c r="C146" s="114" t="s">
        <v>59</v>
      </c>
      <c r="D146" s="98"/>
    </row>
    <row r="147" spans="2:4">
      <c r="B147" s="100" t="s">
        <v>700</v>
      </c>
      <c r="C147" s="114" t="s">
        <v>59</v>
      </c>
      <c r="D147" s="98"/>
    </row>
    <row r="148" spans="2:4">
      <c r="B148" s="100"/>
      <c r="C148" s="114" t="s">
        <v>59</v>
      </c>
      <c r="D148" s="98"/>
    </row>
    <row r="149" spans="2:4">
      <c r="B149" s="122" t="s">
        <v>701</v>
      </c>
      <c r="C149" s="123"/>
      <c r="D149" s="124"/>
    </row>
    <row r="150" spans="2:4">
      <c r="B150" s="129" t="s">
        <v>702</v>
      </c>
      <c r="C150" s="114" t="s">
        <v>59</v>
      </c>
      <c r="D150" s="98"/>
    </row>
    <row r="151" spans="2:4">
      <c r="B151" s="129" t="s">
        <v>703</v>
      </c>
      <c r="C151" s="114" t="s">
        <v>59</v>
      </c>
      <c r="D151" s="98"/>
    </row>
    <row r="152" spans="2:4">
      <c r="B152" s="129" t="s">
        <v>704</v>
      </c>
      <c r="C152" s="114" t="s">
        <v>59</v>
      </c>
      <c r="D152" s="98"/>
    </row>
    <row r="153" spans="2:4">
      <c r="B153" s="129" t="s">
        <v>705</v>
      </c>
      <c r="C153" s="114" t="s">
        <v>59</v>
      </c>
      <c r="D153" s="98"/>
    </row>
    <row r="154" spans="2:4">
      <c r="B154" s="129" t="s">
        <v>652</v>
      </c>
      <c r="C154" s="114" t="s">
        <v>59</v>
      </c>
      <c r="D154" s="98"/>
    </row>
    <row r="155" spans="2:4">
      <c r="B155" s="129" t="s">
        <v>706</v>
      </c>
      <c r="C155" s="114" t="s">
        <v>59</v>
      </c>
      <c r="D155" s="98"/>
    </row>
    <row r="156" spans="2:4">
      <c r="B156" s="100" t="s">
        <v>499</v>
      </c>
      <c r="C156" s="114" t="s">
        <v>59</v>
      </c>
      <c r="D156" s="113"/>
    </row>
    <row r="157" spans="2:4">
      <c r="B157" s="100" t="s">
        <v>707</v>
      </c>
      <c r="C157" s="114" t="s">
        <v>59</v>
      </c>
      <c r="D157" s="113"/>
    </row>
    <row r="158" spans="2:4">
      <c r="B158" s="100" t="s">
        <v>675</v>
      </c>
      <c r="C158" s="114" t="s">
        <v>59</v>
      </c>
      <c r="D158" s="113"/>
    </row>
    <row r="159" spans="2:4">
      <c r="B159" s="100" t="s">
        <v>708</v>
      </c>
      <c r="C159" s="114" t="s">
        <v>59</v>
      </c>
      <c r="D159" s="113"/>
    </row>
    <row r="160" spans="2:4">
      <c r="B160" s="100" t="s">
        <v>709</v>
      </c>
      <c r="C160" s="114" t="s">
        <v>59</v>
      </c>
      <c r="D160" s="113"/>
    </row>
    <row r="161" spans="2:4">
      <c r="B161" s="100" t="s">
        <v>710</v>
      </c>
      <c r="C161" s="114" t="s">
        <v>59</v>
      </c>
      <c r="D161" s="113"/>
    </row>
    <row r="162" spans="2:4">
      <c r="B162" s="100" t="s">
        <v>711</v>
      </c>
      <c r="C162" s="114" t="s">
        <v>59</v>
      </c>
      <c r="D162" s="113"/>
    </row>
    <row r="163" spans="2:4">
      <c r="B163" s="100"/>
      <c r="C163" s="114"/>
      <c r="D163" s="98"/>
    </row>
    <row r="164" spans="2:4">
      <c r="B164" s="108" t="s">
        <v>712</v>
      </c>
      <c r="C164" s="114"/>
      <c r="D164" s="98"/>
    </row>
    <row r="165" spans="2:4">
      <c r="B165" s="129" t="s">
        <v>713</v>
      </c>
      <c r="C165" s="114"/>
      <c r="D165" s="98"/>
    </row>
    <row r="166" spans="2:4">
      <c r="B166" s="100" t="s">
        <v>714</v>
      </c>
      <c r="C166" s="114" t="s">
        <v>59</v>
      </c>
      <c r="D166" s="113"/>
    </row>
    <row r="167" spans="2:4">
      <c r="B167" s="132" t="s">
        <v>715</v>
      </c>
      <c r="C167" s="133" t="s">
        <v>59</v>
      </c>
      <c r="D167" s="134"/>
    </row>
    <row r="168" spans="2:4">
      <c r="B168" s="100" t="s">
        <v>716</v>
      </c>
      <c r="C168" s="114" t="s">
        <v>59</v>
      </c>
      <c r="D168" s="113"/>
    </row>
    <row r="169" spans="2:4">
      <c r="B169" s="100" t="s">
        <v>676</v>
      </c>
      <c r="C169" s="114" t="s">
        <v>59</v>
      </c>
      <c r="D169" s="113"/>
    </row>
    <row r="170" spans="2:4">
      <c r="B170" s="100" t="s">
        <v>717</v>
      </c>
      <c r="C170" s="114" t="s">
        <v>59</v>
      </c>
      <c r="D170" s="113"/>
    </row>
    <row r="171" spans="2:4">
      <c r="B171" s="100" t="s">
        <v>718</v>
      </c>
      <c r="C171" s="114" t="s">
        <v>59</v>
      </c>
      <c r="D171" s="113"/>
    </row>
    <row r="172" spans="2:4">
      <c r="B172" s="100" t="s">
        <v>719</v>
      </c>
      <c r="C172" s="114" t="s">
        <v>59</v>
      </c>
      <c r="D172" s="113"/>
    </row>
    <row r="173" spans="2:4">
      <c r="B173" s="100"/>
      <c r="C173" s="114"/>
      <c r="D173" s="98"/>
    </row>
    <row r="174" spans="2:4">
      <c r="B174" s="108" t="s">
        <v>720</v>
      </c>
      <c r="C174" s="114"/>
      <c r="D174" s="98"/>
    </row>
    <row r="175" spans="2:4">
      <c r="B175" s="129" t="s">
        <v>277</v>
      </c>
      <c r="C175" s="114" t="s">
        <v>59</v>
      </c>
      <c r="D175" s="98"/>
    </row>
    <row r="176" spans="2:4">
      <c r="B176" s="129" t="s">
        <v>721</v>
      </c>
      <c r="C176" s="114" t="s">
        <v>59</v>
      </c>
      <c r="D176" s="98"/>
    </row>
    <row r="177" spans="2:4">
      <c r="B177" s="129" t="s">
        <v>722</v>
      </c>
      <c r="C177" s="114" t="s">
        <v>59</v>
      </c>
      <c r="D177" s="98"/>
    </row>
    <row r="178" spans="2:4">
      <c r="B178" s="129"/>
      <c r="C178" s="114" t="s">
        <v>59</v>
      </c>
      <c r="D178" s="98"/>
    </row>
    <row r="179" spans="2:4">
      <c r="B179" s="129" t="s">
        <v>198</v>
      </c>
      <c r="C179" s="114"/>
      <c r="D179" s="98"/>
    </row>
    <row r="180" spans="2:4">
      <c r="B180" s="129" t="s">
        <v>723</v>
      </c>
      <c r="C180" s="114" t="s">
        <v>59</v>
      </c>
      <c r="D180" s="98"/>
    </row>
    <row r="181" spans="2:4">
      <c r="B181" s="129" t="s">
        <v>724</v>
      </c>
      <c r="C181" s="114" t="s">
        <v>59</v>
      </c>
      <c r="D181" s="98"/>
    </row>
    <row r="182" spans="2:4">
      <c r="B182" s="129"/>
      <c r="C182" s="114"/>
      <c r="D182" s="98"/>
    </row>
    <row r="183" spans="2:4">
      <c r="B183" s="129" t="s">
        <v>725</v>
      </c>
      <c r="C183" s="114"/>
      <c r="D183" s="98"/>
    </row>
    <row r="184" spans="2:4">
      <c r="B184" s="129" t="s">
        <v>726</v>
      </c>
      <c r="C184" s="114" t="s">
        <v>59</v>
      </c>
      <c r="D184" s="98"/>
    </row>
    <row r="185" spans="2:4">
      <c r="B185" s="129" t="s">
        <v>727</v>
      </c>
      <c r="C185" s="114" t="s">
        <v>59</v>
      </c>
      <c r="D185" s="98"/>
    </row>
    <row r="186" spans="2:4">
      <c r="B186" s="129"/>
      <c r="C186" s="114"/>
      <c r="D186" s="98"/>
    </row>
    <row r="187" spans="2:4">
      <c r="B187" s="129" t="s">
        <v>728</v>
      </c>
      <c r="C187" s="114"/>
      <c r="D187" s="98"/>
    </row>
    <row r="188" spans="2:4">
      <c r="B188" s="129" t="s">
        <v>729</v>
      </c>
      <c r="C188" s="114" t="s">
        <v>59</v>
      </c>
      <c r="D188" s="98"/>
    </row>
    <row r="189" spans="2:4">
      <c r="B189" s="129" t="s">
        <v>730</v>
      </c>
      <c r="C189" s="114" t="s">
        <v>59</v>
      </c>
      <c r="D189" s="98"/>
    </row>
    <row r="190" spans="2:4">
      <c r="B190" s="129" t="s">
        <v>731</v>
      </c>
      <c r="C190" s="114" t="s">
        <v>59</v>
      </c>
      <c r="D190" s="98"/>
    </row>
    <row r="191" spans="2:4">
      <c r="B191" s="129" t="s">
        <v>732</v>
      </c>
      <c r="C191" s="114" t="s">
        <v>59</v>
      </c>
      <c r="D191" s="98"/>
    </row>
    <row r="192" spans="2:4">
      <c r="B192" s="129" t="s">
        <v>733</v>
      </c>
      <c r="C192" s="114" t="s">
        <v>59</v>
      </c>
      <c r="D192" s="98"/>
    </row>
    <row r="193" spans="2:4">
      <c r="B193" s="100"/>
      <c r="D193" s="98"/>
    </row>
    <row r="194" spans="2:4">
      <c r="B194" s="100" t="s">
        <v>734</v>
      </c>
      <c r="D194" s="98"/>
    </row>
    <row r="195" spans="2:4">
      <c r="B195" s="100" t="s">
        <v>735</v>
      </c>
      <c r="D195" s="98"/>
    </row>
    <row r="196" spans="2:4">
      <c r="B196" s="390" t="s">
        <v>736</v>
      </c>
      <c r="D196" s="98"/>
    </row>
    <row r="197" spans="2:4">
      <c r="B197" s="390" t="s">
        <v>737</v>
      </c>
      <c r="D197" s="98"/>
    </row>
    <row r="198" spans="2:4">
      <c r="B198" s="390" t="s">
        <v>738</v>
      </c>
      <c r="D198" s="98"/>
    </row>
    <row r="199" spans="2:4">
      <c r="B199" s="390" t="s">
        <v>739</v>
      </c>
      <c r="D199" s="98"/>
    </row>
    <row r="200" spans="2:4">
      <c r="B200" s="390" t="s">
        <v>740</v>
      </c>
      <c r="D200" s="98"/>
    </row>
    <row r="201" spans="2:4">
      <c r="B201" s="390" t="s">
        <v>741</v>
      </c>
      <c r="D201" s="98"/>
    </row>
    <row r="202" spans="2:4">
      <c r="B202" s="390" t="s">
        <v>742</v>
      </c>
      <c r="D202" s="98"/>
    </row>
    <row r="203" spans="2:4">
      <c r="B203" s="390" t="s">
        <v>743</v>
      </c>
      <c r="D203" s="98"/>
    </row>
    <row r="204" spans="2:4">
      <c r="B204" s="100"/>
      <c r="D204" s="98"/>
    </row>
    <row r="205" ht="15.15" spans="2:4">
      <c r="B205" s="116"/>
      <c r="C205" s="135"/>
      <c r="D205" s="118"/>
    </row>
  </sheetData>
  <dataValidations count="2">
    <dataValidation type="list" allowBlank="1" showInputMessage="1" showErrorMessage="1" sqref="D166">
      <formula1>"Pilih Lokasi Jaminan;Perumahan;Perkampungan"</formula1>
    </dataValidation>
    <dataValidation type="list" allowBlank="1" showInputMessage="1" showErrorMessage="1" sqref="D170">
      <formula1>"Pilih Jenis;SHM;SHGB"</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134"/>
  <sheetViews>
    <sheetView topLeftCell="A13" workbookViewId="0">
      <selection activeCell="D7" sqref="D7"/>
    </sheetView>
  </sheetViews>
  <sheetFormatPr defaultColWidth="9.13888888888889" defaultRowHeight="14.4" outlineLevelCol="3"/>
  <cols>
    <col min="2" max="2" width="36.287037037037" customWidth="1"/>
    <col min="3" max="3" width="1.28703703703704" customWidth="1"/>
    <col min="4" max="4" width="19.712962962963" customWidth="1"/>
  </cols>
  <sheetData>
    <row r="2" customFormat="1" ht="15.15"/>
    <row r="3" ht="18" spans="2:4">
      <c r="B3" s="79" t="s">
        <v>744</v>
      </c>
      <c r="C3" s="80"/>
      <c r="D3" s="81"/>
    </row>
    <row r="4" spans="2:4">
      <c r="B4" s="82" t="s">
        <v>582</v>
      </c>
      <c r="C4" s="83"/>
      <c r="D4" s="84"/>
    </row>
    <row r="5" spans="2:4">
      <c r="B5" s="85" t="s">
        <v>745</v>
      </c>
      <c r="C5" s="86" t="s">
        <v>59</v>
      </c>
      <c r="D5" s="87"/>
    </row>
    <row r="6" spans="2:4">
      <c r="B6" s="85" t="s">
        <v>746</v>
      </c>
      <c r="C6" s="86" t="s">
        <v>59</v>
      </c>
      <c r="D6" s="87"/>
    </row>
    <row r="7" spans="2:4">
      <c r="B7" s="88" t="s">
        <v>747</v>
      </c>
      <c r="C7" s="86" t="s">
        <v>59</v>
      </c>
      <c r="D7" s="89"/>
    </row>
    <row r="8" spans="2:4">
      <c r="B8" s="88" t="s">
        <v>748</v>
      </c>
      <c r="C8" s="86" t="s">
        <v>59</v>
      </c>
      <c r="D8" s="89"/>
    </row>
    <row r="9" spans="2:4">
      <c r="B9" s="90" t="s">
        <v>749</v>
      </c>
      <c r="C9" s="86" t="s">
        <v>59</v>
      </c>
      <c r="D9" s="89"/>
    </row>
    <row r="10" spans="2:4">
      <c r="B10" s="91" t="s">
        <v>750</v>
      </c>
      <c r="C10" s="86" t="s">
        <v>59</v>
      </c>
      <c r="D10" s="89"/>
    </row>
    <row r="11" spans="2:4">
      <c r="B11" s="91" t="s">
        <v>82</v>
      </c>
      <c r="C11" s="86" t="s">
        <v>59</v>
      </c>
      <c r="D11" s="89"/>
    </row>
    <row r="12" spans="2:4">
      <c r="B12" s="88" t="s">
        <v>751</v>
      </c>
      <c r="C12" s="86" t="s">
        <v>59</v>
      </c>
      <c r="D12" s="89"/>
    </row>
    <row r="13" spans="2:4">
      <c r="B13" s="88" t="s">
        <v>85</v>
      </c>
      <c r="C13" s="86" t="s">
        <v>59</v>
      </c>
      <c r="D13" s="89"/>
    </row>
    <row r="14" spans="2:4">
      <c r="B14" s="88" t="s">
        <v>752</v>
      </c>
      <c r="C14" s="86" t="s">
        <v>59</v>
      </c>
      <c r="D14" s="89"/>
    </row>
    <row r="15" spans="2:4">
      <c r="B15" s="88" t="s">
        <v>753</v>
      </c>
      <c r="C15" s="86" t="s">
        <v>59</v>
      </c>
      <c r="D15" s="89"/>
    </row>
    <row r="16" spans="2:4">
      <c r="B16" s="88" t="s">
        <v>754</v>
      </c>
      <c r="C16" s="86" t="s">
        <v>59</v>
      </c>
      <c r="D16" s="89"/>
    </row>
    <row r="17" spans="2:4">
      <c r="B17" s="88" t="s">
        <v>755</v>
      </c>
      <c r="C17" s="86" t="s">
        <v>59</v>
      </c>
      <c r="D17" s="89"/>
    </row>
    <row r="18" spans="2:4">
      <c r="B18" s="88" t="s">
        <v>756</v>
      </c>
      <c r="C18" s="86" t="s">
        <v>59</v>
      </c>
      <c r="D18" s="89"/>
    </row>
    <row r="19" spans="2:4">
      <c r="B19" s="88" t="s">
        <v>97</v>
      </c>
      <c r="C19" s="86" t="s">
        <v>59</v>
      </c>
      <c r="D19" s="89"/>
    </row>
    <row r="20" spans="2:4">
      <c r="B20" s="88" t="s">
        <v>87</v>
      </c>
      <c r="C20" s="86" t="s">
        <v>59</v>
      </c>
      <c r="D20" s="89"/>
    </row>
    <row r="21" spans="2:4">
      <c r="B21" s="88" t="s">
        <v>757</v>
      </c>
      <c r="C21" s="86" t="s">
        <v>59</v>
      </c>
      <c r="D21" s="89"/>
    </row>
    <row r="22" spans="2:4">
      <c r="B22" s="88" t="s">
        <v>758</v>
      </c>
      <c r="C22" s="86" t="s">
        <v>59</v>
      </c>
      <c r="D22" s="89"/>
    </row>
    <row r="23" spans="2:4">
      <c r="B23" s="88" t="s">
        <v>162</v>
      </c>
      <c r="C23" s="86" t="s">
        <v>59</v>
      </c>
      <c r="D23" s="89"/>
    </row>
    <row r="24" spans="2:4">
      <c r="B24" s="88" t="s">
        <v>633</v>
      </c>
      <c r="C24" s="86" t="s">
        <v>59</v>
      </c>
      <c r="D24" s="89"/>
    </row>
    <row r="25" spans="2:4">
      <c r="B25" s="88" t="s">
        <v>282</v>
      </c>
      <c r="C25" s="86" t="s">
        <v>59</v>
      </c>
      <c r="D25" s="89"/>
    </row>
    <row r="26" spans="2:4">
      <c r="B26" s="88"/>
      <c r="C26" s="86"/>
      <c r="D26" s="89"/>
    </row>
    <row r="27" ht="15.6" spans="2:4">
      <c r="B27" s="92" t="s">
        <v>330</v>
      </c>
      <c r="C27" s="93"/>
      <c r="D27" s="94"/>
    </row>
    <row r="28" spans="2:4">
      <c r="B28" s="95" t="s">
        <v>759</v>
      </c>
      <c r="C28" s="96"/>
      <c r="D28" s="97"/>
    </row>
    <row r="29" spans="2:4">
      <c r="B29" s="88" t="s">
        <v>99</v>
      </c>
      <c r="C29" s="86" t="s">
        <v>59</v>
      </c>
      <c r="D29" s="89"/>
    </row>
    <row r="30" spans="2:4">
      <c r="B30" s="88" t="s">
        <v>760</v>
      </c>
      <c r="C30" s="86" t="s">
        <v>59</v>
      </c>
      <c r="D30" s="89"/>
    </row>
    <row r="31" spans="2:4">
      <c r="B31" s="88" t="s">
        <v>108</v>
      </c>
      <c r="C31" s="86" t="s">
        <v>59</v>
      </c>
      <c r="D31" s="89"/>
    </row>
    <row r="32" spans="2:4">
      <c r="B32" s="88" t="s">
        <v>107</v>
      </c>
      <c r="C32" s="86" t="s">
        <v>59</v>
      </c>
      <c r="D32" s="89"/>
    </row>
    <row r="33" spans="2:4">
      <c r="B33" s="88" t="s">
        <v>761</v>
      </c>
      <c r="C33" s="86" t="s">
        <v>59</v>
      </c>
      <c r="D33" s="89"/>
    </row>
    <row r="34" spans="2:4">
      <c r="B34" s="88" t="s">
        <v>104</v>
      </c>
      <c r="C34" s="86" t="s">
        <v>59</v>
      </c>
      <c r="D34" s="89"/>
    </row>
    <row r="35" spans="2:4">
      <c r="B35" s="88" t="s">
        <v>762</v>
      </c>
      <c r="C35" s="86" t="s">
        <v>59</v>
      </c>
      <c r="D35" s="89"/>
    </row>
    <row r="36" spans="2:4">
      <c r="B36" s="88" t="s">
        <v>763</v>
      </c>
      <c r="C36" s="86" t="s">
        <v>59</v>
      </c>
      <c r="D36" s="89"/>
    </row>
    <row r="37" spans="2:4">
      <c r="B37" s="88" t="s">
        <v>764</v>
      </c>
      <c r="C37" s="86" t="s">
        <v>59</v>
      </c>
      <c r="D37" s="89"/>
    </row>
    <row r="38" spans="2:4">
      <c r="B38" s="88" t="s">
        <v>109</v>
      </c>
      <c r="C38" s="86" t="s">
        <v>59</v>
      </c>
      <c r="D38" s="89"/>
    </row>
    <row r="39" spans="2:4">
      <c r="B39" s="95" t="s">
        <v>765</v>
      </c>
      <c r="C39" s="96" t="s">
        <v>59</v>
      </c>
      <c r="D39" s="97"/>
    </row>
    <row r="40" spans="2:4">
      <c r="B40" s="88" t="s">
        <v>766</v>
      </c>
      <c r="C40" s="86" t="s">
        <v>59</v>
      </c>
      <c r="D40" s="89"/>
    </row>
    <row r="41" spans="2:4">
      <c r="B41" s="88" t="s">
        <v>760</v>
      </c>
      <c r="C41" s="86" t="s">
        <v>59</v>
      </c>
      <c r="D41" s="89"/>
    </row>
    <row r="42" spans="2:4">
      <c r="B42" s="88" t="s">
        <v>108</v>
      </c>
      <c r="C42" s="86" t="s">
        <v>59</v>
      </c>
      <c r="D42" s="89"/>
    </row>
    <row r="43" spans="2:4">
      <c r="B43" s="88" t="s">
        <v>107</v>
      </c>
      <c r="C43" s="86" t="s">
        <v>59</v>
      </c>
      <c r="D43" s="89"/>
    </row>
    <row r="44" spans="2:4">
      <c r="B44" s="88" t="s">
        <v>761</v>
      </c>
      <c r="C44" s="86" t="s">
        <v>59</v>
      </c>
      <c r="D44" s="89"/>
    </row>
    <row r="45" spans="2:4">
      <c r="B45" s="88" t="s">
        <v>104</v>
      </c>
      <c r="C45" s="86" t="s">
        <v>59</v>
      </c>
      <c r="D45" s="89"/>
    </row>
    <row r="46" spans="2:4">
      <c r="B46" s="88" t="s">
        <v>762</v>
      </c>
      <c r="C46" s="86" t="s">
        <v>59</v>
      </c>
      <c r="D46" s="98"/>
    </row>
    <row r="47" spans="2:4">
      <c r="B47" s="88" t="s">
        <v>763</v>
      </c>
      <c r="C47" s="86" t="s">
        <v>59</v>
      </c>
      <c r="D47" s="98"/>
    </row>
    <row r="48" spans="2:4">
      <c r="B48" s="88" t="s">
        <v>764</v>
      </c>
      <c r="C48" s="86" t="s">
        <v>59</v>
      </c>
      <c r="D48" s="98"/>
    </row>
    <row r="49" spans="2:4">
      <c r="B49" s="88" t="s">
        <v>109</v>
      </c>
      <c r="C49" s="86" t="s">
        <v>59</v>
      </c>
      <c r="D49" s="98"/>
    </row>
    <row r="50" spans="2:4">
      <c r="B50" s="95" t="s">
        <v>767</v>
      </c>
      <c r="C50" s="96"/>
      <c r="D50" s="99"/>
    </row>
    <row r="51" spans="2:4">
      <c r="B51" s="88" t="s">
        <v>766</v>
      </c>
      <c r="C51" s="86" t="s">
        <v>59</v>
      </c>
      <c r="D51" s="98"/>
    </row>
    <row r="52" spans="2:4">
      <c r="B52" s="88" t="s">
        <v>760</v>
      </c>
      <c r="C52" s="86" t="s">
        <v>59</v>
      </c>
      <c r="D52" s="98"/>
    </row>
    <row r="53" spans="2:4">
      <c r="B53" s="88" t="s">
        <v>108</v>
      </c>
      <c r="C53" s="86" t="s">
        <v>59</v>
      </c>
      <c r="D53" s="98"/>
    </row>
    <row r="54" spans="2:4">
      <c r="B54" s="88" t="s">
        <v>107</v>
      </c>
      <c r="C54" s="86" t="s">
        <v>59</v>
      </c>
      <c r="D54" s="98"/>
    </row>
    <row r="55" spans="2:4">
      <c r="B55" s="88" t="s">
        <v>761</v>
      </c>
      <c r="C55" s="86" t="s">
        <v>59</v>
      </c>
      <c r="D55" s="98"/>
    </row>
    <row r="56" spans="2:4">
      <c r="B56" s="88" t="s">
        <v>104</v>
      </c>
      <c r="C56" s="86" t="s">
        <v>59</v>
      </c>
      <c r="D56" s="98"/>
    </row>
    <row r="57" spans="2:4">
      <c r="B57" s="88" t="s">
        <v>762</v>
      </c>
      <c r="C57" s="86" t="s">
        <v>59</v>
      </c>
      <c r="D57" s="98"/>
    </row>
    <row r="58" spans="2:4">
      <c r="B58" s="88" t="s">
        <v>763</v>
      </c>
      <c r="C58" s="86" t="s">
        <v>59</v>
      </c>
      <c r="D58" s="98"/>
    </row>
    <row r="59" spans="2:4">
      <c r="B59" s="88" t="s">
        <v>764</v>
      </c>
      <c r="C59" s="86" t="s">
        <v>59</v>
      </c>
      <c r="D59" s="98"/>
    </row>
    <row r="60" spans="2:4">
      <c r="B60" s="88" t="s">
        <v>109</v>
      </c>
      <c r="C60" s="86" t="s">
        <v>59</v>
      </c>
      <c r="D60" s="98"/>
    </row>
    <row r="61" spans="2:4">
      <c r="B61" s="100"/>
      <c r="C61" s="86"/>
      <c r="D61" s="98"/>
    </row>
    <row r="62" ht="15.6" spans="2:4">
      <c r="B62" s="101" t="s">
        <v>768</v>
      </c>
      <c r="C62" s="102"/>
      <c r="D62" s="103"/>
    </row>
    <row r="63" ht="15.6" spans="2:4">
      <c r="B63" s="104" t="s">
        <v>769</v>
      </c>
      <c r="C63" s="105"/>
      <c r="D63" s="106"/>
    </row>
    <row r="64" spans="2:4">
      <c r="B64" s="100" t="s">
        <v>770</v>
      </c>
      <c r="C64" s="86" t="s">
        <v>59</v>
      </c>
      <c r="D64" s="89"/>
    </row>
    <row r="65" spans="2:4">
      <c r="B65" s="100" t="s">
        <v>771</v>
      </c>
      <c r="C65" s="86" t="s">
        <v>59</v>
      </c>
      <c r="D65" s="89"/>
    </row>
    <row r="66" spans="2:4">
      <c r="B66" s="100" t="s">
        <v>772</v>
      </c>
      <c r="C66" s="86" t="s">
        <v>59</v>
      </c>
      <c r="D66" s="89"/>
    </row>
    <row r="67" spans="2:4">
      <c r="B67" s="100" t="s">
        <v>773</v>
      </c>
      <c r="C67" s="86" t="s">
        <v>59</v>
      </c>
      <c r="D67" s="89"/>
    </row>
    <row r="68" spans="2:4">
      <c r="B68" s="107" t="s">
        <v>774</v>
      </c>
      <c r="C68" s="86"/>
      <c r="D68" s="89"/>
    </row>
    <row r="69" spans="2:4">
      <c r="B69" s="100" t="s">
        <v>775</v>
      </c>
      <c r="C69" s="86" t="s">
        <v>59</v>
      </c>
      <c r="D69" s="89"/>
    </row>
    <row r="70" spans="2:4">
      <c r="B70" s="100" t="s">
        <v>776</v>
      </c>
      <c r="C70" s="86" t="s">
        <v>59</v>
      </c>
      <c r="D70" s="89"/>
    </row>
    <row r="71" spans="2:4">
      <c r="B71" s="100" t="s">
        <v>402</v>
      </c>
      <c r="C71" s="86" t="s">
        <v>59</v>
      </c>
      <c r="D71" s="89"/>
    </row>
    <row r="72" spans="2:4">
      <c r="B72" s="100" t="s">
        <v>777</v>
      </c>
      <c r="C72" s="86" t="s">
        <v>59</v>
      </c>
      <c r="D72" s="89"/>
    </row>
    <row r="73" spans="2:4">
      <c r="B73" s="100" t="s">
        <v>778</v>
      </c>
      <c r="C73" s="86" t="s">
        <v>59</v>
      </c>
      <c r="D73" s="89"/>
    </row>
    <row r="74" spans="2:4">
      <c r="B74" s="100" t="s">
        <v>779</v>
      </c>
      <c r="C74" s="86" t="s">
        <v>59</v>
      </c>
      <c r="D74" s="89"/>
    </row>
    <row r="75" spans="2:4">
      <c r="B75" s="100" t="s">
        <v>780</v>
      </c>
      <c r="C75" s="86" t="s">
        <v>59</v>
      </c>
      <c r="D75" s="89"/>
    </row>
    <row r="76" spans="2:4">
      <c r="B76" s="100" t="s">
        <v>781</v>
      </c>
      <c r="C76" s="86" t="s">
        <v>59</v>
      </c>
      <c r="D76" s="89"/>
    </row>
    <row r="77" spans="2:4">
      <c r="B77" s="100" t="s">
        <v>782</v>
      </c>
      <c r="C77" s="86" t="s">
        <v>59</v>
      </c>
      <c r="D77" s="89"/>
    </row>
    <row r="78" spans="2:4">
      <c r="B78" s="100" t="s">
        <v>783</v>
      </c>
      <c r="C78" s="86"/>
      <c r="D78" s="89"/>
    </row>
    <row r="79" spans="2:4">
      <c r="B79" s="100"/>
      <c r="C79" s="86"/>
      <c r="D79" s="89"/>
    </row>
    <row r="80" spans="2:4">
      <c r="B80" s="82" t="s">
        <v>784</v>
      </c>
      <c r="C80" s="83"/>
      <c r="D80" s="84"/>
    </row>
    <row r="81" spans="2:4">
      <c r="B81" s="100" t="s">
        <v>785</v>
      </c>
      <c r="C81" s="86" t="s">
        <v>59</v>
      </c>
      <c r="D81" s="89"/>
    </row>
    <row r="82" spans="2:4">
      <c r="B82" s="100" t="s">
        <v>786</v>
      </c>
      <c r="C82" s="86" t="s">
        <v>59</v>
      </c>
      <c r="D82" s="89"/>
    </row>
    <row r="83" spans="2:4">
      <c r="B83" s="100" t="s">
        <v>673</v>
      </c>
      <c r="C83" s="86" t="s">
        <v>59</v>
      </c>
      <c r="D83" s="89"/>
    </row>
    <row r="84" spans="2:4">
      <c r="B84" s="100" t="s">
        <v>787</v>
      </c>
      <c r="C84" s="86" t="s">
        <v>59</v>
      </c>
      <c r="D84" s="89"/>
    </row>
    <row r="85" spans="2:4">
      <c r="B85" s="100" t="s">
        <v>788</v>
      </c>
      <c r="C85" s="86" t="s">
        <v>59</v>
      </c>
      <c r="D85" s="89"/>
    </row>
    <row r="86" spans="2:4">
      <c r="B86" s="100" t="s">
        <v>789</v>
      </c>
      <c r="C86" s="86" t="s">
        <v>59</v>
      </c>
      <c r="D86" s="89"/>
    </row>
    <row r="87" spans="2:4">
      <c r="B87" s="100" t="s">
        <v>790</v>
      </c>
      <c r="C87" s="86" t="s">
        <v>59</v>
      </c>
      <c r="D87" s="89"/>
    </row>
    <row r="88" spans="2:4">
      <c r="B88" s="100" t="s">
        <v>791</v>
      </c>
      <c r="C88" s="86" t="s">
        <v>59</v>
      </c>
      <c r="D88" s="89"/>
    </row>
    <row r="89" spans="2:4">
      <c r="B89" s="100" t="s">
        <v>792</v>
      </c>
      <c r="C89" s="86" t="s">
        <v>59</v>
      </c>
      <c r="D89" s="89"/>
    </row>
    <row r="90" spans="2:4">
      <c r="B90" s="100" t="s">
        <v>715</v>
      </c>
      <c r="C90" s="86" t="s">
        <v>59</v>
      </c>
      <c r="D90" s="89"/>
    </row>
    <row r="91" spans="2:4">
      <c r="B91" s="100" t="s">
        <v>793</v>
      </c>
      <c r="C91" s="86" t="s">
        <v>59</v>
      </c>
      <c r="D91" s="89"/>
    </row>
    <row r="92" spans="2:4">
      <c r="B92" s="108" t="s">
        <v>794</v>
      </c>
      <c r="C92" s="86"/>
      <c r="D92" s="89"/>
    </row>
    <row r="93" spans="2:4">
      <c r="B93" s="100" t="s">
        <v>795</v>
      </c>
      <c r="C93" s="86" t="s">
        <v>59</v>
      </c>
      <c r="D93" s="89"/>
    </row>
    <row r="94" spans="2:4">
      <c r="B94" s="100" t="s">
        <v>787</v>
      </c>
      <c r="C94" s="86" t="s">
        <v>59</v>
      </c>
      <c r="D94" s="89"/>
    </row>
    <row r="95" spans="2:4">
      <c r="B95" s="100" t="s">
        <v>796</v>
      </c>
      <c r="C95" s="86" t="s">
        <v>59</v>
      </c>
      <c r="D95" s="89"/>
    </row>
    <row r="96" spans="2:4">
      <c r="B96" s="100" t="s">
        <v>797</v>
      </c>
      <c r="C96" s="86" t="s">
        <v>59</v>
      </c>
      <c r="D96" s="89"/>
    </row>
    <row r="97" spans="2:4">
      <c r="B97" s="100" t="s">
        <v>789</v>
      </c>
      <c r="C97" s="86" t="s">
        <v>59</v>
      </c>
      <c r="D97" s="89"/>
    </row>
    <row r="98" spans="2:4">
      <c r="B98" s="109" t="s">
        <v>798</v>
      </c>
      <c r="C98" s="110"/>
      <c r="D98" s="111"/>
    </row>
    <row r="99" spans="2:4">
      <c r="B99" s="112" t="s">
        <v>799</v>
      </c>
      <c r="C99" s="110"/>
      <c r="D99" s="111"/>
    </row>
    <row r="100" spans="2:4">
      <c r="B100" s="100" t="s">
        <v>800</v>
      </c>
      <c r="C100" s="86" t="s">
        <v>59</v>
      </c>
      <c r="D100" s="113"/>
    </row>
    <row r="101" spans="2:4">
      <c r="B101" s="100" t="s">
        <v>801</v>
      </c>
      <c r="C101" s="86" t="s">
        <v>59</v>
      </c>
      <c r="D101" s="113"/>
    </row>
    <row r="102" spans="2:4">
      <c r="B102" s="100" t="s">
        <v>802</v>
      </c>
      <c r="C102" s="86" t="s">
        <v>59</v>
      </c>
      <c r="D102" s="113"/>
    </row>
    <row r="103" spans="2:4">
      <c r="B103" s="100" t="s">
        <v>803</v>
      </c>
      <c r="C103" s="86" t="s">
        <v>59</v>
      </c>
      <c r="D103" s="113"/>
    </row>
    <row r="104" spans="2:4">
      <c r="B104" s="100" t="s">
        <v>804</v>
      </c>
      <c r="C104" s="86" t="s">
        <v>59</v>
      </c>
      <c r="D104" s="113"/>
    </row>
    <row r="105" spans="2:4">
      <c r="B105" s="100" t="s">
        <v>115</v>
      </c>
      <c r="C105" s="86" t="s">
        <v>59</v>
      </c>
      <c r="D105" s="113"/>
    </row>
    <row r="106" spans="2:4">
      <c r="B106" s="100" t="s">
        <v>805</v>
      </c>
      <c r="C106" s="86" t="s">
        <v>59</v>
      </c>
      <c r="D106" s="113"/>
    </row>
    <row r="107" spans="2:4">
      <c r="B107" s="100" t="s">
        <v>806</v>
      </c>
      <c r="C107" s="86" t="s">
        <v>59</v>
      </c>
      <c r="D107" s="113"/>
    </row>
    <row r="108" spans="2:4">
      <c r="B108" s="108" t="s">
        <v>807</v>
      </c>
      <c r="C108" s="86"/>
      <c r="D108" s="113"/>
    </row>
    <row r="109" spans="2:4">
      <c r="B109" s="390" t="s">
        <v>808</v>
      </c>
      <c r="C109" s="86" t="s">
        <v>59</v>
      </c>
      <c r="D109" s="98" t="s">
        <v>809</v>
      </c>
    </row>
    <row r="110" spans="2:4">
      <c r="B110" s="390" t="s">
        <v>810</v>
      </c>
      <c r="C110" s="86" t="s">
        <v>59</v>
      </c>
      <c r="D110" s="98"/>
    </row>
    <row r="111" spans="2:4">
      <c r="B111" s="100" t="s">
        <v>811</v>
      </c>
      <c r="C111" s="86" t="s">
        <v>59</v>
      </c>
      <c r="D111" s="98"/>
    </row>
    <row r="112" spans="2:4">
      <c r="B112" s="390" t="s">
        <v>808</v>
      </c>
      <c r="C112" s="86" t="s">
        <v>59</v>
      </c>
      <c r="D112" s="98"/>
    </row>
    <row r="113" spans="2:4">
      <c r="B113" s="390" t="s">
        <v>812</v>
      </c>
      <c r="C113" s="86" t="s">
        <v>59</v>
      </c>
      <c r="D113" s="98"/>
    </row>
    <row r="114" spans="2:4">
      <c r="B114" s="390" t="s">
        <v>813</v>
      </c>
      <c r="C114" s="86" t="s">
        <v>59</v>
      </c>
      <c r="D114" s="98"/>
    </row>
    <row r="115" spans="2:4">
      <c r="B115" s="390" t="s">
        <v>814</v>
      </c>
      <c r="C115" s="86" t="s">
        <v>59</v>
      </c>
      <c r="D115" s="98"/>
    </row>
    <row r="116" spans="2:4">
      <c r="B116" s="390" t="s">
        <v>815</v>
      </c>
      <c r="C116" s="86" t="s">
        <v>59</v>
      </c>
      <c r="D116" s="98"/>
    </row>
    <row r="117" spans="2:4">
      <c r="B117" s="100" t="s">
        <v>816</v>
      </c>
      <c r="C117" s="114" t="s">
        <v>59</v>
      </c>
      <c r="D117" s="98"/>
    </row>
    <row r="118" spans="2:4">
      <c r="B118" s="100" t="s">
        <v>817</v>
      </c>
      <c r="C118" s="114" t="s">
        <v>59</v>
      </c>
      <c r="D118" s="98"/>
    </row>
    <row r="119" spans="2:4">
      <c r="B119" s="100" t="s">
        <v>818</v>
      </c>
      <c r="C119" s="114" t="s">
        <v>59</v>
      </c>
      <c r="D119" s="98"/>
    </row>
    <row r="120" spans="2:4">
      <c r="B120" s="100" t="s">
        <v>819</v>
      </c>
      <c r="C120" s="114" t="s">
        <v>59</v>
      </c>
      <c r="D120" s="98"/>
    </row>
    <row r="121" spans="2:4">
      <c r="B121" s="100" t="s">
        <v>820</v>
      </c>
      <c r="C121" s="114" t="s">
        <v>59</v>
      </c>
      <c r="D121" s="98"/>
    </row>
    <row r="122" spans="2:4">
      <c r="B122" s="100" t="s">
        <v>821</v>
      </c>
      <c r="C122" s="114" t="s">
        <v>59</v>
      </c>
      <c r="D122" s="98"/>
    </row>
    <row r="123" spans="2:4">
      <c r="B123" s="100" t="s">
        <v>822</v>
      </c>
      <c r="C123" s="114" t="s">
        <v>59</v>
      </c>
      <c r="D123" s="98"/>
    </row>
    <row r="124" spans="2:4">
      <c r="B124" s="100" t="s">
        <v>823</v>
      </c>
      <c r="C124" s="114" t="s">
        <v>59</v>
      </c>
      <c r="D124" s="98"/>
    </row>
    <row r="125" spans="2:4">
      <c r="B125" s="100" t="s">
        <v>824</v>
      </c>
      <c r="C125" s="114" t="s">
        <v>59</v>
      </c>
      <c r="D125" s="98"/>
    </row>
    <row r="126" spans="2:4">
      <c r="B126" s="100"/>
      <c r="D126" s="98"/>
    </row>
    <row r="127" spans="2:4">
      <c r="B127" s="100" t="s">
        <v>825</v>
      </c>
      <c r="D127" s="98"/>
    </row>
    <row r="128" spans="2:4">
      <c r="B128" s="100" t="s">
        <v>826</v>
      </c>
      <c r="C128" s="114" t="s">
        <v>59</v>
      </c>
      <c r="D128" s="98"/>
    </row>
    <row r="129" spans="2:4">
      <c r="B129" s="100" t="s">
        <v>827</v>
      </c>
      <c r="C129" s="114" t="s">
        <v>59</v>
      </c>
      <c r="D129" s="98"/>
    </row>
    <row r="130" ht="28.8" spans="2:4">
      <c r="B130" s="115" t="s">
        <v>828</v>
      </c>
      <c r="C130" s="114" t="s">
        <v>59</v>
      </c>
      <c r="D130" s="98"/>
    </row>
    <row r="131" ht="28.8" spans="2:4">
      <c r="B131" s="115" t="s">
        <v>829</v>
      </c>
      <c r="C131" s="114" t="s">
        <v>59</v>
      </c>
      <c r="D131" s="98"/>
    </row>
    <row r="132" ht="28.8" spans="2:4">
      <c r="B132" s="115" t="s">
        <v>830</v>
      </c>
      <c r="C132" s="114" t="s">
        <v>59</v>
      </c>
      <c r="D132" s="98"/>
    </row>
    <row r="133" ht="28.8" spans="2:4">
      <c r="B133" s="115" t="s">
        <v>831</v>
      </c>
      <c r="C133" s="114" t="s">
        <v>59</v>
      </c>
      <c r="D133" s="98"/>
    </row>
    <row r="134" ht="15.15" spans="2:4">
      <c r="B134" s="116" t="s">
        <v>832</v>
      </c>
      <c r="C134" s="117" t="s">
        <v>59</v>
      </c>
      <c r="D134" s="118"/>
    </row>
  </sheetData>
  <mergeCells count="6">
    <mergeCell ref="B3:D3"/>
    <mergeCell ref="B4:D4"/>
    <mergeCell ref="B27:D27"/>
    <mergeCell ref="B62:D62"/>
    <mergeCell ref="B80:D80"/>
    <mergeCell ref="B98:D98"/>
  </mergeCells>
  <dataValidations count="1">
    <dataValidation type="list" allowBlank="1" showInputMessage="1" showErrorMessage="1" sqref="D100">
      <formula1>"Pilih Pekerjaan;Karyawan;PNS;Wiraswasta"</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97"/>
  <sheetViews>
    <sheetView workbookViewId="0">
      <selection activeCell="Z58" sqref="Z58"/>
    </sheetView>
  </sheetViews>
  <sheetFormatPr defaultColWidth="10.287037037037" defaultRowHeight="15.6"/>
  <cols>
    <col min="1" max="1" width="3.71296296296296" style="1" customWidth="1"/>
    <col min="2" max="2" width="2.13888888888889" style="1" customWidth="1"/>
    <col min="3" max="4" width="3.57407407407407" style="1" customWidth="1"/>
    <col min="5" max="6" width="1.71296296296296" style="1" customWidth="1"/>
    <col min="7" max="7" width="10.1388888888889" style="1" customWidth="1"/>
    <col min="8" max="8" width="2.13888888888889" style="1" customWidth="1"/>
    <col min="9" max="9" width="3.86111111111111" style="1" customWidth="1"/>
    <col min="10" max="10" width="4.13888888888889" style="1" customWidth="1"/>
    <col min="11" max="11" width="2.71296296296296" style="1" customWidth="1"/>
    <col min="12" max="12" width="6.71296296296296" style="1" customWidth="1"/>
    <col min="13" max="13" width="2.28703703703704" style="1" customWidth="1"/>
    <col min="14" max="14" width="2" style="1" customWidth="1"/>
    <col min="15" max="15" width="3.71296296296296" style="1" customWidth="1"/>
    <col min="16" max="16" width="11" style="1" customWidth="1"/>
    <col min="17" max="17" width="7.71296296296296" style="1" customWidth="1"/>
    <col min="18" max="18" width="2" style="1" customWidth="1"/>
    <col min="19" max="19" width="4.71296296296296" style="1" customWidth="1"/>
    <col min="20" max="20" width="2" style="1" customWidth="1"/>
    <col min="21" max="21" width="16.712962962963" style="1" customWidth="1"/>
    <col min="22" max="22" width="6" style="1" customWidth="1"/>
    <col min="23" max="16384" width="10.287037037037" style="1"/>
  </cols>
  <sheetData>
    <row r="1" s="1" customFormat="1" spans="1:22">
      <c r="A1" s="2"/>
      <c r="B1" s="2"/>
      <c r="C1" s="2"/>
      <c r="D1" s="2"/>
      <c r="E1" s="2"/>
      <c r="F1" s="2"/>
      <c r="G1" s="2"/>
      <c r="H1" s="2"/>
      <c r="I1" s="2"/>
      <c r="J1" s="2"/>
      <c r="K1" s="2"/>
      <c r="L1" s="2"/>
      <c r="M1" s="2"/>
      <c r="N1" s="2"/>
      <c r="O1" s="2"/>
      <c r="P1" s="2"/>
      <c r="Q1" s="2"/>
      <c r="R1" s="2"/>
      <c r="S1" s="2"/>
      <c r="T1" s="2"/>
      <c r="U1" s="2"/>
      <c r="V1" s="2"/>
    </row>
    <row r="2" s="1" customFormat="1" spans="1:22">
      <c r="A2" s="2"/>
      <c r="B2" s="2"/>
      <c r="C2" s="2"/>
      <c r="D2" s="2"/>
      <c r="E2" s="2"/>
      <c r="F2" s="2"/>
      <c r="G2" s="2"/>
      <c r="H2" s="2"/>
      <c r="I2" s="2"/>
      <c r="J2" s="2"/>
      <c r="K2" s="2"/>
      <c r="L2" s="2"/>
      <c r="M2" s="2"/>
      <c r="N2" s="2"/>
      <c r="O2" s="2"/>
      <c r="P2" s="2"/>
      <c r="Q2" s="2"/>
      <c r="R2" s="2"/>
      <c r="S2" s="2"/>
      <c r="T2" s="2"/>
      <c r="U2" s="2"/>
      <c r="V2" s="2"/>
    </row>
    <row r="3" s="1" customFormat="1" spans="1:22">
      <c r="A3" s="2"/>
      <c r="B3" s="2"/>
      <c r="C3" s="2"/>
      <c r="D3" s="2"/>
      <c r="E3" s="2"/>
      <c r="F3" s="2"/>
      <c r="G3" s="2"/>
      <c r="H3" s="2"/>
      <c r="I3" s="2"/>
      <c r="J3" s="2"/>
      <c r="K3" s="2"/>
      <c r="L3" s="2"/>
      <c r="M3" s="2"/>
      <c r="N3" s="2"/>
      <c r="O3" s="2"/>
      <c r="P3" s="2"/>
      <c r="Q3" s="2"/>
      <c r="R3" s="2"/>
      <c r="S3" s="2"/>
      <c r="T3" s="2"/>
      <c r="U3" s="2"/>
      <c r="V3" s="2"/>
    </row>
    <row r="4" s="1" customFormat="1" spans="1:22">
      <c r="A4" s="2"/>
      <c r="B4" s="2"/>
      <c r="C4" s="2"/>
      <c r="D4" s="2"/>
      <c r="E4" s="2"/>
      <c r="F4" s="2"/>
      <c r="G4" s="2"/>
      <c r="H4" s="2"/>
      <c r="I4" s="2"/>
      <c r="J4" s="2"/>
      <c r="K4" s="2"/>
      <c r="L4" s="2"/>
      <c r="M4" s="2"/>
      <c r="N4" s="2"/>
      <c r="O4" s="2"/>
      <c r="P4" s="2"/>
      <c r="Q4" s="2"/>
      <c r="R4" s="2"/>
      <c r="S4" s="2"/>
      <c r="T4" s="2"/>
      <c r="U4" s="2"/>
      <c r="V4" s="2"/>
    </row>
    <row r="5" s="1" customFormat="1" spans="1:22">
      <c r="A5" s="2"/>
      <c r="B5" s="2"/>
      <c r="C5" s="2"/>
      <c r="D5" s="2"/>
      <c r="E5" s="2"/>
      <c r="F5" s="2"/>
      <c r="G5" s="2"/>
      <c r="H5" s="2"/>
      <c r="I5" s="2"/>
      <c r="J5" s="2"/>
      <c r="K5" s="2"/>
      <c r="L5" s="2"/>
      <c r="M5" s="2"/>
      <c r="N5" s="2"/>
      <c r="O5" s="2"/>
      <c r="P5" s="2"/>
      <c r="Q5" s="2"/>
      <c r="R5" s="2"/>
      <c r="S5" s="2"/>
      <c r="T5" s="2"/>
      <c r="U5" s="2"/>
      <c r="V5" s="2"/>
    </row>
    <row r="6" s="1" customFormat="1" ht="5" customHeight="1" spans="1:22">
      <c r="A6" s="2"/>
      <c r="B6" s="2"/>
      <c r="C6" s="2"/>
      <c r="D6" s="2"/>
      <c r="E6" s="2"/>
      <c r="F6" s="2"/>
      <c r="G6" s="2"/>
      <c r="H6" s="2"/>
      <c r="I6" s="2"/>
      <c r="J6" s="2"/>
      <c r="K6" s="2"/>
      <c r="L6" s="2"/>
      <c r="M6" s="2"/>
      <c r="N6" s="2"/>
      <c r="O6" s="2"/>
      <c r="P6" s="2"/>
      <c r="Q6" s="2"/>
      <c r="R6" s="2"/>
      <c r="S6" s="2"/>
      <c r="T6" s="2"/>
      <c r="U6" s="2"/>
      <c r="V6" s="2"/>
    </row>
    <row r="7" s="1" customFormat="1" spans="1:28">
      <c r="A7" s="2"/>
      <c r="B7" s="3" t="s">
        <v>833</v>
      </c>
      <c r="C7" s="3"/>
      <c r="D7" s="3"/>
      <c r="E7" s="4" t="s">
        <v>834</v>
      </c>
      <c r="F7" s="4"/>
      <c r="G7" s="4"/>
      <c r="H7" s="4"/>
      <c r="I7" s="4"/>
      <c r="J7" s="4"/>
      <c r="K7" s="4"/>
      <c r="L7" s="4"/>
      <c r="M7" s="4"/>
      <c r="N7" s="4"/>
      <c r="O7" s="4"/>
      <c r="P7" s="4"/>
      <c r="Q7" s="4"/>
      <c r="R7" s="4"/>
      <c r="S7" s="4"/>
      <c r="T7" s="4"/>
      <c r="U7" s="4"/>
      <c r="V7" s="4"/>
      <c r="W7" s="37"/>
      <c r="X7" s="37"/>
      <c r="Y7" s="37"/>
      <c r="Z7" s="37"/>
      <c r="AA7" s="37"/>
      <c r="AB7" s="37"/>
    </row>
    <row r="8" s="1" customFormat="1" spans="1:28">
      <c r="A8" s="2"/>
      <c r="B8" s="3" t="s">
        <v>835</v>
      </c>
      <c r="C8" s="3"/>
      <c r="D8" s="3"/>
      <c r="E8" s="5" t="s">
        <v>59</v>
      </c>
      <c r="F8" s="4" t="s">
        <v>836</v>
      </c>
      <c r="G8" s="4"/>
      <c r="H8" s="4"/>
      <c r="I8" s="4"/>
      <c r="J8" s="4"/>
      <c r="K8" s="4"/>
      <c r="L8" s="4"/>
      <c r="M8" s="4"/>
      <c r="N8" s="4"/>
      <c r="O8" s="4"/>
      <c r="P8" s="4"/>
      <c r="Q8" s="4"/>
      <c r="R8" s="4"/>
      <c r="S8" s="4"/>
      <c r="T8" s="4"/>
      <c r="U8" s="4"/>
      <c r="V8" s="4"/>
      <c r="W8" s="37"/>
      <c r="X8" s="37"/>
      <c r="Y8" s="37"/>
      <c r="Z8" s="37"/>
      <c r="AA8" s="37"/>
      <c r="AB8" s="37"/>
    </row>
    <row r="9" s="1" customFormat="1" spans="1:28">
      <c r="A9" s="2"/>
      <c r="B9" s="6" t="s">
        <v>837</v>
      </c>
      <c r="C9" s="6"/>
      <c r="D9" s="6"/>
      <c r="E9" s="7" t="s">
        <v>59</v>
      </c>
      <c r="F9" s="6" t="s">
        <v>838</v>
      </c>
      <c r="G9" s="6"/>
      <c r="H9" s="6"/>
      <c r="I9" s="6"/>
      <c r="J9" s="6"/>
      <c r="K9" s="6"/>
      <c r="L9" s="6"/>
      <c r="M9" s="6"/>
      <c r="N9" s="6"/>
      <c r="O9" s="6"/>
      <c r="P9" s="6"/>
      <c r="Q9" s="6"/>
      <c r="R9" s="6"/>
      <c r="S9" s="6"/>
      <c r="T9" s="6"/>
      <c r="U9" s="6"/>
      <c r="V9" s="6"/>
      <c r="W9" s="38"/>
      <c r="X9" s="38"/>
      <c r="Y9" s="38"/>
      <c r="Z9" s="38"/>
      <c r="AA9" s="38"/>
      <c r="AB9" s="38"/>
    </row>
    <row r="10" s="1" customFormat="1" ht="8" customHeight="1" spans="1:28">
      <c r="A10" s="2"/>
      <c r="B10" s="2"/>
      <c r="C10" s="2"/>
      <c r="D10" s="8"/>
      <c r="E10" s="5"/>
      <c r="F10" s="5"/>
      <c r="G10" s="8"/>
      <c r="H10" s="8"/>
      <c r="I10" s="8"/>
      <c r="J10" s="8"/>
      <c r="K10" s="8"/>
      <c r="L10" s="8"/>
      <c r="M10" s="8"/>
      <c r="N10" s="8"/>
      <c r="O10" s="8"/>
      <c r="P10" s="8"/>
      <c r="Q10" s="8"/>
      <c r="R10" s="8"/>
      <c r="S10" s="8"/>
      <c r="T10" s="8"/>
      <c r="U10" s="8"/>
      <c r="V10" s="8"/>
      <c r="W10" s="37"/>
      <c r="X10" s="37"/>
      <c r="Y10" s="37"/>
      <c r="Z10" s="37"/>
      <c r="AA10" s="37"/>
      <c r="AB10" s="37"/>
    </row>
    <row r="11" s="1" customFormat="1" spans="1:27">
      <c r="A11" s="2"/>
      <c r="B11" s="6" t="s">
        <v>839</v>
      </c>
      <c r="C11" s="6"/>
      <c r="D11" s="6"/>
      <c r="E11" s="6"/>
      <c r="F11" s="6"/>
      <c r="G11" s="6"/>
      <c r="H11" s="6"/>
      <c r="I11" s="6"/>
      <c r="J11" s="6"/>
      <c r="K11" s="6"/>
      <c r="L11" s="6"/>
      <c r="M11" s="6"/>
      <c r="N11" s="6"/>
      <c r="O11" s="6"/>
      <c r="P11" s="6"/>
      <c r="Q11" s="6"/>
      <c r="R11" s="6"/>
      <c r="S11" s="6"/>
      <c r="T11" s="6"/>
      <c r="U11" s="6"/>
      <c r="V11" s="6"/>
      <c r="W11" s="38"/>
      <c r="X11" s="38"/>
      <c r="Y11" s="38"/>
      <c r="Z11" s="38"/>
      <c r="AA11" s="38"/>
    </row>
    <row r="12" s="1" customFormat="1" spans="1:27">
      <c r="A12" s="2"/>
      <c r="B12" s="9" t="s">
        <v>840</v>
      </c>
      <c r="C12" s="9"/>
      <c r="D12" s="9"/>
      <c r="E12" s="9"/>
      <c r="F12" s="9"/>
      <c r="G12" s="9"/>
      <c r="H12" s="9"/>
      <c r="I12" s="9"/>
      <c r="J12" s="9"/>
      <c r="K12" s="9"/>
      <c r="L12" s="9"/>
      <c r="M12" s="9"/>
      <c r="N12" s="9"/>
      <c r="O12" s="9"/>
      <c r="P12" s="9"/>
      <c r="Q12" s="9"/>
      <c r="R12" s="9"/>
      <c r="S12" s="9"/>
      <c r="T12" s="9"/>
      <c r="U12" s="9"/>
      <c r="V12" s="9"/>
      <c r="W12" s="38"/>
      <c r="X12" s="38"/>
      <c r="Y12" s="38"/>
      <c r="Z12" s="38"/>
      <c r="AA12" s="38"/>
    </row>
    <row r="13" s="1" customFormat="1" spans="1:27">
      <c r="A13" s="2"/>
      <c r="B13" s="9" t="s">
        <v>841</v>
      </c>
      <c r="C13" s="9"/>
      <c r="D13" s="9"/>
      <c r="E13" s="9"/>
      <c r="F13" s="9"/>
      <c r="G13" s="9"/>
      <c r="H13" s="9"/>
      <c r="I13" s="9"/>
      <c r="J13" s="9"/>
      <c r="K13" s="9"/>
      <c r="L13" s="9"/>
      <c r="M13" s="9"/>
      <c r="N13" s="9"/>
      <c r="O13" s="9"/>
      <c r="P13" s="9"/>
      <c r="Q13" s="9"/>
      <c r="R13" s="9"/>
      <c r="S13" s="9"/>
      <c r="T13" s="9"/>
      <c r="U13" s="9"/>
      <c r="V13" s="9"/>
      <c r="W13" s="38"/>
      <c r="X13" s="38"/>
      <c r="Y13" s="38"/>
      <c r="Z13" s="38"/>
      <c r="AA13" s="38"/>
    </row>
    <row r="14" s="1" customFormat="1" spans="1:27">
      <c r="A14" s="2"/>
      <c r="B14" s="9" t="s">
        <v>842</v>
      </c>
      <c r="C14" s="9"/>
      <c r="D14" s="9"/>
      <c r="E14" s="9"/>
      <c r="F14" s="9"/>
      <c r="G14" s="9"/>
      <c r="H14" s="9"/>
      <c r="I14" s="9"/>
      <c r="J14" s="9"/>
      <c r="K14" s="9"/>
      <c r="L14" s="9"/>
      <c r="M14" s="9"/>
      <c r="N14" s="9"/>
      <c r="O14" s="9"/>
      <c r="P14" s="9"/>
      <c r="Q14" s="9"/>
      <c r="R14" s="9"/>
      <c r="S14" s="9"/>
      <c r="T14" s="9"/>
      <c r="U14" s="9"/>
      <c r="V14" s="9"/>
      <c r="W14" s="38"/>
      <c r="X14" s="38"/>
      <c r="Y14" s="38"/>
      <c r="Z14" s="38"/>
      <c r="AA14" s="38"/>
    </row>
    <row r="15" s="1" customFormat="1" ht="10" customHeight="1" spans="1:28">
      <c r="A15" s="2"/>
      <c r="B15" s="10" t="s">
        <v>843</v>
      </c>
      <c r="C15" s="9"/>
      <c r="D15" s="9"/>
      <c r="E15" s="9"/>
      <c r="F15" s="9"/>
      <c r="G15" s="9"/>
      <c r="H15" s="9"/>
      <c r="I15" s="9"/>
      <c r="J15" s="9"/>
      <c r="K15" s="9"/>
      <c r="L15" s="9"/>
      <c r="M15" s="9"/>
      <c r="N15" s="9"/>
      <c r="O15" s="9"/>
      <c r="P15" s="9"/>
      <c r="Q15" s="9"/>
      <c r="R15" s="9"/>
      <c r="S15" s="9"/>
      <c r="T15" s="9"/>
      <c r="U15" s="9"/>
      <c r="V15" s="9"/>
      <c r="W15" s="37"/>
      <c r="X15" s="37"/>
      <c r="Y15" s="37"/>
      <c r="Z15" s="37"/>
      <c r="AA15" s="37"/>
      <c r="AB15" s="37"/>
    </row>
    <row r="16" s="1" customFormat="1" ht="10" customHeight="1" spans="1:28">
      <c r="A16" s="2"/>
      <c r="B16" s="10"/>
      <c r="C16" s="9"/>
      <c r="D16" s="9"/>
      <c r="E16" s="9"/>
      <c r="F16" s="9"/>
      <c r="G16" s="9"/>
      <c r="H16" s="9"/>
      <c r="I16" s="9"/>
      <c r="J16" s="9"/>
      <c r="K16" s="9"/>
      <c r="L16" s="9"/>
      <c r="M16" s="9"/>
      <c r="N16" s="9"/>
      <c r="O16" s="9"/>
      <c r="P16" s="9"/>
      <c r="Q16" s="9"/>
      <c r="R16" s="9"/>
      <c r="S16" s="9"/>
      <c r="T16" s="9"/>
      <c r="U16" s="9"/>
      <c r="V16" s="9"/>
      <c r="W16" s="37"/>
      <c r="X16" s="37"/>
      <c r="Y16" s="37"/>
      <c r="Z16" s="37"/>
      <c r="AA16" s="37"/>
      <c r="AB16" s="37"/>
    </row>
    <row r="17" s="1" customFormat="1" spans="1:27">
      <c r="A17" s="2"/>
      <c r="B17" s="3" t="s">
        <v>844</v>
      </c>
      <c r="C17" s="3"/>
      <c r="D17" s="3"/>
      <c r="E17" s="3"/>
      <c r="F17" s="3"/>
      <c r="G17" s="3"/>
      <c r="H17" s="3"/>
      <c r="I17" s="3"/>
      <c r="J17" s="3"/>
      <c r="K17" s="3"/>
      <c r="L17" s="3"/>
      <c r="M17" s="3"/>
      <c r="N17" s="3"/>
      <c r="O17" s="3"/>
      <c r="P17" s="3"/>
      <c r="Q17" s="3"/>
      <c r="R17" s="3"/>
      <c r="S17" s="3"/>
      <c r="T17" s="3"/>
      <c r="U17" s="3"/>
      <c r="V17" s="3"/>
      <c r="W17" s="37"/>
      <c r="X17" s="37"/>
      <c r="Y17" s="37"/>
      <c r="Z17" s="37"/>
      <c r="AA17" s="37"/>
    </row>
    <row r="18" s="1" customFormat="1" ht="25" customHeight="1" spans="1:28">
      <c r="A18" s="2"/>
      <c r="B18" s="11" t="s">
        <v>845</v>
      </c>
      <c r="C18" s="11"/>
      <c r="D18" s="11"/>
      <c r="E18" s="11"/>
      <c r="F18" s="11"/>
      <c r="G18" s="11"/>
      <c r="H18" s="11"/>
      <c r="I18" s="11"/>
      <c r="J18" s="11"/>
      <c r="K18" s="11"/>
      <c r="L18" s="11"/>
      <c r="M18" s="11"/>
      <c r="N18" s="11"/>
      <c r="O18" s="11"/>
      <c r="P18" s="11"/>
      <c r="Q18" s="11"/>
      <c r="R18" s="11"/>
      <c r="S18" s="11"/>
      <c r="T18" s="11"/>
      <c r="U18" s="11"/>
      <c r="V18" s="11"/>
      <c r="W18" s="39"/>
      <c r="X18" s="39"/>
      <c r="Y18" s="39"/>
      <c r="Z18" s="39"/>
      <c r="AA18" s="39"/>
      <c r="AB18" s="51"/>
    </row>
    <row r="19" s="1" customFormat="1" ht="5" customHeight="1" spans="1:28">
      <c r="A19" s="2"/>
      <c r="B19" s="12"/>
      <c r="C19" s="12"/>
      <c r="D19" s="12"/>
      <c r="E19" s="12"/>
      <c r="F19" s="12"/>
      <c r="G19" s="12"/>
      <c r="H19" s="12"/>
      <c r="I19" s="12"/>
      <c r="J19" s="12"/>
      <c r="K19" s="12"/>
      <c r="L19" s="12"/>
      <c r="M19" s="12"/>
      <c r="N19" s="12"/>
      <c r="O19" s="12"/>
      <c r="P19" s="12"/>
      <c r="Q19" s="12"/>
      <c r="R19" s="12"/>
      <c r="S19" s="12"/>
      <c r="T19" s="12"/>
      <c r="U19" s="12"/>
      <c r="V19" s="12"/>
      <c r="W19" s="39"/>
      <c r="X19" s="39"/>
      <c r="Y19" s="39"/>
      <c r="Z19" s="39"/>
      <c r="AA19" s="39"/>
      <c r="AB19" s="51"/>
    </row>
    <row r="20" s="1" customFormat="1" spans="1:28">
      <c r="A20" s="2"/>
      <c r="B20" s="13" t="s">
        <v>484</v>
      </c>
      <c r="C20" s="14" t="s">
        <v>846</v>
      </c>
      <c r="D20" s="14"/>
      <c r="E20" s="14"/>
      <c r="F20" s="14"/>
      <c r="G20" s="14"/>
      <c r="H20" s="14"/>
      <c r="I20" s="14"/>
      <c r="J20" s="14"/>
      <c r="K20" s="21"/>
      <c r="L20" s="22">
        <v>2</v>
      </c>
      <c r="M20" s="23" t="s">
        <v>847</v>
      </c>
      <c r="N20" s="21"/>
      <c r="O20" s="21"/>
      <c r="P20" s="21"/>
      <c r="Q20" s="23" t="s">
        <v>848</v>
      </c>
      <c r="R20" s="23"/>
      <c r="S20" s="40"/>
      <c r="T20" s="23"/>
      <c r="U20" s="21"/>
      <c r="V20" s="21"/>
      <c r="W20" s="37"/>
      <c r="Y20" s="37"/>
      <c r="Z20" s="37"/>
      <c r="AB20" s="37"/>
    </row>
    <row r="21" s="1" customFormat="1" ht="3" customHeight="1" spans="1:28">
      <c r="A21" s="2"/>
      <c r="B21" s="2"/>
      <c r="C21" s="2"/>
      <c r="D21" s="8"/>
      <c r="E21" s="5"/>
      <c r="F21" s="5"/>
      <c r="G21" s="8"/>
      <c r="H21" s="8"/>
      <c r="I21" s="8"/>
      <c r="J21" s="8"/>
      <c r="K21" s="8"/>
      <c r="L21" s="8"/>
      <c r="M21" s="8"/>
      <c r="N21" s="8"/>
      <c r="O21" s="8"/>
      <c r="P21" s="8"/>
      <c r="Q21" s="8"/>
      <c r="R21" s="8"/>
      <c r="S21" s="8"/>
      <c r="T21" s="8"/>
      <c r="U21" s="8"/>
      <c r="V21" s="8"/>
      <c r="W21" s="37"/>
      <c r="X21" s="37"/>
      <c r="Y21" s="37"/>
      <c r="Z21" s="37"/>
      <c r="AA21" s="37"/>
      <c r="AB21" s="37"/>
    </row>
    <row r="22" s="1" customFormat="1" spans="1:28">
      <c r="A22" s="2"/>
      <c r="B22" s="15" t="s">
        <v>849</v>
      </c>
      <c r="C22" s="15"/>
      <c r="D22" s="15"/>
      <c r="E22" s="15"/>
      <c r="F22" s="15"/>
      <c r="G22" s="15"/>
      <c r="H22" s="15"/>
      <c r="I22" s="15"/>
      <c r="J22" s="15"/>
      <c r="K22" s="15"/>
      <c r="L22" s="15"/>
      <c r="M22" s="15"/>
      <c r="N22" s="15"/>
      <c r="O22" s="15"/>
      <c r="P22" s="15"/>
      <c r="Q22" s="15"/>
      <c r="R22" s="15"/>
      <c r="S22" s="15"/>
      <c r="T22" s="15"/>
      <c r="U22" s="15"/>
      <c r="V22" s="15"/>
      <c r="W22" s="41"/>
      <c r="X22" s="41"/>
      <c r="Y22" s="41"/>
      <c r="Z22" s="41"/>
      <c r="AA22" s="41"/>
      <c r="AB22" s="37"/>
    </row>
    <row r="23" s="1" customFormat="1" ht="4" customHeight="1" spans="1:28">
      <c r="A23" s="2"/>
      <c r="B23" s="2"/>
      <c r="C23" s="2"/>
      <c r="D23" s="8"/>
      <c r="E23" s="5"/>
      <c r="F23" s="5"/>
      <c r="G23" s="8"/>
      <c r="H23" s="8"/>
      <c r="I23" s="8"/>
      <c r="J23" s="8"/>
      <c r="K23" s="8"/>
      <c r="L23" s="8"/>
      <c r="M23" s="8"/>
      <c r="N23" s="8"/>
      <c r="O23" s="8"/>
      <c r="P23" s="8"/>
      <c r="Q23" s="8"/>
      <c r="R23" s="8"/>
      <c r="S23" s="8"/>
      <c r="T23" s="8"/>
      <c r="U23" s="8"/>
      <c r="V23" s="8"/>
      <c r="W23" s="37"/>
      <c r="X23" s="37"/>
      <c r="Y23" s="37"/>
      <c r="Z23" s="37"/>
      <c r="AA23" s="37"/>
      <c r="AB23" s="37"/>
    </row>
    <row r="24" s="1" customFormat="1" spans="1:28">
      <c r="A24" s="2"/>
      <c r="B24" s="16" t="s">
        <v>850</v>
      </c>
      <c r="C24" s="16"/>
      <c r="D24" s="16"/>
      <c r="E24" s="16"/>
      <c r="F24" s="16"/>
      <c r="G24" s="16"/>
      <c r="H24" s="17" t="s">
        <v>851</v>
      </c>
      <c r="I24" s="24" t="s">
        <v>852</v>
      </c>
      <c r="J24" s="24"/>
      <c r="K24" s="24"/>
      <c r="L24" s="24"/>
      <c r="M24" s="24"/>
      <c r="N24" s="24"/>
      <c r="O24" s="24"/>
      <c r="P24" s="24"/>
      <c r="Q24" s="24"/>
      <c r="R24" s="24"/>
      <c r="S24" s="24"/>
      <c r="T24" s="24"/>
      <c r="U24" s="24"/>
      <c r="V24" s="24"/>
      <c r="W24" s="37"/>
      <c r="X24" s="37"/>
      <c r="Y24" s="37"/>
      <c r="Z24" s="37"/>
      <c r="AA24" s="37"/>
      <c r="AB24" s="37"/>
    </row>
    <row r="25" s="1" customFormat="1" spans="1:28">
      <c r="A25" s="2"/>
      <c r="B25" s="15" t="s">
        <v>853</v>
      </c>
      <c r="C25" s="15"/>
      <c r="D25" s="15"/>
      <c r="E25" s="15"/>
      <c r="F25" s="15"/>
      <c r="G25" s="15"/>
      <c r="H25" s="17" t="s">
        <v>851</v>
      </c>
      <c r="I25" s="18" t="s">
        <v>852</v>
      </c>
      <c r="J25" s="18"/>
      <c r="K25" s="18"/>
      <c r="L25" s="18"/>
      <c r="M25" s="18"/>
      <c r="N25" s="18"/>
      <c r="O25" s="18"/>
      <c r="P25" s="18"/>
      <c r="Q25" s="18"/>
      <c r="R25" s="18"/>
      <c r="S25" s="18"/>
      <c r="T25" s="18"/>
      <c r="U25" s="18"/>
      <c r="V25" s="18"/>
      <c r="W25" s="41"/>
      <c r="X25" s="41"/>
      <c r="Y25" s="41"/>
      <c r="Z25" s="41"/>
      <c r="AA25" s="41"/>
      <c r="AB25" s="37"/>
    </row>
    <row r="26" s="1" customFormat="1" spans="1:28">
      <c r="A26" s="2"/>
      <c r="B26" s="15" t="s">
        <v>346</v>
      </c>
      <c r="C26" s="15"/>
      <c r="D26" s="15"/>
      <c r="E26" s="15"/>
      <c r="F26" s="15"/>
      <c r="G26" s="15"/>
      <c r="H26" s="17" t="s">
        <v>851</v>
      </c>
      <c r="I26" s="25" t="s">
        <v>486</v>
      </c>
      <c r="J26" s="25"/>
      <c r="K26" s="25"/>
      <c r="L26" s="25"/>
      <c r="M26" s="25"/>
      <c r="N26" s="25"/>
      <c r="O26" s="25"/>
      <c r="P26" s="25"/>
      <c r="Q26" s="42" t="s">
        <v>645</v>
      </c>
      <c r="R26" s="5" t="s">
        <v>59</v>
      </c>
      <c r="S26" s="26" t="s">
        <v>486</v>
      </c>
      <c r="T26" s="26"/>
      <c r="U26" s="26"/>
      <c r="V26" s="26"/>
      <c r="W26" s="22"/>
      <c r="X26" s="22"/>
      <c r="AB26" s="37"/>
    </row>
    <row r="27" s="1" customFormat="1" spans="1:28">
      <c r="A27" s="2"/>
      <c r="B27" s="15" t="s">
        <v>854</v>
      </c>
      <c r="C27" s="15"/>
      <c r="D27" s="15"/>
      <c r="E27" s="15"/>
      <c r="F27" s="15"/>
      <c r="G27" s="15"/>
      <c r="H27" s="17" t="s">
        <v>851</v>
      </c>
      <c r="I27" s="26" t="s">
        <v>486</v>
      </c>
      <c r="J27" s="26"/>
      <c r="K27" s="26"/>
      <c r="L27" s="26"/>
      <c r="M27" s="26"/>
      <c r="N27" s="26"/>
      <c r="O27" s="26"/>
      <c r="P27" s="26"/>
      <c r="Q27" s="42" t="s">
        <v>855</v>
      </c>
      <c r="R27" s="5" t="s">
        <v>59</v>
      </c>
      <c r="S27" s="26" t="s">
        <v>486</v>
      </c>
      <c r="T27" s="26"/>
      <c r="U27" s="26"/>
      <c r="V27" s="26"/>
      <c r="W27" s="41"/>
      <c r="X27" s="41"/>
      <c r="AB27" s="37"/>
    </row>
    <row r="28" s="1" customFormat="1" ht="18" customHeight="1" spans="1:28">
      <c r="A28" s="2"/>
      <c r="B28" s="15" t="s">
        <v>590</v>
      </c>
      <c r="C28" s="15"/>
      <c r="D28" s="15"/>
      <c r="E28" s="15"/>
      <c r="F28" s="15"/>
      <c r="G28" s="15"/>
      <c r="H28" s="17" t="s">
        <v>851</v>
      </c>
      <c r="I28" s="27" t="s">
        <v>486</v>
      </c>
      <c r="J28" s="27"/>
      <c r="K28" s="27"/>
      <c r="L28" s="27"/>
      <c r="M28" s="27"/>
      <c r="N28" s="27"/>
      <c r="O28" s="27"/>
      <c r="P28" s="27"/>
      <c r="Q28" s="27"/>
      <c r="R28" s="27"/>
      <c r="S28" s="27"/>
      <c r="T28" s="27"/>
      <c r="U28" s="27"/>
      <c r="V28" s="27"/>
      <c r="W28" s="43"/>
      <c r="X28" s="43"/>
      <c r="Y28" s="43"/>
      <c r="Z28" s="43"/>
      <c r="AA28" s="43"/>
      <c r="AB28" s="37"/>
    </row>
    <row r="29" s="1" customFormat="1" ht="10" customHeight="1" spans="1:28">
      <c r="A29" s="2"/>
      <c r="B29" s="8"/>
      <c r="C29" s="8"/>
      <c r="D29" s="8"/>
      <c r="E29" s="8"/>
      <c r="F29" s="8"/>
      <c r="G29" s="2"/>
      <c r="H29" s="5"/>
      <c r="I29" s="27"/>
      <c r="J29" s="27"/>
      <c r="K29" s="27"/>
      <c r="L29" s="27"/>
      <c r="M29" s="27"/>
      <c r="N29" s="27"/>
      <c r="O29" s="27"/>
      <c r="P29" s="27"/>
      <c r="Q29" s="27"/>
      <c r="R29" s="27"/>
      <c r="S29" s="27"/>
      <c r="T29" s="27"/>
      <c r="U29" s="27"/>
      <c r="V29" s="27"/>
      <c r="W29" s="43"/>
      <c r="X29" s="43"/>
      <c r="Y29" s="43"/>
      <c r="Z29" s="43"/>
      <c r="AA29" s="43"/>
      <c r="AB29" s="37"/>
    </row>
    <row r="30" s="1" customFormat="1" spans="1:28">
      <c r="A30" s="2"/>
      <c r="B30" s="18" t="s">
        <v>856</v>
      </c>
      <c r="C30" s="18"/>
      <c r="D30" s="18" t="s">
        <v>276</v>
      </c>
      <c r="E30" s="18"/>
      <c r="F30" s="18"/>
      <c r="G30" s="18"/>
      <c r="H30" s="17" t="s">
        <v>851</v>
      </c>
      <c r="I30" s="28" t="s">
        <v>486</v>
      </c>
      <c r="J30" s="28"/>
      <c r="K30" s="28"/>
      <c r="L30" s="28"/>
      <c r="M30" s="28"/>
      <c r="N30" s="28"/>
      <c r="O30" s="28"/>
      <c r="P30" s="28"/>
      <c r="Q30" s="28"/>
      <c r="R30" s="28"/>
      <c r="S30" s="28"/>
      <c r="T30" s="28"/>
      <c r="U30" s="28"/>
      <c r="V30" s="28"/>
      <c r="W30" s="41"/>
      <c r="X30" s="41"/>
      <c r="Y30" s="41"/>
      <c r="Z30" s="41"/>
      <c r="AA30" s="41"/>
      <c r="AB30" s="37"/>
    </row>
    <row r="31" s="1" customFormat="1" spans="1:28">
      <c r="A31" s="2"/>
      <c r="B31" s="15" t="s">
        <v>857</v>
      </c>
      <c r="C31" s="15"/>
      <c r="D31" s="15"/>
      <c r="E31" s="15"/>
      <c r="F31" s="15"/>
      <c r="G31" s="15"/>
      <c r="H31" s="17" t="s">
        <v>851</v>
      </c>
      <c r="I31" s="29" t="s">
        <v>486</v>
      </c>
      <c r="J31" s="29"/>
      <c r="K31" s="29"/>
      <c r="L31" s="29"/>
      <c r="M31" s="29"/>
      <c r="N31" s="29"/>
      <c r="O31" s="29"/>
      <c r="P31" s="30" t="s">
        <v>858</v>
      </c>
      <c r="Q31" s="30"/>
      <c r="R31" s="5" t="s">
        <v>59</v>
      </c>
      <c r="S31" s="29" t="s">
        <v>486</v>
      </c>
      <c r="T31" s="29"/>
      <c r="U31" s="29"/>
      <c r="V31" s="29"/>
      <c r="W31" s="37"/>
      <c r="Y31" s="37"/>
      <c r="AB31" s="37"/>
    </row>
    <row r="32" s="1" customFormat="1" ht="18" customHeight="1" spans="1:28">
      <c r="A32" s="2"/>
      <c r="B32" s="15" t="s">
        <v>590</v>
      </c>
      <c r="C32" s="15"/>
      <c r="D32" s="15"/>
      <c r="E32" s="15"/>
      <c r="F32" s="15"/>
      <c r="G32" s="15"/>
      <c r="H32" s="17" t="s">
        <v>851</v>
      </c>
      <c r="I32" s="27" t="s">
        <v>486</v>
      </c>
      <c r="J32" s="27"/>
      <c r="K32" s="27"/>
      <c r="L32" s="27"/>
      <c r="M32" s="27"/>
      <c r="N32" s="27"/>
      <c r="O32" s="27"/>
      <c r="P32" s="27"/>
      <c r="Q32" s="27"/>
      <c r="R32" s="27"/>
      <c r="S32" s="27"/>
      <c r="T32" s="27"/>
      <c r="U32" s="27"/>
      <c r="V32" s="27"/>
      <c r="W32" s="43"/>
      <c r="X32" s="43"/>
      <c r="Y32" s="43"/>
      <c r="Z32" s="43"/>
      <c r="AA32" s="43"/>
      <c r="AB32" s="37"/>
    </row>
    <row r="33" s="1" customFormat="1" ht="10" customHeight="1" spans="1:28">
      <c r="A33" s="2"/>
      <c r="B33" s="8"/>
      <c r="C33" s="8"/>
      <c r="D33" s="8"/>
      <c r="E33" s="8"/>
      <c r="F33" s="8"/>
      <c r="G33" s="2"/>
      <c r="H33" s="5"/>
      <c r="I33" s="27"/>
      <c r="J33" s="27"/>
      <c r="K33" s="27"/>
      <c r="L33" s="27"/>
      <c r="M33" s="27"/>
      <c r="N33" s="27"/>
      <c r="O33" s="27"/>
      <c r="P33" s="27"/>
      <c r="Q33" s="27"/>
      <c r="R33" s="27"/>
      <c r="S33" s="27"/>
      <c r="T33" s="27"/>
      <c r="U33" s="27"/>
      <c r="V33" s="27"/>
      <c r="W33" s="43"/>
      <c r="X33" s="43"/>
      <c r="Y33" s="43"/>
      <c r="Z33" s="43"/>
      <c r="AA33" s="43"/>
      <c r="AB33" s="37"/>
    </row>
    <row r="34" s="1" customFormat="1" spans="1:28">
      <c r="A34" s="2"/>
      <c r="B34" s="15" t="s">
        <v>859</v>
      </c>
      <c r="C34" s="15"/>
      <c r="D34" s="15"/>
      <c r="E34" s="15"/>
      <c r="F34" s="15"/>
      <c r="G34" s="15"/>
      <c r="H34" s="17" t="s">
        <v>851</v>
      </c>
      <c r="I34" s="29" t="s">
        <v>486</v>
      </c>
      <c r="J34" s="29"/>
      <c r="K34" s="29"/>
      <c r="L34" s="29"/>
      <c r="M34" s="29"/>
      <c r="N34" s="29"/>
      <c r="O34" s="29"/>
      <c r="P34" s="29"/>
      <c r="Q34" s="29"/>
      <c r="R34" s="29"/>
      <c r="S34" s="29"/>
      <c r="T34" s="29"/>
      <c r="U34" s="29"/>
      <c r="V34" s="29"/>
      <c r="W34" s="37"/>
      <c r="X34" s="37"/>
      <c r="Y34" s="37"/>
      <c r="Z34" s="37"/>
      <c r="AA34" s="37"/>
      <c r="AB34" s="37"/>
    </row>
    <row r="35" s="1" customFormat="1" spans="1:28">
      <c r="A35" s="2"/>
      <c r="B35" s="15" t="s">
        <v>860</v>
      </c>
      <c r="C35" s="15"/>
      <c r="D35" s="15"/>
      <c r="E35" s="15"/>
      <c r="F35" s="15"/>
      <c r="G35" s="15"/>
      <c r="H35" s="17" t="s">
        <v>59</v>
      </c>
      <c r="I35" s="29" t="s">
        <v>486</v>
      </c>
      <c r="J35" s="29"/>
      <c r="K35" s="29"/>
      <c r="L35" s="29"/>
      <c r="M35" s="29"/>
      <c r="N35" s="29"/>
      <c r="O35" s="29"/>
      <c r="P35" s="29"/>
      <c r="Q35" s="29"/>
      <c r="R35" s="29"/>
      <c r="S35" s="29"/>
      <c r="T35" s="29"/>
      <c r="U35" s="29"/>
      <c r="V35" s="29"/>
      <c r="W35" s="37"/>
      <c r="X35" s="37"/>
      <c r="Y35" s="37"/>
      <c r="Z35" s="37"/>
      <c r="AA35" s="37"/>
      <c r="AB35" s="37"/>
    </row>
    <row r="36" s="1" customFormat="1" spans="1:28">
      <c r="A36" s="2"/>
      <c r="B36" s="3" t="s">
        <v>302</v>
      </c>
      <c r="C36" s="3"/>
      <c r="D36" s="3"/>
      <c r="E36" s="3"/>
      <c r="F36" s="3"/>
      <c r="G36" s="3"/>
      <c r="H36" s="17" t="s">
        <v>851</v>
      </c>
      <c r="I36" s="29" t="s">
        <v>486</v>
      </c>
      <c r="J36" s="29"/>
      <c r="K36" s="29"/>
      <c r="L36" s="29"/>
      <c r="M36" s="29"/>
      <c r="N36" s="29"/>
      <c r="O36" s="29"/>
      <c r="P36" s="29"/>
      <c r="Q36" s="29"/>
      <c r="R36" s="29"/>
      <c r="S36" s="29"/>
      <c r="T36" s="29"/>
      <c r="U36" s="29"/>
      <c r="V36" s="29"/>
      <c r="W36" s="38"/>
      <c r="X36" s="38"/>
      <c r="Y36" s="38"/>
      <c r="Z36" s="38"/>
      <c r="AA36" s="38"/>
      <c r="AB36" s="37"/>
    </row>
    <row r="37" s="1" customFormat="1" spans="1:28">
      <c r="A37" s="2"/>
      <c r="B37" s="3" t="s">
        <v>861</v>
      </c>
      <c r="C37" s="3"/>
      <c r="D37" s="3"/>
      <c r="E37" s="3"/>
      <c r="F37" s="3"/>
      <c r="G37" s="3"/>
      <c r="H37" s="17" t="s">
        <v>851</v>
      </c>
      <c r="I37" s="29" t="s">
        <v>486</v>
      </c>
      <c r="J37" s="29"/>
      <c r="K37" s="29"/>
      <c r="L37" s="29"/>
      <c r="M37" s="29"/>
      <c r="N37" s="29"/>
      <c r="O37" s="29"/>
      <c r="P37" s="29"/>
      <c r="Q37" s="29"/>
      <c r="R37" s="29"/>
      <c r="S37" s="29"/>
      <c r="T37" s="29"/>
      <c r="U37" s="29"/>
      <c r="V37" s="29"/>
      <c r="AB37" s="37"/>
    </row>
    <row r="38" s="1" customFormat="1" spans="1:28">
      <c r="A38" s="2"/>
      <c r="B38" s="3" t="s">
        <v>305</v>
      </c>
      <c r="C38" s="3"/>
      <c r="D38" s="3"/>
      <c r="E38" s="3"/>
      <c r="F38" s="3"/>
      <c r="G38" s="3"/>
      <c r="H38" s="17" t="s">
        <v>851</v>
      </c>
      <c r="I38" s="29" t="s">
        <v>486</v>
      </c>
      <c r="J38" s="29"/>
      <c r="K38" s="29"/>
      <c r="L38" s="29"/>
      <c r="M38" s="29"/>
      <c r="N38" s="29"/>
      <c r="O38" s="29"/>
      <c r="P38" s="29"/>
      <c r="Q38" s="29"/>
      <c r="R38" s="29"/>
      <c r="S38" s="29"/>
      <c r="T38" s="29"/>
      <c r="U38" s="29"/>
      <c r="V38" s="29"/>
      <c r="W38" s="44"/>
      <c r="X38" s="44"/>
      <c r="Y38" s="44"/>
      <c r="Z38" s="44"/>
      <c r="AA38" s="44"/>
      <c r="AB38" s="37"/>
    </row>
    <row r="39" s="1" customFormat="1" spans="1:28">
      <c r="A39" s="2"/>
      <c r="B39" s="3" t="s">
        <v>862</v>
      </c>
      <c r="C39" s="3"/>
      <c r="D39" s="3"/>
      <c r="E39" s="3"/>
      <c r="F39" s="3"/>
      <c r="G39" s="3"/>
      <c r="H39" s="17" t="s">
        <v>851</v>
      </c>
      <c r="I39" s="29" t="s">
        <v>486</v>
      </c>
      <c r="J39" s="29"/>
      <c r="K39" s="29"/>
      <c r="L39" s="29"/>
      <c r="M39" s="29"/>
      <c r="N39" s="29"/>
      <c r="O39" s="29"/>
      <c r="P39" s="29"/>
      <c r="Q39" s="29"/>
      <c r="R39" s="29"/>
      <c r="S39" s="29"/>
      <c r="T39" s="29"/>
      <c r="U39" s="29"/>
      <c r="V39" s="29"/>
      <c r="W39" s="37"/>
      <c r="X39" s="37"/>
      <c r="Y39" s="37"/>
      <c r="Z39" s="37"/>
      <c r="AA39" s="37"/>
      <c r="AB39" s="37"/>
    </row>
    <row r="40" s="1" customFormat="1" spans="1:28">
      <c r="A40" s="2"/>
      <c r="B40" s="3" t="s">
        <v>863</v>
      </c>
      <c r="C40" s="3"/>
      <c r="D40" s="3"/>
      <c r="E40" s="3"/>
      <c r="F40" s="3"/>
      <c r="G40" s="3"/>
      <c r="H40" s="17" t="s">
        <v>59</v>
      </c>
      <c r="I40" s="29" t="s">
        <v>486</v>
      </c>
      <c r="J40" s="29"/>
      <c r="K40" s="29"/>
      <c r="L40" s="29"/>
      <c r="M40" s="29"/>
      <c r="N40" s="29"/>
      <c r="O40" s="29"/>
      <c r="P40" s="29"/>
      <c r="Q40" s="29"/>
      <c r="R40" s="29"/>
      <c r="S40" s="29"/>
      <c r="T40" s="29"/>
      <c r="U40" s="29"/>
      <c r="V40" s="29"/>
      <c r="W40" s="37"/>
      <c r="X40" s="37"/>
      <c r="Y40" s="37"/>
      <c r="Z40" s="37"/>
      <c r="AA40" s="37"/>
      <c r="AB40" s="37"/>
    </row>
    <row r="41" s="1" customFormat="1" spans="1:28">
      <c r="A41" s="2"/>
      <c r="B41" s="3" t="s">
        <v>613</v>
      </c>
      <c r="C41" s="3"/>
      <c r="D41" s="3"/>
      <c r="E41" s="3"/>
      <c r="F41" s="3"/>
      <c r="G41" s="3"/>
      <c r="H41" s="17" t="s">
        <v>851</v>
      </c>
      <c r="I41" s="29" t="s">
        <v>486</v>
      </c>
      <c r="J41" s="29"/>
      <c r="K41" s="29"/>
      <c r="L41" s="29"/>
      <c r="M41" s="29"/>
      <c r="N41" s="29"/>
      <c r="O41" s="29"/>
      <c r="P41" s="29"/>
      <c r="Q41" s="29"/>
      <c r="R41" s="29"/>
      <c r="S41" s="29"/>
      <c r="T41" s="29"/>
      <c r="U41" s="29"/>
      <c r="V41" s="29"/>
      <c r="AB41" s="37"/>
    </row>
    <row r="42" s="1" customFormat="1" spans="1:28">
      <c r="A42" s="2"/>
      <c r="B42" s="3" t="s">
        <v>864</v>
      </c>
      <c r="C42" s="3"/>
      <c r="D42" s="3"/>
      <c r="E42" s="3"/>
      <c r="F42" s="3"/>
      <c r="G42" s="3"/>
      <c r="H42" s="17" t="s">
        <v>851</v>
      </c>
      <c r="I42" s="29" t="s">
        <v>486</v>
      </c>
      <c r="J42" s="29"/>
      <c r="K42" s="29"/>
      <c r="L42" s="29"/>
      <c r="M42" s="29"/>
      <c r="N42" s="29"/>
      <c r="O42" s="29"/>
      <c r="P42" s="29"/>
      <c r="Q42" s="29"/>
      <c r="R42" s="29"/>
      <c r="S42" s="29"/>
      <c r="T42" s="29"/>
      <c r="U42" s="29"/>
      <c r="V42" s="29"/>
      <c r="AB42" s="37"/>
    </row>
    <row r="43" s="1" customFormat="1" spans="1:28">
      <c r="A43" s="2"/>
      <c r="B43" s="3" t="s">
        <v>617</v>
      </c>
      <c r="C43" s="3"/>
      <c r="D43" s="3"/>
      <c r="E43" s="3"/>
      <c r="F43" s="3"/>
      <c r="G43" s="3"/>
      <c r="H43" s="17" t="s">
        <v>851</v>
      </c>
      <c r="I43" s="29" t="s">
        <v>486</v>
      </c>
      <c r="J43" s="29"/>
      <c r="K43" s="29"/>
      <c r="L43" s="29"/>
      <c r="M43" s="29"/>
      <c r="N43" s="29"/>
      <c r="O43" s="29"/>
      <c r="P43" s="29"/>
      <c r="Q43" s="29"/>
      <c r="R43" s="29"/>
      <c r="S43" s="29"/>
      <c r="T43" s="29"/>
      <c r="U43" s="29"/>
      <c r="V43" s="29"/>
      <c r="AB43" s="37"/>
    </row>
    <row r="44" s="1" customFormat="1" spans="1:28">
      <c r="A44" s="2"/>
      <c r="B44" s="3" t="s">
        <v>447</v>
      </c>
      <c r="C44" s="3"/>
      <c r="D44" s="3"/>
      <c r="E44" s="3"/>
      <c r="F44" s="3"/>
      <c r="G44" s="3"/>
      <c r="H44" s="17" t="s">
        <v>851</v>
      </c>
      <c r="I44" s="29" t="s">
        <v>486</v>
      </c>
      <c r="J44" s="29"/>
      <c r="K44" s="29"/>
      <c r="L44" s="29"/>
      <c r="M44" s="29"/>
      <c r="N44" s="29"/>
      <c r="O44" s="29"/>
      <c r="P44" s="29"/>
      <c r="Q44" s="29"/>
      <c r="R44" s="29"/>
      <c r="S44" s="29"/>
      <c r="T44" s="29"/>
      <c r="U44" s="29"/>
      <c r="V44" s="29"/>
      <c r="AB44" s="37"/>
    </row>
    <row r="45" s="1" customFormat="1" spans="1:28">
      <c r="A45" s="2"/>
      <c r="B45" s="3" t="s">
        <v>865</v>
      </c>
      <c r="C45" s="3"/>
      <c r="D45" s="3"/>
      <c r="E45" s="3"/>
      <c r="F45" s="3"/>
      <c r="G45" s="3"/>
      <c r="H45" s="17" t="s">
        <v>851</v>
      </c>
      <c r="I45" s="29" t="s">
        <v>486</v>
      </c>
      <c r="J45" s="29"/>
      <c r="K45" s="29"/>
      <c r="L45" s="29"/>
      <c r="M45" s="29"/>
      <c r="N45" s="29"/>
      <c r="O45" s="29"/>
      <c r="P45" s="29"/>
      <c r="Q45" s="29"/>
      <c r="R45" s="29"/>
      <c r="S45" s="29"/>
      <c r="T45" s="29"/>
      <c r="U45" s="29"/>
      <c r="V45" s="29"/>
      <c r="AB45" s="37"/>
    </row>
    <row r="46" s="1" customFormat="1" spans="1:28">
      <c r="A46" s="2"/>
      <c r="B46" s="3" t="s">
        <v>866</v>
      </c>
      <c r="C46" s="3"/>
      <c r="D46" s="3"/>
      <c r="E46" s="3"/>
      <c r="F46" s="3"/>
      <c r="G46" s="3"/>
      <c r="H46" s="17" t="s">
        <v>851</v>
      </c>
      <c r="I46" s="29" t="s">
        <v>486</v>
      </c>
      <c r="J46" s="29"/>
      <c r="K46" s="29"/>
      <c r="L46" s="29"/>
      <c r="M46" s="29"/>
      <c r="N46" s="29"/>
      <c r="O46" s="29"/>
      <c r="P46" s="29"/>
      <c r="Q46" s="29"/>
      <c r="R46" s="29"/>
      <c r="S46" s="29"/>
      <c r="T46" s="29"/>
      <c r="U46" s="29"/>
      <c r="V46" s="29"/>
      <c r="AB46" s="37"/>
    </row>
    <row r="47" s="1" customFormat="1" spans="1:28">
      <c r="A47" s="2"/>
      <c r="B47" s="3" t="s">
        <v>867</v>
      </c>
      <c r="C47" s="3"/>
      <c r="D47" s="3"/>
      <c r="E47" s="3"/>
      <c r="F47" s="3"/>
      <c r="G47" s="3"/>
      <c r="H47" s="17" t="s">
        <v>851</v>
      </c>
      <c r="I47" s="29" t="s">
        <v>486</v>
      </c>
      <c r="J47" s="29"/>
      <c r="K47" s="29"/>
      <c r="L47" s="29"/>
      <c r="M47" s="29"/>
      <c r="N47" s="29"/>
      <c r="O47" s="29"/>
      <c r="P47" s="29"/>
      <c r="Q47" s="29"/>
      <c r="R47" s="29"/>
      <c r="S47" s="29"/>
      <c r="T47" s="29"/>
      <c r="U47" s="29"/>
      <c r="V47" s="29"/>
      <c r="AB47" s="37"/>
    </row>
    <row r="48" s="1" customFormat="1" spans="1:28">
      <c r="A48" s="2"/>
      <c r="B48" s="3" t="s">
        <v>868</v>
      </c>
      <c r="C48" s="3"/>
      <c r="D48" s="3"/>
      <c r="E48" s="3"/>
      <c r="F48" s="3"/>
      <c r="G48" s="3"/>
      <c r="H48" s="17" t="s">
        <v>851</v>
      </c>
      <c r="I48" s="3" t="s">
        <v>869</v>
      </c>
      <c r="J48" s="3"/>
      <c r="K48" s="3"/>
      <c r="L48" s="3"/>
      <c r="M48" s="3"/>
      <c r="N48" s="3"/>
      <c r="O48" s="3"/>
      <c r="P48" s="3"/>
      <c r="Q48" s="3"/>
      <c r="R48" s="3"/>
      <c r="S48" s="3"/>
      <c r="T48" s="3"/>
      <c r="U48" s="3"/>
      <c r="V48" s="3"/>
      <c r="W48" s="37"/>
      <c r="X48" s="37"/>
      <c r="Y48" s="37"/>
      <c r="Z48" s="37"/>
      <c r="AA48" s="37"/>
      <c r="AB48" s="37"/>
    </row>
    <row r="49" s="1" customFormat="1" ht="3" customHeight="1" spans="1:28">
      <c r="A49" s="19"/>
      <c r="B49" s="19"/>
      <c r="C49" s="19"/>
      <c r="D49" s="19"/>
      <c r="E49" s="19"/>
      <c r="F49" s="19"/>
      <c r="G49" s="19"/>
      <c r="H49" s="19"/>
      <c r="I49" s="19"/>
      <c r="J49" s="19"/>
      <c r="K49" s="19"/>
      <c r="L49" s="19"/>
      <c r="M49" s="19"/>
      <c r="N49" s="19"/>
      <c r="O49" s="19"/>
      <c r="P49" s="19"/>
      <c r="Q49" s="19"/>
      <c r="R49" s="19"/>
      <c r="S49" s="19"/>
      <c r="T49" s="19"/>
      <c r="U49" s="19"/>
      <c r="V49" s="19"/>
      <c r="W49" s="37"/>
      <c r="X49" s="37"/>
      <c r="Y49" s="37"/>
      <c r="Z49" s="37"/>
      <c r="AA49" s="37"/>
      <c r="AB49" s="37"/>
    </row>
    <row r="50" s="1" customFormat="1" spans="1:28">
      <c r="A50" s="2"/>
      <c r="B50" s="20" t="s">
        <v>870</v>
      </c>
      <c r="C50" s="20"/>
      <c r="D50" s="20"/>
      <c r="E50" s="20"/>
      <c r="F50" s="20"/>
      <c r="G50" s="20"/>
      <c r="H50" s="7" t="s">
        <v>59</v>
      </c>
      <c r="I50" s="20" t="s">
        <v>871</v>
      </c>
      <c r="J50" s="31">
        <v>60000000</v>
      </c>
      <c r="K50" s="31"/>
      <c r="L50" s="31"/>
      <c r="M50" s="23" t="s">
        <v>872</v>
      </c>
      <c r="N50" s="32" t="s">
        <v>873</v>
      </c>
      <c r="O50" s="14" t="s">
        <v>874</v>
      </c>
      <c r="P50" s="14"/>
      <c r="Q50" s="14"/>
      <c r="R50" s="14"/>
      <c r="S50" s="14"/>
      <c r="T50" s="14"/>
      <c r="U50" s="14"/>
      <c r="V50" s="14"/>
      <c r="X50" s="22"/>
      <c r="Y50" s="38"/>
      <c r="Z50" s="37"/>
      <c r="AA50" s="37"/>
      <c r="AB50" s="37"/>
    </row>
    <row r="51" s="1" customFormat="1" spans="1:28">
      <c r="A51" s="2"/>
      <c r="B51" s="20" t="s">
        <v>198</v>
      </c>
      <c r="C51" s="20"/>
      <c r="D51" s="20"/>
      <c r="E51" s="20"/>
      <c r="F51" s="20"/>
      <c r="G51" s="20"/>
      <c r="H51" s="7" t="s">
        <v>59</v>
      </c>
      <c r="I51" s="20" t="s">
        <v>875</v>
      </c>
      <c r="J51" s="20"/>
      <c r="K51" s="20"/>
      <c r="L51" s="20"/>
      <c r="M51" s="20"/>
      <c r="N51" s="20"/>
      <c r="O51" s="20"/>
      <c r="P51" s="20"/>
      <c r="Q51" s="20"/>
      <c r="R51" s="20"/>
      <c r="S51" s="20"/>
      <c r="T51" s="20"/>
      <c r="U51" s="20"/>
      <c r="V51" s="20"/>
      <c r="W51" s="45"/>
      <c r="X51" s="45"/>
      <c r="Y51" s="45"/>
      <c r="Z51" s="45"/>
      <c r="AA51" s="45"/>
      <c r="AB51" s="37"/>
    </row>
    <row r="52" s="1" customFormat="1" ht="2" customHeight="1" spans="1:28">
      <c r="A52" s="2"/>
      <c r="B52" s="20"/>
      <c r="C52" s="20"/>
      <c r="D52" s="20"/>
      <c r="E52" s="20"/>
      <c r="F52" s="20"/>
      <c r="G52" s="20"/>
      <c r="H52" s="7"/>
      <c r="I52" s="20"/>
      <c r="J52" s="20"/>
      <c r="K52" s="20"/>
      <c r="L52" s="20"/>
      <c r="M52" s="20"/>
      <c r="N52" s="20"/>
      <c r="O52" s="20"/>
      <c r="P52" s="20"/>
      <c r="Q52" s="20"/>
      <c r="R52" s="20"/>
      <c r="S52" s="20"/>
      <c r="T52" s="20"/>
      <c r="U52" s="20"/>
      <c r="V52" s="20"/>
      <c r="W52" s="45"/>
      <c r="X52" s="45"/>
      <c r="Y52" s="45"/>
      <c r="Z52" s="45"/>
      <c r="AA52" s="45"/>
      <c r="AB52" s="37"/>
    </row>
    <row r="53" s="1" customFormat="1" spans="1:28">
      <c r="A53" s="2"/>
      <c r="B53" s="2"/>
      <c r="C53" s="2"/>
      <c r="D53" s="8"/>
      <c r="E53" s="5"/>
      <c r="F53" s="5"/>
      <c r="G53" s="20" t="s">
        <v>876</v>
      </c>
      <c r="H53" s="20"/>
      <c r="I53" s="33" t="s">
        <v>851</v>
      </c>
      <c r="J53" s="34" t="s">
        <v>486</v>
      </c>
      <c r="K53" s="34"/>
      <c r="L53" s="35"/>
      <c r="M53" s="35"/>
      <c r="N53" s="35"/>
      <c r="O53" s="35"/>
      <c r="P53" s="35"/>
      <c r="Q53" s="46"/>
      <c r="R53" s="46"/>
      <c r="S53" s="46"/>
      <c r="T53" s="46"/>
      <c r="U53" s="46"/>
      <c r="V53" s="46"/>
      <c r="W53" s="45"/>
      <c r="X53" s="45"/>
      <c r="Y53" s="45"/>
      <c r="Z53" s="45"/>
      <c r="AA53" s="45"/>
      <c r="AB53" s="37"/>
    </row>
    <row r="54" s="1" customFormat="1" spans="1:28">
      <c r="A54" s="2"/>
      <c r="B54" s="2"/>
      <c r="C54" s="2"/>
      <c r="D54" s="8"/>
      <c r="E54" s="5"/>
      <c r="F54" s="5"/>
      <c r="G54" s="20" t="s">
        <v>877</v>
      </c>
      <c r="H54" s="20"/>
      <c r="I54" s="33" t="s">
        <v>851</v>
      </c>
      <c r="J54" s="36" t="s">
        <v>486</v>
      </c>
      <c r="K54" s="36"/>
      <c r="L54" s="36"/>
      <c r="M54" s="36"/>
      <c r="N54" s="36"/>
      <c r="O54" s="36"/>
      <c r="P54" s="36"/>
      <c r="Q54" s="47" t="s">
        <v>878</v>
      </c>
      <c r="R54" s="48" t="s">
        <v>879</v>
      </c>
      <c r="S54" s="49"/>
      <c r="T54" s="49"/>
      <c r="U54" s="49"/>
      <c r="V54" s="49"/>
      <c r="W54" s="45"/>
      <c r="X54" s="45"/>
      <c r="AB54" s="37"/>
    </row>
    <row r="55" s="1" customFormat="1" spans="1:28">
      <c r="A55" s="2"/>
      <c r="B55" s="2"/>
      <c r="C55" s="2"/>
      <c r="D55" s="8"/>
      <c r="E55" s="5"/>
      <c r="F55" s="5"/>
      <c r="G55" s="20" t="s">
        <v>880</v>
      </c>
      <c r="H55" s="20"/>
      <c r="I55" s="33" t="s">
        <v>851</v>
      </c>
      <c r="J55" s="36" t="s">
        <v>486</v>
      </c>
      <c r="K55" s="36"/>
      <c r="L55" s="36"/>
      <c r="M55" s="36"/>
      <c r="N55" s="36"/>
      <c r="O55" s="36"/>
      <c r="P55" s="36"/>
      <c r="Q55" s="20" t="s">
        <v>881</v>
      </c>
      <c r="R55" s="20"/>
      <c r="S55" s="20"/>
      <c r="T55" s="7" t="s">
        <v>59</v>
      </c>
      <c r="U55" s="28" t="s">
        <v>486</v>
      </c>
      <c r="V55" s="28"/>
      <c r="W55" s="37"/>
      <c r="Y55" s="37"/>
      <c r="AB55" s="41"/>
    </row>
    <row r="56" s="1" customFormat="1" spans="1:28">
      <c r="A56" s="2"/>
      <c r="B56" s="2"/>
      <c r="C56" s="2"/>
      <c r="D56" s="8"/>
      <c r="E56" s="5"/>
      <c r="F56" s="5"/>
      <c r="G56" s="20" t="s">
        <v>107</v>
      </c>
      <c r="H56" s="20"/>
      <c r="I56" s="33" t="s">
        <v>851</v>
      </c>
      <c r="J56" s="36" t="s">
        <v>486</v>
      </c>
      <c r="K56" s="36"/>
      <c r="L56" s="36"/>
      <c r="M56" s="36"/>
      <c r="N56" s="36"/>
      <c r="O56" s="36"/>
      <c r="P56" s="36"/>
      <c r="Q56" s="20" t="s">
        <v>882</v>
      </c>
      <c r="R56" s="20"/>
      <c r="S56" s="20"/>
      <c r="T56" s="7" t="s">
        <v>59</v>
      </c>
      <c r="U56" s="28" t="s">
        <v>486</v>
      </c>
      <c r="V56" s="28"/>
      <c r="W56" s="37"/>
      <c r="Y56" s="37"/>
      <c r="AB56" s="41"/>
    </row>
    <row r="57" s="1" customFormat="1" spans="1:28">
      <c r="A57" s="2"/>
      <c r="B57" s="2"/>
      <c r="C57" s="2"/>
      <c r="D57" s="8"/>
      <c r="E57" s="5"/>
      <c r="F57" s="5"/>
      <c r="G57" s="20" t="s">
        <v>883</v>
      </c>
      <c r="H57" s="20"/>
      <c r="I57" s="33" t="s">
        <v>851</v>
      </c>
      <c r="J57" s="36" t="s">
        <v>486</v>
      </c>
      <c r="K57" s="36"/>
      <c r="L57" s="36"/>
      <c r="M57" s="36"/>
      <c r="N57" s="36"/>
      <c r="O57" s="36"/>
      <c r="P57" s="36"/>
      <c r="Q57" s="20" t="s">
        <v>884</v>
      </c>
      <c r="R57" s="20"/>
      <c r="S57" s="20"/>
      <c r="T57" s="7" t="s">
        <v>59</v>
      </c>
      <c r="U57" s="50" t="s">
        <v>486</v>
      </c>
      <c r="V57" s="50"/>
      <c r="W57" s="37"/>
      <c r="Y57" s="37"/>
      <c r="AB57" s="41"/>
    </row>
    <row r="58" s="1" customFormat="1" ht="57" customHeight="1" spans="1:28">
      <c r="A58" s="2"/>
      <c r="B58" s="2"/>
      <c r="C58" s="2"/>
      <c r="D58" s="8"/>
      <c r="E58" s="5"/>
      <c r="F58" s="5"/>
      <c r="G58" s="8"/>
      <c r="H58" s="8"/>
      <c r="I58" s="33"/>
      <c r="J58" s="33"/>
      <c r="K58" s="33"/>
      <c r="L58" s="33"/>
      <c r="M58" s="8"/>
      <c r="N58" s="8"/>
      <c r="O58" s="8"/>
      <c r="P58" s="8"/>
      <c r="Q58" s="8"/>
      <c r="R58" s="8"/>
      <c r="S58" s="8"/>
      <c r="T58" s="8"/>
      <c r="U58" s="50"/>
      <c r="V58" s="50"/>
      <c r="W58" s="37"/>
      <c r="X58" s="37"/>
      <c r="Y58" s="37"/>
      <c r="Z58" s="37"/>
      <c r="AA58" s="37"/>
      <c r="AB58" s="37"/>
    </row>
    <row r="59" s="1" customFormat="1" ht="30" customHeight="1" spans="1:28">
      <c r="A59" s="2"/>
      <c r="B59" s="2"/>
      <c r="C59" s="2"/>
      <c r="D59" s="8"/>
      <c r="E59" s="5"/>
      <c r="F59" s="5"/>
      <c r="G59" s="8"/>
      <c r="H59" s="8"/>
      <c r="I59" s="8"/>
      <c r="J59" s="8"/>
      <c r="K59" s="8"/>
      <c r="L59" s="8"/>
      <c r="M59" s="8"/>
      <c r="N59" s="8"/>
      <c r="O59" s="8"/>
      <c r="P59" s="8"/>
      <c r="Q59" s="8"/>
      <c r="R59" s="8"/>
      <c r="S59" s="8"/>
      <c r="T59" s="8"/>
      <c r="U59" s="8"/>
      <c r="V59" s="8"/>
      <c r="W59" s="37"/>
      <c r="X59" s="37"/>
      <c r="Y59" s="37"/>
      <c r="Z59" s="37"/>
      <c r="AA59" s="37"/>
      <c r="AB59" s="37"/>
    </row>
    <row r="60" s="1" customFormat="1" spans="1:28">
      <c r="A60" s="2"/>
      <c r="B60" s="2"/>
      <c r="C60" s="2"/>
      <c r="D60" s="8"/>
      <c r="E60" s="5"/>
      <c r="F60" s="5"/>
      <c r="G60" s="8"/>
      <c r="H60" s="8"/>
      <c r="I60" s="8"/>
      <c r="J60" s="8"/>
      <c r="K60" s="8"/>
      <c r="L60" s="8"/>
      <c r="M60" s="8"/>
      <c r="N60" s="8"/>
      <c r="O60" s="8"/>
      <c r="P60" s="8"/>
      <c r="Q60" s="8"/>
      <c r="R60" s="8"/>
      <c r="S60" s="8"/>
      <c r="T60" s="8"/>
      <c r="U60" s="8"/>
      <c r="V60" s="8"/>
      <c r="W60" s="37"/>
      <c r="X60" s="37"/>
      <c r="Y60" s="37"/>
      <c r="Z60" s="37"/>
      <c r="AA60" s="37"/>
      <c r="AB60" s="37"/>
    </row>
    <row r="61" s="1" customFormat="1" spans="1:28">
      <c r="A61" s="2"/>
      <c r="B61" s="2"/>
      <c r="C61" s="2"/>
      <c r="D61" s="8"/>
      <c r="E61" s="5"/>
      <c r="F61" s="5"/>
      <c r="G61" s="8"/>
      <c r="H61" s="8"/>
      <c r="I61" s="8"/>
      <c r="J61" s="8"/>
      <c r="K61" s="8"/>
      <c r="L61" s="8"/>
      <c r="M61" s="8"/>
      <c r="N61" s="8"/>
      <c r="O61" s="8"/>
      <c r="P61" s="8"/>
      <c r="Q61" s="8"/>
      <c r="R61" s="8"/>
      <c r="S61" s="8"/>
      <c r="T61" s="8"/>
      <c r="U61" s="8"/>
      <c r="V61" s="8"/>
      <c r="W61" s="37"/>
      <c r="X61" s="37"/>
      <c r="Y61" s="37"/>
      <c r="Z61" s="37"/>
      <c r="AA61" s="37"/>
      <c r="AB61" s="37"/>
    </row>
    <row r="62" s="1" customFormat="1" spans="1:28">
      <c r="A62" s="2"/>
      <c r="B62" s="2"/>
      <c r="C62" s="2"/>
      <c r="D62" s="8"/>
      <c r="E62" s="5"/>
      <c r="F62" s="5"/>
      <c r="G62" s="8"/>
      <c r="H62" s="8"/>
      <c r="I62" s="8"/>
      <c r="J62" s="8"/>
      <c r="K62" s="8"/>
      <c r="L62" s="8"/>
      <c r="M62" s="8"/>
      <c r="N62" s="8"/>
      <c r="O62" s="8"/>
      <c r="P62" s="8"/>
      <c r="Q62" s="8"/>
      <c r="R62" s="8"/>
      <c r="S62" s="8"/>
      <c r="T62" s="8"/>
      <c r="U62" s="8"/>
      <c r="V62" s="8"/>
      <c r="W62" s="37"/>
      <c r="X62" s="37"/>
      <c r="Y62" s="37"/>
      <c r="Z62" s="37"/>
      <c r="AA62" s="37"/>
      <c r="AB62" s="37"/>
    </row>
    <row r="63" s="1" customFormat="1" spans="1:28">
      <c r="A63" s="2"/>
      <c r="B63" s="2"/>
      <c r="C63" s="2"/>
      <c r="D63" s="8"/>
      <c r="E63" s="5"/>
      <c r="F63" s="5"/>
      <c r="G63" s="8"/>
      <c r="H63" s="8"/>
      <c r="I63" s="8"/>
      <c r="J63" s="8"/>
      <c r="K63" s="8"/>
      <c r="L63" s="8"/>
      <c r="M63" s="8"/>
      <c r="N63" s="8"/>
      <c r="O63" s="8"/>
      <c r="P63" s="8"/>
      <c r="Q63" s="8"/>
      <c r="R63" s="8"/>
      <c r="S63" s="8"/>
      <c r="T63" s="8"/>
      <c r="U63" s="8"/>
      <c r="V63" s="8"/>
      <c r="W63" s="37"/>
      <c r="X63" s="37"/>
      <c r="Y63" s="37"/>
      <c r="Z63" s="37"/>
      <c r="AA63" s="37"/>
      <c r="AB63" s="37"/>
    </row>
    <row r="64" s="1" customFormat="1" spans="1:28">
      <c r="A64" s="2"/>
      <c r="B64" s="2"/>
      <c r="C64" s="2"/>
      <c r="D64" s="8"/>
      <c r="E64" s="5"/>
      <c r="F64" s="5"/>
      <c r="G64" s="8"/>
      <c r="H64" s="8"/>
      <c r="I64" s="8"/>
      <c r="J64" s="8"/>
      <c r="K64" s="8"/>
      <c r="L64" s="8"/>
      <c r="M64" s="8"/>
      <c r="N64" s="8"/>
      <c r="O64" s="8"/>
      <c r="P64" s="8"/>
      <c r="Q64" s="8"/>
      <c r="R64" s="8"/>
      <c r="S64" s="8"/>
      <c r="T64" s="8"/>
      <c r="U64" s="8"/>
      <c r="V64" s="8"/>
      <c r="W64" s="37"/>
      <c r="X64" s="37"/>
      <c r="Y64" s="37"/>
      <c r="Z64" s="37"/>
      <c r="AA64" s="37"/>
      <c r="AB64" s="37"/>
    </row>
    <row r="65" s="1" customFormat="1" spans="1:28">
      <c r="A65" s="2"/>
      <c r="B65" s="2"/>
      <c r="C65" s="2"/>
      <c r="D65" s="8"/>
      <c r="E65" s="5"/>
      <c r="F65" s="5"/>
      <c r="G65" s="8"/>
      <c r="H65" s="8"/>
      <c r="I65" s="8"/>
      <c r="J65" s="8"/>
      <c r="K65" s="8"/>
      <c r="L65" s="8"/>
      <c r="M65" s="8"/>
      <c r="N65" s="8"/>
      <c r="O65" s="8"/>
      <c r="P65" s="8"/>
      <c r="Q65" s="8"/>
      <c r="R65" s="8"/>
      <c r="S65" s="8"/>
      <c r="T65" s="8"/>
      <c r="U65" s="8"/>
      <c r="V65" s="8"/>
      <c r="W65" s="37"/>
      <c r="X65" s="37"/>
      <c r="Y65" s="37"/>
      <c r="Z65" s="37"/>
      <c r="AA65" s="37"/>
      <c r="AB65" s="37"/>
    </row>
    <row r="66" s="1" customFormat="1" spans="1:28">
      <c r="A66" s="2"/>
      <c r="B66" s="2"/>
      <c r="C66" s="2"/>
      <c r="D66" s="8"/>
      <c r="E66" s="5"/>
      <c r="F66" s="5"/>
      <c r="G66" s="8"/>
      <c r="H66" s="8"/>
      <c r="I66" s="8"/>
      <c r="J66" s="8"/>
      <c r="K66" s="8"/>
      <c r="L66" s="8"/>
      <c r="M66" s="8"/>
      <c r="N66" s="8"/>
      <c r="O66" s="8"/>
      <c r="P66" s="8"/>
      <c r="Q66" s="8"/>
      <c r="R66" s="8"/>
      <c r="S66" s="8"/>
      <c r="T66" s="8"/>
      <c r="U66" s="8"/>
      <c r="V66" s="8"/>
      <c r="W66" s="37"/>
      <c r="X66" s="37"/>
      <c r="Y66" s="37"/>
      <c r="Z66" s="37"/>
      <c r="AA66" s="37"/>
      <c r="AB66" s="37"/>
    </row>
    <row r="67" s="1" customFormat="1" spans="1:28">
      <c r="A67" s="2"/>
      <c r="B67" s="15" t="s">
        <v>885</v>
      </c>
      <c r="C67" s="15"/>
      <c r="D67" s="15"/>
      <c r="E67" s="15"/>
      <c r="F67" s="15"/>
      <c r="G67" s="15"/>
      <c r="H67" s="15"/>
      <c r="I67" s="15"/>
      <c r="J67" s="15"/>
      <c r="K67" s="15"/>
      <c r="L67" s="15"/>
      <c r="M67" s="15"/>
      <c r="N67" s="15"/>
      <c r="O67" s="15"/>
      <c r="P67" s="15"/>
      <c r="Q67" s="15"/>
      <c r="R67" s="15"/>
      <c r="S67" s="15"/>
      <c r="T67" s="15"/>
      <c r="U67" s="15"/>
      <c r="V67" s="15"/>
      <c r="W67" s="41"/>
      <c r="X67" s="41"/>
      <c r="Y67" s="41"/>
      <c r="Z67" s="41"/>
      <c r="AB67" s="37"/>
    </row>
    <row r="68" s="1" customFormat="1" ht="5" customHeight="1" spans="1:28">
      <c r="A68" s="2"/>
      <c r="B68" s="2"/>
      <c r="C68" s="2"/>
      <c r="D68" s="15"/>
      <c r="E68" s="15"/>
      <c r="F68" s="15"/>
      <c r="G68" s="15"/>
      <c r="H68" s="15"/>
      <c r="I68" s="15"/>
      <c r="J68" s="15"/>
      <c r="K68" s="15"/>
      <c r="L68" s="15"/>
      <c r="M68" s="15"/>
      <c r="N68" s="15"/>
      <c r="O68" s="15"/>
      <c r="P68" s="15"/>
      <c r="Q68" s="15"/>
      <c r="R68" s="15"/>
      <c r="S68" s="15"/>
      <c r="T68" s="15"/>
      <c r="U68" s="15"/>
      <c r="V68" s="15"/>
      <c r="W68" s="66"/>
      <c r="X68" s="66"/>
      <c r="Y68" s="66"/>
      <c r="Z68" s="66"/>
      <c r="AA68" s="66"/>
      <c r="AB68" s="37"/>
    </row>
    <row r="69" s="1" customFormat="1" spans="1:28">
      <c r="A69" s="2"/>
      <c r="B69" s="52" t="s">
        <v>886</v>
      </c>
      <c r="C69" s="52"/>
      <c r="D69" s="52"/>
      <c r="E69" s="52"/>
      <c r="F69" s="52"/>
      <c r="G69" s="52"/>
      <c r="H69" s="52"/>
      <c r="I69" s="52"/>
      <c r="J69" s="52"/>
      <c r="K69" s="52"/>
      <c r="L69" s="52"/>
      <c r="M69" s="52"/>
      <c r="N69" s="52"/>
      <c r="O69" s="52"/>
      <c r="P69" s="52"/>
      <c r="Q69" s="52"/>
      <c r="R69" s="52"/>
      <c r="S69" s="52"/>
      <c r="T69" s="52"/>
      <c r="U69" s="52"/>
      <c r="V69" s="52"/>
      <c r="W69" s="37"/>
      <c r="X69" s="37"/>
      <c r="Y69" s="37"/>
      <c r="Z69" s="37"/>
      <c r="AA69" s="37"/>
      <c r="AB69" s="37"/>
    </row>
    <row r="70" s="1" customFormat="1" spans="1:28">
      <c r="A70" s="2"/>
      <c r="B70" s="53" t="s">
        <v>887</v>
      </c>
      <c r="C70" s="53"/>
      <c r="D70" s="53"/>
      <c r="E70" s="53"/>
      <c r="F70" s="53"/>
      <c r="G70" s="53"/>
      <c r="H70" s="53"/>
      <c r="I70" s="53"/>
      <c r="J70" s="53"/>
      <c r="K70" s="53"/>
      <c r="L70" s="53"/>
      <c r="M70" s="53"/>
      <c r="N70" s="53"/>
      <c r="O70" s="53"/>
      <c r="P70" s="53"/>
      <c r="Q70" s="53"/>
      <c r="R70" s="53"/>
      <c r="S70" s="53"/>
      <c r="T70" s="53"/>
      <c r="U70" s="53"/>
      <c r="V70" s="53"/>
      <c r="W70" s="37"/>
      <c r="X70" s="37"/>
      <c r="Y70" s="37"/>
      <c r="Z70" s="37"/>
      <c r="AA70" s="37"/>
      <c r="AB70" s="37"/>
    </row>
    <row r="71" s="1" customFormat="1" spans="1:28">
      <c r="A71" s="2"/>
      <c r="B71" s="2"/>
      <c r="C71" s="2"/>
      <c r="D71" s="54"/>
      <c r="E71" s="5"/>
      <c r="F71" s="5"/>
      <c r="G71" s="8"/>
      <c r="H71" s="8"/>
      <c r="I71" s="8"/>
      <c r="J71" s="8"/>
      <c r="K71" s="8"/>
      <c r="L71" s="8"/>
      <c r="M71" s="8"/>
      <c r="N71" s="8"/>
      <c r="O71" s="8"/>
      <c r="P71" s="8"/>
      <c r="Q71" s="8"/>
      <c r="R71" s="8"/>
      <c r="S71" s="8"/>
      <c r="T71" s="8"/>
      <c r="U71" s="8"/>
      <c r="V71" s="8"/>
      <c r="W71" s="37"/>
      <c r="X71" s="37"/>
      <c r="Y71" s="37"/>
      <c r="Z71" s="37"/>
      <c r="AA71" s="37"/>
      <c r="AB71" s="37"/>
    </row>
    <row r="72" s="1" customFormat="1" spans="1:28">
      <c r="A72" s="2"/>
      <c r="B72" s="2"/>
      <c r="C72" s="2"/>
      <c r="D72" s="54"/>
      <c r="E72" s="5"/>
      <c r="F72" s="5"/>
      <c r="G72" s="8"/>
      <c r="H72" s="8"/>
      <c r="I72" s="8"/>
      <c r="J72" s="8"/>
      <c r="K72" s="8"/>
      <c r="L72" s="8"/>
      <c r="M72" s="8"/>
      <c r="N72" s="8"/>
      <c r="O72" s="8"/>
      <c r="P72" s="8"/>
      <c r="Q72" s="8"/>
      <c r="R72" s="8"/>
      <c r="S72" s="8"/>
      <c r="T72" s="8"/>
      <c r="U72" s="8"/>
      <c r="V72" s="8"/>
      <c r="W72" s="37"/>
      <c r="X72" s="37"/>
      <c r="Y72" s="37"/>
      <c r="Z72" s="37"/>
      <c r="AA72" s="37"/>
      <c r="AB72" s="37"/>
    </row>
    <row r="73" s="1" customFormat="1" spans="1:28">
      <c r="A73" s="2"/>
      <c r="B73" s="2"/>
      <c r="C73" s="2"/>
      <c r="D73" s="54"/>
      <c r="E73" s="5"/>
      <c r="F73" s="5"/>
      <c r="G73" s="8"/>
      <c r="H73" s="8"/>
      <c r="I73" s="8"/>
      <c r="J73" s="8"/>
      <c r="K73" s="8"/>
      <c r="L73" s="8"/>
      <c r="M73" s="8"/>
      <c r="N73" s="8"/>
      <c r="O73" s="8"/>
      <c r="P73" s="8"/>
      <c r="Q73" s="8"/>
      <c r="R73" s="8"/>
      <c r="S73" s="8"/>
      <c r="T73" s="8"/>
      <c r="U73" s="8"/>
      <c r="V73" s="8"/>
      <c r="W73" s="37"/>
      <c r="X73" s="37"/>
      <c r="Y73" s="37"/>
      <c r="Z73" s="37"/>
      <c r="AA73" s="37"/>
      <c r="AB73" s="37"/>
    </row>
    <row r="74" s="1" customFormat="1" spans="1:28">
      <c r="A74" s="2"/>
      <c r="B74" s="2"/>
      <c r="C74" s="2"/>
      <c r="D74" s="54"/>
      <c r="E74" s="5"/>
      <c r="F74" s="5"/>
      <c r="G74" s="8"/>
      <c r="H74" s="8"/>
      <c r="I74" s="8"/>
      <c r="J74" s="8"/>
      <c r="K74" s="8"/>
      <c r="L74" s="8"/>
      <c r="M74" s="8"/>
      <c r="N74" s="8"/>
      <c r="O74" s="8"/>
      <c r="P74" s="8"/>
      <c r="Q74" s="8"/>
      <c r="R74" s="8"/>
      <c r="S74" s="8"/>
      <c r="T74" s="8"/>
      <c r="U74" s="8"/>
      <c r="V74" s="8"/>
      <c r="W74" s="37"/>
      <c r="X74" s="37"/>
      <c r="Y74" s="37"/>
      <c r="Z74" s="37"/>
      <c r="AA74" s="37"/>
      <c r="AB74" s="37"/>
    </row>
    <row r="75" s="1" customFormat="1" spans="1:28">
      <c r="A75" s="2"/>
      <c r="B75" s="53" t="s">
        <v>549</v>
      </c>
      <c r="C75" s="53"/>
      <c r="D75" s="53"/>
      <c r="E75" s="53"/>
      <c r="F75" s="53"/>
      <c r="G75" s="53"/>
      <c r="H75" s="53"/>
      <c r="I75" s="53"/>
      <c r="J75" s="53"/>
      <c r="K75" s="53"/>
      <c r="L75" s="53"/>
      <c r="M75" s="53"/>
      <c r="N75" s="53"/>
      <c r="O75" s="53"/>
      <c r="P75" s="53"/>
      <c r="Q75" s="53"/>
      <c r="R75" s="53"/>
      <c r="S75" s="53"/>
      <c r="T75" s="53"/>
      <c r="U75" s="53"/>
      <c r="V75" s="53"/>
      <c r="W75" s="37"/>
      <c r="X75" s="37"/>
      <c r="Y75" s="37"/>
      <c r="Z75" s="37"/>
      <c r="AA75" s="37"/>
      <c r="AB75" s="37"/>
    </row>
    <row r="76" s="1" customFormat="1" spans="1:28">
      <c r="A76" s="2"/>
      <c r="B76" s="52" t="s">
        <v>888</v>
      </c>
      <c r="C76" s="52"/>
      <c r="D76" s="52"/>
      <c r="E76" s="52"/>
      <c r="F76" s="52"/>
      <c r="G76" s="52"/>
      <c r="H76" s="52"/>
      <c r="I76" s="52"/>
      <c r="J76" s="52"/>
      <c r="K76" s="52"/>
      <c r="L76" s="52"/>
      <c r="M76" s="52"/>
      <c r="N76" s="52"/>
      <c r="O76" s="52"/>
      <c r="P76" s="52"/>
      <c r="Q76" s="52"/>
      <c r="R76" s="52"/>
      <c r="S76" s="52"/>
      <c r="T76" s="52"/>
      <c r="U76" s="52"/>
      <c r="V76" s="52"/>
      <c r="W76" s="37"/>
      <c r="X76" s="37"/>
      <c r="Y76" s="37"/>
      <c r="Z76" s="37"/>
      <c r="AA76" s="37"/>
      <c r="AB76" s="37"/>
    </row>
    <row r="77" s="1" customFormat="1" spans="1:28">
      <c r="A77" s="2"/>
      <c r="B77" s="2"/>
      <c r="C77" s="2"/>
      <c r="D77" s="8"/>
      <c r="E77" s="5"/>
      <c r="F77" s="5"/>
      <c r="G77" s="8"/>
      <c r="H77" s="8"/>
      <c r="I77" s="8"/>
      <c r="J77" s="8"/>
      <c r="K77" s="8"/>
      <c r="L77" s="8"/>
      <c r="M77" s="8"/>
      <c r="N77" s="8"/>
      <c r="O77" s="8"/>
      <c r="P77" s="8"/>
      <c r="Q77" s="8"/>
      <c r="R77" s="8"/>
      <c r="S77" s="8"/>
      <c r="T77" s="8"/>
      <c r="U77" s="8"/>
      <c r="V77" s="8"/>
      <c r="W77" s="37"/>
      <c r="X77" s="37"/>
      <c r="Y77" s="37"/>
      <c r="Z77" s="37"/>
      <c r="AA77" s="37"/>
      <c r="AB77" s="37"/>
    </row>
    <row r="78" s="1" customFormat="1" spans="1:28">
      <c r="A78" s="2"/>
      <c r="B78" s="2"/>
      <c r="C78" s="2"/>
      <c r="D78" s="8"/>
      <c r="E78" s="5"/>
      <c r="F78" s="5"/>
      <c r="G78" s="8"/>
      <c r="H78" s="8"/>
      <c r="I78" s="8"/>
      <c r="J78" s="8"/>
      <c r="K78" s="8"/>
      <c r="L78" s="8"/>
      <c r="M78" s="8"/>
      <c r="N78" s="8"/>
      <c r="O78" s="8"/>
      <c r="P78" s="8"/>
      <c r="Q78" s="8"/>
      <c r="R78" s="8"/>
      <c r="S78" s="8"/>
      <c r="T78" s="8"/>
      <c r="U78" s="8"/>
      <c r="V78" s="8"/>
      <c r="W78" s="37"/>
      <c r="X78" s="37"/>
      <c r="Y78" s="37"/>
      <c r="Z78" s="37"/>
      <c r="AA78" s="37"/>
      <c r="AB78" s="37"/>
    </row>
    <row r="79" s="1" customFormat="1" ht="19.2" spans="1:22">
      <c r="A79" s="2"/>
      <c r="B79" s="55" t="s">
        <v>889</v>
      </c>
      <c r="C79" s="55"/>
      <c r="D79" s="55"/>
      <c r="E79" s="55"/>
      <c r="F79" s="55"/>
      <c r="G79" s="55"/>
      <c r="H79" s="55"/>
      <c r="I79" s="55"/>
      <c r="J79" s="55"/>
      <c r="K79" s="55"/>
      <c r="L79" s="55"/>
      <c r="M79" s="62" t="s">
        <v>59</v>
      </c>
      <c r="N79" s="63" t="s">
        <v>486</v>
      </c>
      <c r="O79" s="63"/>
      <c r="P79" s="63"/>
      <c r="Q79" s="63"/>
      <c r="R79" s="63"/>
      <c r="S79" s="63"/>
      <c r="T79" s="63"/>
      <c r="U79" s="63"/>
      <c r="V79" s="63"/>
    </row>
    <row r="80" s="1" customFormat="1" ht="19.2" spans="1:28">
      <c r="A80" s="2"/>
      <c r="B80" s="56" t="s">
        <v>890</v>
      </c>
      <c r="C80" s="56"/>
      <c r="D80" s="56"/>
      <c r="E80" s="56"/>
      <c r="F80" s="56"/>
      <c r="G80" s="56"/>
      <c r="H80" s="56"/>
      <c r="I80" s="56"/>
      <c r="J80" s="56"/>
      <c r="K80" s="56"/>
      <c r="L80" s="56"/>
      <c r="M80" s="62" t="s">
        <v>59</v>
      </c>
      <c r="N80" s="64" t="s">
        <v>891</v>
      </c>
      <c r="O80" s="64"/>
      <c r="P80" s="65">
        <v>0</v>
      </c>
      <c r="Q80" s="65"/>
      <c r="R80" s="56" t="s">
        <v>516</v>
      </c>
      <c r="S80" s="56"/>
      <c r="T80" s="56"/>
      <c r="U80" s="56"/>
      <c r="V80" s="56"/>
      <c r="W80" s="67"/>
      <c r="X80" s="67"/>
      <c r="Y80" s="67"/>
      <c r="Z80" s="67"/>
      <c r="AA80" s="78"/>
      <c r="AB80" s="78"/>
    </row>
    <row r="81" s="1" customFormat="1" spans="1:28">
      <c r="A81" s="2"/>
      <c r="B81" s="8"/>
      <c r="C81" s="8"/>
      <c r="D81" s="2"/>
      <c r="E81" s="5"/>
      <c r="F81" s="5"/>
      <c r="G81" s="8"/>
      <c r="H81" s="8"/>
      <c r="I81" s="8"/>
      <c r="J81" s="8"/>
      <c r="K81" s="8"/>
      <c r="L81" s="8"/>
      <c r="M81" s="8"/>
      <c r="N81" s="8"/>
      <c r="O81" s="8"/>
      <c r="P81" s="8"/>
      <c r="Q81" s="8"/>
      <c r="R81" s="8"/>
      <c r="S81" s="8"/>
      <c r="T81" s="8"/>
      <c r="U81" s="8"/>
      <c r="V81" s="8"/>
      <c r="W81" s="37"/>
      <c r="X81" s="37"/>
      <c r="Y81" s="37"/>
      <c r="Z81" s="37"/>
      <c r="AA81" s="37"/>
      <c r="AB81" s="37"/>
    </row>
    <row r="82" s="1" customFormat="1" ht="31" customHeight="1" spans="1:28">
      <c r="A82" s="2"/>
      <c r="B82" s="57" t="s">
        <v>892</v>
      </c>
      <c r="C82" s="57"/>
      <c r="D82" s="57"/>
      <c r="E82" s="57"/>
      <c r="F82" s="57"/>
      <c r="G82" s="57"/>
      <c r="H82" s="57"/>
      <c r="I82" s="57"/>
      <c r="J82" s="57"/>
      <c r="K82" s="57"/>
      <c r="L82" s="57"/>
      <c r="M82" s="57"/>
      <c r="N82" s="57"/>
      <c r="O82" s="57"/>
      <c r="P82" s="57"/>
      <c r="Q82" s="57"/>
      <c r="R82" s="57"/>
      <c r="S82" s="57"/>
      <c r="T82" s="57"/>
      <c r="U82" s="57"/>
      <c r="V82" s="57"/>
      <c r="W82" s="68"/>
      <c r="X82" s="68"/>
      <c r="Y82" s="68"/>
      <c r="Z82" s="68"/>
      <c r="AA82" s="68"/>
      <c r="AB82" s="68"/>
    </row>
    <row r="83" s="1" customFormat="1" ht="26" customHeight="1" spans="1:28">
      <c r="A83" s="2"/>
      <c r="B83" s="2"/>
      <c r="C83" s="58" t="s">
        <v>484</v>
      </c>
      <c r="D83" s="59" t="s">
        <v>893</v>
      </c>
      <c r="E83" s="59"/>
      <c r="F83" s="59"/>
      <c r="G83" s="59"/>
      <c r="H83" s="59"/>
      <c r="I83" s="59"/>
      <c r="J83" s="59"/>
      <c r="K83" s="59"/>
      <c r="L83" s="59"/>
      <c r="M83" s="59"/>
      <c r="N83" s="59"/>
      <c r="O83" s="59"/>
      <c r="P83" s="59"/>
      <c r="Q83" s="69" t="s">
        <v>59</v>
      </c>
      <c r="R83" s="70" t="s">
        <v>871</v>
      </c>
      <c r="S83" s="70"/>
      <c r="T83" s="71">
        <v>300000</v>
      </c>
      <c r="U83" s="71"/>
      <c r="V83" s="72" t="s">
        <v>516</v>
      </c>
      <c r="W83" s="37"/>
      <c r="X83" s="37"/>
      <c r="Y83" s="37"/>
      <c r="Z83" s="37"/>
      <c r="AA83" s="37"/>
      <c r="AB83" s="37"/>
    </row>
    <row r="84" s="1" customFormat="1" ht="26" customHeight="1" spans="1:28">
      <c r="A84" s="2"/>
      <c r="B84" s="2"/>
      <c r="C84" s="58" t="s">
        <v>487</v>
      </c>
      <c r="D84" s="59" t="s">
        <v>894</v>
      </c>
      <c r="E84" s="59"/>
      <c r="F84" s="59"/>
      <c r="G84" s="59"/>
      <c r="H84" s="59"/>
      <c r="I84" s="59"/>
      <c r="J84" s="59"/>
      <c r="K84" s="59"/>
      <c r="L84" s="59"/>
      <c r="M84" s="59"/>
      <c r="N84" s="59"/>
      <c r="O84" s="59"/>
      <c r="P84" s="59"/>
      <c r="Q84" s="69" t="s">
        <v>59</v>
      </c>
      <c r="R84" s="70" t="s">
        <v>871</v>
      </c>
      <c r="S84" s="70"/>
      <c r="T84" s="71"/>
      <c r="U84" s="71">
        <v>200000</v>
      </c>
      <c r="V84" s="72"/>
      <c r="W84" s="37"/>
      <c r="X84" s="37"/>
      <c r="Y84" s="37"/>
      <c r="Z84" s="37"/>
      <c r="AA84" s="37"/>
      <c r="AB84" s="37"/>
    </row>
    <row r="85" s="1" customFormat="1" ht="26" customHeight="1" spans="1:28">
      <c r="A85" s="2"/>
      <c r="B85" s="2"/>
      <c r="C85" s="58" t="s">
        <v>489</v>
      </c>
      <c r="D85" s="59" t="s">
        <v>847</v>
      </c>
      <c r="E85" s="59"/>
      <c r="F85" s="59"/>
      <c r="G85" s="59"/>
      <c r="H85" s="59"/>
      <c r="I85" s="59"/>
      <c r="J85" s="59"/>
      <c r="K85" s="59"/>
      <c r="L85" s="59"/>
      <c r="M85" s="59"/>
      <c r="N85" s="59"/>
      <c r="O85" s="59"/>
      <c r="P85" s="59"/>
      <c r="Q85" s="69" t="s">
        <v>59</v>
      </c>
      <c r="R85" s="70" t="s">
        <v>871</v>
      </c>
      <c r="S85" s="70"/>
      <c r="T85" s="71"/>
      <c r="U85" s="71">
        <v>300000</v>
      </c>
      <c r="V85" s="72"/>
      <c r="W85" s="37"/>
      <c r="X85" s="37"/>
      <c r="Y85" s="37"/>
      <c r="Z85" s="37"/>
      <c r="AA85" s="37"/>
      <c r="AB85" s="37"/>
    </row>
    <row r="86" s="1" customFormat="1" ht="26" customHeight="1" spans="1:28">
      <c r="A86" s="2"/>
      <c r="B86" s="2"/>
      <c r="C86" s="58"/>
      <c r="D86" s="60" t="s">
        <v>895</v>
      </c>
      <c r="E86" s="60"/>
      <c r="F86" s="60"/>
      <c r="G86" s="60"/>
      <c r="H86" s="60"/>
      <c r="I86" s="60"/>
      <c r="J86" s="60"/>
      <c r="K86" s="60"/>
      <c r="L86" s="60"/>
      <c r="M86" s="60"/>
      <c r="N86" s="60"/>
      <c r="O86" s="60"/>
      <c r="P86" s="60"/>
      <c r="Q86" s="69"/>
      <c r="R86" s="73" t="s">
        <v>871</v>
      </c>
      <c r="S86" s="73"/>
      <c r="T86" s="74">
        <v>800000</v>
      </c>
      <c r="U86" s="75"/>
      <c r="V86" s="72" t="s">
        <v>516</v>
      </c>
      <c r="W86" s="37"/>
      <c r="X86" s="37"/>
      <c r="Y86" s="37"/>
      <c r="Z86" s="37"/>
      <c r="AA86" s="37"/>
      <c r="AB86" s="37"/>
    </row>
    <row r="87" s="1" customFormat="1" ht="26" hidden="1" customHeight="1" spans="1:28">
      <c r="A87" s="2"/>
      <c r="B87" s="2"/>
      <c r="C87" s="58" t="s">
        <v>494</v>
      </c>
      <c r="D87" s="60" t="s">
        <v>896</v>
      </c>
      <c r="E87" s="60"/>
      <c r="F87" s="60"/>
      <c r="G87" s="60"/>
      <c r="H87" s="60"/>
      <c r="I87" s="60"/>
      <c r="J87" s="60"/>
      <c r="K87" s="60"/>
      <c r="L87" s="60"/>
      <c r="M87" s="60"/>
      <c r="N87" s="60"/>
      <c r="O87" s="60"/>
      <c r="P87" s="60"/>
      <c r="Q87" s="69" t="s">
        <v>59</v>
      </c>
      <c r="R87" s="70" t="s">
        <v>871</v>
      </c>
      <c r="S87" s="70"/>
      <c r="T87" s="76">
        <v>0</v>
      </c>
      <c r="U87" s="77"/>
      <c r="V87" s="72" t="s">
        <v>516</v>
      </c>
      <c r="W87" s="37"/>
      <c r="X87" s="37"/>
      <c r="Y87" s="37"/>
      <c r="Z87" s="37"/>
      <c r="AA87" s="37"/>
      <c r="AB87" s="37"/>
    </row>
    <row r="88" s="1" customFormat="1" ht="26" hidden="1" customHeight="1" spans="1:28">
      <c r="A88" s="2"/>
      <c r="B88" s="2"/>
      <c r="C88" s="58"/>
      <c r="D88" s="60"/>
      <c r="E88" s="60"/>
      <c r="F88" s="60"/>
      <c r="G88" s="60"/>
      <c r="H88" s="60"/>
      <c r="I88" s="60"/>
      <c r="J88" s="60"/>
      <c r="K88" s="60"/>
      <c r="L88" s="60"/>
      <c r="M88" s="60"/>
      <c r="N88" s="60"/>
      <c r="O88" s="60"/>
      <c r="P88" s="60"/>
      <c r="Q88" s="69"/>
      <c r="R88" s="70"/>
      <c r="S88" s="70"/>
      <c r="T88" s="76"/>
      <c r="U88" s="77"/>
      <c r="V88" s="72"/>
      <c r="W88" s="37"/>
      <c r="X88" s="37"/>
      <c r="Y88" s="37"/>
      <c r="Z88" s="37"/>
      <c r="AA88" s="37"/>
      <c r="AB88" s="37"/>
    </row>
    <row r="89" s="1" customFormat="1" hidden="1" spans="1:28">
      <c r="A89" s="2"/>
      <c r="B89" s="2"/>
      <c r="C89" s="2"/>
      <c r="D89" s="2"/>
      <c r="E89" s="42"/>
      <c r="F89" s="42"/>
      <c r="G89" s="2"/>
      <c r="H89" s="5"/>
      <c r="I89" s="8"/>
      <c r="J89" s="8"/>
      <c r="K89" s="8"/>
      <c r="L89" s="8"/>
      <c r="M89" s="8"/>
      <c r="N89" s="8"/>
      <c r="O89" s="8"/>
      <c r="P89" s="8"/>
      <c r="Q89" s="8"/>
      <c r="R89" s="8"/>
      <c r="S89" s="8"/>
      <c r="T89" s="8"/>
      <c r="U89" s="8"/>
      <c r="V89" s="8"/>
      <c r="W89" s="37"/>
      <c r="X89" s="37"/>
      <c r="Y89" s="37"/>
      <c r="Z89" s="37"/>
      <c r="AA89" s="37"/>
      <c r="AB89" s="37"/>
    </row>
    <row r="90" s="1" customFormat="1" ht="16.35" spans="1:28">
      <c r="A90" s="2"/>
      <c r="B90" s="2"/>
      <c r="C90" s="2"/>
      <c r="D90" s="2"/>
      <c r="E90" s="42"/>
      <c r="F90" s="42"/>
      <c r="G90" s="2"/>
      <c r="H90" s="5"/>
      <c r="I90" s="8"/>
      <c r="J90" s="8"/>
      <c r="K90" s="8"/>
      <c r="L90" s="8"/>
      <c r="M90" s="8"/>
      <c r="N90" s="8"/>
      <c r="O90" s="8"/>
      <c r="P90" s="8"/>
      <c r="Q90" s="8"/>
      <c r="R90" s="8"/>
      <c r="S90" s="8"/>
      <c r="T90" s="8"/>
      <c r="U90" s="8"/>
      <c r="V90" s="8"/>
      <c r="W90" s="37"/>
      <c r="X90" s="37"/>
      <c r="Y90" s="37"/>
      <c r="Z90" s="37"/>
      <c r="AA90" s="37"/>
      <c r="AB90" s="37"/>
    </row>
    <row r="91" s="1" customFormat="1" ht="18" hidden="1" spans="1:28">
      <c r="A91" s="2"/>
      <c r="B91" s="2"/>
      <c r="C91" s="58"/>
      <c r="D91" s="60"/>
      <c r="E91" s="60"/>
      <c r="F91" s="60"/>
      <c r="G91" s="60"/>
      <c r="H91" s="60"/>
      <c r="I91" s="60"/>
      <c r="J91" s="60"/>
      <c r="K91" s="60"/>
      <c r="L91" s="60"/>
      <c r="M91" s="60"/>
      <c r="N91" s="60"/>
      <c r="O91" s="60"/>
      <c r="P91" s="60"/>
      <c r="Q91" s="69"/>
      <c r="R91" s="70"/>
      <c r="S91" s="70"/>
      <c r="T91" s="8"/>
      <c r="U91" s="8"/>
      <c r="V91" s="8"/>
      <c r="W91" s="37"/>
      <c r="X91" s="37"/>
      <c r="Y91" s="37"/>
      <c r="Z91" s="37"/>
      <c r="AA91" s="37"/>
      <c r="AB91" s="37"/>
    </row>
    <row r="92" s="1" customFormat="1" ht="18" spans="1:28">
      <c r="A92" s="2"/>
      <c r="B92" s="2"/>
      <c r="C92" s="58"/>
      <c r="D92" s="60"/>
      <c r="E92" s="60"/>
      <c r="F92" s="60"/>
      <c r="G92" s="60"/>
      <c r="H92" s="60"/>
      <c r="I92" s="60"/>
      <c r="J92" s="60"/>
      <c r="K92" s="60"/>
      <c r="L92" s="60"/>
      <c r="M92" s="60"/>
      <c r="N92" s="60"/>
      <c r="O92" s="60"/>
      <c r="P92" s="60"/>
      <c r="Q92" s="69"/>
      <c r="R92" s="70"/>
      <c r="S92" s="70"/>
      <c r="T92" s="8"/>
      <c r="V92" s="8"/>
      <c r="W92" s="37"/>
      <c r="X92" s="37"/>
      <c r="Y92" s="37"/>
      <c r="Z92" s="37"/>
      <c r="AA92" s="37"/>
      <c r="AB92" s="37"/>
    </row>
    <row r="93" s="1" customFormat="1" ht="18" spans="1:28">
      <c r="A93" s="2"/>
      <c r="B93" s="2"/>
      <c r="C93" s="58"/>
      <c r="D93" s="60"/>
      <c r="E93" s="60"/>
      <c r="F93" s="60"/>
      <c r="G93" s="60"/>
      <c r="H93" s="60"/>
      <c r="I93" s="60"/>
      <c r="J93" s="60"/>
      <c r="K93" s="60"/>
      <c r="L93" s="60"/>
      <c r="M93" s="60"/>
      <c r="N93" s="60"/>
      <c r="O93" s="60"/>
      <c r="P93" s="60"/>
      <c r="Q93" s="69"/>
      <c r="R93" s="70"/>
      <c r="S93" s="70"/>
      <c r="T93" s="8"/>
      <c r="V93" s="8"/>
      <c r="W93" s="37"/>
      <c r="X93" s="37"/>
      <c r="Y93" s="37"/>
      <c r="Z93" s="37"/>
      <c r="AA93" s="37"/>
      <c r="AB93" s="37"/>
    </row>
    <row r="94" s="1" customFormat="1" ht="33" customHeight="1" spans="1:28">
      <c r="A94" s="2"/>
      <c r="B94" s="19" t="s">
        <v>897</v>
      </c>
      <c r="C94" s="19"/>
      <c r="D94" s="19"/>
      <c r="E94" s="19"/>
      <c r="F94" s="19" t="s">
        <v>59</v>
      </c>
      <c r="G94" s="61" t="s">
        <v>898</v>
      </c>
      <c r="H94" s="61"/>
      <c r="I94" s="61"/>
      <c r="J94" s="61"/>
      <c r="K94" s="61"/>
      <c r="L94" s="61"/>
      <c r="M94" s="61"/>
      <c r="N94" s="61"/>
      <c r="O94" s="61"/>
      <c r="P94" s="61"/>
      <c r="Q94" s="61"/>
      <c r="R94" s="61"/>
      <c r="S94" s="61"/>
      <c r="T94" s="61"/>
      <c r="U94" s="61"/>
      <c r="V94" s="61"/>
      <c r="W94" s="37"/>
      <c r="X94" s="37"/>
      <c r="Y94" s="37"/>
      <c r="Z94" s="37"/>
      <c r="AA94" s="37"/>
      <c r="AB94" s="37"/>
    </row>
    <row r="95" s="1" customFormat="1" spans="1:22">
      <c r="A95" s="2"/>
      <c r="B95" s="2"/>
      <c r="C95" s="2"/>
      <c r="D95" s="2"/>
      <c r="E95" s="2"/>
      <c r="F95" s="2"/>
      <c r="G95" s="2"/>
      <c r="H95" s="2"/>
      <c r="I95" s="2"/>
      <c r="J95" s="2"/>
      <c r="K95" s="2"/>
      <c r="L95" s="2"/>
      <c r="M95" s="2"/>
      <c r="N95" s="2"/>
      <c r="O95" s="2"/>
      <c r="P95" s="2"/>
      <c r="Q95" s="2"/>
      <c r="R95" s="2"/>
      <c r="S95" s="2"/>
      <c r="T95" s="2"/>
      <c r="U95" s="2"/>
      <c r="V95" s="2"/>
    </row>
    <row r="96" s="1" customFormat="1" spans="1:22">
      <c r="A96" s="2"/>
      <c r="B96" s="2"/>
      <c r="C96" s="2"/>
      <c r="D96" s="2"/>
      <c r="E96" s="2"/>
      <c r="F96" s="2"/>
      <c r="G96" s="2"/>
      <c r="H96" s="2"/>
      <c r="I96" s="2"/>
      <c r="J96" s="2"/>
      <c r="K96" s="2"/>
      <c r="L96" s="2"/>
      <c r="M96" s="2"/>
      <c r="N96" s="2"/>
      <c r="O96" s="2"/>
      <c r="P96" s="2"/>
      <c r="Q96" s="2"/>
      <c r="R96" s="2"/>
      <c r="S96" s="2"/>
      <c r="T96" s="2"/>
      <c r="U96" s="2"/>
      <c r="V96" s="2"/>
    </row>
    <row r="97" s="1" customFormat="1" spans="1:22">
      <c r="A97" s="2"/>
      <c r="B97" s="2"/>
      <c r="C97" s="2"/>
      <c r="D97" s="2"/>
      <c r="E97" s="2"/>
      <c r="F97" s="2"/>
      <c r="G97" s="2"/>
      <c r="H97" s="2"/>
      <c r="I97" s="2"/>
      <c r="J97" s="2"/>
      <c r="K97" s="2"/>
      <c r="L97" s="2"/>
      <c r="M97" s="2"/>
      <c r="N97" s="2"/>
      <c r="O97" s="2"/>
      <c r="P97" s="2"/>
      <c r="Q97" s="2"/>
      <c r="R97" s="2"/>
      <c r="S97" s="2"/>
      <c r="T97" s="2"/>
      <c r="U97" s="2"/>
      <c r="V97" s="2"/>
    </row>
  </sheetData>
  <mergeCells count="117">
    <mergeCell ref="B7:D7"/>
    <mergeCell ref="E7:V7"/>
    <mergeCell ref="B8:D8"/>
    <mergeCell ref="F8:V8"/>
    <mergeCell ref="B9:D9"/>
    <mergeCell ref="F9:V9"/>
    <mergeCell ref="B11:V11"/>
    <mergeCell ref="B12:V12"/>
    <mergeCell ref="B13:V13"/>
    <mergeCell ref="B15:V15"/>
    <mergeCell ref="B17:V17"/>
    <mergeCell ref="B18:V18"/>
    <mergeCell ref="C20:J20"/>
    <mergeCell ref="B22:V22"/>
    <mergeCell ref="B24:G24"/>
    <mergeCell ref="I24:V24"/>
    <mergeCell ref="B25:G25"/>
    <mergeCell ref="I25:V25"/>
    <mergeCell ref="B26:G26"/>
    <mergeCell ref="I26:P26"/>
    <mergeCell ref="S26:V26"/>
    <mergeCell ref="B27:G27"/>
    <mergeCell ref="I27:P27"/>
    <mergeCell ref="S27:V27"/>
    <mergeCell ref="B28:G28"/>
    <mergeCell ref="B30:C30"/>
    <mergeCell ref="D30:G30"/>
    <mergeCell ref="I30:V30"/>
    <mergeCell ref="B31:G31"/>
    <mergeCell ref="I31:O31"/>
    <mergeCell ref="P31:Q31"/>
    <mergeCell ref="S31:V31"/>
    <mergeCell ref="B32:G32"/>
    <mergeCell ref="B34:G34"/>
    <mergeCell ref="I34:V34"/>
    <mergeCell ref="B35:G35"/>
    <mergeCell ref="I35:V35"/>
    <mergeCell ref="B36:G36"/>
    <mergeCell ref="I36:V36"/>
    <mergeCell ref="B37:G37"/>
    <mergeCell ref="I37:V37"/>
    <mergeCell ref="B38:G38"/>
    <mergeCell ref="I38:V38"/>
    <mergeCell ref="B39:G39"/>
    <mergeCell ref="I39:V39"/>
    <mergeCell ref="I40:V40"/>
    <mergeCell ref="B41:G41"/>
    <mergeCell ref="I41:V41"/>
    <mergeCell ref="B42:G42"/>
    <mergeCell ref="I42:V42"/>
    <mergeCell ref="B43:G43"/>
    <mergeCell ref="I43:V43"/>
    <mergeCell ref="B44:G44"/>
    <mergeCell ref="I44:V44"/>
    <mergeCell ref="B45:G45"/>
    <mergeCell ref="I45:V45"/>
    <mergeCell ref="B46:G46"/>
    <mergeCell ref="I46:V46"/>
    <mergeCell ref="B47:G47"/>
    <mergeCell ref="I47:V47"/>
    <mergeCell ref="B48:G48"/>
    <mergeCell ref="I48:V48"/>
    <mergeCell ref="A49:V49"/>
    <mergeCell ref="B50:G50"/>
    <mergeCell ref="J50:L50"/>
    <mergeCell ref="O50:V50"/>
    <mergeCell ref="B51:G51"/>
    <mergeCell ref="I51:V51"/>
    <mergeCell ref="G53:H53"/>
    <mergeCell ref="G54:H54"/>
    <mergeCell ref="J54:P54"/>
    <mergeCell ref="R54:V54"/>
    <mergeCell ref="G55:H55"/>
    <mergeCell ref="J55:P55"/>
    <mergeCell ref="Q55:S55"/>
    <mergeCell ref="U55:V55"/>
    <mergeCell ref="G56:H56"/>
    <mergeCell ref="J56:P56"/>
    <mergeCell ref="Q56:S56"/>
    <mergeCell ref="U56:V56"/>
    <mergeCell ref="G57:H57"/>
    <mergeCell ref="J57:P57"/>
    <mergeCell ref="Q57:S57"/>
    <mergeCell ref="B67:V67"/>
    <mergeCell ref="B69:V69"/>
    <mergeCell ref="B70:V70"/>
    <mergeCell ref="B75:V75"/>
    <mergeCell ref="B76:V76"/>
    <mergeCell ref="B79:L79"/>
    <mergeCell ref="N79:V79"/>
    <mergeCell ref="B80:L80"/>
    <mergeCell ref="N80:O80"/>
    <mergeCell ref="P80:Q80"/>
    <mergeCell ref="R80:V80"/>
    <mergeCell ref="B82:V82"/>
    <mergeCell ref="D83:P83"/>
    <mergeCell ref="R83:S83"/>
    <mergeCell ref="T83:U83"/>
    <mergeCell ref="R84:S84"/>
    <mergeCell ref="R85:S85"/>
    <mergeCell ref="D86:P86"/>
    <mergeCell ref="R86:S86"/>
    <mergeCell ref="T86:U86"/>
    <mergeCell ref="D87:P87"/>
    <mergeCell ref="R87:S87"/>
    <mergeCell ref="T87:U87"/>
    <mergeCell ref="R88:S88"/>
    <mergeCell ref="T88:U88"/>
    <mergeCell ref="D91:P91"/>
    <mergeCell ref="R91:S91"/>
    <mergeCell ref="D93:P93"/>
    <mergeCell ref="R93:S93"/>
    <mergeCell ref="B94:E94"/>
    <mergeCell ref="G94:V94"/>
    <mergeCell ref="I28:V29"/>
    <mergeCell ref="I32:V33"/>
    <mergeCell ref="U57:V58"/>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0"/>
  <sheetViews>
    <sheetView workbookViewId="0">
      <selection activeCell="G18" sqref="G18"/>
    </sheetView>
  </sheetViews>
  <sheetFormatPr defaultColWidth="9.13888888888889" defaultRowHeight="14.4" outlineLevelCol="3"/>
  <cols>
    <col min="1" max="1" width="9.13888888888889" style="351"/>
    <col min="2" max="3" width="23.287037037037" style="351" customWidth="1"/>
    <col min="4" max="4" width="22.5740740740741" style="351" customWidth="1"/>
    <col min="5" max="16384" width="9.13888888888889" style="351"/>
  </cols>
  <sheetData>
    <row r="2" ht="15.15"/>
    <row r="3" spans="2:4">
      <c r="B3" s="352" t="s">
        <v>30</v>
      </c>
      <c r="C3" s="353" t="s">
        <v>31</v>
      </c>
      <c r="D3" s="354"/>
    </row>
    <row r="4" ht="15.15" spans="2:4">
      <c r="B4" s="355" t="s">
        <v>32</v>
      </c>
      <c r="C4" s="356" t="s">
        <v>33</v>
      </c>
      <c r="D4" s="357"/>
    </row>
    <row r="5" spans="2:4">
      <c r="B5" s="352" t="s">
        <v>34</v>
      </c>
      <c r="C5" s="358" t="s">
        <v>35</v>
      </c>
      <c r="D5" s="354" t="s">
        <v>36</v>
      </c>
    </row>
    <row r="6" spans="2:4">
      <c r="B6" s="359"/>
      <c r="C6" s="360" t="s">
        <v>37</v>
      </c>
      <c r="D6" s="361" t="s">
        <v>38</v>
      </c>
    </row>
    <row r="7" spans="2:4">
      <c r="B7" s="359"/>
      <c r="C7" s="360" t="s">
        <v>39</v>
      </c>
      <c r="D7" s="362" t="s">
        <v>40</v>
      </c>
    </row>
    <row r="8" spans="2:4">
      <c r="B8" s="359"/>
      <c r="C8" s="360"/>
      <c r="D8" s="361" t="s">
        <v>41</v>
      </c>
    </row>
    <row r="9" ht="15.15" spans="2:4">
      <c r="B9" s="355"/>
      <c r="C9" s="363" t="s">
        <v>42</v>
      </c>
      <c r="D9" s="357" t="s">
        <v>43</v>
      </c>
    </row>
    <row r="10" spans="2:4">
      <c r="B10" s="352" t="s">
        <v>44</v>
      </c>
      <c r="C10" s="358" t="s">
        <v>35</v>
      </c>
      <c r="D10" s="354" t="s">
        <v>45</v>
      </c>
    </row>
    <row r="11" spans="2:4">
      <c r="B11" s="359"/>
      <c r="C11" s="360" t="s">
        <v>37</v>
      </c>
      <c r="D11" s="361" t="s">
        <v>46</v>
      </c>
    </row>
    <row r="12" spans="2:4">
      <c r="B12" s="359"/>
      <c r="C12" s="360" t="s">
        <v>39</v>
      </c>
      <c r="D12" s="361" t="s">
        <v>47</v>
      </c>
    </row>
    <row r="13" spans="2:4">
      <c r="B13" s="359"/>
      <c r="C13" s="360"/>
      <c r="D13" s="361" t="s">
        <v>48</v>
      </c>
    </row>
    <row r="14" ht="15.15" spans="2:4">
      <c r="B14" s="355"/>
      <c r="C14" s="363" t="s">
        <v>42</v>
      </c>
      <c r="D14" s="357" t="s">
        <v>49</v>
      </c>
    </row>
    <row r="15" spans="2:4">
      <c r="B15" s="352" t="s">
        <v>50</v>
      </c>
      <c r="C15" s="358" t="s">
        <v>35</v>
      </c>
      <c r="D15" s="354" t="s">
        <v>51</v>
      </c>
    </row>
    <row r="16" spans="2:4">
      <c r="B16" s="359"/>
      <c r="C16" s="360" t="s">
        <v>37</v>
      </c>
      <c r="D16" s="361" t="s">
        <v>52</v>
      </c>
    </row>
    <row r="17" spans="2:4">
      <c r="B17" s="359"/>
      <c r="C17" s="360" t="s">
        <v>39</v>
      </c>
      <c r="D17" s="361" t="s">
        <v>53</v>
      </c>
    </row>
    <row r="18" spans="2:4">
      <c r="B18" s="359"/>
      <c r="C18" s="360"/>
      <c r="D18" s="361" t="s">
        <v>54</v>
      </c>
    </row>
    <row r="19" spans="2:4">
      <c r="B19" s="359"/>
      <c r="C19" s="360"/>
      <c r="D19" s="361" t="s">
        <v>55</v>
      </c>
    </row>
    <row r="20" ht="15.15" spans="2:4">
      <c r="B20" s="355"/>
      <c r="C20" s="363"/>
      <c r="D20" s="357" t="s">
        <v>56</v>
      </c>
    </row>
  </sheetData>
  <mergeCells count="8">
    <mergeCell ref="C3:D3"/>
    <mergeCell ref="C4:D4"/>
    <mergeCell ref="B5:B9"/>
    <mergeCell ref="B10:B14"/>
    <mergeCell ref="B15:B20"/>
    <mergeCell ref="C7:C8"/>
    <mergeCell ref="C12:C13"/>
    <mergeCell ref="C17:C20"/>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4"/>
  <sheetViews>
    <sheetView showGridLines="0" tabSelected="1" topLeftCell="A58" workbookViewId="0">
      <selection activeCell="D58" sqref="D58"/>
    </sheetView>
  </sheetViews>
  <sheetFormatPr defaultColWidth="9.13888888888889" defaultRowHeight="14.4" outlineLevelCol="3"/>
  <cols>
    <col min="2" max="2" width="44.8518518518519" style="318" customWidth="1"/>
    <col min="3" max="3" width="2.13888888888889" style="114" customWidth="1"/>
    <col min="4" max="4" width="122.574074074074" customWidth="1"/>
  </cols>
  <sheetData>
    <row r="1" ht="15.15"/>
    <row r="2" ht="18" spans="2:4">
      <c r="B2" s="340" t="s">
        <v>57</v>
      </c>
      <c r="C2" s="80"/>
      <c r="D2" s="81"/>
    </row>
    <row r="3" spans="2:4">
      <c r="B3" s="341"/>
      <c r="C3" s="342"/>
      <c r="D3" s="343"/>
    </row>
    <row r="4" spans="2:4">
      <c r="B4" s="115" t="s">
        <v>58</v>
      </c>
      <c r="C4" s="114" t="s">
        <v>59</v>
      </c>
      <c r="D4" s="344" t="s">
        <v>60</v>
      </c>
    </row>
    <row r="5" spans="2:4">
      <c r="B5" s="115" t="s">
        <v>61</v>
      </c>
      <c r="C5" s="114" t="s">
        <v>59</v>
      </c>
      <c r="D5" s="344" t="s">
        <v>60</v>
      </c>
    </row>
    <row r="6" spans="2:4">
      <c r="B6" s="115" t="s">
        <v>62</v>
      </c>
      <c r="C6" s="114" t="s">
        <v>59</v>
      </c>
      <c r="D6" s="344" t="s">
        <v>63</v>
      </c>
    </row>
    <row r="7" spans="2:4">
      <c r="B7" s="345" t="s">
        <v>64</v>
      </c>
      <c r="C7" s="133" t="s">
        <v>59</v>
      </c>
      <c r="D7" s="386" t="s">
        <v>65</v>
      </c>
    </row>
    <row r="8" spans="2:4">
      <c r="B8" s="345"/>
      <c r="C8" s="133"/>
      <c r="D8" s="386" t="s">
        <v>66</v>
      </c>
    </row>
    <row r="9" spans="2:4">
      <c r="B9" s="345"/>
      <c r="C9" s="133"/>
      <c r="D9" s="386" t="s">
        <v>67</v>
      </c>
    </row>
    <row r="10" spans="2:4">
      <c r="B10" s="345"/>
      <c r="C10" s="133"/>
      <c r="D10" s="386" t="s">
        <v>68</v>
      </c>
    </row>
    <row r="11" spans="2:4">
      <c r="B11" s="115" t="s">
        <v>69</v>
      </c>
      <c r="C11" s="133" t="s">
        <v>59</v>
      </c>
      <c r="D11" s="387" t="s">
        <v>70</v>
      </c>
    </row>
    <row r="12" spans="2:4">
      <c r="B12" s="115" t="s">
        <v>71</v>
      </c>
      <c r="C12" s="114" t="s">
        <v>59</v>
      </c>
      <c r="D12" s="387" t="s">
        <v>72</v>
      </c>
    </row>
    <row r="13" spans="2:4">
      <c r="B13" s="115"/>
      <c r="D13" s="113"/>
    </row>
    <row r="14" spans="2:4">
      <c r="B14" s="322" t="s">
        <v>12</v>
      </c>
      <c r="C14" s="123"/>
      <c r="D14" s="124"/>
    </row>
    <row r="15" spans="2:4">
      <c r="B15" s="323"/>
      <c r="C15" s="125"/>
      <c r="D15" s="126"/>
    </row>
    <row r="16" spans="2:4">
      <c r="B16" s="115" t="s">
        <v>73</v>
      </c>
      <c r="C16" s="114" t="s">
        <v>59</v>
      </c>
      <c r="D16" s="113" t="s">
        <v>74</v>
      </c>
    </row>
    <row r="17" spans="2:4">
      <c r="B17" s="115" t="s">
        <v>75</v>
      </c>
      <c r="C17" s="114" t="s">
        <v>59</v>
      </c>
      <c r="D17" s="113" t="s">
        <v>76</v>
      </c>
    </row>
    <row r="18" spans="2:4">
      <c r="B18" s="115" t="s">
        <v>69</v>
      </c>
      <c r="C18" s="133" t="s">
        <v>59</v>
      </c>
      <c r="D18" s="387" t="s">
        <v>70</v>
      </c>
    </row>
    <row r="19" spans="2:4">
      <c r="B19" s="115" t="s">
        <v>71</v>
      </c>
      <c r="C19" s="114" t="s">
        <v>59</v>
      </c>
      <c r="D19" s="387" t="s">
        <v>72</v>
      </c>
    </row>
    <row r="20" spans="2:4">
      <c r="B20" s="115"/>
      <c r="D20" s="113"/>
    </row>
    <row r="21" spans="2:4">
      <c r="B21" s="322" t="s">
        <v>77</v>
      </c>
      <c r="C21" s="123"/>
      <c r="D21" s="124"/>
    </row>
    <row r="22" spans="2:4">
      <c r="B22" s="115"/>
      <c r="D22" s="98"/>
    </row>
    <row r="23" spans="2:4">
      <c r="B23" s="115" t="s">
        <v>78</v>
      </c>
      <c r="C23" s="114" t="s">
        <v>59</v>
      </c>
      <c r="D23" s="113" t="s">
        <v>79</v>
      </c>
    </row>
    <row r="24" spans="2:4">
      <c r="B24" s="115" t="s">
        <v>80</v>
      </c>
      <c r="C24" s="114" t="s">
        <v>59</v>
      </c>
      <c r="D24" s="113" t="s">
        <v>81</v>
      </c>
    </row>
    <row r="25" spans="2:4">
      <c r="B25" s="115" t="s">
        <v>82</v>
      </c>
      <c r="C25" s="114" t="s">
        <v>59</v>
      </c>
      <c r="D25" s="113" t="s">
        <v>81</v>
      </c>
    </row>
    <row r="26" spans="2:4">
      <c r="B26" s="115" t="s">
        <v>83</v>
      </c>
      <c r="C26" s="114" t="s">
        <v>59</v>
      </c>
      <c r="D26" s="113" t="s">
        <v>84</v>
      </c>
    </row>
    <row r="27" spans="2:4">
      <c r="B27" s="115" t="s">
        <v>85</v>
      </c>
      <c r="C27" s="114" t="s">
        <v>59</v>
      </c>
      <c r="D27" s="113" t="s">
        <v>86</v>
      </c>
    </row>
    <row r="28" spans="2:4">
      <c r="B28" s="115" t="s">
        <v>87</v>
      </c>
      <c r="C28" s="114" t="s">
        <v>59</v>
      </c>
      <c r="D28" s="113" t="s">
        <v>88</v>
      </c>
    </row>
    <row r="29" spans="2:4">
      <c r="B29" s="115" t="s">
        <v>89</v>
      </c>
      <c r="C29" s="114" t="s">
        <v>59</v>
      </c>
      <c r="D29" s="113" t="s">
        <v>88</v>
      </c>
    </row>
    <row r="30" spans="2:4">
      <c r="B30" s="115" t="s">
        <v>90</v>
      </c>
      <c r="C30" s="114" t="s">
        <v>59</v>
      </c>
      <c r="D30" s="113" t="s">
        <v>88</v>
      </c>
    </row>
    <row r="31" spans="2:4">
      <c r="B31" s="115" t="s">
        <v>91</v>
      </c>
      <c r="C31" s="114" t="s">
        <v>59</v>
      </c>
      <c r="D31" s="113" t="s">
        <v>88</v>
      </c>
    </row>
    <row r="32" spans="2:4">
      <c r="B32" s="115" t="s">
        <v>92</v>
      </c>
      <c r="C32" s="114" t="s">
        <v>59</v>
      </c>
      <c r="D32" s="113" t="s">
        <v>93</v>
      </c>
    </row>
    <row r="33" spans="2:4">
      <c r="B33" s="115" t="s">
        <v>94</v>
      </c>
      <c r="C33" s="114" t="s">
        <v>59</v>
      </c>
      <c r="D33" s="113" t="s">
        <v>88</v>
      </c>
    </row>
    <row r="34" spans="2:4">
      <c r="B34" s="115" t="s">
        <v>95</v>
      </c>
      <c r="C34" s="114" t="s">
        <v>59</v>
      </c>
      <c r="D34" s="113" t="s">
        <v>96</v>
      </c>
    </row>
    <row r="35" spans="2:4">
      <c r="B35" s="115" t="s">
        <v>97</v>
      </c>
      <c r="C35" s="114" t="s">
        <v>59</v>
      </c>
      <c r="D35" s="113" t="s">
        <v>98</v>
      </c>
    </row>
    <row r="36" spans="2:4">
      <c r="B36" s="115" t="s">
        <v>99</v>
      </c>
      <c r="C36" s="114" t="s">
        <v>59</v>
      </c>
      <c r="D36" s="113" t="s">
        <v>100</v>
      </c>
    </row>
    <row r="37" spans="2:4">
      <c r="B37" s="115" t="s">
        <v>101</v>
      </c>
      <c r="C37" s="114" t="s">
        <v>59</v>
      </c>
      <c r="D37" s="113" t="s">
        <v>102</v>
      </c>
    </row>
    <row r="38" spans="2:4">
      <c r="B38" s="115" t="s">
        <v>103</v>
      </c>
      <c r="C38" s="114" t="s">
        <v>59</v>
      </c>
      <c r="D38" s="113" t="s">
        <v>102</v>
      </c>
    </row>
    <row r="39" spans="2:4">
      <c r="B39" s="115" t="s">
        <v>104</v>
      </c>
      <c r="C39" s="114" t="s">
        <v>59</v>
      </c>
      <c r="D39" s="113" t="s">
        <v>105</v>
      </c>
    </row>
    <row r="40" spans="2:4">
      <c r="B40" s="115" t="s">
        <v>106</v>
      </c>
      <c r="C40" s="114" t="s">
        <v>59</v>
      </c>
      <c r="D40" s="113" t="s">
        <v>105</v>
      </c>
    </row>
    <row r="41" spans="2:4">
      <c r="B41" s="115" t="s">
        <v>107</v>
      </c>
      <c r="C41" s="114" t="s">
        <v>59</v>
      </c>
      <c r="D41" s="113" t="s">
        <v>105</v>
      </c>
    </row>
    <row r="42" spans="2:4">
      <c r="B42" s="115" t="s">
        <v>108</v>
      </c>
      <c r="D42" s="113" t="s">
        <v>105</v>
      </c>
    </row>
    <row r="43" spans="2:4">
      <c r="B43" s="115" t="s">
        <v>109</v>
      </c>
      <c r="C43" s="114" t="s">
        <v>59</v>
      </c>
      <c r="D43" s="113" t="s">
        <v>110</v>
      </c>
    </row>
    <row r="44" spans="2:4">
      <c r="B44" s="115"/>
      <c r="D44" s="113"/>
    </row>
    <row r="45" spans="2:4">
      <c r="B45" s="115" t="s">
        <v>111</v>
      </c>
      <c r="C45" s="114" t="s">
        <v>59</v>
      </c>
      <c r="D45" s="113" t="s">
        <v>112</v>
      </c>
    </row>
    <row r="46" spans="2:4">
      <c r="B46" s="115" t="s">
        <v>101</v>
      </c>
      <c r="C46" s="114" t="s">
        <v>59</v>
      </c>
      <c r="D46" s="113" t="s">
        <v>102</v>
      </c>
    </row>
    <row r="47" spans="2:4">
      <c r="B47" s="115" t="s">
        <v>103</v>
      </c>
      <c r="C47" s="114" t="s">
        <v>59</v>
      </c>
      <c r="D47" s="113" t="s">
        <v>102</v>
      </c>
    </row>
    <row r="48" spans="2:4">
      <c r="B48" s="115" t="s">
        <v>104</v>
      </c>
      <c r="C48" s="114" t="s">
        <v>59</v>
      </c>
      <c r="D48" s="113" t="s">
        <v>105</v>
      </c>
    </row>
    <row r="49" spans="2:4">
      <c r="B49" s="115" t="s">
        <v>106</v>
      </c>
      <c r="C49" s="114" t="s">
        <v>59</v>
      </c>
      <c r="D49" s="113" t="s">
        <v>105</v>
      </c>
    </row>
    <row r="50" spans="2:4">
      <c r="B50" s="115" t="s">
        <v>107</v>
      </c>
      <c r="C50" s="114" t="s">
        <v>59</v>
      </c>
      <c r="D50" s="113" t="s">
        <v>105</v>
      </c>
    </row>
    <row r="51" spans="2:4">
      <c r="B51" s="115" t="s">
        <v>108</v>
      </c>
      <c r="D51" s="113" t="s">
        <v>105</v>
      </c>
    </row>
    <row r="52" spans="2:4">
      <c r="B52" s="115" t="s">
        <v>109</v>
      </c>
      <c r="C52" s="114" t="s">
        <v>59</v>
      </c>
      <c r="D52" s="113" t="s">
        <v>110</v>
      </c>
    </row>
    <row r="53" spans="2:4">
      <c r="B53" s="115"/>
      <c r="D53" s="113"/>
    </row>
    <row r="54" spans="2:4">
      <c r="B54" s="115" t="s">
        <v>113</v>
      </c>
      <c r="C54" s="114" t="s">
        <v>59</v>
      </c>
      <c r="D54" s="347" t="s">
        <v>114</v>
      </c>
    </row>
    <row r="55" spans="2:4">
      <c r="B55" s="115" t="s">
        <v>115</v>
      </c>
      <c r="C55" s="114" t="s">
        <v>59</v>
      </c>
      <c r="D55" s="113" t="s">
        <v>116</v>
      </c>
    </row>
    <row r="56" spans="2:4">
      <c r="B56" s="115" t="s">
        <v>117</v>
      </c>
      <c r="C56" s="114" t="s">
        <v>59</v>
      </c>
      <c r="D56" s="113" t="s">
        <v>116</v>
      </c>
    </row>
    <row r="57" spans="2:4">
      <c r="B57" s="115" t="s">
        <v>118</v>
      </c>
      <c r="C57" s="114" t="s">
        <v>59</v>
      </c>
      <c r="D57" s="113" t="s">
        <v>116</v>
      </c>
    </row>
    <row r="58" spans="2:4">
      <c r="B58" s="115" t="s">
        <v>119</v>
      </c>
      <c r="C58" s="114" t="s">
        <v>59</v>
      </c>
      <c r="D58" s="272" t="s">
        <v>120</v>
      </c>
    </row>
    <row r="59" ht="28.8" spans="2:4">
      <c r="B59" s="322" t="s">
        <v>121</v>
      </c>
      <c r="C59" s="123"/>
      <c r="D59" s="124"/>
    </row>
    <row r="60" spans="2:4">
      <c r="B60" s="115"/>
      <c r="D60" s="98"/>
    </row>
    <row r="61" spans="2:4">
      <c r="B61" s="115" t="s">
        <v>78</v>
      </c>
      <c r="C61" s="114" t="s">
        <v>59</v>
      </c>
      <c r="D61" s="113" t="s">
        <v>79</v>
      </c>
    </row>
    <row r="62" spans="2:4">
      <c r="B62" s="115" t="s">
        <v>87</v>
      </c>
      <c r="C62" s="114" t="s">
        <v>59</v>
      </c>
      <c r="D62" s="113" t="s">
        <v>88</v>
      </c>
    </row>
    <row r="63" spans="2:4">
      <c r="B63" s="115" t="s">
        <v>83</v>
      </c>
      <c r="C63" s="114" t="s">
        <v>59</v>
      </c>
      <c r="D63" s="113"/>
    </row>
    <row r="64" spans="2:4">
      <c r="B64" s="115" t="s">
        <v>89</v>
      </c>
      <c r="C64" s="114" t="s">
        <v>59</v>
      </c>
      <c r="D64" s="113" t="s">
        <v>88</v>
      </c>
    </row>
    <row r="65" spans="2:4">
      <c r="B65" s="115" t="s">
        <v>90</v>
      </c>
      <c r="C65" s="114" t="s">
        <v>59</v>
      </c>
      <c r="D65" s="113" t="s">
        <v>88</v>
      </c>
    </row>
    <row r="66" spans="2:4">
      <c r="B66" s="115" t="s">
        <v>92</v>
      </c>
      <c r="C66" s="114" t="s">
        <v>59</v>
      </c>
      <c r="D66" s="113" t="s">
        <v>93</v>
      </c>
    </row>
    <row r="67" spans="2:4">
      <c r="B67" s="115" t="s">
        <v>94</v>
      </c>
      <c r="C67" s="114" t="s">
        <v>59</v>
      </c>
      <c r="D67" s="113" t="s">
        <v>88</v>
      </c>
    </row>
    <row r="68" spans="2:4">
      <c r="B68" s="115" t="s">
        <v>95</v>
      </c>
      <c r="C68" s="114" t="s">
        <v>59</v>
      </c>
      <c r="D68" s="113" t="s">
        <v>96</v>
      </c>
    </row>
    <row r="69" spans="2:4">
      <c r="B69" s="115" t="s">
        <v>99</v>
      </c>
      <c r="C69" s="114" t="s">
        <v>59</v>
      </c>
      <c r="D69" s="113" t="s">
        <v>122</v>
      </c>
    </row>
    <row r="70" spans="2:4">
      <c r="B70" s="115" t="s">
        <v>123</v>
      </c>
      <c r="C70" s="114" t="s">
        <v>59</v>
      </c>
      <c r="D70" s="113" t="s">
        <v>116</v>
      </c>
    </row>
    <row r="71" spans="2:4">
      <c r="B71" s="115"/>
      <c r="D71" s="98"/>
    </row>
    <row r="72" spans="2:4">
      <c r="B72" s="322" t="s">
        <v>124</v>
      </c>
      <c r="C72" s="123"/>
      <c r="D72" s="124"/>
    </row>
    <row r="73" spans="2:4">
      <c r="B73" s="115"/>
      <c r="D73" s="98"/>
    </row>
    <row r="74" spans="2:4">
      <c r="B74" s="322" t="s">
        <v>125</v>
      </c>
      <c r="D74" s="98"/>
    </row>
    <row r="75" spans="2:4">
      <c r="B75" s="115" t="s">
        <v>78</v>
      </c>
      <c r="C75" s="114" t="s">
        <v>59</v>
      </c>
      <c r="D75" s="113" t="s">
        <v>79</v>
      </c>
    </row>
    <row r="76" spans="2:4">
      <c r="B76" s="115" t="s">
        <v>87</v>
      </c>
      <c r="C76" s="114" t="s">
        <v>59</v>
      </c>
      <c r="D76" s="113" t="s">
        <v>88</v>
      </c>
    </row>
    <row r="77" spans="2:4">
      <c r="B77" s="115" t="s">
        <v>89</v>
      </c>
      <c r="C77" s="114" t="s">
        <v>59</v>
      </c>
      <c r="D77" s="113" t="s">
        <v>88</v>
      </c>
    </row>
    <row r="78" spans="2:4">
      <c r="B78" s="115" t="s">
        <v>92</v>
      </c>
      <c r="C78" s="114" t="s">
        <v>59</v>
      </c>
      <c r="D78" s="113" t="s">
        <v>93</v>
      </c>
    </row>
    <row r="79" spans="2:4">
      <c r="B79" s="115" t="s">
        <v>94</v>
      </c>
      <c r="C79" s="114" t="s">
        <v>59</v>
      </c>
      <c r="D79" s="113" t="s">
        <v>88</v>
      </c>
    </row>
    <row r="80" spans="2:4">
      <c r="B80" s="115" t="s">
        <v>95</v>
      </c>
      <c r="C80" s="114" t="s">
        <v>59</v>
      </c>
      <c r="D80" s="113" t="s">
        <v>96</v>
      </c>
    </row>
    <row r="81" spans="2:4">
      <c r="B81" s="115" t="s">
        <v>83</v>
      </c>
      <c r="C81" s="114" t="s">
        <v>59</v>
      </c>
      <c r="D81" s="113"/>
    </row>
    <row r="82" spans="2:4">
      <c r="B82" s="115" t="s">
        <v>99</v>
      </c>
      <c r="C82" s="114" t="s">
        <v>59</v>
      </c>
      <c r="D82" s="113" t="s">
        <v>122</v>
      </c>
    </row>
    <row r="83" spans="2:4">
      <c r="B83" s="115" t="s">
        <v>123</v>
      </c>
      <c r="C83" s="114" t="s">
        <v>59</v>
      </c>
      <c r="D83" s="113" t="s">
        <v>116</v>
      </c>
    </row>
    <row r="84" spans="2:4">
      <c r="B84" s="115" t="s">
        <v>126</v>
      </c>
      <c r="C84" s="114" t="s">
        <v>59</v>
      </c>
      <c r="D84" s="113" t="s">
        <v>127</v>
      </c>
    </row>
    <row r="85" spans="2:4">
      <c r="B85" s="388" t="s">
        <v>128</v>
      </c>
      <c r="D85" s="98"/>
    </row>
    <row r="86" spans="2:4">
      <c r="B86" s="115"/>
      <c r="D86" s="98"/>
    </row>
    <row r="87" spans="2:4">
      <c r="B87" s="322" t="s">
        <v>129</v>
      </c>
      <c r="C87" s="123"/>
      <c r="D87" s="124"/>
    </row>
    <row r="88" spans="2:4">
      <c r="B88" s="349" t="s">
        <v>130</v>
      </c>
      <c r="C88" s="338" t="s">
        <v>59</v>
      </c>
      <c r="D88" s="89" t="s">
        <v>131</v>
      </c>
    </row>
    <row r="89" spans="2:4">
      <c r="B89" s="349" t="s">
        <v>132</v>
      </c>
      <c r="C89" s="338" t="s">
        <v>59</v>
      </c>
      <c r="D89" s="89" t="s">
        <v>131</v>
      </c>
    </row>
    <row r="90" spans="2:4">
      <c r="B90" s="349" t="s">
        <v>133</v>
      </c>
      <c r="C90" s="338" t="s">
        <v>59</v>
      </c>
      <c r="D90" s="89" t="s">
        <v>131</v>
      </c>
    </row>
    <row r="91" spans="2:4">
      <c r="B91" s="349" t="s">
        <v>134</v>
      </c>
      <c r="C91" s="338" t="s">
        <v>59</v>
      </c>
      <c r="D91" s="89" t="s">
        <v>131</v>
      </c>
    </row>
    <row r="92" spans="2:4">
      <c r="B92" s="349" t="s">
        <v>135</v>
      </c>
      <c r="C92" s="338" t="s">
        <v>59</v>
      </c>
      <c r="D92" s="89" t="s">
        <v>131</v>
      </c>
    </row>
    <row r="93" spans="2:4">
      <c r="B93" s="349" t="s">
        <v>136</v>
      </c>
      <c r="C93" s="338" t="s">
        <v>59</v>
      </c>
      <c r="D93" s="89" t="s">
        <v>131</v>
      </c>
    </row>
    <row r="94" spans="2:4">
      <c r="B94" s="349" t="s">
        <v>137</v>
      </c>
      <c r="C94" s="338" t="s">
        <v>59</v>
      </c>
      <c r="D94" s="89" t="s">
        <v>131</v>
      </c>
    </row>
    <row r="95" spans="2:4">
      <c r="B95" s="349" t="s">
        <v>138</v>
      </c>
      <c r="C95" s="338" t="s">
        <v>59</v>
      </c>
      <c r="D95" s="89" t="s">
        <v>131</v>
      </c>
    </row>
    <row r="96" spans="2:4">
      <c r="B96" s="349" t="s">
        <v>139</v>
      </c>
      <c r="C96" s="338" t="s">
        <v>59</v>
      </c>
      <c r="D96" s="89" t="s">
        <v>131</v>
      </c>
    </row>
    <row r="97" spans="2:4">
      <c r="B97" s="349" t="s">
        <v>140</v>
      </c>
      <c r="C97" s="338" t="s">
        <v>59</v>
      </c>
      <c r="D97" s="89" t="s">
        <v>131</v>
      </c>
    </row>
    <row r="98" spans="2:4">
      <c r="B98" s="348" t="s">
        <v>141</v>
      </c>
      <c r="C98" s="86" t="s">
        <v>59</v>
      </c>
      <c r="D98" s="272" t="s">
        <v>131</v>
      </c>
    </row>
    <row r="99" spans="2:4">
      <c r="B99" s="348" t="s">
        <v>142</v>
      </c>
      <c r="C99" s="86" t="s">
        <v>59</v>
      </c>
      <c r="D99" s="272" t="s">
        <v>131</v>
      </c>
    </row>
    <row r="100" spans="2:4">
      <c r="B100" s="348" t="s">
        <v>143</v>
      </c>
      <c r="C100" s="86" t="s">
        <v>59</v>
      </c>
      <c r="D100" s="272" t="s">
        <v>131</v>
      </c>
    </row>
    <row r="101" spans="2:4">
      <c r="B101" s="348" t="s">
        <v>144</v>
      </c>
      <c r="C101" s="86" t="s">
        <v>59</v>
      </c>
      <c r="D101" s="272" t="s">
        <v>131</v>
      </c>
    </row>
    <row r="102" spans="2:4">
      <c r="B102" s="348" t="s">
        <v>145</v>
      </c>
      <c r="C102" s="86" t="s">
        <v>59</v>
      </c>
      <c r="D102" s="272" t="s">
        <v>131</v>
      </c>
    </row>
    <row r="103" spans="2:4">
      <c r="B103" s="348" t="s">
        <v>146</v>
      </c>
      <c r="C103" s="86" t="s">
        <v>59</v>
      </c>
      <c r="D103" s="272" t="s">
        <v>131</v>
      </c>
    </row>
    <row r="104" ht="15.15" spans="2:4">
      <c r="B104" s="350" t="s">
        <v>147</v>
      </c>
      <c r="C104" s="117" t="s">
        <v>59</v>
      </c>
      <c r="D104" s="262" t="s">
        <v>131</v>
      </c>
    </row>
  </sheetData>
  <mergeCells count="1">
    <mergeCell ref="B2:D2"/>
  </mergeCells>
  <dataValidations count="6">
    <dataValidation type="list" allowBlank="1" showInputMessage="1" showErrorMessage="1" sqref="D27">
      <formula1>"Pilih Status;Menikah;Belum Menikah;Janda/Duda"</formula1>
    </dataValidation>
    <dataValidation type="list" allowBlank="1" showInputMessage="1" showErrorMessage="1" sqref="D6">
      <formula1>"Pilihan Asal Data;Mitra Bisnis;Repeat Order;Mitra Fintech;Mitra Bisnis Agency;Brosur;Brosuring;CGC;EGC;Even Promosi;Walk in"</formula1>
    </dataValidation>
    <dataValidation type="list" allowBlank="1" showInputMessage="1" showErrorMessage="1" sqref="D26">
      <formula1>"Pilih Jenis Kelamin;Pria;Wanita"</formula1>
    </dataValidation>
    <dataValidation type="list" allowBlank="1" showInputMessage="1" showErrorMessage="1" sqref="D54">
      <formula1>"Pilih Pendidikan;Tidak Tamat Sekolah;SD;SMP;SMA;D1;D2;D3;D4;S1;S2;S3"</formula1>
    </dataValidation>
    <dataValidation type="list" allowBlank="1" showInputMessage="1" showErrorMessage="1" sqref="D58">
      <formula1>"Pilihan; Alamat KTP;ALamat Domisili"</formula1>
    </dataValidation>
    <dataValidation type="list" allowBlank="1" showInputMessage="1" showErrorMessage="1" sqref="D84">
      <formula1>"Pilih Hubungan;Orang Tua;Kakak Kandung;Adik Kandung"</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26"/>
  <sheetViews>
    <sheetView showGridLines="0" zoomScale="85" zoomScaleNormal="85" topLeftCell="A157" workbookViewId="0">
      <selection activeCell="D269" sqref="D269"/>
    </sheetView>
  </sheetViews>
  <sheetFormatPr defaultColWidth="9.13888888888889" defaultRowHeight="14.4" outlineLevelCol="3"/>
  <cols>
    <col min="2" max="2" width="42.287037037037" customWidth="1"/>
    <col min="3" max="3" width="2.42592592592593" style="114" customWidth="1"/>
    <col min="4" max="4" width="88.712962962963" style="318" customWidth="1"/>
  </cols>
  <sheetData>
    <row r="1" ht="15.15"/>
    <row r="2" ht="23" customHeight="1" spans="2:4">
      <c r="B2" s="79" t="s">
        <v>148</v>
      </c>
      <c r="C2" s="80"/>
      <c r="D2" s="319"/>
    </row>
    <row r="3" spans="2:4">
      <c r="B3" s="100" t="s">
        <v>58</v>
      </c>
      <c r="C3" s="86" t="s">
        <v>59</v>
      </c>
      <c r="D3" s="320" t="s">
        <v>149</v>
      </c>
    </row>
    <row r="4" spans="2:4">
      <c r="B4" s="100" t="s">
        <v>150</v>
      </c>
      <c r="C4" s="86" t="s">
        <v>59</v>
      </c>
      <c r="D4" s="320" t="s">
        <v>149</v>
      </c>
    </row>
    <row r="5" spans="2:4">
      <c r="B5" s="100" t="s">
        <v>62</v>
      </c>
      <c r="C5" s="86" t="s">
        <v>59</v>
      </c>
      <c r="D5" s="320" t="s">
        <v>151</v>
      </c>
    </row>
    <row r="6" spans="2:4">
      <c r="B6" s="100" t="s">
        <v>61</v>
      </c>
      <c r="C6" s="114" t="s">
        <v>59</v>
      </c>
      <c r="D6" s="321" t="s">
        <v>60</v>
      </c>
    </row>
    <row r="7" spans="2:4">
      <c r="B7" s="100" t="s">
        <v>62</v>
      </c>
      <c r="C7" s="114" t="s">
        <v>59</v>
      </c>
      <c r="D7" s="321" t="s">
        <v>63</v>
      </c>
    </row>
    <row r="8" spans="2:4">
      <c r="B8" s="258" t="s">
        <v>64</v>
      </c>
      <c r="C8" s="133" t="s">
        <v>59</v>
      </c>
      <c r="D8" s="320" t="s">
        <v>151</v>
      </c>
    </row>
    <row r="9" spans="2:4">
      <c r="B9" s="258"/>
      <c r="C9" s="133"/>
      <c r="D9" s="320"/>
    </row>
    <row r="10" spans="2:4">
      <c r="B10" s="322" t="s">
        <v>152</v>
      </c>
      <c r="C10" s="123"/>
      <c r="D10" s="124"/>
    </row>
    <row r="11" spans="2:4">
      <c r="B11" s="323"/>
      <c r="C11" s="125"/>
      <c r="D11" s="126"/>
    </row>
    <row r="12" spans="2:4">
      <c r="B12" s="115" t="s">
        <v>73</v>
      </c>
      <c r="C12" s="114" t="s">
        <v>59</v>
      </c>
      <c r="D12" s="320" t="s">
        <v>151</v>
      </c>
    </row>
    <row r="13" spans="2:4">
      <c r="B13" s="115" t="s">
        <v>75</v>
      </c>
      <c r="C13" s="114" t="s">
        <v>59</v>
      </c>
      <c r="D13" s="320" t="s">
        <v>151</v>
      </c>
    </row>
    <row r="14" spans="2:4">
      <c r="B14" s="115" t="s">
        <v>69</v>
      </c>
      <c r="C14" s="133" t="s">
        <v>59</v>
      </c>
      <c r="D14" s="320" t="s">
        <v>151</v>
      </c>
    </row>
    <row r="15" spans="2:4">
      <c r="B15" s="115" t="s">
        <v>71</v>
      </c>
      <c r="C15" s="114" t="s">
        <v>59</v>
      </c>
      <c r="D15" s="320" t="s">
        <v>151</v>
      </c>
    </row>
    <row r="16" spans="2:4">
      <c r="B16" s="100"/>
      <c r="C16" s="86"/>
      <c r="D16" s="324"/>
    </row>
    <row r="17" spans="2:4">
      <c r="B17" s="122" t="s">
        <v>77</v>
      </c>
      <c r="C17" s="325"/>
      <c r="D17" s="326"/>
    </row>
    <row r="18" spans="2:4">
      <c r="B18" s="100"/>
      <c r="C18" s="86"/>
      <c r="D18" s="324"/>
    </row>
    <row r="19" spans="2:4">
      <c r="B19" s="100" t="s">
        <v>78</v>
      </c>
      <c r="C19" s="86" t="s">
        <v>59</v>
      </c>
      <c r="D19" s="320" t="s">
        <v>151</v>
      </c>
    </row>
    <row r="20" spans="2:4">
      <c r="B20" s="100" t="s">
        <v>80</v>
      </c>
      <c r="C20" s="86" t="s">
        <v>59</v>
      </c>
      <c r="D20" s="320" t="s">
        <v>151</v>
      </c>
    </row>
    <row r="21" spans="2:4">
      <c r="B21" s="100" t="s">
        <v>82</v>
      </c>
      <c r="C21" s="86" t="s">
        <v>59</v>
      </c>
      <c r="D21" s="320" t="s">
        <v>151</v>
      </c>
    </row>
    <row r="22" spans="2:4">
      <c r="B22" s="100" t="s">
        <v>83</v>
      </c>
      <c r="C22" s="86" t="s">
        <v>59</v>
      </c>
      <c r="D22" s="320" t="s">
        <v>151</v>
      </c>
    </row>
    <row r="23" spans="2:4">
      <c r="B23" s="100" t="s">
        <v>153</v>
      </c>
      <c r="C23" s="86" t="s">
        <v>59</v>
      </c>
      <c r="D23" s="327" t="s">
        <v>154</v>
      </c>
    </row>
    <row r="24" spans="2:4">
      <c r="B24" s="100" t="s">
        <v>155</v>
      </c>
      <c r="C24" s="86" t="s">
        <v>59</v>
      </c>
      <c r="D24" s="327" t="s">
        <v>154</v>
      </c>
    </row>
    <row r="25" spans="2:4">
      <c r="B25" s="100" t="s">
        <v>85</v>
      </c>
      <c r="C25" s="86" t="s">
        <v>59</v>
      </c>
      <c r="D25" s="320" t="s">
        <v>151</v>
      </c>
    </row>
    <row r="26" spans="2:4">
      <c r="B26" s="100" t="s">
        <v>87</v>
      </c>
      <c r="C26" s="86" t="s">
        <v>59</v>
      </c>
      <c r="D26" s="320" t="s">
        <v>151</v>
      </c>
    </row>
    <row r="27" spans="2:4">
      <c r="B27" s="100" t="s">
        <v>89</v>
      </c>
      <c r="C27" s="86" t="s">
        <v>59</v>
      </c>
      <c r="D27" s="320" t="s">
        <v>151</v>
      </c>
    </row>
    <row r="28" spans="2:4">
      <c r="B28" s="100" t="s">
        <v>91</v>
      </c>
      <c r="C28" s="86" t="s">
        <v>59</v>
      </c>
      <c r="D28" s="320" t="s">
        <v>151</v>
      </c>
    </row>
    <row r="29" spans="2:4">
      <c r="B29" s="100" t="s">
        <v>92</v>
      </c>
      <c r="C29" s="86" t="s">
        <v>59</v>
      </c>
      <c r="D29" s="320" t="s">
        <v>156</v>
      </c>
    </row>
    <row r="30" spans="2:4">
      <c r="B30" s="100" t="s">
        <v>94</v>
      </c>
      <c r="C30" s="86" t="s">
        <v>59</v>
      </c>
      <c r="D30" s="320" t="s">
        <v>151</v>
      </c>
    </row>
    <row r="31" spans="2:4">
      <c r="B31" s="100" t="s">
        <v>95</v>
      </c>
      <c r="C31" s="86" t="s">
        <v>59</v>
      </c>
      <c r="D31" s="320" t="s">
        <v>151</v>
      </c>
    </row>
    <row r="32" spans="2:4">
      <c r="B32" s="100" t="s">
        <v>97</v>
      </c>
      <c r="C32" s="114" t="s">
        <v>59</v>
      </c>
      <c r="D32" s="320" t="s">
        <v>151</v>
      </c>
    </row>
    <row r="33" spans="2:4">
      <c r="B33" s="100" t="s">
        <v>99</v>
      </c>
      <c r="C33" s="114" t="s">
        <v>59</v>
      </c>
      <c r="D33" s="320" t="s">
        <v>151</v>
      </c>
    </row>
    <row r="34" spans="2:4">
      <c r="B34" s="100" t="s">
        <v>101</v>
      </c>
      <c r="C34" s="114" t="s">
        <v>59</v>
      </c>
      <c r="D34" s="320" t="s">
        <v>151</v>
      </c>
    </row>
    <row r="35" spans="2:4">
      <c r="B35" s="100" t="s">
        <v>103</v>
      </c>
      <c r="C35" s="114" t="s">
        <v>59</v>
      </c>
      <c r="D35" s="320" t="s">
        <v>151</v>
      </c>
    </row>
    <row r="36" spans="2:4">
      <c r="B36" s="100" t="s">
        <v>104</v>
      </c>
      <c r="C36" s="114" t="s">
        <v>59</v>
      </c>
      <c r="D36" s="320" t="s">
        <v>151</v>
      </c>
    </row>
    <row r="37" spans="2:4">
      <c r="B37" s="100" t="s">
        <v>106</v>
      </c>
      <c r="C37" s="114" t="s">
        <v>59</v>
      </c>
      <c r="D37" s="320" t="s">
        <v>151</v>
      </c>
    </row>
    <row r="38" spans="2:4">
      <c r="B38" s="100" t="s">
        <v>107</v>
      </c>
      <c r="C38" s="114" t="s">
        <v>59</v>
      </c>
      <c r="D38" s="320" t="s">
        <v>151</v>
      </c>
    </row>
    <row r="39" spans="2:4">
      <c r="B39" s="100" t="s">
        <v>108</v>
      </c>
      <c r="D39" s="320" t="s">
        <v>151</v>
      </c>
    </row>
    <row r="40" spans="2:4">
      <c r="B40" s="100" t="s">
        <v>109</v>
      </c>
      <c r="C40" s="114" t="s">
        <v>59</v>
      </c>
      <c r="D40" s="320" t="s">
        <v>151</v>
      </c>
    </row>
    <row r="41" spans="2:4">
      <c r="B41" s="100"/>
      <c r="D41" s="328"/>
    </row>
    <row r="42" spans="2:4">
      <c r="B42" s="100" t="s">
        <v>111</v>
      </c>
      <c r="C42" s="114" t="s">
        <v>59</v>
      </c>
      <c r="D42" s="320" t="s">
        <v>151</v>
      </c>
    </row>
    <row r="43" spans="2:4">
      <c r="B43" s="100" t="s">
        <v>104</v>
      </c>
      <c r="C43" s="114" t="s">
        <v>59</v>
      </c>
      <c r="D43" s="320" t="s">
        <v>151</v>
      </c>
    </row>
    <row r="44" spans="2:4">
      <c r="B44" s="100" t="s">
        <v>106</v>
      </c>
      <c r="C44" s="114" t="s">
        <v>59</v>
      </c>
      <c r="D44" s="320" t="s">
        <v>151</v>
      </c>
    </row>
    <row r="45" spans="2:4">
      <c r="B45" s="100" t="s">
        <v>107</v>
      </c>
      <c r="C45" s="114" t="s">
        <v>59</v>
      </c>
      <c r="D45" s="320" t="s">
        <v>151</v>
      </c>
    </row>
    <row r="46" spans="2:4">
      <c r="B46" s="100" t="s">
        <v>108</v>
      </c>
      <c r="D46" s="320" t="s">
        <v>151</v>
      </c>
    </row>
    <row r="47" spans="2:4">
      <c r="B47" s="100" t="s">
        <v>101</v>
      </c>
      <c r="C47" s="114" t="s">
        <v>59</v>
      </c>
      <c r="D47" s="320" t="s">
        <v>151</v>
      </c>
    </row>
    <row r="48" spans="2:4">
      <c r="B48" s="100" t="s">
        <v>103</v>
      </c>
      <c r="C48" s="114" t="s">
        <v>59</v>
      </c>
      <c r="D48" s="320" t="s">
        <v>151</v>
      </c>
    </row>
    <row r="49" spans="2:4">
      <c r="B49" s="100" t="s">
        <v>109</v>
      </c>
      <c r="C49" s="114" t="s">
        <v>59</v>
      </c>
      <c r="D49" s="320" t="s">
        <v>151</v>
      </c>
    </row>
    <row r="50" spans="2:4">
      <c r="B50" s="100"/>
      <c r="D50" s="328"/>
    </row>
    <row r="51" spans="2:4">
      <c r="B51" s="100" t="s">
        <v>113</v>
      </c>
      <c r="C51" s="114" t="s">
        <v>59</v>
      </c>
      <c r="D51" s="320" t="s">
        <v>151</v>
      </c>
    </row>
    <row r="52" spans="2:4">
      <c r="B52" s="100" t="s">
        <v>115</v>
      </c>
      <c r="C52" s="114" t="s">
        <v>59</v>
      </c>
      <c r="D52" s="320" t="s">
        <v>151</v>
      </c>
    </row>
    <row r="53" spans="2:4">
      <c r="B53" s="100" t="s">
        <v>157</v>
      </c>
      <c r="C53" s="114" t="s">
        <v>59</v>
      </c>
      <c r="D53" s="256" t="s">
        <v>158</v>
      </c>
    </row>
    <row r="54" spans="2:4">
      <c r="B54" s="100" t="s">
        <v>159</v>
      </c>
      <c r="C54" s="114" t="s">
        <v>59</v>
      </c>
      <c r="D54" s="256" t="s">
        <v>158</v>
      </c>
    </row>
    <row r="55" spans="2:4">
      <c r="B55" s="100" t="s">
        <v>160</v>
      </c>
      <c r="C55" s="114" t="s">
        <v>59</v>
      </c>
      <c r="D55" s="256" t="s">
        <v>158</v>
      </c>
    </row>
    <row r="56" spans="2:4">
      <c r="B56" s="100" t="s">
        <v>161</v>
      </c>
      <c r="C56" s="114" t="s">
        <v>59</v>
      </c>
      <c r="D56" s="256" t="s">
        <v>158</v>
      </c>
    </row>
    <row r="57" spans="2:4">
      <c r="B57" s="100" t="s">
        <v>117</v>
      </c>
      <c r="C57" s="114" t="s">
        <v>59</v>
      </c>
      <c r="D57" s="320" t="s">
        <v>151</v>
      </c>
    </row>
    <row r="58" spans="2:4">
      <c r="B58" s="100" t="s">
        <v>118</v>
      </c>
      <c r="C58" s="114" t="s">
        <v>59</v>
      </c>
      <c r="D58" s="320" t="s">
        <v>151</v>
      </c>
    </row>
    <row r="59" spans="2:4">
      <c r="B59" s="100" t="s">
        <v>119</v>
      </c>
      <c r="C59" s="114" t="s">
        <v>59</v>
      </c>
      <c r="D59" s="327" t="s">
        <v>120</v>
      </c>
    </row>
    <row r="60" spans="2:4">
      <c r="B60" s="100"/>
      <c r="D60" s="327"/>
    </row>
    <row r="61" spans="2:4">
      <c r="B61" s="100" t="s">
        <v>162</v>
      </c>
      <c r="C61" s="86" t="s">
        <v>59</v>
      </c>
      <c r="D61" s="328" t="s">
        <v>163</v>
      </c>
    </row>
    <row r="62" spans="2:4">
      <c r="B62" s="100" t="s">
        <v>164</v>
      </c>
      <c r="C62" s="86" t="s">
        <v>59</v>
      </c>
      <c r="D62" s="328" t="s">
        <v>165</v>
      </c>
    </row>
    <row r="63" spans="2:4">
      <c r="B63" s="100" t="s">
        <v>166</v>
      </c>
      <c r="C63" s="86" t="s">
        <v>59</v>
      </c>
      <c r="D63" s="328" t="s">
        <v>165</v>
      </c>
    </row>
    <row r="64" spans="2:4">
      <c r="B64" s="100" t="s">
        <v>167</v>
      </c>
      <c r="C64" s="86" t="s">
        <v>59</v>
      </c>
      <c r="D64" s="328" t="s">
        <v>165</v>
      </c>
    </row>
    <row r="65" spans="2:4">
      <c r="B65" s="100" t="s">
        <v>168</v>
      </c>
      <c r="C65" s="86" t="s">
        <v>59</v>
      </c>
      <c r="D65" s="328" t="s">
        <v>165</v>
      </c>
    </row>
    <row r="66" spans="2:4">
      <c r="B66" s="100" t="s">
        <v>104</v>
      </c>
      <c r="C66" s="114" t="s">
        <v>59</v>
      </c>
      <c r="D66" s="328" t="s">
        <v>165</v>
      </c>
    </row>
    <row r="67" spans="2:4">
      <c r="B67" s="100" t="s">
        <v>106</v>
      </c>
      <c r="C67" s="114" t="s">
        <v>59</v>
      </c>
      <c r="D67" s="328" t="s">
        <v>165</v>
      </c>
    </row>
    <row r="68" spans="2:4">
      <c r="B68" s="100" t="s">
        <v>107</v>
      </c>
      <c r="C68" s="114" t="s">
        <v>59</v>
      </c>
      <c r="D68" s="328" t="s">
        <v>165</v>
      </c>
    </row>
    <row r="69" spans="2:4">
      <c r="B69" s="100" t="s">
        <v>108</v>
      </c>
      <c r="C69" s="114" t="s">
        <v>59</v>
      </c>
      <c r="D69" s="328" t="s">
        <v>165</v>
      </c>
    </row>
    <row r="70" spans="2:4">
      <c r="B70" s="100" t="s">
        <v>101</v>
      </c>
      <c r="C70" s="114" t="s">
        <v>59</v>
      </c>
      <c r="D70" s="328" t="s">
        <v>165</v>
      </c>
    </row>
    <row r="71" spans="2:4">
      <c r="B71" s="100" t="s">
        <v>103</v>
      </c>
      <c r="C71" s="114" t="s">
        <v>59</v>
      </c>
      <c r="D71" s="328" t="s">
        <v>165</v>
      </c>
    </row>
    <row r="72" spans="2:4">
      <c r="B72" s="100" t="s">
        <v>109</v>
      </c>
      <c r="C72" s="114" t="s">
        <v>59</v>
      </c>
      <c r="D72" s="328" t="s">
        <v>165</v>
      </c>
    </row>
    <row r="73" spans="2:4">
      <c r="B73" s="100" t="s">
        <v>169</v>
      </c>
      <c r="C73" s="86" t="s">
        <v>59</v>
      </c>
      <c r="D73" s="328" t="s">
        <v>165</v>
      </c>
    </row>
    <row r="74" spans="2:4">
      <c r="B74" s="100" t="s">
        <v>170</v>
      </c>
      <c r="C74" s="86" t="s">
        <v>59</v>
      </c>
      <c r="D74" s="328" t="s">
        <v>165</v>
      </c>
    </row>
    <row r="75" spans="2:4">
      <c r="B75" s="100"/>
      <c r="C75" s="86"/>
      <c r="D75" s="324"/>
    </row>
    <row r="76" spans="2:4">
      <c r="B76" s="122" t="s">
        <v>121</v>
      </c>
      <c r="C76" s="325"/>
      <c r="D76" s="326"/>
    </row>
    <row r="77" spans="2:4">
      <c r="B77" s="100"/>
      <c r="C77" s="86"/>
      <c r="D77" s="324"/>
    </row>
    <row r="78" spans="2:4">
      <c r="B78" s="100" t="s">
        <v>171</v>
      </c>
      <c r="C78" s="86" t="s">
        <v>59</v>
      </c>
      <c r="D78" s="320" t="s">
        <v>151</v>
      </c>
    </row>
    <row r="79" spans="2:4">
      <c r="B79" s="100" t="s">
        <v>87</v>
      </c>
      <c r="C79" s="86" t="s">
        <v>59</v>
      </c>
      <c r="D79" s="320" t="s">
        <v>151</v>
      </c>
    </row>
    <row r="80" spans="2:4">
      <c r="B80" s="100" t="s">
        <v>83</v>
      </c>
      <c r="C80" s="86" t="s">
        <v>59</v>
      </c>
      <c r="D80" s="320" t="s">
        <v>151</v>
      </c>
    </row>
    <row r="81" spans="2:4">
      <c r="B81" s="100" t="s">
        <v>89</v>
      </c>
      <c r="C81" s="86" t="s">
        <v>59</v>
      </c>
      <c r="D81" s="320" t="s">
        <v>151</v>
      </c>
    </row>
    <row r="82" spans="2:4">
      <c r="B82" s="100" t="s">
        <v>94</v>
      </c>
      <c r="C82" s="86" t="s">
        <v>59</v>
      </c>
      <c r="D82" s="320" t="s">
        <v>151</v>
      </c>
    </row>
    <row r="83" spans="2:4">
      <c r="B83" s="100" t="s">
        <v>95</v>
      </c>
      <c r="C83" s="86" t="s">
        <v>59</v>
      </c>
      <c r="D83" s="320" t="s">
        <v>151</v>
      </c>
    </row>
    <row r="84" spans="2:4">
      <c r="B84" s="100" t="s">
        <v>99</v>
      </c>
      <c r="C84" s="86" t="s">
        <v>59</v>
      </c>
      <c r="D84" s="320" t="s">
        <v>151</v>
      </c>
    </row>
    <row r="85" spans="2:4">
      <c r="B85" s="100" t="s">
        <v>123</v>
      </c>
      <c r="C85" s="86" t="s">
        <v>59</v>
      </c>
      <c r="D85" s="320" t="s">
        <v>151</v>
      </c>
    </row>
    <row r="86" spans="2:4">
      <c r="B86" s="100"/>
      <c r="C86" s="86"/>
      <c r="D86" s="324"/>
    </row>
    <row r="87" spans="2:4">
      <c r="B87" s="100" t="s">
        <v>162</v>
      </c>
      <c r="C87" s="86" t="s">
        <v>59</v>
      </c>
      <c r="D87" s="328" t="s">
        <v>163</v>
      </c>
    </row>
    <row r="88" spans="2:4">
      <c r="B88" s="100" t="s">
        <v>164</v>
      </c>
      <c r="C88" s="86" t="s">
        <v>59</v>
      </c>
      <c r="D88" s="328" t="s">
        <v>165</v>
      </c>
    </row>
    <row r="89" spans="2:4">
      <c r="B89" s="100" t="s">
        <v>166</v>
      </c>
      <c r="C89" s="86" t="s">
        <v>59</v>
      </c>
      <c r="D89" s="328" t="s">
        <v>165</v>
      </c>
    </row>
    <row r="90" spans="2:4">
      <c r="B90" s="100" t="s">
        <v>167</v>
      </c>
      <c r="C90" s="86" t="s">
        <v>59</v>
      </c>
      <c r="D90" s="328" t="s">
        <v>165</v>
      </c>
    </row>
    <row r="91" spans="2:4">
      <c r="B91" s="100" t="s">
        <v>168</v>
      </c>
      <c r="C91" s="86" t="s">
        <v>59</v>
      </c>
      <c r="D91" s="328" t="s">
        <v>165</v>
      </c>
    </row>
    <row r="92" spans="2:4">
      <c r="B92" s="100" t="s">
        <v>104</v>
      </c>
      <c r="C92" s="86" t="s">
        <v>59</v>
      </c>
      <c r="D92" s="328" t="s">
        <v>165</v>
      </c>
    </row>
    <row r="93" spans="2:4">
      <c r="B93" s="100" t="s">
        <v>106</v>
      </c>
      <c r="C93" s="86" t="s">
        <v>59</v>
      </c>
      <c r="D93" s="328" t="s">
        <v>165</v>
      </c>
    </row>
    <row r="94" spans="2:4">
      <c r="B94" s="100" t="s">
        <v>107</v>
      </c>
      <c r="C94" s="86" t="s">
        <v>59</v>
      </c>
      <c r="D94" s="328" t="s">
        <v>165</v>
      </c>
    </row>
    <row r="95" spans="2:4">
      <c r="B95" s="100" t="s">
        <v>108</v>
      </c>
      <c r="C95" s="86" t="s">
        <v>59</v>
      </c>
      <c r="D95" s="328" t="s">
        <v>165</v>
      </c>
    </row>
    <row r="96" spans="2:4">
      <c r="B96" s="100" t="s">
        <v>101</v>
      </c>
      <c r="C96" s="86" t="s">
        <v>59</v>
      </c>
      <c r="D96" s="328" t="s">
        <v>165</v>
      </c>
    </row>
    <row r="97" spans="2:4">
      <c r="B97" s="100" t="s">
        <v>103</v>
      </c>
      <c r="C97" s="86" t="s">
        <v>59</v>
      </c>
      <c r="D97" s="328" t="s">
        <v>165</v>
      </c>
    </row>
    <row r="98" spans="2:4">
      <c r="B98" s="100" t="s">
        <v>109</v>
      </c>
      <c r="C98" s="86" t="s">
        <v>59</v>
      </c>
      <c r="D98" s="328" t="s">
        <v>165</v>
      </c>
    </row>
    <row r="99" spans="2:4">
      <c r="B99" s="100" t="s">
        <v>169</v>
      </c>
      <c r="C99" s="86" t="s">
        <v>59</v>
      </c>
      <c r="D99" s="328" t="s">
        <v>165</v>
      </c>
    </row>
    <row r="100" spans="2:4">
      <c r="B100" s="100" t="s">
        <v>170</v>
      </c>
      <c r="C100" s="86" t="s">
        <v>59</v>
      </c>
      <c r="D100" s="328" t="s">
        <v>165</v>
      </c>
    </row>
    <row r="101" spans="2:4">
      <c r="B101" s="100"/>
      <c r="C101" s="86"/>
      <c r="D101" s="324"/>
    </row>
    <row r="102" spans="2:4">
      <c r="B102" s="122" t="s">
        <v>172</v>
      </c>
      <c r="C102" s="325"/>
      <c r="D102" s="326"/>
    </row>
    <row r="103" spans="2:4">
      <c r="B103" s="100"/>
      <c r="C103" s="86"/>
      <c r="D103" s="324"/>
    </row>
    <row r="104" spans="2:4">
      <c r="B104" s="122" t="s">
        <v>173</v>
      </c>
      <c r="C104" s="86"/>
      <c r="D104" s="324"/>
    </row>
    <row r="105" spans="2:4">
      <c r="B105" s="100" t="s">
        <v>171</v>
      </c>
      <c r="C105" s="86" t="s">
        <v>59</v>
      </c>
      <c r="D105" s="320" t="s">
        <v>151</v>
      </c>
    </row>
    <row r="106" spans="2:4">
      <c r="B106" s="100" t="s">
        <v>83</v>
      </c>
      <c r="C106" s="86" t="s">
        <v>59</v>
      </c>
      <c r="D106" s="320" t="s">
        <v>151</v>
      </c>
    </row>
    <row r="107" spans="2:4">
      <c r="B107" s="100" t="s">
        <v>87</v>
      </c>
      <c r="C107" s="86" t="s">
        <v>59</v>
      </c>
      <c r="D107" s="320" t="s">
        <v>151</v>
      </c>
    </row>
    <row r="108" spans="2:4">
      <c r="B108" s="100" t="s">
        <v>89</v>
      </c>
      <c r="C108" s="86" t="s">
        <v>59</v>
      </c>
      <c r="D108" s="320" t="s">
        <v>151</v>
      </c>
    </row>
    <row r="109" spans="2:4">
      <c r="B109" s="100" t="s">
        <v>94</v>
      </c>
      <c r="C109" s="86" t="s">
        <v>59</v>
      </c>
      <c r="D109" s="320" t="s">
        <v>151</v>
      </c>
    </row>
    <row r="110" spans="2:4">
      <c r="B110" s="100" t="s">
        <v>95</v>
      </c>
      <c r="C110" s="86" t="s">
        <v>59</v>
      </c>
      <c r="D110" s="320" t="s">
        <v>151</v>
      </c>
    </row>
    <row r="111" spans="2:4">
      <c r="B111" s="100" t="s">
        <v>99</v>
      </c>
      <c r="C111" s="86" t="s">
        <v>59</v>
      </c>
      <c r="D111" s="320" t="s">
        <v>151</v>
      </c>
    </row>
    <row r="112" spans="2:4">
      <c r="B112" s="100" t="s">
        <v>123</v>
      </c>
      <c r="C112" s="86" t="s">
        <v>59</v>
      </c>
      <c r="D112" s="320" t="s">
        <v>151</v>
      </c>
    </row>
    <row r="113" spans="2:4">
      <c r="B113" s="100" t="s">
        <v>126</v>
      </c>
      <c r="C113" s="86" t="s">
        <v>59</v>
      </c>
      <c r="D113" s="320" t="s">
        <v>151</v>
      </c>
    </row>
    <row r="114" spans="2:4">
      <c r="B114" s="100" t="s">
        <v>162</v>
      </c>
      <c r="C114" s="86" t="s">
        <v>59</v>
      </c>
      <c r="D114" s="328" t="s">
        <v>163</v>
      </c>
    </row>
    <row r="115" spans="2:4">
      <c r="B115" s="100" t="s">
        <v>164</v>
      </c>
      <c r="C115" s="86" t="s">
        <v>59</v>
      </c>
      <c r="D115" s="328" t="s">
        <v>165</v>
      </c>
    </row>
    <row r="116" spans="2:4">
      <c r="B116" s="100" t="s">
        <v>166</v>
      </c>
      <c r="C116" s="86" t="s">
        <v>59</v>
      </c>
      <c r="D116" s="328" t="s">
        <v>165</v>
      </c>
    </row>
    <row r="117" spans="2:4">
      <c r="B117" s="100" t="s">
        <v>167</v>
      </c>
      <c r="C117" s="86" t="s">
        <v>59</v>
      </c>
      <c r="D117" s="328" t="s">
        <v>165</v>
      </c>
    </row>
    <row r="118" spans="2:4">
      <c r="B118" s="100" t="s">
        <v>168</v>
      </c>
      <c r="C118" s="86" t="s">
        <v>59</v>
      </c>
      <c r="D118" s="328" t="s">
        <v>165</v>
      </c>
    </row>
    <row r="119" spans="2:4">
      <c r="B119" s="100" t="s">
        <v>104</v>
      </c>
      <c r="C119" s="86" t="s">
        <v>59</v>
      </c>
      <c r="D119" s="328" t="s">
        <v>165</v>
      </c>
    </row>
    <row r="120" spans="2:4">
      <c r="B120" s="100" t="s">
        <v>106</v>
      </c>
      <c r="C120" s="86" t="s">
        <v>59</v>
      </c>
      <c r="D120" s="328" t="s">
        <v>165</v>
      </c>
    </row>
    <row r="121" spans="2:4">
      <c r="B121" s="100" t="s">
        <v>107</v>
      </c>
      <c r="C121" s="86" t="s">
        <v>59</v>
      </c>
      <c r="D121" s="328" t="s">
        <v>165</v>
      </c>
    </row>
    <row r="122" spans="2:4">
      <c r="B122" s="100" t="s">
        <v>108</v>
      </c>
      <c r="C122" s="86" t="s">
        <v>59</v>
      </c>
      <c r="D122" s="328" t="s">
        <v>165</v>
      </c>
    </row>
    <row r="123" spans="2:4">
      <c r="B123" s="100" t="s">
        <v>101</v>
      </c>
      <c r="C123" s="86" t="s">
        <v>59</v>
      </c>
      <c r="D123" s="328" t="s">
        <v>165</v>
      </c>
    </row>
    <row r="124" spans="2:4">
      <c r="B124" s="100" t="s">
        <v>103</v>
      </c>
      <c r="C124" s="86" t="s">
        <v>59</v>
      </c>
      <c r="D124" s="328" t="s">
        <v>165</v>
      </c>
    </row>
    <row r="125" spans="2:4">
      <c r="B125" s="100" t="s">
        <v>109</v>
      </c>
      <c r="C125" s="86" t="s">
        <v>59</v>
      </c>
      <c r="D125" s="328" t="s">
        <v>165</v>
      </c>
    </row>
    <row r="126" spans="2:4">
      <c r="B126" s="100" t="s">
        <v>169</v>
      </c>
      <c r="C126" s="86" t="s">
        <v>59</v>
      </c>
      <c r="D126" s="328" t="s">
        <v>165</v>
      </c>
    </row>
    <row r="127" spans="2:4">
      <c r="B127" s="100" t="s">
        <v>170</v>
      </c>
      <c r="C127" s="86" t="s">
        <v>59</v>
      </c>
      <c r="D127" s="328" t="s">
        <v>165</v>
      </c>
    </row>
    <row r="128" spans="2:4">
      <c r="B128" s="100"/>
      <c r="C128" s="86"/>
      <c r="D128" s="324"/>
    </row>
    <row r="129" spans="2:4">
      <c r="B129" s="122" t="s">
        <v>174</v>
      </c>
      <c r="C129" s="86"/>
      <c r="D129" s="324"/>
    </row>
    <row r="130" spans="2:4">
      <c r="B130" s="100" t="s">
        <v>171</v>
      </c>
      <c r="C130" s="86" t="s">
        <v>59</v>
      </c>
      <c r="D130" s="320" t="s">
        <v>151</v>
      </c>
    </row>
    <row r="131" spans="2:4">
      <c r="B131" s="100" t="s">
        <v>87</v>
      </c>
      <c r="C131" s="86" t="s">
        <v>59</v>
      </c>
      <c r="D131" s="320" t="s">
        <v>151</v>
      </c>
    </row>
    <row r="132" spans="2:4">
      <c r="B132" s="100" t="s">
        <v>89</v>
      </c>
      <c r="C132" s="86" t="s">
        <v>59</v>
      </c>
      <c r="D132" s="320" t="s">
        <v>151</v>
      </c>
    </row>
    <row r="133" spans="2:4">
      <c r="B133" s="100" t="s">
        <v>92</v>
      </c>
      <c r="C133" s="86" t="s">
        <v>59</v>
      </c>
      <c r="D133" s="320" t="s">
        <v>151</v>
      </c>
    </row>
    <row r="134" spans="2:4">
      <c r="B134" s="100" t="s">
        <v>94</v>
      </c>
      <c r="C134" s="86" t="s">
        <v>59</v>
      </c>
      <c r="D134" s="320" t="s">
        <v>151</v>
      </c>
    </row>
    <row r="135" spans="2:4">
      <c r="B135" s="100" t="s">
        <v>95</v>
      </c>
      <c r="C135" s="86" t="s">
        <v>59</v>
      </c>
      <c r="D135" s="320" t="s">
        <v>151</v>
      </c>
    </row>
    <row r="136" spans="2:4">
      <c r="B136" s="100" t="s">
        <v>99</v>
      </c>
      <c r="C136" s="86" t="s">
        <v>59</v>
      </c>
      <c r="D136" s="320" t="s">
        <v>151</v>
      </c>
    </row>
    <row r="137" spans="2:4">
      <c r="B137" s="100" t="s">
        <v>123</v>
      </c>
      <c r="C137" s="86" t="s">
        <v>59</v>
      </c>
      <c r="D137" s="320" t="s">
        <v>151</v>
      </c>
    </row>
    <row r="138" spans="2:4">
      <c r="B138" s="100" t="s">
        <v>126</v>
      </c>
      <c r="C138" s="86" t="s">
        <v>59</v>
      </c>
      <c r="D138" s="320" t="s">
        <v>151</v>
      </c>
    </row>
    <row r="139" spans="2:4">
      <c r="B139" s="100" t="s">
        <v>162</v>
      </c>
      <c r="C139" s="86" t="s">
        <v>59</v>
      </c>
      <c r="D139" s="328" t="s">
        <v>163</v>
      </c>
    </row>
    <row r="140" spans="2:4">
      <c r="B140" s="100" t="s">
        <v>164</v>
      </c>
      <c r="C140" s="86" t="s">
        <v>59</v>
      </c>
      <c r="D140" s="328" t="s">
        <v>165</v>
      </c>
    </row>
    <row r="141" spans="2:4">
      <c r="B141" s="100" t="s">
        <v>166</v>
      </c>
      <c r="C141" s="86" t="s">
        <v>59</v>
      </c>
      <c r="D141" s="328" t="s">
        <v>165</v>
      </c>
    </row>
    <row r="142" spans="2:4">
      <c r="B142" s="100" t="s">
        <v>167</v>
      </c>
      <c r="C142" s="86" t="s">
        <v>59</v>
      </c>
      <c r="D142" s="328" t="s">
        <v>165</v>
      </c>
    </row>
    <row r="143" spans="2:4">
      <c r="B143" s="100" t="s">
        <v>168</v>
      </c>
      <c r="C143" s="86" t="s">
        <v>59</v>
      </c>
      <c r="D143" s="328" t="s">
        <v>165</v>
      </c>
    </row>
    <row r="144" spans="2:4">
      <c r="B144" s="100" t="s">
        <v>104</v>
      </c>
      <c r="C144" s="86" t="s">
        <v>59</v>
      </c>
      <c r="D144" s="328" t="s">
        <v>165</v>
      </c>
    </row>
    <row r="145" spans="2:4">
      <c r="B145" s="100" t="s">
        <v>106</v>
      </c>
      <c r="C145" s="86" t="s">
        <v>59</v>
      </c>
      <c r="D145" s="328" t="s">
        <v>165</v>
      </c>
    </row>
    <row r="146" spans="2:4">
      <c r="B146" s="100" t="s">
        <v>107</v>
      </c>
      <c r="C146" s="86" t="s">
        <v>59</v>
      </c>
      <c r="D146" s="328" t="s">
        <v>165</v>
      </c>
    </row>
    <row r="147" spans="2:4">
      <c r="B147" s="100" t="s">
        <v>108</v>
      </c>
      <c r="C147" s="86" t="s">
        <v>59</v>
      </c>
      <c r="D147" s="328" t="s">
        <v>165</v>
      </c>
    </row>
    <row r="148" spans="2:4">
      <c r="B148" s="100" t="s">
        <v>101</v>
      </c>
      <c r="C148" s="86" t="s">
        <v>59</v>
      </c>
      <c r="D148" s="328" t="s">
        <v>165</v>
      </c>
    </row>
    <row r="149" spans="2:4">
      <c r="B149" s="100" t="s">
        <v>103</v>
      </c>
      <c r="C149" s="86" t="s">
        <v>59</v>
      </c>
      <c r="D149" s="328" t="s">
        <v>165</v>
      </c>
    </row>
    <row r="150" spans="2:4">
      <c r="B150" s="100" t="s">
        <v>109</v>
      </c>
      <c r="C150" s="86" t="s">
        <v>59</v>
      </c>
      <c r="D150" s="328" t="s">
        <v>165</v>
      </c>
    </row>
    <row r="151" spans="2:4">
      <c r="B151" s="100" t="s">
        <v>169</v>
      </c>
      <c r="C151" s="86" t="s">
        <v>59</v>
      </c>
      <c r="D151" s="328" t="s">
        <v>165</v>
      </c>
    </row>
    <row r="152" spans="2:4">
      <c r="B152" s="100" t="s">
        <v>170</v>
      </c>
      <c r="C152" s="86" t="s">
        <v>59</v>
      </c>
      <c r="D152" s="328" t="s">
        <v>165</v>
      </c>
    </row>
    <row r="153" spans="2:4">
      <c r="B153" s="100"/>
      <c r="C153" s="86"/>
      <c r="D153" s="324"/>
    </row>
    <row r="154" spans="2:4">
      <c r="B154" s="122" t="s">
        <v>175</v>
      </c>
      <c r="C154" s="325"/>
      <c r="D154" s="326"/>
    </row>
    <row r="155" spans="2:4">
      <c r="B155" s="100"/>
      <c r="C155" s="86"/>
      <c r="D155" s="324"/>
    </row>
    <row r="156" spans="2:4">
      <c r="B156" s="100" t="s">
        <v>176</v>
      </c>
      <c r="C156" s="86" t="s">
        <v>59</v>
      </c>
      <c r="D156" s="328" t="s">
        <v>177</v>
      </c>
    </row>
    <row r="157" spans="2:4">
      <c r="B157" s="100" t="s">
        <v>178</v>
      </c>
      <c r="C157" s="86" t="s">
        <v>59</v>
      </c>
      <c r="D157" s="328" t="s">
        <v>177</v>
      </c>
    </row>
    <row r="158" spans="2:4">
      <c r="B158" s="100" t="s">
        <v>179</v>
      </c>
      <c r="C158" s="86" t="s">
        <v>59</v>
      </c>
      <c r="D158" s="328" t="s">
        <v>177</v>
      </c>
    </row>
    <row r="159" spans="2:4">
      <c r="B159" s="100" t="s">
        <v>180</v>
      </c>
      <c r="C159" s="86" t="s">
        <v>59</v>
      </c>
      <c r="D159" s="328" t="s">
        <v>177</v>
      </c>
    </row>
    <row r="160" spans="2:4">
      <c r="B160" s="100" t="s">
        <v>181</v>
      </c>
      <c r="C160" s="86" t="s">
        <v>59</v>
      </c>
      <c r="D160" s="328" t="s">
        <v>177</v>
      </c>
    </row>
    <row r="161" spans="2:4">
      <c r="B161" s="100" t="s">
        <v>182</v>
      </c>
      <c r="C161" s="86" t="s">
        <v>59</v>
      </c>
      <c r="D161" s="328" t="s">
        <v>177</v>
      </c>
    </row>
    <row r="162" spans="2:4">
      <c r="B162" s="100" t="s">
        <v>183</v>
      </c>
      <c r="C162" s="86" t="s">
        <v>59</v>
      </c>
      <c r="D162" s="328" t="s">
        <v>177</v>
      </c>
    </row>
    <row r="163" spans="2:4">
      <c r="B163" s="100" t="s">
        <v>184</v>
      </c>
      <c r="C163" s="86" t="s">
        <v>59</v>
      </c>
      <c r="D163" s="328" t="s">
        <v>177</v>
      </c>
    </row>
    <row r="164" spans="2:4">
      <c r="B164" s="100" t="s">
        <v>185</v>
      </c>
      <c r="C164" s="86" t="s">
        <v>59</v>
      </c>
      <c r="D164" s="328" t="s">
        <v>177</v>
      </c>
    </row>
    <row r="165" spans="2:4">
      <c r="B165" s="100" t="s">
        <v>186</v>
      </c>
      <c r="C165" s="86" t="s">
        <v>59</v>
      </c>
      <c r="D165" s="328" t="s">
        <v>177</v>
      </c>
    </row>
    <row r="166" spans="2:4">
      <c r="B166" s="100" t="s">
        <v>187</v>
      </c>
      <c r="C166" s="86" t="s">
        <v>59</v>
      </c>
      <c r="D166" s="328" t="s">
        <v>177</v>
      </c>
    </row>
    <row r="167" spans="2:4">
      <c r="B167" s="100" t="s">
        <v>188</v>
      </c>
      <c r="C167" s="86" t="s">
        <v>59</v>
      </c>
      <c r="D167" s="328" t="s">
        <v>177</v>
      </c>
    </row>
    <row r="168" spans="2:4">
      <c r="B168" s="100" t="s">
        <v>189</v>
      </c>
      <c r="C168" s="86" t="s">
        <v>59</v>
      </c>
      <c r="D168" s="328" t="s">
        <v>177</v>
      </c>
    </row>
    <row r="169" spans="2:4">
      <c r="B169" s="100"/>
      <c r="C169" s="86"/>
      <c r="D169" s="324"/>
    </row>
    <row r="170" spans="2:4">
      <c r="B170" s="100" t="s">
        <v>190</v>
      </c>
      <c r="C170" s="86" t="s">
        <v>59</v>
      </c>
      <c r="D170" s="328" t="s">
        <v>191</v>
      </c>
    </row>
    <row r="171" spans="2:4">
      <c r="B171" s="100"/>
      <c r="C171" s="86"/>
      <c r="D171" s="324"/>
    </row>
    <row r="172" spans="2:4">
      <c r="B172" s="122" t="s">
        <v>192</v>
      </c>
      <c r="C172" s="325"/>
      <c r="D172" s="326"/>
    </row>
    <row r="173" spans="2:4">
      <c r="B173" s="100"/>
      <c r="C173" s="86"/>
      <c r="D173" s="324"/>
    </row>
    <row r="174" spans="2:4">
      <c r="B174" s="100" t="s">
        <v>193</v>
      </c>
      <c r="C174" s="86" t="s">
        <v>59</v>
      </c>
      <c r="D174" s="328" t="s">
        <v>194</v>
      </c>
    </row>
    <row r="175" spans="2:4">
      <c r="B175" s="100" t="s">
        <v>195</v>
      </c>
      <c r="C175" s="86" t="s">
        <v>59</v>
      </c>
      <c r="D175" s="328" t="s">
        <v>194</v>
      </c>
    </row>
    <row r="176" spans="2:4">
      <c r="B176" s="100" t="s">
        <v>196</v>
      </c>
      <c r="C176" s="86" t="s">
        <v>59</v>
      </c>
      <c r="D176" s="328" t="s">
        <v>194</v>
      </c>
    </row>
    <row r="177" spans="2:4">
      <c r="B177" s="100" t="s">
        <v>197</v>
      </c>
      <c r="C177" s="86" t="s">
        <v>59</v>
      </c>
      <c r="D177" s="328" t="s">
        <v>194</v>
      </c>
    </row>
    <row r="178" spans="2:4">
      <c r="B178" s="100" t="s">
        <v>198</v>
      </c>
      <c r="C178" s="86" t="s">
        <v>59</v>
      </c>
      <c r="D178" s="328" t="s">
        <v>194</v>
      </c>
    </row>
    <row r="179" spans="2:4">
      <c r="B179" s="100" t="s">
        <v>199</v>
      </c>
      <c r="C179" s="86" t="s">
        <v>59</v>
      </c>
      <c r="D179" s="328" t="s">
        <v>194</v>
      </c>
    </row>
    <row r="180" spans="2:4">
      <c r="B180" s="100" t="s">
        <v>200</v>
      </c>
      <c r="C180" s="86" t="s">
        <v>59</v>
      </c>
      <c r="D180" s="328" t="s">
        <v>194</v>
      </c>
    </row>
    <row r="181" spans="2:4">
      <c r="B181" s="100" t="s">
        <v>201</v>
      </c>
      <c r="C181" s="86" t="s">
        <v>59</v>
      </c>
      <c r="D181" s="328" t="s">
        <v>202</v>
      </c>
    </row>
    <row r="182" spans="2:4">
      <c r="B182" s="100"/>
      <c r="C182" s="86"/>
      <c r="D182" s="328"/>
    </row>
    <row r="183" spans="2:4">
      <c r="B183" s="122" t="s">
        <v>203</v>
      </c>
      <c r="C183" s="325"/>
      <c r="D183" s="326"/>
    </row>
    <row r="184" spans="2:4">
      <c r="B184" s="122" t="s">
        <v>204</v>
      </c>
      <c r="C184" s="86"/>
      <c r="D184" s="324"/>
    </row>
    <row r="185" spans="2:4">
      <c r="B185" s="100" t="s">
        <v>205</v>
      </c>
      <c r="C185" s="86" t="s">
        <v>59</v>
      </c>
      <c r="D185" s="328" t="s">
        <v>206</v>
      </c>
    </row>
    <row r="186" spans="2:4">
      <c r="B186" s="132" t="s">
        <v>207</v>
      </c>
      <c r="C186" s="329" t="s">
        <v>59</v>
      </c>
      <c r="D186" s="328" t="s">
        <v>165</v>
      </c>
    </row>
    <row r="187" spans="2:4">
      <c r="B187" s="100" t="s">
        <v>104</v>
      </c>
      <c r="C187" s="86" t="s">
        <v>59</v>
      </c>
      <c r="D187" s="328" t="s">
        <v>165</v>
      </c>
    </row>
    <row r="188" spans="2:4">
      <c r="B188" s="100" t="s">
        <v>106</v>
      </c>
      <c r="C188" s="86" t="s">
        <v>59</v>
      </c>
      <c r="D188" s="328" t="s">
        <v>165</v>
      </c>
    </row>
    <row r="189" spans="2:4">
      <c r="B189" s="100" t="s">
        <v>107</v>
      </c>
      <c r="C189" s="86" t="s">
        <v>59</v>
      </c>
      <c r="D189" s="328" t="s">
        <v>165</v>
      </c>
    </row>
    <row r="190" spans="2:4">
      <c r="B190" s="100" t="s">
        <v>208</v>
      </c>
      <c r="C190" s="86" t="s">
        <v>59</v>
      </c>
      <c r="D190" s="328" t="s">
        <v>165</v>
      </c>
    </row>
    <row r="191" spans="2:4">
      <c r="B191" s="100" t="s">
        <v>101</v>
      </c>
      <c r="C191" s="86" t="s">
        <v>59</v>
      </c>
      <c r="D191" s="328" t="s">
        <v>165</v>
      </c>
    </row>
    <row r="192" spans="2:4">
      <c r="B192" s="100" t="s">
        <v>103</v>
      </c>
      <c r="C192" s="86" t="s">
        <v>59</v>
      </c>
      <c r="D192" s="328" t="s">
        <v>165</v>
      </c>
    </row>
    <row r="193" spans="2:4">
      <c r="B193" s="100" t="s">
        <v>109</v>
      </c>
      <c r="C193" s="86" t="s">
        <v>59</v>
      </c>
      <c r="D193" s="328" t="s">
        <v>165</v>
      </c>
    </row>
    <row r="194" spans="2:4">
      <c r="B194" s="100" t="s">
        <v>209</v>
      </c>
      <c r="C194" s="86" t="s">
        <v>59</v>
      </c>
      <c r="D194" s="328" t="s">
        <v>210</v>
      </c>
    </row>
    <row r="195" spans="2:4">
      <c r="B195" s="100" t="s">
        <v>211</v>
      </c>
      <c r="C195" s="86" t="s">
        <v>59</v>
      </c>
      <c r="D195" s="328" t="s">
        <v>212</v>
      </c>
    </row>
    <row r="196" spans="2:4">
      <c r="B196" s="100" t="s">
        <v>213</v>
      </c>
      <c r="C196" s="86" t="s">
        <v>59</v>
      </c>
      <c r="D196" s="328" t="s">
        <v>214</v>
      </c>
    </row>
    <row r="197" spans="2:4">
      <c r="B197" s="100" t="s">
        <v>215</v>
      </c>
      <c r="C197" s="86" t="s">
        <v>59</v>
      </c>
      <c r="D197" s="328" t="s">
        <v>216</v>
      </c>
    </row>
    <row r="198" spans="2:4">
      <c r="B198" s="100" t="s">
        <v>217</v>
      </c>
      <c r="C198" s="86" t="s">
        <v>59</v>
      </c>
      <c r="D198" s="328" t="s">
        <v>214</v>
      </c>
    </row>
    <row r="199" spans="2:4">
      <c r="B199" s="100" t="s">
        <v>218</v>
      </c>
      <c r="C199" s="86" t="s">
        <v>59</v>
      </c>
      <c r="D199" s="328" t="s">
        <v>214</v>
      </c>
    </row>
    <row r="200" spans="2:4">
      <c r="B200" s="100" t="s">
        <v>219</v>
      </c>
      <c r="C200" s="86" t="s">
        <v>59</v>
      </c>
      <c r="D200" s="328" t="s">
        <v>220</v>
      </c>
    </row>
    <row r="201" spans="2:4">
      <c r="B201" s="100" t="s">
        <v>221</v>
      </c>
      <c r="C201" s="86" t="s">
        <v>59</v>
      </c>
      <c r="D201" s="328" t="s">
        <v>222</v>
      </c>
    </row>
    <row r="202" spans="2:4">
      <c r="B202" s="100" t="s">
        <v>223</v>
      </c>
      <c r="C202" s="86" t="s">
        <v>59</v>
      </c>
      <c r="D202" s="328" t="s">
        <v>224</v>
      </c>
    </row>
    <row r="203" spans="2:4">
      <c r="B203" s="100" t="s">
        <v>225</v>
      </c>
      <c r="C203" s="86" t="s">
        <v>59</v>
      </c>
      <c r="D203" s="328" t="s">
        <v>224</v>
      </c>
    </row>
    <row r="204" spans="2:4">
      <c r="B204" s="100"/>
      <c r="C204" s="86"/>
      <c r="D204" s="324"/>
    </row>
    <row r="205" spans="2:4">
      <c r="B205" s="389" t="s">
        <v>226</v>
      </c>
      <c r="C205" s="86"/>
      <c r="D205" s="324"/>
    </row>
    <row r="206" spans="2:4">
      <c r="B206" s="266"/>
      <c r="C206" s="86"/>
      <c r="D206" s="324"/>
    </row>
    <row r="207" spans="2:4">
      <c r="B207" s="330" t="s">
        <v>227</v>
      </c>
      <c r="C207" s="86"/>
      <c r="D207" s="324"/>
    </row>
    <row r="208" spans="2:4">
      <c r="B208" s="331" t="s">
        <v>228</v>
      </c>
      <c r="C208" s="86" t="s">
        <v>59</v>
      </c>
      <c r="D208" s="324"/>
    </row>
    <row r="209" spans="2:4">
      <c r="B209" s="331" t="s">
        <v>229</v>
      </c>
      <c r="C209" s="86" t="s">
        <v>59</v>
      </c>
      <c r="D209" s="324"/>
    </row>
    <row r="210" spans="2:4">
      <c r="B210" s="331" t="s">
        <v>230</v>
      </c>
      <c r="C210" s="86" t="s">
        <v>59</v>
      </c>
      <c r="D210" s="324"/>
    </row>
    <row r="211" spans="2:4">
      <c r="B211" s="331" t="s">
        <v>231</v>
      </c>
      <c r="C211" s="86" t="s">
        <v>59</v>
      </c>
      <c r="D211" s="324"/>
    </row>
    <row r="212" spans="2:4">
      <c r="B212" s="331" t="s">
        <v>232</v>
      </c>
      <c r="C212" s="86" t="s">
        <v>59</v>
      </c>
      <c r="D212" s="324"/>
    </row>
    <row r="213" spans="2:4">
      <c r="B213" s="331" t="s">
        <v>233</v>
      </c>
      <c r="C213" s="86" t="s">
        <v>59</v>
      </c>
      <c r="D213" s="324"/>
    </row>
    <row r="214" spans="2:4">
      <c r="B214" s="331" t="s">
        <v>234</v>
      </c>
      <c r="C214" s="86" t="s">
        <v>59</v>
      </c>
      <c r="D214" s="324"/>
    </row>
    <row r="215" spans="2:4">
      <c r="B215" s="331" t="s">
        <v>235</v>
      </c>
      <c r="C215" s="86" t="s">
        <v>59</v>
      </c>
      <c r="D215" s="324"/>
    </row>
    <row r="216" spans="2:4">
      <c r="B216" s="331" t="s">
        <v>236</v>
      </c>
      <c r="C216" s="86" t="s">
        <v>59</v>
      </c>
      <c r="D216" s="324"/>
    </row>
    <row r="217" spans="2:4">
      <c r="B217" s="331" t="s">
        <v>237</v>
      </c>
      <c r="C217" s="86" t="s">
        <v>59</v>
      </c>
      <c r="D217" s="324"/>
    </row>
    <row r="218" spans="2:4">
      <c r="B218" s="331" t="s">
        <v>238</v>
      </c>
      <c r="C218" s="86" t="s">
        <v>59</v>
      </c>
      <c r="D218" s="324"/>
    </row>
    <row r="219" spans="2:4">
      <c r="B219" s="331" t="s">
        <v>239</v>
      </c>
      <c r="C219" s="86" t="s">
        <v>59</v>
      </c>
      <c r="D219" s="324"/>
    </row>
    <row r="220" spans="2:4">
      <c r="B220" s="331" t="s">
        <v>240</v>
      </c>
      <c r="C220" s="86" t="s">
        <v>59</v>
      </c>
      <c r="D220" s="324"/>
    </row>
    <row r="221" spans="2:4">
      <c r="B221" s="331" t="s">
        <v>241</v>
      </c>
      <c r="C221" s="86" t="s">
        <v>59</v>
      </c>
      <c r="D221" s="324"/>
    </row>
    <row r="222" spans="2:4">
      <c r="B222" s="266"/>
      <c r="C222" s="86"/>
      <c r="D222" s="324"/>
    </row>
    <row r="223" spans="2:4">
      <c r="B223" s="389" t="s">
        <v>226</v>
      </c>
      <c r="C223" s="86"/>
      <c r="D223" s="324"/>
    </row>
    <row r="224" spans="2:4">
      <c r="B224" s="266"/>
      <c r="C224" s="86"/>
      <c r="D224" s="324"/>
    </row>
    <row r="225" spans="2:4">
      <c r="B225" s="266"/>
      <c r="C225" s="86"/>
      <c r="D225" s="324"/>
    </row>
    <row r="226" spans="2:4">
      <c r="B226" s="100"/>
      <c r="C226" s="86"/>
      <c r="D226" s="324"/>
    </row>
    <row r="227" spans="2:4">
      <c r="B227" s="122" t="s">
        <v>242</v>
      </c>
      <c r="C227" s="325"/>
      <c r="D227" s="326"/>
    </row>
    <row r="228" spans="2:4">
      <c r="B228" s="100"/>
      <c r="C228" s="86"/>
      <c r="D228" s="324"/>
    </row>
    <row r="229" spans="2:4">
      <c r="B229" s="100" t="s">
        <v>243</v>
      </c>
      <c r="C229" s="86" t="s">
        <v>59</v>
      </c>
      <c r="D229" s="328" t="s">
        <v>244</v>
      </c>
    </row>
    <row r="230" spans="2:4">
      <c r="B230" s="100" t="s">
        <v>245</v>
      </c>
      <c r="C230" s="86" t="s">
        <v>59</v>
      </c>
      <c r="D230" s="328" t="s">
        <v>246</v>
      </c>
    </row>
    <row r="231" spans="2:4">
      <c r="B231" s="100" t="s">
        <v>247</v>
      </c>
      <c r="C231" s="86" t="s">
        <v>59</v>
      </c>
      <c r="D231" s="328" t="s">
        <v>202</v>
      </c>
    </row>
    <row r="232" spans="2:4">
      <c r="B232" s="100" t="s">
        <v>248</v>
      </c>
      <c r="C232" s="86" t="s">
        <v>59</v>
      </c>
      <c r="D232" s="328" t="s">
        <v>249</v>
      </c>
    </row>
    <row r="233" spans="2:4">
      <c r="B233" s="100" t="s">
        <v>250</v>
      </c>
      <c r="C233" s="86" t="s">
        <v>59</v>
      </c>
      <c r="D233" s="328" t="s">
        <v>251</v>
      </c>
    </row>
    <row r="234" spans="2:4">
      <c r="B234" s="100" t="s">
        <v>252</v>
      </c>
      <c r="C234" s="86" t="s">
        <v>59</v>
      </c>
      <c r="D234" s="328" t="s">
        <v>202</v>
      </c>
    </row>
    <row r="235" spans="2:4">
      <c r="B235" s="100" t="s">
        <v>253</v>
      </c>
      <c r="C235" s="86" t="s">
        <v>59</v>
      </c>
      <c r="D235" s="328" t="s">
        <v>202</v>
      </c>
    </row>
    <row r="236" spans="2:4">
      <c r="B236" s="100" t="s">
        <v>254</v>
      </c>
      <c r="C236" s="86" t="s">
        <v>59</v>
      </c>
      <c r="D236" s="328" t="s">
        <v>255</v>
      </c>
    </row>
    <row r="237" spans="2:4">
      <c r="B237" s="100" t="s">
        <v>256</v>
      </c>
      <c r="C237" s="86" t="s">
        <v>59</v>
      </c>
      <c r="D237" s="328" t="s">
        <v>255</v>
      </c>
    </row>
    <row r="238" spans="2:4">
      <c r="B238" s="100" t="s">
        <v>257</v>
      </c>
      <c r="C238" s="86" t="s">
        <v>59</v>
      </c>
      <c r="D238" s="328" t="s">
        <v>258</v>
      </c>
    </row>
    <row r="239" spans="2:4">
      <c r="B239" s="100" t="s">
        <v>259</v>
      </c>
      <c r="C239" s="86" t="s">
        <v>59</v>
      </c>
      <c r="D239" s="321" t="s">
        <v>260</v>
      </c>
    </row>
    <row r="240" spans="2:4">
      <c r="B240" s="122" t="s">
        <v>261</v>
      </c>
      <c r="C240" s="325"/>
      <c r="D240" s="326"/>
    </row>
    <row r="241" spans="2:4">
      <c r="B241" s="100"/>
      <c r="C241" s="86"/>
      <c r="D241" s="324"/>
    </row>
    <row r="242" spans="2:4">
      <c r="B242" s="100" t="s">
        <v>262</v>
      </c>
      <c r="C242" s="86" t="s">
        <v>59</v>
      </c>
      <c r="D242" s="328" t="s">
        <v>244</v>
      </c>
    </row>
    <row r="243" spans="2:4">
      <c r="B243" s="100" t="s">
        <v>263</v>
      </c>
      <c r="C243" s="86" t="s">
        <v>59</v>
      </c>
      <c r="D243" s="328" t="s">
        <v>246</v>
      </c>
    </row>
    <row r="244" spans="2:4">
      <c r="B244" s="100" t="s">
        <v>264</v>
      </c>
      <c r="C244" s="86" t="s">
        <v>59</v>
      </c>
      <c r="D244" s="328"/>
    </row>
    <row r="245" spans="2:4">
      <c r="B245" s="100" t="s">
        <v>265</v>
      </c>
      <c r="C245" s="86" t="s">
        <v>59</v>
      </c>
      <c r="D245" s="328" t="s">
        <v>251</v>
      </c>
    </row>
    <row r="246" spans="2:4">
      <c r="B246" s="100" t="s">
        <v>266</v>
      </c>
      <c r="C246" s="86" t="s">
        <v>59</v>
      </c>
      <c r="D246" s="328" t="s">
        <v>202</v>
      </c>
    </row>
    <row r="247" spans="2:4">
      <c r="B247" s="100" t="s">
        <v>267</v>
      </c>
      <c r="C247" s="86" t="s">
        <v>59</v>
      </c>
      <c r="D247" s="328" t="s">
        <v>202</v>
      </c>
    </row>
    <row r="248" spans="2:4">
      <c r="B248" s="100" t="s">
        <v>268</v>
      </c>
      <c r="C248" s="86" t="s">
        <v>59</v>
      </c>
      <c r="D248" s="328" t="s">
        <v>202</v>
      </c>
    </row>
    <row r="249" spans="2:4">
      <c r="B249" s="100" t="s">
        <v>269</v>
      </c>
      <c r="C249" s="86" t="s">
        <v>59</v>
      </c>
      <c r="D249" s="328" t="s">
        <v>202</v>
      </c>
    </row>
    <row r="250" spans="2:4">
      <c r="B250" s="100" t="s">
        <v>270</v>
      </c>
      <c r="C250" s="86" t="s">
        <v>59</v>
      </c>
      <c r="D250" s="328" t="s">
        <v>202</v>
      </c>
    </row>
    <row r="251" spans="2:4">
      <c r="B251" s="100" t="s">
        <v>271</v>
      </c>
      <c r="C251" s="86" t="s">
        <v>59</v>
      </c>
      <c r="D251" s="328" t="s">
        <v>202</v>
      </c>
    </row>
    <row r="252" spans="2:4">
      <c r="B252" s="100"/>
      <c r="C252" s="86"/>
      <c r="D252" s="324"/>
    </row>
    <row r="253" spans="2:4">
      <c r="B253" s="122" t="s">
        <v>272</v>
      </c>
      <c r="C253" s="325"/>
      <c r="D253" s="326"/>
    </row>
    <row r="254" spans="2:4">
      <c r="B254" s="100"/>
      <c r="C254" s="86"/>
      <c r="D254" s="324"/>
    </row>
    <row r="255" spans="2:4">
      <c r="B255" s="122" t="s">
        <v>273</v>
      </c>
      <c r="C255" s="86"/>
      <c r="D255" s="324"/>
    </row>
    <row r="256" spans="2:4">
      <c r="B256" s="100" t="s">
        <v>274</v>
      </c>
      <c r="C256" s="86" t="s">
        <v>59</v>
      </c>
      <c r="D256" s="327" t="s">
        <v>275</v>
      </c>
    </row>
    <row r="257" spans="2:4">
      <c r="B257" s="100" t="s">
        <v>276</v>
      </c>
      <c r="C257" s="86" t="s">
        <v>59</v>
      </c>
      <c r="D257" s="327" t="s">
        <v>275</v>
      </c>
    </row>
    <row r="258" spans="2:4">
      <c r="B258" s="100" t="s">
        <v>277</v>
      </c>
      <c r="C258" s="86" t="s">
        <v>59</v>
      </c>
      <c r="D258" s="327" t="s">
        <v>275</v>
      </c>
    </row>
    <row r="259" spans="2:4">
      <c r="B259" s="100"/>
      <c r="C259" s="86"/>
      <c r="D259" s="327"/>
    </row>
    <row r="260" spans="2:4">
      <c r="B260" s="122" t="s">
        <v>278</v>
      </c>
      <c r="C260" s="86"/>
      <c r="D260" s="327"/>
    </row>
    <row r="261" spans="2:4">
      <c r="B261" s="100" t="s">
        <v>279</v>
      </c>
      <c r="C261" s="86" t="s">
        <v>59</v>
      </c>
      <c r="D261" s="327" t="s">
        <v>280</v>
      </c>
    </row>
    <row r="262" spans="2:4">
      <c r="B262" s="100" t="s">
        <v>281</v>
      </c>
      <c r="C262" s="86" t="s">
        <v>59</v>
      </c>
      <c r="D262" s="327" t="s">
        <v>280</v>
      </c>
    </row>
    <row r="263" spans="2:4">
      <c r="B263" s="100" t="s">
        <v>282</v>
      </c>
      <c r="C263" s="86" t="s">
        <v>59</v>
      </c>
      <c r="D263" s="327" t="s">
        <v>280</v>
      </c>
    </row>
    <row r="264" spans="2:4">
      <c r="B264" s="100" t="s">
        <v>283</v>
      </c>
      <c r="C264" s="86" t="s">
        <v>59</v>
      </c>
      <c r="D264" s="327" t="s">
        <v>280</v>
      </c>
    </row>
    <row r="265" spans="2:4">
      <c r="B265" s="100" t="s">
        <v>284</v>
      </c>
      <c r="C265" s="86" t="s">
        <v>59</v>
      </c>
      <c r="D265" s="327" t="s">
        <v>280</v>
      </c>
    </row>
    <row r="266" spans="2:4">
      <c r="B266" s="100" t="s">
        <v>285</v>
      </c>
      <c r="C266" s="86" t="s">
        <v>59</v>
      </c>
      <c r="D266" s="327" t="s">
        <v>280</v>
      </c>
    </row>
    <row r="267" spans="2:4">
      <c r="B267" s="100"/>
      <c r="C267" s="86"/>
      <c r="D267" s="324"/>
    </row>
    <row r="268" spans="2:4">
      <c r="B268" s="100"/>
      <c r="C268" s="86"/>
      <c r="D268" s="324"/>
    </row>
    <row r="269" spans="2:4">
      <c r="B269" s="122" t="s">
        <v>286</v>
      </c>
      <c r="C269" s="86"/>
      <c r="D269" s="324"/>
    </row>
    <row r="270" spans="2:4">
      <c r="B270" s="88" t="s">
        <v>287</v>
      </c>
      <c r="C270" s="86" t="s">
        <v>59</v>
      </c>
      <c r="D270" s="332" t="s">
        <v>260</v>
      </c>
    </row>
    <row r="271" spans="2:4">
      <c r="B271" s="100" t="s">
        <v>288</v>
      </c>
      <c r="C271" s="86" t="s">
        <v>59</v>
      </c>
      <c r="D271" s="327" t="s">
        <v>289</v>
      </c>
    </row>
    <row r="272" spans="2:4">
      <c r="B272" s="100" t="s">
        <v>290</v>
      </c>
      <c r="C272" s="86" t="s">
        <v>59</v>
      </c>
      <c r="D272" s="327" t="s">
        <v>289</v>
      </c>
    </row>
    <row r="273" spans="2:4">
      <c r="B273" s="100"/>
      <c r="C273" s="86"/>
      <c r="D273" s="324"/>
    </row>
    <row r="274" spans="2:4">
      <c r="B274" s="88" t="s">
        <v>291</v>
      </c>
      <c r="C274" s="86" t="s">
        <v>59</v>
      </c>
      <c r="D274" s="332" t="s">
        <v>260</v>
      </c>
    </row>
    <row r="275" spans="2:4">
      <c r="B275" s="100" t="s">
        <v>292</v>
      </c>
      <c r="C275" s="86" t="s">
        <v>59</v>
      </c>
      <c r="D275" s="327" t="s">
        <v>289</v>
      </c>
    </row>
    <row r="276" spans="2:4">
      <c r="B276" s="100" t="s">
        <v>293</v>
      </c>
      <c r="C276" s="86" t="s">
        <v>59</v>
      </c>
      <c r="D276" s="327" t="s">
        <v>289</v>
      </c>
    </row>
    <row r="277" spans="2:4">
      <c r="B277" s="100" t="s">
        <v>294</v>
      </c>
      <c r="C277" s="86" t="s">
        <v>59</v>
      </c>
      <c r="D277" s="327" t="s">
        <v>289</v>
      </c>
    </row>
    <row r="278" spans="2:4">
      <c r="B278" s="100" t="s">
        <v>283</v>
      </c>
      <c r="C278" s="86" t="s">
        <v>59</v>
      </c>
      <c r="D278" s="327" t="s">
        <v>289</v>
      </c>
    </row>
    <row r="279" spans="2:4">
      <c r="B279" s="100" t="s">
        <v>295</v>
      </c>
      <c r="C279" s="86" t="s">
        <v>59</v>
      </c>
      <c r="D279" s="327" t="s">
        <v>289</v>
      </c>
    </row>
    <row r="280" spans="2:4">
      <c r="B280" s="100" t="s">
        <v>296</v>
      </c>
      <c r="C280" s="86" t="s">
        <v>59</v>
      </c>
      <c r="D280" s="327" t="s">
        <v>289</v>
      </c>
    </row>
    <row r="281" spans="2:4">
      <c r="B281" s="100" t="s">
        <v>297</v>
      </c>
      <c r="C281" s="86" t="s">
        <v>59</v>
      </c>
      <c r="D281" s="327" t="s">
        <v>289</v>
      </c>
    </row>
    <row r="282" spans="2:4">
      <c r="B282" s="100" t="s">
        <v>298</v>
      </c>
      <c r="C282" s="86" t="s">
        <v>59</v>
      </c>
      <c r="D282" s="327" t="s">
        <v>289</v>
      </c>
    </row>
    <row r="283" spans="2:4">
      <c r="B283" s="100" t="s">
        <v>299</v>
      </c>
      <c r="C283" s="86" t="s">
        <v>59</v>
      </c>
      <c r="D283" s="327" t="s">
        <v>289</v>
      </c>
    </row>
    <row r="284" spans="2:4">
      <c r="B284" s="100"/>
      <c r="C284" s="86"/>
      <c r="D284" s="324"/>
    </row>
    <row r="285" spans="2:4">
      <c r="B285" s="88" t="s">
        <v>300</v>
      </c>
      <c r="C285" s="86" t="s">
        <v>59</v>
      </c>
      <c r="D285" s="332" t="s">
        <v>260</v>
      </c>
    </row>
    <row r="286" spans="2:4">
      <c r="B286" s="100"/>
      <c r="C286" s="86"/>
      <c r="D286" s="324"/>
    </row>
    <row r="287" spans="2:4">
      <c r="B287" s="122" t="s">
        <v>301</v>
      </c>
      <c r="C287" s="325"/>
      <c r="D287" s="326"/>
    </row>
    <row r="288" spans="2:4">
      <c r="B288" s="100"/>
      <c r="C288" s="86"/>
      <c r="D288" s="324"/>
    </row>
    <row r="289" spans="2:4">
      <c r="B289" s="100" t="s">
        <v>75</v>
      </c>
      <c r="C289" s="86" t="s">
        <v>59</v>
      </c>
      <c r="D289" s="320" t="s">
        <v>151</v>
      </c>
    </row>
    <row r="290" spans="2:4">
      <c r="B290" s="100" t="s">
        <v>73</v>
      </c>
      <c r="C290" s="86" t="s">
        <v>59</v>
      </c>
      <c r="D290" s="320" t="s">
        <v>151</v>
      </c>
    </row>
    <row r="291" spans="2:4">
      <c r="B291" s="100" t="s">
        <v>302</v>
      </c>
      <c r="C291" s="86" t="s">
        <v>59</v>
      </c>
      <c r="D291" s="327" t="s">
        <v>303</v>
      </c>
    </row>
    <row r="292" spans="2:4">
      <c r="B292" s="100" t="s">
        <v>304</v>
      </c>
      <c r="C292" s="86" t="s">
        <v>59</v>
      </c>
      <c r="D292" s="327" t="s">
        <v>303</v>
      </c>
    </row>
    <row r="293" spans="2:4">
      <c r="B293" s="100" t="s">
        <v>305</v>
      </c>
      <c r="C293" s="86" t="s">
        <v>59</v>
      </c>
      <c r="D293" s="327" t="s">
        <v>306</v>
      </c>
    </row>
    <row r="294" spans="2:4">
      <c r="B294" s="100" t="s">
        <v>307</v>
      </c>
      <c r="C294" s="86" t="s">
        <v>59</v>
      </c>
      <c r="D294" s="333" t="s">
        <v>260</v>
      </c>
    </row>
    <row r="295" spans="2:4">
      <c r="B295" s="100" t="s">
        <v>308</v>
      </c>
      <c r="C295" s="86" t="s">
        <v>59</v>
      </c>
      <c r="D295" s="333" t="s">
        <v>260</v>
      </c>
    </row>
    <row r="296" spans="2:4">
      <c r="B296" s="100" t="s">
        <v>309</v>
      </c>
      <c r="C296" s="86" t="s">
        <v>59</v>
      </c>
      <c r="D296" s="327" t="s">
        <v>306</v>
      </c>
    </row>
    <row r="297" spans="2:4">
      <c r="B297" s="100" t="s">
        <v>310</v>
      </c>
      <c r="C297" s="86" t="s">
        <v>59</v>
      </c>
      <c r="D297" s="327" t="s">
        <v>306</v>
      </c>
    </row>
    <row r="298" spans="2:4">
      <c r="B298" s="100" t="s">
        <v>311</v>
      </c>
      <c r="C298" s="86" t="s">
        <v>59</v>
      </c>
      <c r="D298" s="327" t="s">
        <v>303</v>
      </c>
    </row>
    <row r="299" spans="2:4">
      <c r="B299" s="100"/>
      <c r="C299" s="86"/>
      <c r="D299" s="327"/>
    </row>
    <row r="300" spans="2:4">
      <c r="B300" s="100" t="s">
        <v>312</v>
      </c>
      <c r="C300" s="86" t="s">
        <v>59</v>
      </c>
      <c r="D300" s="333" t="s">
        <v>260</v>
      </c>
    </row>
    <row r="301" spans="2:4">
      <c r="B301" s="100" t="s">
        <v>313</v>
      </c>
      <c r="C301" s="86" t="s">
        <v>59</v>
      </c>
      <c r="D301" s="333" t="s">
        <v>260</v>
      </c>
    </row>
    <row r="302" spans="2:4">
      <c r="B302" s="100" t="s">
        <v>314</v>
      </c>
      <c r="C302" s="86" t="s">
        <v>59</v>
      </c>
      <c r="D302" s="333" t="s">
        <v>260</v>
      </c>
    </row>
    <row r="303" spans="2:4">
      <c r="B303" s="100" t="s">
        <v>315</v>
      </c>
      <c r="C303" s="86" t="s">
        <v>59</v>
      </c>
      <c r="D303" s="333" t="s">
        <v>260</v>
      </c>
    </row>
    <row r="304" spans="2:4">
      <c r="B304" s="100"/>
      <c r="D304" s="327"/>
    </row>
    <row r="305" ht="15.15" spans="2:4">
      <c r="B305" s="122" t="s">
        <v>129</v>
      </c>
      <c r="C305" s="123"/>
      <c r="D305" s="326"/>
    </row>
    <row r="306" spans="2:4">
      <c r="B306" s="334" t="s">
        <v>130</v>
      </c>
      <c r="C306" s="335" t="s">
        <v>59</v>
      </c>
      <c r="D306" s="336" t="s">
        <v>316</v>
      </c>
    </row>
    <row r="307" spans="2:4">
      <c r="B307" s="337" t="s">
        <v>132</v>
      </c>
      <c r="C307" s="338" t="s">
        <v>59</v>
      </c>
      <c r="D307" s="320" t="s">
        <v>316</v>
      </c>
    </row>
    <row r="308" spans="2:4">
      <c r="B308" s="337" t="s">
        <v>317</v>
      </c>
      <c r="C308" s="338" t="s">
        <v>59</v>
      </c>
      <c r="D308" s="320" t="s">
        <v>316</v>
      </c>
    </row>
    <row r="309" spans="2:4">
      <c r="B309" s="337" t="s">
        <v>134</v>
      </c>
      <c r="C309" s="338" t="s">
        <v>59</v>
      </c>
      <c r="D309" s="320" t="s">
        <v>316</v>
      </c>
    </row>
    <row r="310" spans="2:4">
      <c r="B310" s="337" t="s">
        <v>135</v>
      </c>
      <c r="C310" s="338" t="s">
        <v>59</v>
      </c>
      <c r="D310" s="320" t="s">
        <v>316</v>
      </c>
    </row>
    <row r="311" spans="2:4">
      <c r="B311" s="337" t="s">
        <v>318</v>
      </c>
      <c r="C311" s="338" t="s">
        <v>59</v>
      </c>
      <c r="D311" s="320" t="s">
        <v>316</v>
      </c>
    </row>
    <row r="312" spans="2:4">
      <c r="B312" s="337" t="s">
        <v>137</v>
      </c>
      <c r="C312" s="338" t="s">
        <v>59</v>
      </c>
      <c r="D312" s="320" t="s">
        <v>316</v>
      </c>
    </row>
    <row r="313" spans="2:4">
      <c r="B313" s="337" t="s">
        <v>138</v>
      </c>
      <c r="C313" s="338" t="s">
        <v>59</v>
      </c>
      <c r="D313" s="320" t="s">
        <v>316</v>
      </c>
    </row>
    <row r="314" spans="2:4">
      <c r="B314" s="337" t="s">
        <v>139</v>
      </c>
      <c r="C314" s="338" t="s">
        <v>59</v>
      </c>
      <c r="D314" s="320" t="s">
        <v>316</v>
      </c>
    </row>
    <row r="315" spans="2:4">
      <c r="B315" s="337" t="s">
        <v>140</v>
      </c>
      <c r="C315" s="338" t="s">
        <v>59</v>
      </c>
      <c r="D315" s="320" t="s">
        <v>316</v>
      </c>
    </row>
    <row r="316" spans="2:4">
      <c r="B316" s="88" t="s">
        <v>147</v>
      </c>
      <c r="C316" s="86" t="s">
        <v>59</v>
      </c>
      <c r="D316" s="320" t="s">
        <v>316</v>
      </c>
    </row>
    <row r="317" spans="2:4">
      <c r="B317" s="88" t="s">
        <v>141</v>
      </c>
      <c r="C317" s="86" t="s">
        <v>59</v>
      </c>
      <c r="D317" s="327" t="s">
        <v>131</v>
      </c>
    </row>
    <row r="318" spans="2:4">
      <c r="B318" s="88" t="s">
        <v>142</v>
      </c>
      <c r="C318" s="86" t="s">
        <v>59</v>
      </c>
      <c r="D318" s="327" t="s">
        <v>131</v>
      </c>
    </row>
    <row r="319" spans="2:4">
      <c r="B319" s="88" t="s">
        <v>143</v>
      </c>
      <c r="C319" s="86" t="s">
        <v>59</v>
      </c>
      <c r="D319" s="327" t="s">
        <v>131</v>
      </c>
    </row>
    <row r="320" spans="2:4">
      <c r="B320" s="88" t="s">
        <v>144</v>
      </c>
      <c r="C320" s="86" t="s">
        <v>59</v>
      </c>
      <c r="D320" s="327" t="s">
        <v>131</v>
      </c>
    </row>
    <row r="321" spans="2:4">
      <c r="B321" s="88" t="s">
        <v>145</v>
      </c>
      <c r="C321" s="86" t="s">
        <v>59</v>
      </c>
      <c r="D321" s="327" t="s">
        <v>131</v>
      </c>
    </row>
    <row r="322" spans="2:4">
      <c r="B322" s="88" t="s">
        <v>146</v>
      </c>
      <c r="C322" s="86" t="s">
        <v>59</v>
      </c>
      <c r="D322" s="327" t="s">
        <v>131</v>
      </c>
    </row>
    <row r="323" spans="2:4">
      <c r="B323" s="100" t="s">
        <v>319</v>
      </c>
      <c r="C323" s="86" t="s">
        <v>59</v>
      </c>
      <c r="D323" s="327" t="s">
        <v>131</v>
      </c>
    </row>
    <row r="324" spans="2:4">
      <c r="B324" s="100" t="s">
        <v>320</v>
      </c>
      <c r="C324" s="86" t="s">
        <v>59</v>
      </c>
      <c r="D324" s="327" t="s">
        <v>131</v>
      </c>
    </row>
    <row r="325" spans="2:4">
      <c r="B325" s="100" t="s">
        <v>321</v>
      </c>
      <c r="C325" s="86" t="s">
        <v>59</v>
      </c>
      <c r="D325" s="327" t="s">
        <v>131</v>
      </c>
    </row>
    <row r="326" ht="15.15" spans="2:4">
      <c r="B326" s="116" t="s">
        <v>322</v>
      </c>
      <c r="C326" s="117" t="s">
        <v>59</v>
      </c>
      <c r="D326" s="339" t="s">
        <v>131</v>
      </c>
    </row>
  </sheetData>
  <mergeCells count="1">
    <mergeCell ref="B2:D2"/>
  </mergeCells>
  <dataValidations count="10">
    <dataValidation type="list" allowBlank="1" showInputMessage="1" showErrorMessage="1" sqref="D293">
      <formula1>"Pilih;12;18;24;30;36;48;60"</formula1>
    </dataValidation>
    <dataValidation type="list" allowBlank="1" showInputMessage="1" showErrorMessage="1" sqref="D7">
      <formula1>"Pilihan Asal Data;Mitra Bisnis;Repeat Order;Mitra Fintech;Mitra Bisnis Agency;Brosur;Brosuring;CGC;EGC;Even Promosi;Walk in"</formula1>
    </dataValidation>
    <dataValidation type="list" allowBlank="1" showInputMessage="1" showErrorMessage="1" sqref="D60">
      <formula1>"Pilihan; Alamat KTP;ALamat Domisili"</formula1>
    </dataValidation>
    <dataValidation type="list" allowBlank="1" showInputMessage="1" showErrorMessage="1" sqref="D232">
      <formula1>"Pilih Bentuk Jaminan;Rumah Tempat Tinggal;Kontrakan;Villa;Ruko;Apartemen"</formula1>
    </dataValidation>
    <dataValidation type="list" allowBlank="1" showInputMessage="1" showErrorMessage="1" sqref="D59">
      <formula1>"Pilihan;KTP;Domisili;Kantor"</formula1>
    </dataValidation>
    <dataValidation type="list" allowBlank="1" showInputMessage="1" showErrorMessage="1" sqref="D296">
      <formula1>"Pilih;Adendum;Notaris;Internal"</formula1>
    </dataValidation>
    <dataValidation type="list" allowBlank="1" showInputMessage="1" showErrorMessage="1" sqref="D185">
      <formula1>"Pilih Lokasi Jaminan;Perumahan;Non Perumahan"</formula1>
    </dataValidation>
    <dataValidation type="list" allowBlank="1" showInputMessage="1" showErrorMessage="1" sqref="D87">
      <formula1>"Pilih Pekerjaan;Karyawan;PNS;Wiraswasta;Pengurus Rumah Tangga"</formula1>
    </dataValidation>
    <dataValidation type="list" allowBlank="1" showInputMessage="1" showErrorMessage="1" sqref="D243">
      <formula1>"PILIH STATUS;Pemilik;Penyewa"</formula1>
    </dataValidation>
    <dataValidation type="list" allowBlank="1" showInputMessage="1" showErrorMessage="1" sqref="D197">
      <formula1>"Pilih Jenis;SHM;SHGB"</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5"/>
  <sheetViews>
    <sheetView showGridLines="0" topLeftCell="A16" workbookViewId="0">
      <selection activeCell="A38" sqref="A38"/>
    </sheetView>
  </sheetViews>
  <sheetFormatPr defaultColWidth="9.13888888888889" defaultRowHeight="13.2"/>
  <cols>
    <col min="1" max="1" width="32.712962962963" style="282" customWidth="1"/>
    <col min="2" max="2" width="9.13888888888889" style="283"/>
    <col min="3" max="3" width="4.13888888888889" style="282" customWidth="1"/>
    <col min="4" max="6" width="9.13888888888889" style="282"/>
    <col min="7" max="9" width="10.5740740740741" style="282" customWidth="1"/>
    <col min="10" max="16384" width="9.13888888888889" style="282"/>
  </cols>
  <sheetData>
    <row r="1" s="282" customFormat="1" ht="13.95" spans="2:14">
      <c r="B1" s="283"/>
      <c r="I1" s="309" t="s">
        <v>323</v>
      </c>
      <c r="J1" s="310"/>
      <c r="K1" s="310"/>
      <c r="L1" s="310"/>
      <c r="M1" s="310"/>
      <c r="N1" s="311"/>
    </row>
    <row r="2" s="282" customFormat="1" spans="2:2">
      <c r="B2" s="283"/>
    </row>
    <row r="3" s="282" customFormat="1" spans="2:2">
      <c r="B3" s="283"/>
    </row>
    <row r="4" s="282" customFormat="1" spans="2:2">
      <c r="B4" s="283"/>
    </row>
    <row r="5" s="282" customFormat="1" spans="1:14">
      <c r="A5" s="284" t="s">
        <v>324</v>
      </c>
      <c r="B5" s="283"/>
      <c r="K5" s="282" t="s">
        <v>325</v>
      </c>
      <c r="L5" s="312">
        <f ca="1">TODAY()</f>
        <v>43745</v>
      </c>
      <c r="M5" s="312"/>
      <c r="N5" s="312"/>
    </row>
    <row r="6" s="282" customFormat="1" spans="2:2">
      <c r="B6" s="283"/>
    </row>
    <row r="7" s="282" customFormat="1" spans="1:14">
      <c r="A7" s="285" t="s">
        <v>326</v>
      </c>
      <c r="B7" s="286" t="s">
        <v>59</v>
      </c>
      <c r="C7" s="287" t="s">
        <v>327</v>
      </c>
      <c r="D7" s="287"/>
      <c r="E7" s="287"/>
      <c r="F7" s="287"/>
      <c r="G7" s="287"/>
      <c r="H7" s="287"/>
      <c r="I7" s="287" t="s">
        <v>328</v>
      </c>
      <c r="J7" s="313" t="s">
        <v>329</v>
      </c>
      <c r="K7" s="313"/>
      <c r="L7" s="287"/>
      <c r="M7" s="287"/>
      <c r="N7" s="314"/>
    </row>
    <row r="8" s="282" customFormat="1" spans="1:14">
      <c r="A8" s="288"/>
      <c r="B8" s="283"/>
      <c r="N8" s="315"/>
    </row>
    <row r="9" s="282" customFormat="1" spans="1:14">
      <c r="A9" s="288" t="s">
        <v>330</v>
      </c>
      <c r="B9" s="283" t="s">
        <v>59</v>
      </c>
      <c r="C9" s="282" t="s">
        <v>331</v>
      </c>
      <c r="N9" s="315"/>
    </row>
    <row r="10" s="282" customFormat="1" spans="1:14">
      <c r="A10" s="288"/>
      <c r="B10" s="283"/>
      <c r="C10" s="282" t="s">
        <v>332</v>
      </c>
      <c r="N10" s="315"/>
    </row>
    <row r="11" s="282" customFormat="1" spans="1:14">
      <c r="A11" s="288"/>
      <c r="B11" s="283"/>
      <c r="C11" s="282" t="s">
        <v>333</v>
      </c>
      <c r="N11" s="315"/>
    </row>
    <row r="12" s="282" customFormat="1" spans="1:14">
      <c r="A12" s="288"/>
      <c r="B12" s="283"/>
      <c r="N12" s="315"/>
    </row>
    <row r="13" s="282" customFormat="1" spans="1:14">
      <c r="A13" s="288" t="s">
        <v>334</v>
      </c>
      <c r="B13" s="283" t="s">
        <v>59</v>
      </c>
      <c r="C13" s="289" t="s">
        <v>335</v>
      </c>
      <c r="D13" s="289"/>
      <c r="E13" s="289"/>
      <c r="F13" s="289"/>
      <c r="G13" s="289"/>
      <c r="H13" s="289"/>
      <c r="I13" s="289"/>
      <c r="N13" s="315"/>
    </row>
    <row r="14" s="282" customFormat="1" spans="1:14">
      <c r="A14" s="288"/>
      <c r="B14" s="283"/>
      <c r="N14" s="315"/>
    </row>
    <row r="15" s="282" customFormat="1" spans="1:14">
      <c r="A15" s="288" t="s">
        <v>336</v>
      </c>
      <c r="B15" s="283" t="s">
        <v>59</v>
      </c>
      <c r="C15" s="289" t="s">
        <v>337</v>
      </c>
      <c r="D15" s="289"/>
      <c r="E15" s="289"/>
      <c r="F15" s="289"/>
      <c r="G15" s="289"/>
      <c r="H15" s="289"/>
      <c r="N15" s="315"/>
    </row>
    <row r="16" s="282" customFormat="1" spans="1:14">
      <c r="A16" s="288"/>
      <c r="B16" s="283"/>
      <c r="N16" s="315"/>
    </row>
    <row r="17" s="282" customFormat="1" spans="1:14">
      <c r="A17" s="288" t="s">
        <v>338</v>
      </c>
      <c r="B17" s="283"/>
      <c r="N17" s="315"/>
    </row>
    <row r="18" s="282" customFormat="1" spans="1:14">
      <c r="A18" s="288"/>
      <c r="B18" s="283"/>
      <c r="N18" s="315"/>
    </row>
    <row r="19" s="282" customFormat="1" spans="1:14">
      <c r="A19" s="288" t="s">
        <v>339</v>
      </c>
      <c r="B19" s="283" t="s">
        <v>59</v>
      </c>
      <c r="C19" s="289" t="s">
        <v>340</v>
      </c>
      <c r="D19" s="289"/>
      <c r="E19" s="289"/>
      <c r="N19" s="315"/>
    </row>
    <row r="20" s="282" customFormat="1" spans="1:14">
      <c r="A20" s="288"/>
      <c r="B20" s="283"/>
      <c r="N20" s="315"/>
    </row>
    <row r="21" s="282" customFormat="1" spans="1:14">
      <c r="A21" s="288" t="s">
        <v>341</v>
      </c>
      <c r="B21" s="283" t="s">
        <v>59</v>
      </c>
      <c r="C21" s="290" t="str">
        <f>[4]ISIAN!C4</f>
        <v>BEKASI</v>
      </c>
      <c r="D21" s="290"/>
      <c r="E21" s="290"/>
      <c r="F21" s="290"/>
      <c r="G21" s="290"/>
      <c r="H21" s="290"/>
      <c r="I21" s="290"/>
      <c r="J21" s="290"/>
      <c r="K21" s="290"/>
      <c r="L21" s="290"/>
      <c r="M21" s="290"/>
      <c r="N21" s="316"/>
    </row>
    <row r="22" s="282" customFormat="1" spans="1:14">
      <c r="A22" s="288"/>
      <c r="B22" s="283"/>
      <c r="C22" s="290"/>
      <c r="D22" s="290"/>
      <c r="E22" s="290"/>
      <c r="F22" s="290"/>
      <c r="G22" s="290"/>
      <c r="H22" s="290"/>
      <c r="I22" s="290"/>
      <c r="J22" s="290"/>
      <c r="K22" s="290"/>
      <c r="L22" s="290"/>
      <c r="M22" s="290"/>
      <c r="N22" s="316"/>
    </row>
    <row r="23" s="282" customFormat="1" spans="1:14">
      <c r="A23" s="288"/>
      <c r="B23" s="283"/>
      <c r="C23" s="290"/>
      <c r="D23" s="290"/>
      <c r="E23" s="290"/>
      <c r="F23" s="290"/>
      <c r="G23" s="290"/>
      <c r="H23" s="290"/>
      <c r="I23" s="290"/>
      <c r="J23" s="290"/>
      <c r="K23" s="290"/>
      <c r="L23" s="290"/>
      <c r="M23" s="290"/>
      <c r="N23" s="316"/>
    </row>
    <row r="24" s="282" customFormat="1" spans="1:14">
      <c r="A24" s="288"/>
      <c r="B24" s="283"/>
      <c r="C24" s="290"/>
      <c r="D24" s="290"/>
      <c r="E24" s="290"/>
      <c r="F24" s="290"/>
      <c r="G24" s="290"/>
      <c r="H24" s="290"/>
      <c r="I24" s="290"/>
      <c r="J24" s="290"/>
      <c r="K24" s="290"/>
      <c r="L24" s="290"/>
      <c r="M24" s="290"/>
      <c r="N24" s="316"/>
    </row>
    <row r="25" s="282" customFormat="1" spans="1:14">
      <c r="A25" s="288"/>
      <c r="B25" s="283"/>
      <c r="C25" s="290"/>
      <c r="D25" s="290"/>
      <c r="E25" s="290"/>
      <c r="F25" s="290"/>
      <c r="G25" s="290"/>
      <c r="H25" s="290"/>
      <c r="I25" s="290"/>
      <c r="J25" s="290"/>
      <c r="K25" s="290"/>
      <c r="L25" s="290"/>
      <c r="M25" s="290"/>
      <c r="N25" s="316"/>
    </row>
    <row r="26" s="282" customFormat="1" spans="1:14">
      <c r="A26" s="288" t="s">
        <v>342</v>
      </c>
      <c r="B26" s="283" t="s">
        <v>59</v>
      </c>
      <c r="C26" s="291" t="str">
        <f>[4]ISIAN!J3</f>
        <v>ALI</v>
      </c>
      <c r="D26" s="291"/>
      <c r="E26" s="291"/>
      <c r="F26" s="291"/>
      <c r="G26" s="291"/>
      <c r="H26" s="291"/>
      <c r="I26" s="291"/>
      <c r="J26" s="291"/>
      <c r="N26" s="315"/>
    </row>
    <row r="27" s="282" customFormat="1" spans="1:14">
      <c r="A27" s="288"/>
      <c r="B27" s="283"/>
      <c r="N27" s="315"/>
    </row>
    <row r="28" s="282" customFormat="1" spans="1:14">
      <c r="A28" s="288" t="s">
        <v>343</v>
      </c>
      <c r="B28" s="283" t="s">
        <v>59</v>
      </c>
      <c r="C28" s="291">
        <f>[4]ISIAN!J5</f>
        <v>5756564</v>
      </c>
      <c r="D28" s="291"/>
      <c r="E28" s="291"/>
      <c r="F28" s="291"/>
      <c r="G28" s="291"/>
      <c r="H28" s="291"/>
      <c r="I28" s="291"/>
      <c r="J28" s="291"/>
      <c r="N28" s="315"/>
    </row>
    <row r="29" s="282" customFormat="1" spans="1:14">
      <c r="A29" s="288"/>
      <c r="B29" s="283"/>
      <c r="N29" s="315"/>
    </row>
    <row r="30" s="282" customFormat="1" spans="1:14">
      <c r="A30" s="288" t="s">
        <v>344</v>
      </c>
      <c r="B30" s="283"/>
      <c r="N30" s="315"/>
    </row>
    <row r="31" s="282" customFormat="1" spans="1:14">
      <c r="A31" s="288"/>
      <c r="B31" s="283"/>
      <c r="N31" s="315"/>
    </row>
    <row r="32" s="282" customFormat="1" spans="1:14">
      <c r="A32" s="288" t="s">
        <v>345</v>
      </c>
      <c r="B32" s="283" t="s">
        <v>59</v>
      </c>
      <c r="C32" s="292">
        <f>[4]ISIAN!J7</f>
        <v>43412</v>
      </c>
      <c r="D32" s="292"/>
      <c r="E32" s="292"/>
      <c r="F32" s="292"/>
      <c r="G32" s="292"/>
      <c r="N32" s="315"/>
    </row>
    <row r="33" s="282" customFormat="1" spans="1:14">
      <c r="A33" s="288"/>
      <c r="B33" s="283"/>
      <c r="N33" s="315"/>
    </row>
    <row r="34" s="282" customFormat="1" spans="1:14">
      <c r="A34" s="288" t="s">
        <v>346</v>
      </c>
      <c r="B34" s="283" t="s">
        <v>59</v>
      </c>
      <c r="C34" s="291" t="str">
        <f>[4]ISIAN!J9</f>
        <v>JHON</v>
      </c>
      <c r="D34" s="291"/>
      <c r="E34" s="291"/>
      <c r="F34" s="291"/>
      <c r="N34" s="315"/>
    </row>
    <row r="35" s="282" customFormat="1" spans="1:14">
      <c r="A35" s="288"/>
      <c r="B35" s="283"/>
      <c r="N35" s="315"/>
    </row>
    <row r="36" s="282" customFormat="1" spans="1:14">
      <c r="A36" s="293" t="s">
        <v>347</v>
      </c>
      <c r="B36" s="294" t="s">
        <v>59</v>
      </c>
      <c r="C36" s="295">
        <f>[4]ISIAN!J11</f>
        <v>7564353</v>
      </c>
      <c r="D36" s="295"/>
      <c r="E36" s="295"/>
      <c r="F36" s="295"/>
      <c r="G36" s="295"/>
      <c r="H36" s="296"/>
      <c r="I36" s="296"/>
      <c r="J36" s="296"/>
      <c r="K36" s="296"/>
      <c r="L36" s="296"/>
      <c r="M36" s="296"/>
      <c r="N36" s="317"/>
    </row>
    <row r="37" s="282" customFormat="1" spans="2:2">
      <c r="B37" s="283"/>
    </row>
    <row r="38" s="282" customFormat="1" spans="1:2">
      <c r="A38" s="284" t="s">
        <v>348</v>
      </c>
      <c r="B38" s="283"/>
    </row>
    <row r="39" s="282" customFormat="1" spans="2:2">
      <c r="B39" s="283"/>
    </row>
    <row r="40" s="282" customFormat="1" spans="1:2">
      <c r="A40" s="282" t="s">
        <v>349</v>
      </c>
      <c r="B40" s="283"/>
    </row>
    <row r="41" s="282" customFormat="1" spans="2:2">
      <c r="B41" s="283"/>
    </row>
    <row r="42" s="282" customFormat="1" spans="1:14">
      <c r="A42" s="297" t="s">
        <v>350</v>
      </c>
      <c r="B42" s="297"/>
      <c r="C42" s="297"/>
      <c r="D42" s="297" t="s">
        <v>351</v>
      </c>
      <c r="E42" s="297"/>
      <c r="F42" s="297" t="s">
        <v>352</v>
      </c>
      <c r="G42" s="297"/>
      <c r="H42" s="297"/>
      <c r="I42" s="297" t="s">
        <v>353</v>
      </c>
      <c r="J42" s="297"/>
      <c r="K42" s="297"/>
      <c r="L42" s="297" t="s">
        <v>354</v>
      </c>
      <c r="M42" s="297"/>
      <c r="N42" s="297"/>
    </row>
    <row r="43" s="282" customFormat="1" ht="13.8" spans="1:14">
      <c r="A43" s="298" t="s">
        <v>355</v>
      </c>
      <c r="B43" s="299">
        <f>[4]Tanah!C15</f>
        <v>60</v>
      </c>
      <c r="C43" s="300" t="s">
        <v>356</v>
      </c>
      <c r="D43" s="301">
        <f>[4]Tanah!D55</f>
        <v>3321000</v>
      </c>
      <c r="E43" s="301"/>
      <c r="F43" s="301">
        <f>'[4]DATA TANAH'!I67</f>
        <v>199260000</v>
      </c>
      <c r="G43" s="301"/>
      <c r="H43" s="301"/>
      <c r="I43" s="301">
        <f>'[4]DATA TANAH'!I67</f>
        <v>199260000</v>
      </c>
      <c r="J43" s="301"/>
      <c r="K43" s="301"/>
      <c r="L43" s="301">
        <f>'[4]DATA TANAH'!I70</f>
        <v>139482000</v>
      </c>
      <c r="M43" s="301"/>
      <c r="N43" s="301"/>
    </row>
    <row r="44" s="282" customFormat="1" ht="14.55" spans="1:14">
      <c r="A44" s="302" t="s">
        <v>357</v>
      </c>
      <c r="B44" s="303">
        <f>[4]ISIAN!C28</f>
        <v>36</v>
      </c>
      <c r="C44" s="304" t="s">
        <v>356</v>
      </c>
      <c r="D44" s="305">
        <f>[4]Bangunan1!B9</f>
        <v>2570000</v>
      </c>
      <c r="E44" s="305"/>
      <c r="F44" s="305">
        <f>ROUNDUP('[4]DATA BANGUNAN'!I60,-5)</f>
        <v>92600000</v>
      </c>
      <c r="G44" s="305"/>
      <c r="H44" s="305"/>
      <c r="I44" s="305">
        <f>ROUNDUP('[4]DATA BANGUNAN'!I62,-5)</f>
        <v>76600000</v>
      </c>
      <c r="J44" s="305"/>
      <c r="K44" s="305"/>
      <c r="L44" s="305">
        <f>ROUNDUP('[4]DATA BANGUNAN'!I64,-5)</f>
        <v>53600000</v>
      </c>
      <c r="M44" s="305"/>
      <c r="N44" s="305"/>
    </row>
    <row r="45" s="282" customFormat="1" ht="13.95" spans="1:14">
      <c r="A45" s="306" t="s">
        <v>358</v>
      </c>
      <c r="B45" s="306"/>
      <c r="C45" s="306"/>
      <c r="D45" s="306"/>
      <c r="E45" s="306"/>
      <c r="F45" s="307">
        <f>SUM(F43:H44)</f>
        <v>291860000</v>
      </c>
      <c r="G45" s="307"/>
      <c r="H45" s="307"/>
      <c r="I45" s="307">
        <f>SUM(I43:K44)</f>
        <v>275860000</v>
      </c>
      <c r="J45" s="307"/>
      <c r="K45" s="307"/>
      <c r="L45" s="307">
        <f>SUM(L43:N44)</f>
        <v>193082000</v>
      </c>
      <c r="M45" s="307"/>
      <c r="N45" s="307"/>
    </row>
    <row r="46" s="282" customFormat="1" spans="1:14">
      <c r="A46" s="297" t="s">
        <v>359</v>
      </c>
      <c r="B46" s="297"/>
      <c r="C46" s="297"/>
      <c r="D46" s="297"/>
      <c r="E46" s="297"/>
      <c r="F46" s="308">
        <f>ROUNDUP(F45,5)</f>
        <v>291860000</v>
      </c>
      <c r="G46" s="308"/>
      <c r="H46" s="308"/>
      <c r="I46" s="308">
        <f>ROUNDUP(I45,5)</f>
        <v>275860000</v>
      </c>
      <c r="J46" s="308"/>
      <c r="K46" s="308"/>
      <c r="L46" s="308">
        <f>ROUNDUP(L45,-5)</f>
        <v>193100000</v>
      </c>
      <c r="M46" s="308"/>
      <c r="N46" s="308"/>
    </row>
    <row r="47" s="282" customFormat="1" spans="2:2">
      <c r="B47" s="283"/>
    </row>
    <row r="48" s="282" customFormat="1" spans="1:2">
      <c r="A48" s="282" t="s">
        <v>360</v>
      </c>
      <c r="B48" s="283"/>
    </row>
    <row r="49" s="282" customFormat="1" spans="2:2">
      <c r="B49" s="283"/>
    </row>
    <row r="50" s="282" customFormat="1" spans="1:14">
      <c r="A50" s="297" t="s">
        <v>350</v>
      </c>
      <c r="B50" s="297"/>
      <c r="C50" s="297"/>
      <c r="D50" s="297" t="s">
        <v>351</v>
      </c>
      <c r="E50" s="297"/>
      <c r="F50" s="297" t="s">
        <v>352</v>
      </c>
      <c r="G50" s="297"/>
      <c r="H50" s="297"/>
      <c r="I50" s="297" t="s">
        <v>353</v>
      </c>
      <c r="J50" s="297"/>
      <c r="K50" s="297"/>
      <c r="L50" s="297" t="s">
        <v>354</v>
      </c>
      <c r="M50" s="297"/>
      <c r="N50" s="297"/>
    </row>
    <row r="51" s="282" customFormat="1" ht="13.8" spans="1:14">
      <c r="A51" s="298" t="s">
        <v>355</v>
      </c>
      <c r="B51" s="299">
        <f>[4]Tanah!C15</f>
        <v>60</v>
      </c>
      <c r="C51" s="300" t="s">
        <v>356</v>
      </c>
      <c r="D51" s="301">
        <f>[4]Tanah!D55</f>
        <v>3321000</v>
      </c>
      <c r="E51" s="301"/>
      <c r="F51" s="301">
        <f>'[4]DATA TANAH'!I67</f>
        <v>199260000</v>
      </c>
      <c r="G51" s="301"/>
      <c r="H51" s="301"/>
      <c r="I51" s="301">
        <f>'[4]DATA TANAH'!I67</f>
        <v>199260000</v>
      </c>
      <c r="J51" s="301"/>
      <c r="K51" s="301"/>
      <c r="L51" s="301">
        <f>'[4]DATA TANAH'!I70</f>
        <v>139482000</v>
      </c>
      <c r="M51" s="301"/>
      <c r="N51" s="301"/>
    </row>
    <row r="52" s="282" customFormat="1" ht="14.55" spans="1:14">
      <c r="A52" s="302" t="s">
        <v>357</v>
      </c>
      <c r="B52" s="303">
        <f>[4]ISIAN!C37</f>
        <v>36</v>
      </c>
      <c r="C52" s="304" t="s">
        <v>356</v>
      </c>
      <c r="D52" s="305">
        <f>D44</f>
        <v>2570000</v>
      </c>
      <c r="E52" s="305"/>
      <c r="F52" s="305">
        <f>ROUNDUP((B52*D52),-5)</f>
        <v>92600000</v>
      </c>
      <c r="G52" s="305"/>
      <c r="H52" s="305"/>
      <c r="I52" s="305">
        <f>ROUNDUP((B52*[4]Bangunan1!B11),-5)</f>
        <v>76600000</v>
      </c>
      <c r="J52" s="305"/>
      <c r="K52" s="305"/>
      <c r="L52" s="305">
        <f>ROUNDUP((I52*[4]Likuidasi!L12),-5)</f>
        <v>53700000</v>
      </c>
      <c r="M52" s="305"/>
      <c r="N52" s="305"/>
    </row>
    <row r="53" s="282" customFormat="1" ht="13.95" spans="1:14">
      <c r="A53" s="306" t="s">
        <v>358</v>
      </c>
      <c r="B53" s="306"/>
      <c r="C53" s="306"/>
      <c r="D53" s="306"/>
      <c r="E53" s="306"/>
      <c r="F53" s="307">
        <f>SUM(F51:H52)</f>
        <v>291860000</v>
      </c>
      <c r="G53" s="307"/>
      <c r="H53" s="307"/>
      <c r="I53" s="307">
        <f>SUM(I51:K52)</f>
        <v>275860000</v>
      </c>
      <c r="J53" s="307"/>
      <c r="K53" s="307"/>
      <c r="L53" s="307">
        <f>SUM(L51:N52)</f>
        <v>193182000</v>
      </c>
      <c r="M53" s="307"/>
      <c r="N53" s="307"/>
    </row>
    <row r="54" s="282" customFormat="1" spans="1:14">
      <c r="A54" s="297" t="s">
        <v>359</v>
      </c>
      <c r="B54" s="297"/>
      <c r="C54" s="297"/>
      <c r="D54" s="297"/>
      <c r="E54" s="297"/>
      <c r="F54" s="308">
        <f>ROUNDUP(F53,5)</f>
        <v>291860000</v>
      </c>
      <c r="G54" s="308"/>
      <c r="H54" s="308"/>
      <c r="I54" s="308">
        <f>ROUNDUP(I53,5)</f>
        <v>275860000</v>
      </c>
      <c r="J54" s="308"/>
      <c r="K54" s="308"/>
      <c r="L54" s="308">
        <f>ROUNDUP(L53,-5)</f>
        <v>193200000</v>
      </c>
      <c r="M54" s="308"/>
      <c r="N54" s="308"/>
    </row>
    <row r="55" s="282" customFormat="1" spans="2:2">
      <c r="B55" s="283"/>
    </row>
    <row r="56" s="282" customFormat="1" spans="2:2">
      <c r="B56" s="283"/>
    </row>
    <row r="57" s="282" customFormat="1" spans="2:2">
      <c r="B57" s="283"/>
    </row>
    <row r="58" s="282" customFormat="1" spans="2:2">
      <c r="B58" s="283"/>
    </row>
    <row r="59" s="282" customFormat="1" spans="2:2">
      <c r="B59" s="283"/>
    </row>
    <row r="60" s="282" customFormat="1" spans="2:2">
      <c r="B60" s="283"/>
    </row>
    <row r="61" s="282" customFormat="1" spans="2:2">
      <c r="B61" s="283"/>
    </row>
    <row r="62" s="282" customFormat="1" spans="2:2">
      <c r="B62" s="283"/>
    </row>
    <row r="63" s="282" customFormat="1" spans="2:2">
      <c r="B63" s="283"/>
    </row>
    <row r="64" s="282" customFormat="1" spans="2:2">
      <c r="B64" s="283"/>
    </row>
    <row r="65" s="282" customFormat="1" spans="1:2">
      <c r="A65" s="284"/>
      <c r="B65" s="283"/>
    </row>
    <row r="66" s="282" customFormat="1" spans="2:2">
      <c r="B66" s="283"/>
    </row>
    <row r="67" s="282" customFormat="1" spans="2:2">
      <c r="B67" s="283"/>
    </row>
    <row r="68" s="282" customFormat="1" spans="2:2">
      <c r="B68" s="283"/>
    </row>
    <row r="69" s="282" customFormat="1" spans="2:2">
      <c r="B69" s="283"/>
    </row>
    <row r="70" s="282" customFormat="1" spans="2:2">
      <c r="B70" s="283"/>
    </row>
    <row r="71" s="282" customFormat="1" spans="2:2">
      <c r="B71" s="283"/>
    </row>
    <row r="72" s="282" customFormat="1" spans="2:2">
      <c r="B72" s="283"/>
    </row>
    <row r="73" s="282" customFormat="1" spans="2:2">
      <c r="B73" s="283"/>
    </row>
    <row r="74" s="282" customFormat="1" spans="2:2">
      <c r="B74" s="283"/>
    </row>
    <row r="75" s="282" customFormat="1" spans="2:2">
      <c r="B75" s="283"/>
    </row>
    <row r="76" s="282" customFormat="1" spans="2:2">
      <c r="B76" s="283"/>
    </row>
    <row r="77" s="282" customFormat="1" spans="2:2">
      <c r="B77" s="283"/>
    </row>
    <row r="78" s="282" customFormat="1" spans="2:2">
      <c r="B78" s="283"/>
    </row>
    <row r="79" s="282" customFormat="1" spans="2:2">
      <c r="B79" s="283"/>
    </row>
    <row r="80" s="282" customFormat="1" spans="2:2">
      <c r="B80" s="283"/>
    </row>
    <row r="81" s="282" customFormat="1" spans="2:2">
      <c r="B81" s="283"/>
    </row>
    <row r="82" s="282" customFormat="1" spans="2:2">
      <c r="B82" s="283"/>
    </row>
    <row r="83" s="282" customFormat="1" spans="2:2">
      <c r="B83" s="283"/>
    </row>
    <row r="84" s="282" customFormat="1" spans="2:2">
      <c r="B84" s="283"/>
    </row>
    <row r="85" s="282" customFormat="1" spans="2:2">
      <c r="B85" s="283"/>
    </row>
  </sheetData>
  <protectedRanges>
    <protectedRange sqref="J7" name="Range3"/>
    <protectedRange sqref="C19" name="Range2"/>
    <protectedRange sqref="C13:I15" name="Range1"/>
  </protectedRanges>
  <mergeCells count="54">
    <mergeCell ref="I1:N1"/>
    <mergeCell ref="L5:N5"/>
    <mergeCell ref="J7:K7"/>
    <mergeCell ref="C13:I13"/>
    <mergeCell ref="C15:H15"/>
    <mergeCell ref="C19:E19"/>
    <mergeCell ref="C26:J26"/>
    <mergeCell ref="C28:J28"/>
    <mergeCell ref="C32:G32"/>
    <mergeCell ref="C34:F34"/>
    <mergeCell ref="C36:G36"/>
    <mergeCell ref="A42:C42"/>
    <mergeCell ref="D42:E42"/>
    <mergeCell ref="F42:H42"/>
    <mergeCell ref="I42:K42"/>
    <mergeCell ref="L42:N42"/>
    <mergeCell ref="D43:E43"/>
    <mergeCell ref="F43:H43"/>
    <mergeCell ref="I43:K43"/>
    <mergeCell ref="L43:N43"/>
    <mergeCell ref="D44:E44"/>
    <mergeCell ref="F44:H44"/>
    <mergeCell ref="I44:K44"/>
    <mergeCell ref="L44:N44"/>
    <mergeCell ref="A45:E45"/>
    <mergeCell ref="F45:H45"/>
    <mergeCell ref="I45:K45"/>
    <mergeCell ref="L45:N45"/>
    <mergeCell ref="A46:E46"/>
    <mergeCell ref="F46:H46"/>
    <mergeCell ref="I46:K46"/>
    <mergeCell ref="L46:N46"/>
    <mergeCell ref="A50:C50"/>
    <mergeCell ref="D50:E50"/>
    <mergeCell ref="F50:H50"/>
    <mergeCell ref="I50:K50"/>
    <mergeCell ref="L50:N50"/>
    <mergeCell ref="D51:E51"/>
    <mergeCell ref="F51:H51"/>
    <mergeCell ref="I51:K51"/>
    <mergeCell ref="L51:N51"/>
    <mergeCell ref="D52:E52"/>
    <mergeCell ref="F52:H52"/>
    <mergeCell ref="I52:K52"/>
    <mergeCell ref="L52:N52"/>
    <mergeCell ref="A53:E53"/>
    <mergeCell ref="F53:H53"/>
    <mergeCell ref="I53:K53"/>
    <mergeCell ref="L53:N53"/>
    <mergeCell ref="A54:E54"/>
    <mergeCell ref="F54:H54"/>
    <mergeCell ref="I54:K54"/>
    <mergeCell ref="L54:N54"/>
    <mergeCell ref="C21:N25"/>
  </mergeCells>
  <dataValidations count="4">
    <dataValidation type="list" allowBlank="1" showInputMessage="1" showErrorMessage="1" sqref="C13:I13">
      <formula1>[4]Sheet1!#REF!</formula1>
    </dataValidation>
    <dataValidation type="list" allowBlank="1" showInputMessage="1" showErrorMessage="1" sqref="J7">
      <formula1>"BEKASI UTARA,TAMBUN SELATAN,CIKARANG,PONDOK GEDE,KARAWANG,BOGOR,CITEUREUP,BSD,TANGERANG,KOPO,CIMAHI,PETA"</formula1>
    </dataValidation>
    <dataValidation type="list" allowBlank="1" showInputMessage="1" showErrorMessage="1" sqref="C15:H15">
      <formula1>"MUHAMAD ALI MUNTOHA,DENNY PUTU SANJAYA,MOCHAMAD RIFALDI,TRI HANDOKO IMAM PRAPDOPO,IHAH SADIAH"</formula1>
    </dataValidation>
    <dataValidation type="list" allowBlank="1" showInputMessage="1" showErrorMessage="1" sqref="C19">
      <formula1>"RUMAH TINGGAL,RUKO,GEDUNG,TOKO,APARTEMEN"</formula1>
    </dataValidation>
  </dataValidation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2"/>
  <sheetViews>
    <sheetView showGridLines="0" zoomScale="115" zoomScaleNormal="115" topLeftCell="B253" workbookViewId="0">
      <selection activeCell="D273" sqref="D273"/>
    </sheetView>
  </sheetViews>
  <sheetFormatPr defaultColWidth="9.13888888888889" defaultRowHeight="14.4" outlineLevelCol="3"/>
  <cols>
    <col min="2" max="2" width="38.75" customWidth="1"/>
    <col min="3" max="3" width="2.42592592592593" style="114" customWidth="1"/>
    <col min="4" max="4" width="121.861111111111" customWidth="1"/>
  </cols>
  <sheetData>
    <row r="1" ht="15.15"/>
    <row r="2" ht="23" customHeight="1" spans="2:4">
      <c r="B2" s="79" t="s">
        <v>361</v>
      </c>
      <c r="C2" s="80"/>
      <c r="D2" s="81"/>
    </row>
    <row r="3" spans="2:4">
      <c r="B3" s="100"/>
      <c r="D3" s="98"/>
    </row>
    <row r="4" spans="2:4">
      <c r="B4" s="100" t="s">
        <v>58</v>
      </c>
      <c r="C4" s="114" t="s">
        <v>59</v>
      </c>
      <c r="D4" s="113" t="s">
        <v>362</v>
      </c>
    </row>
    <row r="5" spans="2:4">
      <c r="B5" s="100" t="s">
        <v>61</v>
      </c>
      <c r="C5" s="114" t="s">
        <v>59</v>
      </c>
      <c r="D5" s="113" t="s">
        <v>362</v>
      </c>
    </row>
    <row r="6" spans="2:4">
      <c r="B6" s="100" t="s">
        <v>150</v>
      </c>
      <c r="C6" s="114" t="s">
        <v>59</v>
      </c>
      <c r="D6" s="113" t="s">
        <v>362</v>
      </c>
    </row>
    <row r="7" spans="2:4">
      <c r="B7" s="100" t="s">
        <v>62</v>
      </c>
      <c r="C7" s="114" t="s">
        <v>59</v>
      </c>
      <c r="D7" s="113" t="s">
        <v>362</v>
      </c>
    </row>
    <row r="8" spans="1:4">
      <c r="A8" s="257"/>
      <c r="B8" s="258" t="s">
        <v>64</v>
      </c>
      <c r="C8" s="133" t="s">
        <v>59</v>
      </c>
      <c r="D8" s="113" t="s">
        <v>362</v>
      </c>
    </row>
    <row r="9" spans="2:4">
      <c r="B9" s="100" t="s">
        <v>69</v>
      </c>
      <c r="C9" s="133" t="s">
        <v>59</v>
      </c>
      <c r="D9" s="113" t="s">
        <v>362</v>
      </c>
    </row>
    <row r="10" spans="2:4">
      <c r="B10" s="100" t="s">
        <v>71</v>
      </c>
      <c r="C10" s="114" t="s">
        <v>59</v>
      </c>
      <c r="D10" s="113" t="s">
        <v>362</v>
      </c>
    </row>
    <row r="11" spans="2:4">
      <c r="B11" s="100" t="s">
        <v>73</v>
      </c>
      <c r="C11" s="114" t="s">
        <v>59</v>
      </c>
      <c r="D11" s="113" t="s">
        <v>362</v>
      </c>
    </row>
    <row r="12" spans="2:4">
      <c r="B12" s="100" t="s">
        <v>75</v>
      </c>
      <c r="C12" s="114" t="s">
        <v>59</v>
      </c>
      <c r="D12" s="113" t="s">
        <v>362</v>
      </c>
    </row>
    <row r="13" spans="2:4">
      <c r="B13" s="100" t="s">
        <v>363</v>
      </c>
      <c r="C13" s="114" t="s">
        <v>59</v>
      </c>
      <c r="D13" s="256" t="s">
        <v>158</v>
      </c>
    </row>
    <row r="14" spans="2:4">
      <c r="B14" s="100"/>
      <c r="D14" s="98"/>
    </row>
    <row r="15" spans="2:4">
      <c r="B15" s="88" t="s">
        <v>77</v>
      </c>
      <c r="D15" s="98"/>
    </row>
    <row r="16" spans="2:4">
      <c r="B16" s="100"/>
      <c r="D16" s="98"/>
    </row>
    <row r="17" spans="2:4">
      <c r="B17" s="100" t="s">
        <v>364</v>
      </c>
      <c r="C17" s="114" t="s">
        <v>59</v>
      </c>
      <c r="D17" s="113" t="s">
        <v>362</v>
      </c>
    </row>
    <row r="18" spans="2:4">
      <c r="B18" s="100" t="s">
        <v>83</v>
      </c>
      <c r="C18" s="114" t="s">
        <v>59</v>
      </c>
      <c r="D18" s="113" t="s">
        <v>362</v>
      </c>
    </row>
    <row r="19" spans="2:4">
      <c r="B19" s="100" t="s">
        <v>85</v>
      </c>
      <c r="C19" s="114" t="s">
        <v>59</v>
      </c>
      <c r="D19" s="113" t="s">
        <v>362</v>
      </c>
    </row>
    <row r="20" spans="2:4">
      <c r="B20" s="100" t="s">
        <v>87</v>
      </c>
      <c r="C20" s="114" t="s">
        <v>59</v>
      </c>
      <c r="D20" s="113" t="s">
        <v>362</v>
      </c>
    </row>
    <row r="21" spans="2:4">
      <c r="B21" s="100" t="s">
        <v>89</v>
      </c>
      <c r="C21" s="114" t="s">
        <v>59</v>
      </c>
      <c r="D21" s="113" t="s">
        <v>362</v>
      </c>
    </row>
    <row r="22" spans="2:4">
      <c r="B22" s="100" t="s">
        <v>91</v>
      </c>
      <c r="C22" s="114" t="s">
        <v>59</v>
      </c>
      <c r="D22" s="113" t="s">
        <v>362</v>
      </c>
    </row>
    <row r="23" spans="2:4">
      <c r="B23" s="100" t="s">
        <v>92</v>
      </c>
      <c r="C23" s="114" t="s">
        <v>59</v>
      </c>
      <c r="D23" s="113" t="s">
        <v>362</v>
      </c>
    </row>
    <row r="24" spans="2:4">
      <c r="B24" s="100" t="s">
        <v>94</v>
      </c>
      <c r="C24" s="114" t="s">
        <v>59</v>
      </c>
      <c r="D24" s="113" t="s">
        <v>362</v>
      </c>
    </row>
    <row r="25" spans="2:4">
      <c r="B25" s="100" t="s">
        <v>95</v>
      </c>
      <c r="C25" s="114" t="s">
        <v>59</v>
      </c>
      <c r="D25" s="113" t="s">
        <v>362</v>
      </c>
    </row>
    <row r="26" spans="2:4">
      <c r="B26" s="100" t="s">
        <v>97</v>
      </c>
      <c r="C26" s="114" t="s">
        <v>59</v>
      </c>
      <c r="D26" s="113" t="s">
        <v>362</v>
      </c>
    </row>
    <row r="27" spans="2:4">
      <c r="B27" s="100" t="s">
        <v>99</v>
      </c>
      <c r="C27" s="114" t="s">
        <v>59</v>
      </c>
      <c r="D27" s="113" t="s">
        <v>362</v>
      </c>
    </row>
    <row r="28" spans="2:4">
      <c r="B28" s="100" t="s">
        <v>104</v>
      </c>
      <c r="C28" s="114" t="s">
        <v>59</v>
      </c>
      <c r="D28" s="113" t="s">
        <v>362</v>
      </c>
    </row>
    <row r="29" spans="2:4">
      <c r="B29" s="100" t="s">
        <v>365</v>
      </c>
      <c r="C29" s="114" t="s">
        <v>59</v>
      </c>
      <c r="D29" s="113" t="s">
        <v>362</v>
      </c>
    </row>
    <row r="30" spans="2:4">
      <c r="B30" s="100" t="s">
        <v>107</v>
      </c>
      <c r="C30" s="114" t="s">
        <v>59</v>
      </c>
      <c r="D30" s="113" t="s">
        <v>362</v>
      </c>
    </row>
    <row r="31" spans="2:4">
      <c r="B31" s="100" t="s">
        <v>366</v>
      </c>
      <c r="C31" s="114" t="s">
        <v>59</v>
      </c>
      <c r="D31" s="113" t="s">
        <v>362</v>
      </c>
    </row>
    <row r="32" spans="2:4">
      <c r="B32" s="100" t="s">
        <v>101</v>
      </c>
      <c r="C32" s="114" t="s">
        <v>59</v>
      </c>
      <c r="D32" s="113" t="s">
        <v>362</v>
      </c>
    </row>
    <row r="33" spans="2:4">
      <c r="B33" s="100" t="s">
        <v>103</v>
      </c>
      <c r="C33" s="114" t="s">
        <v>59</v>
      </c>
      <c r="D33" s="113" t="s">
        <v>362</v>
      </c>
    </row>
    <row r="34" spans="2:4">
      <c r="B34" s="100"/>
      <c r="D34" s="89"/>
    </row>
    <row r="35" spans="2:4">
      <c r="B35" s="100" t="s">
        <v>111</v>
      </c>
      <c r="C35" s="114" t="s">
        <v>59</v>
      </c>
      <c r="D35" s="113" t="s">
        <v>362</v>
      </c>
    </row>
    <row r="36" spans="2:4">
      <c r="B36" s="100" t="s">
        <v>104</v>
      </c>
      <c r="C36" s="114" t="s">
        <v>59</v>
      </c>
      <c r="D36" s="113" t="s">
        <v>362</v>
      </c>
    </row>
    <row r="37" spans="2:4">
      <c r="B37" s="100" t="s">
        <v>365</v>
      </c>
      <c r="C37" s="114" t="s">
        <v>59</v>
      </c>
      <c r="D37" s="113" t="s">
        <v>362</v>
      </c>
    </row>
    <row r="38" spans="2:4">
      <c r="B38" s="100" t="s">
        <v>107</v>
      </c>
      <c r="C38" s="114" t="s">
        <v>59</v>
      </c>
      <c r="D38" s="113" t="s">
        <v>362</v>
      </c>
    </row>
    <row r="39" spans="2:4">
      <c r="B39" s="100" t="s">
        <v>366</v>
      </c>
      <c r="C39" s="114" t="s">
        <v>59</v>
      </c>
      <c r="D39" s="113" t="s">
        <v>362</v>
      </c>
    </row>
    <row r="40" spans="2:4">
      <c r="B40" s="100" t="s">
        <v>101</v>
      </c>
      <c r="C40" s="114" t="s">
        <v>59</v>
      </c>
      <c r="D40" s="113" t="s">
        <v>362</v>
      </c>
    </row>
    <row r="41" spans="2:4">
      <c r="B41" s="100" t="s">
        <v>103</v>
      </c>
      <c r="C41" s="114" t="s">
        <v>59</v>
      </c>
      <c r="D41" s="113" t="s">
        <v>362</v>
      </c>
    </row>
    <row r="42" spans="2:4">
      <c r="B42" s="100" t="s">
        <v>109</v>
      </c>
      <c r="C42" s="114" t="s">
        <v>59</v>
      </c>
      <c r="D42" s="113" t="s">
        <v>362</v>
      </c>
    </row>
    <row r="43" spans="2:4">
      <c r="B43" s="100"/>
      <c r="D43" s="89"/>
    </row>
    <row r="44" spans="2:4">
      <c r="B44" s="100" t="s">
        <v>113</v>
      </c>
      <c r="C44" s="114" t="s">
        <v>59</v>
      </c>
      <c r="D44" s="113" t="s">
        <v>362</v>
      </c>
    </row>
    <row r="45" spans="2:4">
      <c r="B45" s="100" t="s">
        <v>115</v>
      </c>
      <c r="C45" s="114" t="s">
        <v>59</v>
      </c>
      <c r="D45" s="113" t="s">
        <v>362</v>
      </c>
    </row>
    <row r="46" spans="2:4">
      <c r="B46" s="100" t="s">
        <v>157</v>
      </c>
      <c r="C46" s="114" t="s">
        <v>59</v>
      </c>
      <c r="D46" s="113" t="s">
        <v>362</v>
      </c>
    </row>
    <row r="47" spans="2:4">
      <c r="B47" s="100" t="s">
        <v>159</v>
      </c>
      <c r="C47" s="114" t="s">
        <v>59</v>
      </c>
      <c r="D47" s="113" t="s">
        <v>362</v>
      </c>
    </row>
    <row r="48" spans="2:4">
      <c r="B48" s="100" t="s">
        <v>160</v>
      </c>
      <c r="C48" s="114" t="s">
        <v>59</v>
      </c>
      <c r="D48" s="113" t="s">
        <v>362</v>
      </c>
    </row>
    <row r="49" spans="2:4">
      <c r="B49" s="100" t="s">
        <v>161</v>
      </c>
      <c r="C49" s="114" t="s">
        <v>59</v>
      </c>
      <c r="D49" s="113" t="s">
        <v>362</v>
      </c>
    </row>
    <row r="50" spans="2:4">
      <c r="B50" s="100" t="s">
        <v>117</v>
      </c>
      <c r="C50" s="114" t="s">
        <v>59</v>
      </c>
      <c r="D50" s="113" t="s">
        <v>362</v>
      </c>
    </row>
    <row r="51" spans="2:4">
      <c r="B51" s="100" t="s">
        <v>118</v>
      </c>
      <c r="C51" s="114" t="s">
        <v>59</v>
      </c>
      <c r="D51" s="113" t="s">
        <v>362</v>
      </c>
    </row>
    <row r="52" spans="2:4">
      <c r="B52" s="100" t="s">
        <v>367</v>
      </c>
      <c r="C52" s="114" t="s">
        <v>59</v>
      </c>
      <c r="D52" s="113" t="s">
        <v>362</v>
      </c>
    </row>
    <row r="53" spans="2:4">
      <c r="B53" s="100"/>
      <c r="D53" s="98"/>
    </row>
    <row r="54" spans="2:4">
      <c r="B54" s="100" t="s">
        <v>162</v>
      </c>
      <c r="C54" s="114" t="s">
        <v>59</v>
      </c>
      <c r="D54" s="113" t="s">
        <v>362</v>
      </c>
    </row>
    <row r="55" spans="2:4">
      <c r="B55" s="100" t="s">
        <v>164</v>
      </c>
      <c r="C55" s="114" t="s">
        <v>59</v>
      </c>
      <c r="D55" s="113" t="s">
        <v>362</v>
      </c>
    </row>
    <row r="56" spans="2:4">
      <c r="B56" s="100" t="s">
        <v>166</v>
      </c>
      <c r="C56" s="114" t="s">
        <v>59</v>
      </c>
      <c r="D56" s="113" t="s">
        <v>362</v>
      </c>
    </row>
    <row r="57" spans="2:4">
      <c r="B57" s="100" t="s">
        <v>167</v>
      </c>
      <c r="C57" s="114" t="s">
        <v>59</v>
      </c>
      <c r="D57" s="113" t="s">
        <v>362</v>
      </c>
    </row>
    <row r="58" spans="2:4">
      <c r="B58" s="100" t="s">
        <v>168</v>
      </c>
      <c r="C58" s="114" t="s">
        <v>59</v>
      </c>
      <c r="D58" s="113" t="s">
        <v>362</v>
      </c>
    </row>
    <row r="59" spans="2:4">
      <c r="B59" s="100" t="s">
        <v>104</v>
      </c>
      <c r="C59" s="114" t="s">
        <v>59</v>
      </c>
      <c r="D59" s="113" t="s">
        <v>362</v>
      </c>
    </row>
    <row r="60" spans="2:4">
      <c r="B60" s="100" t="s">
        <v>365</v>
      </c>
      <c r="C60" s="114" t="s">
        <v>59</v>
      </c>
      <c r="D60" s="113" t="s">
        <v>362</v>
      </c>
    </row>
    <row r="61" spans="2:4">
      <c r="B61" s="100" t="s">
        <v>107</v>
      </c>
      <c r="C61" s="114" t="s">
        <v>59</v>
      </c>
      <c r="D61" s="113" t="s">
        <v>362</v>
      </c>
    </row>
    <row r="62" spans="2:4">
      <c r="B62" s="100" t="s">
        <v>366</v>
      </c>
      <c r="C62" s="114" t="s">
        <v>59</v>
      </c>
      <c r="D62" s="113" t="s">
        <v>362</v>
      </c>
    </row>
    <row r="63" spans="2:4">
      <c r="B63" s="100" t="s">
        <v>101</v>
      </c>
      <c r="C63" s="114" t="s">
        <v>59</v>
      </c>
      <c r="D63" s="113" t="s">
        <v>362</v>
      </c>
    </row>
    <row r="64" spans="2:4">
      <c r="B64" s="100" t="s">
        <v>103</v>
      </c>
      <c r="C64" s="114" t="s">
        <v>59</v>
      </c>
      <c r="D64" s="113" t="s">
        <v>362</v>
      </c>
    </row>
    <row r="65" spans="2:4">
      <c r="B65" s="100" t="s">
        <v>368</v>
      </c>
      <c r="C65" s="114" t="s">
        <v>59</v>
      </c>
      <c r="D65" s="113" t="s">
        <v>362</v>
      </c>
    </row>
    <row r="66" spans="2:4">
      <c r="B66" s="100" t="s">
        <v>170</v>
      </c>
      <c r="C66" s="114" t="s">
        <v>59</v>
      </c>
      <c r="D66" s="113" t="s">
        <v>362</v>
      </c>
    </row>
    <row r="67" spans="2:4">
      <c r="B67" s="100"/>
      <c r="D67" s="98"/>
    </row>
    <row r="68" spans="2:4">
      <c r="B68" s="122" t="s">
        <v>121</v>
      </c>
      <c r="C68" s="123"/>
      <c r="D68" s="124"/>
    </row>
    <row r="69" spans="2:4">
      <c r="B69" s="100"/>
      <c r="D69" s="98"/>
    </row>
    <row r="70" spans="2:4">
      <c r="B70" s="100" t="s">
        <v>171</v>
      </c>
      <c r="C70" s="114" t="s">
        <v>59</v>
      </c>
      <c r="D70" s="113" t="s">
        <v>362</v>
      </c>
    </row>
    <row r="71" spans="2:4">
      <c r="B71" s="100" t="s">
        <v>87</v>
      </c>
      <c r="C71" s="114" t="s">
        <v>59</v>
      </c>
      <c r="D71" s="113" t="s">
        <v>362</v>
      </c>
    </row>
    <row r="72" spans="2:4">
      <c r="B72" s="100" t="s">
        <v>83</v>
      </c>
      <c r="C72" s="114" t="s">
        <v>59</v>
      </c>
      <c r="D72" s="113" t="s">
        <v>362</v>
      </c>
    </row>
    <row r="73" spans="2:4">
      <c r="B73" s="100" t="s">
        <v>89</v>
      </c>
      <c r="C73" s="114" t="s">
        <v>59</v>
      </c>
      <c r="D73" s="113" t="s">
        <v>362</v>
      </c>
    </row>
    <row r="74" spans="2:4">
      <c r="B74" s="100" t="s">
        <v>94</v>
      </c>
      <c r="C74" s="114" t="s">
        <v>59</v>
      </c>
      <c r="D74" s="113" t="s">
        <v>362</v>
      </c>
    </row>
    <row r="75" spans="2:4">
      <c r="B75" s="100" t="s">
        <v>95</v>
      </c>
      <c r="C75" s="114" t="s">
        <v>59</v>
      </c>
      <c r="D75" s="113" t="s">
        <v>362</v>
      </c>
    </row>
    <row r="76" spans="2:4">
      <c r="B76" s="100" t="s">
        <v>99</v>
      </c>
      <c r="C76" s="114" t="s">
        <v>59</v>
      </c>
      <c r="D76" s="113" t="s">
        <v>362</v>
      </c>
    </row>
    <row r="77" spans="2:4">
      <c r="B77" s="100" t="s">
        <v>123</v>
      </c>
      <c r="C77" s="114" t="s">
        <v>59</v>
      </c>
      <c r="D77" s="113" t="s">
        <v>362</v>
      </c>
    </row>
    <row r="78" spans="2:4">
      <c r="B78" s="100"/>
      <c r="D78" s="98"/>
    </row>
    <row r="79" spans="2:4">
      <c r="B79" s="100" t="s">
        <v>162</v>
      </c>
      <c r="C79" s="114" t="s">
        <v>59</v>
      </c>
      <c r="D79" s="113" t="s">
        <v>362</v>
      </c>
    </row>
    <row r="80" spans="2:4">
      <c r="B80" s="100" t="s">
        <v>164</v>
      </c>
      <c r="C80" s="114" t="s">
        <v>59</v>
      </c>
      <c r="D80" s="113" t="s">
        <v>362</v>
      </c>
    </row>
    <row r="81" spans="2:4">
      <c r="B81" s="100" t="s">
        <v>166</v>
      </c>
      <c r="C81" s="114" t="s">
        <v>59</v>
      </c>
      <c r="D81" s="113" t="s">
        <v>362</v>
      </c>
    </row>
    <row r="82" spans="2:4">
      <c r="B82" s="100" t="s">
        <v>167</v>
      </c>
      <c r="C82" s="114" t="s">
        <v>59</v>
      </c>
      <c r="D82" s="113" t="s">
        <v>362</v>
      </c>
    </row>
    <row r="83" spans="2:4">
      <c r="B83" s="100" t="s">
        <v>168</v>
      </c>
      <c r="C83" s="114" t="s">
        <v>59</v>
      </c>
      <c r="D83" s="113" t="s">
        <v>362</v>
      </c>
    </row>
    <row r="84" spans="2:4">
      <c r="B84" s="100" t="s">
        <v>104</v>
      </c>
      <c r="C84" s="114" t="s">
        <v>59</v>
      </c>
      <c r="D84" s="113" t="s">
        <v>362</v>
      </c>
    </row>
    <row r="85" spans="2:4">
      <c r="B85" s="100" t="s">
        <v>365</v>
      </c>
      <c r="C85" s="114" t="s">
        <v>59</v>
      </c>
      <c r="D85" s="113" t="s">
        <v>362</v>
      </c>
    </row>
    <row r="86" spans="2:4">
      <c r="B86" s="100" t="s">
        <v>107</v>
      </c>
      <c r="C86" s="114" t="s">
        <v>59</v>
      </c>
      <c r="D86" s="113" t="s">
        <v>362</v>
      </c>
    </row>
    <row r="87" spans="2:4">
      <c r="B87" s="100" t="s">
        <v>366</v>
      </c>
      <c r="C87" s="114" t="s">
        <v>59</v>
      </c>
      <c r="D87" s="113" t="s">
        <v>362</v>
      </c>
    </row>
    <row r="88" spans="2:4">
      <c r="B88" s="100" t="s">
        <v>101</v>
      </c>
      <c r="C88" s="114" t="s">
        <v>59</v>
      </c>
      <c r="D88" s="113" t="s">
        <v>362</v>
      </c>
    </row>
    <row r="89" spans="2:4">
      <c r="B89" s="100" t="s">
        <v>103</v>
      </c>
      <c r="C89" s="114" t="s">
        <v>59</v>
      </c>
      <c r="D89" s="113" t="s">
        <v>362</v>
      </c>
    </row>
    <row r="90" spans="2:4">
      <c r="B90" s="100" t="s">
        <v>368</v>
      </c>
      <c r="C90" s="114" t="s">
        <v>59</v>
      </c>
      <c r="D90" s="113" t="s">
        <v>362</v>
      </c>
    </row>
    <row r="91" spans="2:4">
      <c r="B91" s="100" t="s">
        <v>170</v>
      </c>
      <c r="C91" s="114" t="s">
        <v>59</v>
      </c>
      <c r="D91" s="113" t="s">
        <v>362</v>
      </c>
    </row>
    <row r="92" spans="2:4">
      <c r="B92" s="100"/>
      <c r="D92" s="98"/>
    </row>
    <row r="93" spans="2:4">
      <c r="B93" s="122" t="s">
        <v>172</v>
      </c>
      <c r="C93" s="123"/>
      <c r="D93" s="124"/>
    </row>
    <row r="94" spans="2:4">
      <c r="B94" s="100"/>
      <c r="D94" s="98"/>
    </row>
    <row r="95" spans="2:4">
      <c r="B95" s="122" t="s">
        <v>173</v>
      </c>
      <c r="D95" s="98"/>
    </row>
    <row r="96" spans="2:4">
      <c r="B96" s="100" t="s">
        <v>171</v>
      </c>
      <c r="C96" s="114" t="s">
        <v>59</v>
      </c>
      <c r="D96" s="113" t="s">
        <v>362</v>
      </c>
    </row>
    <row r="97" spans="2:4">
      <c r="B97" s="100" t="s">
        <v>87</v>
      </c>
      <c r="C97" s="114" t="s">
        <v>59</v>
      </c>
      <c r="D97" s="113" t="s">
        <v>362</v>
      </c>
    </row>
    <row r="98" spans="2:4">
      <c r="B98" s="100" t="s">
        <v>89</v>
      </c>
      <c r="C98" s="114" t="s">
        <v>59</v>
      </c>
      <c r="D98" s="113" t="s">
        <v>362</v>
      </c>
    </row>
    <row r="99" spans="2:4">
      <c r="B99" s="100" t="s">
        <v>94</v>
      </c>
      <c r="C99" s="114" t="s">
        <v>59</v>
      </c>
      <c r="D99" s="113" t="s">
        <v>362</v>
      </c>
    </row>
    <row r="100" spans="2:4">
      <c r="B100" s="100" t="s">
        <v>95</v>
      </c>
      <c r="C100" s="114" t="s">
        <v>59</v>
      </c>
      <c r="D100" s="113" t="s">
        <v>362</v>
      </c>
    </row>
    <row r="101" spans="2:4">
      <c r="B101" s="100" t="s">
        <v>83</v>
      </c>
      <c r="C101" s="114" t="s">
        <v>59</v>
      </c>
      <c r="D101" s="113" t="s">
        <v>362</v>
      </c>
    </row>
    <row r="102" spans="2:4">
      <c r="B102" s="100" t="s">
        <v>99</v>
      </c>
      <c r="C102" s="114" t="s">
        <v>59</v>
      </c>
      <c r="D102" s="113" t="s">
        <v>362</v>
      </c>
    </row>
    <row r="103" spans="2:4">
      <c r="B103" s="100" t="s">
        <v>123</v>
      </c>
      <c r="C103" s="114" t="s">
        <v>59</v>
      </c>
      <c r="D103" s="113" t="s">
        <v>362</v>
      </c>
    </row>
    <row r="104" spans="2:4">
      <c r="B104" s="100" t="s">
        <v>126</v>
      </c>
      <c r="C104" s="114" t="s">
        <v>59</v>
      </c>
      <c r="D104" s="113" t="s">
        <v>362</v>
      </c>
    </row>
    <row r="105" spans="2:4">
      <c r="B105" s="100"/>
      <c r="D105" s="89"/>
    </row>
    <row r="106" spans="2:4">
      <c r="B106" s="100" t="s">
        <v>162</v>
      </c>
      <c r="C106" s="114" t="s">
        <v>59</v>
      </c>
      <c r="D106" s="113" t="s">
        <v>362</v>
      </c>
    </row>
    <row r="107" spans="2:4">
      <c r="B107" s="100" t="s">
        <v>164</v>
      </c>
      <c r="C107" s="114" t="s">
        <v>59</v>
      </c>
      <c r="D107" s="113" t="s">
        <v>362</v>
      </c>
    </row>
    <row r="108" spans="2:4">
      <c r="B108" s="100" t="s">
        <v>166</v>
      </c>
      <c r="C108" s="114" t="s">
        <v>59</v>
      </c>
      <c r="D108" s="113" t="s">
        <v>362</v>
      </c>
    </row>
    <row r="109" spans="2:4">
      <c r="B109" s="100" t="s">
        <v>167</v>
      </c>
      <c r="C109" s="114" t="s">
        <v>59</v>
      </c>
      <c r="D109" s="113" t="s">
        <v>362</v>
      </c>
    </row>
    <row r="110" spans="2:4">
      <c r="B110" s="100" t="s">
        <v>168</v>
      </c>
      <c r="C110" s="114" t="s">
        <v>59</v>
      </c>
      <c r="D110" s="113" t="s">
        <v>362</v>
      </c>
    </row>
    <row r="111" spans="2:4">
      <c r="B111" s="100" t="s">
        <v>104</v>
      </c>
      <c r="C111" s="114" t="s">
        <v>59</v>
      </c>
      <c r="D111" s="113" t="s">
        <v>362</v>
      </c>
    </row>
    <row r="112" spans="2:4">
      <c r="B112" s="100" t="s">
        <v>365</v>
      </c>
      <c r="C112" s="114" t="s">
        <v>59</v>
      </c>
      <c r="D112" s="113" t="s">
        <v>362</v>
      </c>
    </row>
    <row r="113" spans="2:4">
      <c r="B113" s="100" t="s">
        <v>107</v>
      </c>
      <c r="C113" s="114" t="s">
        <v>59</v>
      </c>
      <c r="D113" s="113" t="s">
        <v>362</v>
      </c>
    </row>
    <row r="114" spans="2:4">
      <c r="B114" s="100" t="s">
        <v>366</v>
      </c>
      <c r="C114" s="114" t="s">
        <v>59</v>
      </c>
      <c r="D114" s="113" t="s">
        <v>362</v>
      </c>
    </row>
    <row r="115" spans="2:4">
      <c r="B115" s="100" t="s">
        <v>101</v>
      </c>
      <c r="C115" s="114" t="s">
        <v>59</v>
      </c>
      <c r="D115" s="113" t="s">
        <v>362</v>
      </c>
    </row>
    <row r="116" spans="2:4">
      <c r="B116" s="100" t="s">
        <v>103</v>
      </c>
      <c r="C116" s="114" t="s">
        <v>59</v>
      </c>
      <c r="D116" s="113" t="s">
        <v>362</v>
      </c>
    </row>
    <row r="117" spans="2:4">
      <c r="B117" s="100" t="s">
        <v>368</v>
      </c>
      <c r="C117" s="114" t="s">
        <v>59</v>
      </c>
      <c r="D117" s="113" t="s">
        <v>362</v>
      </c>
    </row>
    <row r="118" spans="2:4">
      <c r="B118" s="100" t="s">
        <v>170</v>
      </c>
      <c r="C118" s="114" t="s">
        <v>59</v>
      </c>
      <c r="D118" s="113" t="s">
        <v>362</v>
      </c>
    </row>
    <row r="119" spans="2:4">
      <c r="B119" s="100"/>
      <c r="D119" s="98"/>
    </row>
    <row r="120" spans="2:4">
      <c r="B120" s="122" t="s">
        <v>174</v>
      </c>
      <c r="D120" s="98"/>
    </row>
    <row r="121" spans="2:4">
      <c r="B121" s="100" t="s">
        <v>171</v>
      </c>
      <c r="C121" s="114" t="s">
        <v>59</v>
      </c>
      <c r="D121" s="113" t="s">
        <v>362</v>
      </c>
    </row>
    <row r="122" spans="2:4">
      <c r="B122" s="100" t="s">
        <v>87</v>
      </c>
      <c r="C122" s="114" t="s">
        <v>59</v>
      </c>
      <c r="D122" s="113" t="s">
        <v>362</v>
      </c>
    </row>
    <row r="123" spans="2:4">
      <c r="B123" s="100" t="s">
        <v>89</v>
      </c>
      <c r="C123" s="114" t="s">
        <v>59</v>
      </c>
      <c r="D123" s="113" t="s">
        <v>362</v>
      </c>
    </row>
    <row r="124" spans="2:4">
      <c r="B124" s="100" t="s">
        <v>94</v>
      </c>
      <c r="C124" s="114" t="s">
        <v>59</v>
      </c>
      <c r="D124" s="113" t="s">
        <v>362</v>
      </c>
    </row>
    <row r="125" spans="2:4">
      <c r="B125" s="100" t="s">
        <v>95</v>
      </c>
      <c r="C125" s="114" t="s">
        <v>59</v>
      </c>
      <c r="D125" s="113" t="s">
        <v>362</v>
      </c>
    </row>
    <row r="126" spans="2:4">
      <c r="B126" s="100" t="s">
        <v>83</v>
      </c>
      <c r="C126" s="114" t="s">
        <v>59</v>
      </c>
      <c r="D126" s="113" t="s">
        <v>362</v>
      </c>
    </row>
    <row r="127" spans="2:4">
      <c r="B127" s="100" t="s">
        <v>99</v>
      </c>
      <c r="C127" s="114" t="s">
        <v>59</v>
      </c>
      <c r="D127" s="113" t="s">
        <v>362</v>
      </c>
    </row>
    <row r="128" spans="2:4">
      <c r="B128" s="100" t="s">
        <v>123</v>
      </c>
      <c r="C128" s="114" t="s">
        <v>59</v>
      </c>
      <c r="D128" s="113" t="s">
        <v>362</v>
      </c>
    </row>
    <row r="129" spans="2:4">
      <c r="B129" s="100" t="s">
        <v>126</v>
      </c>
      <c r="C129" s="114" t="s">
        <v>59</v>
      </c>
      <c r="D129" s="113" t="s">
        <v>362</v>
      </c>
    </row>
    <row r="130" spans="2:4">
      <c r="B130" s="100"/>
      <c r="D130" s="89"/>
    </row>
    <row r="131" spans="2:4">
      <c r="B131" s="100" t="s">
        <v>162</v>
      </c>
      <c r="C131" s="114" t="s">
        <v>59</v>
      </c>
      <c r="D131" s="113" t="s">
        <v>362</v>
      </c>
    </row>
    <row r="132" spans="2:4">
      <c r="B132" s="100" t="s">
        <v>164</v>
      </c>
      <c r="C132" s="114" t="s">
        <v>59</v>
      </c>
      <c r="D132" s="113" t="s">
        <v>362</v>
      </c>
    </row>
    <row r="133" spans="2:4">
      <c r="B133" s="100" t="s">
        <v>166</v>
      </c>
      <c r="C133" s="114" t="s">
        <v>59</v>
      </c>
      <c r="D133" s="113" t="s">
        <v>362</v>
      </c>
    </row>
    <row r="134" spans="2:4">
      <c r="B134" s="100" t="s">
        <v>167</v>
      </c>
      <c r="C134" s="114" t="s">
        <v>59</v>
      </c>
      <c r="D134" s="113" t="s">
        <v>362</v>
      </c>
    </row>
    <row r="135" spans="2:4">
      <c r="B135" s="100" t="s">
        <v>168</v>
      </c>
      <c r="C135" s="114" t="s">
        <v>59</v>
      </c>
      <c r="D135" s="113" t="s">
        <v>362</v>
      </c>
    </row>
    <row r="136" spans="2:4">
      <c r="B136" s="100" t="s">
        <v>368</v>
      </c>
      <c r="C136" s="114" t="s">
        <v>59</v>
      </c>
      <c r="D136" s="113" t="s">
        <v>362</v>
      </c>
    </row>
    <row r="137" spans="2:4">
      <c r="B137" s="100" t="s">
        <v>170</v>
      </c>
      <c r="C137" s="114" t="s">
        <v>59</v>
      </c>
      <c r="D137" s="113" t="s">
        <v>362</v>
      </c>
    </row>
    <row r="138" spans="2:4">
      <c r="B138" s="100"/>
      <c r="D138" s="98"/>
    </row>
    <row r="139" spans="2:4">
      <c r="B139" s="122" t="s">
        <v>369</v>
      </c>
      <c r="C139" s="123"/>
      <c r="D139" s="124"/>
    </row>
    <row r="140" spans="2:4">
      <c r="B140" s="100"/>
      <c r="D140" s="98"/>
    </row>
    <row r="141" spans="2:4">
      <c r="B141" s="100" t="s">
        <v>370</v>
      </c>
      <c r="C141" s="114" t="s">
        <v>59</v>
      </c>
      <c r="D141" s="113" t="s">
        <v>362</v>
      </c>
    </row>
    <row r="142" spans="2:4">
      <c r="B142" s="132" t="s">
        <v>371</v>
      </c>
      <c r="C142" s="133" t="s">
        <v>59</v>
      </c>
      <c r="D142" s="113" t="s">
        <v>362</v>
      </c>
    </row>
    <row r="143" spans="1:4">
      <c r="A143" t="str">
        <f>UPPER(B143)</f>
        <v>PROVINSI</v>
      </c>
      <c r="B143" s="100" t="s">
        <v>104</v>
      </c>
      <c r="C143" s="114" t="s">
        <v>59</v>
      </c>
      <c r="D143" s="113" t="s">
        <v>362</v>
      </c>
    </row>
    <row r="144" spans="1:4">
      <c r="A144" t="str">
        <f>UPPER(B144)</f>
        <v>KABUPATEN / KOTA</v>
      </c>
      <c r="B144" s="100" t="s">
        <v>365</v>
      </c>
      <c r="C144" s="114" t="s">
        <v>59</v>
      </c>
      <c r="D144" s="113" t="s">
        <v>362</v>
      </c>
    </row>
    <row r="145" spans="1:4">
      <c r="A145" t="str">
        <f>UPPER(B145)</f>
        <v>KECAMATAN</v>
      </c>
      <c r="B145" s="100" t="s">
        <v>107</v>
      </c>
      <c r="C145" s="114" t="s">
        <v>59</v>
      </c>
      <c r="D145" s="113" t="s">
        <v>362</v>
      </c>
    </row>
    <row r="146" spans="1:4">
      <c r="A146" t="str">
        <f>UPPER(B146)</f>
        <v>DESA / KELURAHAN</v>
      </c>
      <c r="B146" s="100" t="s">
        <v>366</v>
      </c>
      <c r="C146" s="114" t="s">
        <v>59</v>
      </c>
      <c r="D146" s="113" t="s">
        <v>362</v>
      </c>
    </row>
    <row r="147" spans="2:4">
      <c r="B147" s="100" t="s">
        <v>372</v>
      </c>
      <c r="C147" s="114" t="s">
        <v>59</v>
      </c>
      <c r="D147" s="113" t="s">
        <v>362</v>
      </c>
    </row>
    <row r="148" spans="2:4">
      <c r="B148" s="100" t="s">
        <v>373</v>
      </c>
      <c r="C148" s="114" t="s">
        <v>59</v>
      </c>
      <c r="D148" s="113" t="s">
        <v>362</v>
      </c>
    </row>
    <row r="149" spans="2:4">
      <c r="B149" s="100" t="s">
        <v>211</v>
      </c>
      <c r="C149" s="114" t="s">
        <v>59</v>
      </c>
      <c r="D149" s="113" t="s">
        <v>362</v>
      </c>
    </row>
    <row r="150" spans="2:4">
      <c r="B150" s="100" t="s">
        <v>213</v>
      </c>
      <c r="C150" s="114" t="s">
        <v>59</v>
      </c>
      <c r="D150" s="113" t="s">
        <v>362</v>
      </c>
    </row>
    <row r="151" spans="2:4">
      <c r="B151" s="100" t="s">
        <v>215</v>
      </c>
      <c r="C151" s="114" t="s">
        <v>59</v>
      </c>
      <c r="D151" s="113" t="s">
        <v>362</v>
      </c>
    </row>
    <row r="152" spans="2:4">
      <c r="B152" s="100" t="s">
        <v>219</v>
      </c>
      <c r="C152" s="114" t="s">
        <v>59</v>
      </c>
      <c r="D152" s="113" t="s">
        <v>362</v>
      </c>
    </row>
    <row r="153" spans="2:4">
      <c r="B153" s="100" t="s">
        <v>217</v>
      </c>
      <c r="C153" s="114" t="s">
        <v>59</v>
      </c>
      <c r="D153" s="113" t="s">
        <v>362</v>
      </c>
    </row>
    <row r="154" spans="2:4">
      <c r="B154" s="100" t="s">
        <v>374</v>
      </c>
      <c r="C154" s="114" t="s">
        <v>59</v>
      </c>
      <c r="D154" s="113" t="s">
        <v>362</v>
      </c>
    </row>
    <row r="155" spans="2:4">
      <c r="B155" s="100" t="s">
        <v>221</v>
      </c>
      <c r="C155" s="114" t="s">
        <v>59</v>
      </c>
      <c r="D155" s="113" t="s">
        <v>362</v>
      </c>
    </row>
    <row r="156" spans="2:4">
      <c r="B156" s="100" t="s">
        <v>223</v>
      </c>
      <c r="C156" s="114" t="s">
        <v>59</v>
      </c>
      <c r="D156" s="113" t="s">
        <v>362</v>
      </c>
    </row>
    <row r="157" spans="2:4">
      <c r="B157" s="100" t="s">
        <v>225</v>
      </c>
      <c r="C157" s="114" t="s">
        <v>59</v>
      </c>
      <c r="D157" s="113" t="s">
        <v>362</v>
      </c>
    </row>
    <row r="158" spans="2:4">
      <c r="B158" s="100"/>
      <c r="D158" s="113"/>
    </row>
    <row r="159" spans="2:4">
      <c r="B159" s="122" t="s">
        <v>375</v>
      </c>
      <c r="C159" s="123"/>
      <c r="D159" s="124"/>
    </row>
    <row r="160" spans="2:4">
      <c r="B160" s="100" t="s">
        <v>228</v>
      </c>
      <c r="C160" s="114" t="s">
        <v>59</v>
      </c>
      <c r="D160" s="113" t="s">
        <v>362</v>
      </c>
    </row>
    <row r="161" spans="2:4">
      <c r="B161" s="100" t="s">
        <v>229</v>
      </c>
      <c r="C161" s="114" t="s">
        <v>59</v>
      </c>
      <c r="D161" s="113" t="s">
        <v>362</v>
      </c>
    </row>
    <row r="162" spans="2:4">
      <c r="B162" s="100" t="s">
        <v>230</v>
      </c>
      <c r="C162" s="114" t="s">
        <v>59</v>
      </c>
      <c r="D162" s="113" t="s">
        <v>362</v>
      </c>
    </row>
    <row r="163" spans="2:4">
      <c r="B163" s="100" t="s">
        <v>231</v>
      </c>
      <c r="C163" s="114" t="s">
        <v>59</v>
      </c>
      <c r="D163" s="113" t="s">
        <v>362</v>
      </c>
    </row>
    <row r="164" spans="2:4">
      <c r="B164" s="100" t="s">
        <v>232</v>
      </c>
      <c r="C164" s="114" t="s">
        <v>59</v>
      </c>
      <c r="D164" s="113" t="s">
        <v>362</v>
      </c>
    </row>
    <row r="165" spans="2:4">
      <c r="B165" s="100" t="s">
        <v>233</v>
      </c>
      <c r="C165" s="114" t="s">
        <v>59</v>
      </c>
      <c r="D165" s="113" t="s">
        <v>362</v>
      </c>
    </row>
    <row r="166" spans="2:4">
      <c r="B166" s="100" t="s">
        <v>234</v>
      </c>
      <c r="C166" s="114" t="s">
        <v>59</v>
      </c>
      <c r="D166" s="113" t="s">
        <v>362</v>
      </c>
    </row>
    <row r="167" spans="2:4">
      <c r="B167" s="100" t="s">
        <v>235</v>
      </c>
      <c r="C167" s="114" t="s">
        <v>59</v>
      </c>
      <c r="D167" s="113" t="s">
        <v>362</v>
      </c>
    </row>
    <row r="168" spans="2:4">
      <c r="B168" s="100" t="s">
        <v>236</v>
      </c>
      <c r="C168" s="114" t="s">
        <v>59</v>
      </c>
      <c r="D168" s="113" t="s">
        <v>362</v>
      </c>
    </row>
    <row r="169" spans="2:4">
      <c r="B169" s="100" t="s">
        <v>237</v>
      </c>
      <c r="C169" s="114" t="s">
        <v>59</v>
      </c>
      <c r="D169" s="113" t="s">
        <v>362</v>
      </c>
    </row>
    <row r="170" spans="2:4">
      <c r="B170" s="100" t="s">
        <v>238</v>
      </c>
      <c r="C170" s="114" t="s">
        <v>59</v>
      </c>
      <c r="D170" s="113" t="s">
        <v>362</v>
      </c>
    </row>
    <row r="171" spans="2:4">
      <c r="B171" s="100" t="s">
        <v>239</v>
      </c>
      <c r="C171" s="114" t="s">
        <v>59</v>
      </c>
      <c r="D171" s="113" t="s">
        <v>362</v>
      </c>
    </row>
    <row r="172" spans="2:4">
      <c r="B172" s="266" t="s">
        <v>240</v>
      </c>
      <c r="C172" s="114" t="s">
        <v>59</v>
      </c>
      <c r="D172" s="113" t="s">
        <v>362</v>
      </c>
    </row>
    <row r="173" spans="2:4">
      <c r="B173" s="100" t="s">
        <v>241</v>
      </c>
      <c r="C173" s="114" t="s">
        <v>59</v>
      </c>
      <c r="D173" s="113" t="s">
        <v>362</v>
      </c>
    </row>
    <row r="174" spans="2:4">
      <c r="B174" s="100"/>
      <c r="D174" s="98"/>
    </row>
    <row r="175" spans="2:4">
      <c r="B175" s="122" t="s">
        <v>242</v>
      </c>
      <c r="C175" s="123"/>
      <c r="D175" s="124"/>
    </row>
    <row r="176" spans="2:4">
      <c r="B176" s="100"/>
      <c r="D176" s="98"/>
    </row>
    <row r="177" spans="2:4">
      <c r="B177" s="100" t="s">
        <v>243</v>
      </c>
      <c r="C177" s="114" t="s">
        <v>59</v>
      </c>
      <c r="D177" s="113" t="s">
        <v>362</v>
      </c>
    </row>
    <row r="178" spans="2:4">
      <c r="B178" s="100" t="s">
        <v>245</v>
      </c>
      <c r="C178" s="114" t="s">
        <v>59</v>
      </c>
      <c r="D178" s="113" t="s">
        <v>362</v>
      </c>
    </row>
    <row r="179" spans="2:4">
      <c r="B179" s="100" t="s">
        <v>247</v>
      </c>
      <c r="C179" s="114" t="s">
        <v>59</v>
      </c>
      <c r="D179" s="113" t="s">
        <v>362</v>
      </c>
    </row>
    <row r="180" spans="2:4">
      <c r="B180" s="100" t="s">
        <v>248</v>
      </c>
      <c r="C180" s="114" t="s">
        <v>59</v>
      </c>
      <c r="D180" s="113" t="s">
        <v>362</v>
      </c>
    </row>
    <row r="181" spans="2:4">
      <c r="B181" s="100" t="s">
        <v>250</v>
      </c>
      <c r="C181" s="114" t="s">
        <v>59</v>
      </c>
      <c r="D181" s="113" t="s">
        <v>362</v>
      </c>
    </row>
    <row r="182" spans="2:4">
      <c r="B182" s="100" t="s">
        <v>252</v>
      </c>
      <c r="C182" s="114" t="s">
        <v>59</v>
      </c>
      <c r="D182" s="113" t="s">
        <v>362</v>
      </c>
    </row>
    <row r="183" spans="2:4">
      <c r="B183" s="100" t="s">
        <v>253</v>
      </c>
      <c r="C183" s="114" t="s">
        <v>59</v>
      </c>
      <c r="D183" s="113" t="s">
        <v>362</v>
      </c>
    </row>
    <row r="184" spans="2:4">
      <c r="B184" s="100" t="s">
        <v>254</v>
      </c>
      <c r="C184" s="114" t="s">
        <v>59</v>
      </c>
      <c r="D184" s="113" t="s">
        <v>362</v>
      </c>
    </row>
    <row r="185" spans="2:4">
      <c r="B185" s="100" t="s">
        <v>256</v>
      </c>
      <c r="C185" s="114" t="s">
        <v>59</v>
      </c>
      <c r="D185" s="113" t="s">
        <v>362</v>
      </c>
    </row>
    <row r="186" spans="2:4">
      <c r="B186" s="100" t="s">
        <v>259</v>
      </c>
      <c r="C186" s="114" t="s">
        <v>59</v>
      </c>
      <c r="D186" s="113" t="s">
        <v>362</v>
      </c>
    </row>
    <row r="187" spans="2:4">
      <c r="B187" s="100" t="s">
        <v>257</v>
      </c>
      <c r="C187" s="114" t="s">
        <v>59</v>
      </c>
      <c r="D187" s="113" t="s">
        <v>362</v>
      </c>
    </row>
    <row r="188" spans="2:4">
      <c r="B188" s="100"/>
      <c r="D188" s="113"/>
    </row>
    <row r="189" spans="2:4">
      <c r="B189" s="122" t="s">
        <v>242</v>
      </c>
      <c r="C189" s="123"/>
      <c r="D189" s="124"/>
    </row>
    <row r="190" spans="2:4">
      <c r="B190" s="100"/>
      <c r="D190" s="98"/>
    </row>
    <row r="191" spans="2:4">
      <c r="B191" s="267" t="s">
        <v>262</v>
      </c>
      <c r="C191" s="268"/>
      <c r="D191" s="113" t="s">
        <v>362</v>
      </c>
    </row>
    <row r="192" spans="2:4">
      <c r="B192" s="267" t="s">
        <v>263</v>
      </c>
      <c r="C192" s="269"/>
      <c r="D192" s="113" t="s">
        <v>362</v>
      </c>
    </row>
    <row r="193" spans="2:4">
      <c r="B193" s="267" t="s">
        <v>376</v>
      </c>
      <c r="C193" s="270"/>
      <c r="D193" s="113" t="s">
        <v>362</v>
      </c>
    </row>
    <row r="194" spans="2:4">
      <c r="B194" s="267" t="s">
        <v>377</v>
      </c>
      <c r="C194" s="271"/>
      <c r="D194" s="113" t="s">
        <v>362</v>
      </c>
    </row>
    <row r="195" spans="2:4">
      <c r="B195" s="267" t="s">
        <v>378</v>
      </c>
      <c r="C195" s="270"/>
      <c r="D195" s="113" t="s">
        <v>362</v>
      </c>
    </row>
    <row r="196" spans="2:4">
      <c r="B196" s="267" t="s">
        <v>379</v>
      </c>
      <c r="C196" s="271"/>
      <c r="D196" s="113" t="s">
        <v>362</v>
      </c>
    </row>
    <row r="197" spans="2:4">
      <c r="B197" s="267" t="s">
        <v>380</v>
      </c>
      <c r="C197" s="271"/>
      <c r="D197" s="113" t="s">
        <v>362</v>
      </c>
    </row>
    <row r="198" spans="2:4">
      <c r="B198" s="267" t="s">
        <v>381</v>
      </c>
      <c r="C198" s="268"/>
      <c r="D198" s="113" t="s">
        <v>362</v>
      </c>
    </row>
    <row r="199" spans="2:4">
      <c r="B199" s="267" t="s">
        <v>382</v>
      </c>
      <c r="C199" s="268"/>
      <c r="D199" s="113" t="s">
        <v>362</v>
      </c>
    </row>
    <row r="200" spans="2:4">
      <c r="B200" s="267" t="s">
        <v>383</v>
      </c>
      <c r="C200" s="268"/>
      <c r="D200" s="113" t="s">
        <v>362</v>
      </c>
    </row>
    <row r="201" spans="2:4">
      <c r="B201" s="267" t="s">
        <v>384</v>
      </c>
      <c r="C201" s="268"/>
      <c r="D201" s="113" t="s">
        <v>362</v>
      </c>
    </row>
    <row r="202" spans="2:4">
      <c r="B202" s="100"/>
      <c r="D202" s="98"/>
    </row>
    <row r="203" spans="2:4">
      <c r="B203" s="122" t="s">
        <v>272</v>
      </c>
      <c r="C203" s="123"/>
      <c r="D203" s="124"/>
    </row>
    <row r="204" spans="2:4">
      <c r="B204" s="100"/>
      <c r="D204" s="98"/>
    </row>
    <row r="205" spans="2:4">
      <c r="B205" s="122" t="s">
        <v>385</v>
      </c>
      <c r="D205" s="98"/>
    </row>
    <row r="206" spans="2:4">
      <c r="B206" s="100" t="s">
        <v>274</v>
      </c>
      <c r="C206" s="114" t="s">
        <v>59</v>
      </c>
      <c r="D206" s="113" t="s">
        <v>386</v>
      </c>
    </row>
    <row r="207" spans="2:4">
      <c r="B207" s="100" t="s">
        <v>276</v>
      </c>
      <c r="C207" s="114" t="s">
        <v>59</v>
      </c>
      <c r="D207" s="113" t="s">
        <v>386</v>
      </c>
    </row>
    <row r="208" spans="2:4">
      <c r="B208" s="100" t="s">
        <v>277</v>
      </c>
      <c r="C208" s="114" t="s">
        <v>59</v>
      </c>
      <c r="D208" s="113" t="s">
        <v>386</v>
      </c>
    </row>
    <row r="209" spans="2:4">
      <c r="B209" s="100"/>
      <c r="D209" s="272"/>
    </row>
    <row r="210" spans="2:4">
      <c r="B210" s="122" t="s">
        <v>278</v>
      </c>
      <c r="D210" s="272"/>
    </row>
    <row r="211" spans="2:4">
      <c r="B211" s="100" t="s">
        <v>279</v>
      </c>
      <c r="C211" s="114" t="s">
        <v>59</v>
      </c>
      <c r="D211" s="113" t="s">
        <v>386</v>
      </c>
    </row>
    <row r="212" spans="2:4">
      <c r="B212" s="100" t="s">
        <v>281</v>
      </c>
      <c r="C212" s="114" t="s">
        <v>59</v>
      </c>
      <c r="D212" s="113" t="s">
        <v>386</v>
      </c>
    </row>
    <row r="213" spans="2:4">
      <c r="B213" s="100" t="s">
        <v>282</v>
      </c>
      <c r="C213" s="114" t="s">
        <v>59</v>
      </c>
      <c r="D213" s="113" t="s">
        <v>386</v>
      </c>
    </row>
    <row r="214" spans="2:4">
      <c r="B214" s="100" t="s">
        <v>283</v>
      </c>
      <c r="C214" s="114" t="s">
        <v>59</v>
      </c>
      <c r="D214" s="113" t="s">
        <v>386</v>
      </c>
    </row>
    <row r="215" spans="2:4">
      <c r="B215" s="100" t="s">
        <v>284</v>
      </c>
      <c r="C215" s="114" t="s">
        <v>59</v>
      </c>
      <c r="D215" s="113" t="s">
        <v>386</v>
      </c>
    </row>
    <row r="216" spans="2:4">
      <c r="B216" s="100" t="s">
        <v>285</v>
      </c>
      <c r="C216" s="114" t="s">
        <v>59</v>
      </c>
      <c r="D216" s="113" t="s">
        <v>386</v>
      </c>
    </row>
    <row r="217" spans="2:4">
      <c r="B217" s="100"/>
      <c r="D217" s="113"/>
    </row>
    <row r="218" spans="2:4">
      <c r="B218" s="100" t="s">
        <v>387</v>
      </c>
      <c r="C218" s="114" t="s">
        <v>59</v>
      </c>
      <c r="D218" s="273" t="s">
        <v>260</v>
      </c>
    </row>
    <row r="219" spans="2:4">
      <c r="B219" s="100"/>
      <c r="D219" s="98"/>
    </row>
    <row r="220" spans="2:4">
      <c r="B220" s="122" t="s">
        <v>388</v>
      </c>
      <c r="D220" s="98"/>
    </row>
    <row r="221" spans="2:4">
      <c r="B221" s="88" t="s">
        <v>287</v>
      </c>
      <c r="C221" s="114" t="s">
        <v>59</v>
      </c>
      <c r="D221" s="273" t="s">
        <v>260</v>
      </c>
    </row>
    <row r="222" spans="2:4">
      <c r="B222" s="100" t="s">
        <v>288</v>
      </c>
      <c r="C222" s="114" t="s">
        <v>59</v>
      </c>
      <c r="D222" s="113" t="s">
        <v>386</v>
      </c>
    </row>
    <row r="223" spans="2:4">
      <c r="B223" s="100" t="s">
        <v>389</v>
      </c>
      <c r="C223" s="114" t="s">
        <v>59</v>
      </c>
      <c r="D223" s="113" t="s">
        <v>386</v>
      </c>
    </row>
    <row r="224" spans="2:4">
      <c r="B224" s="100"/>
      <c r="D224" s="98"/>
    </row>
    <row r="225" spans="2:4">
      <c r="B225" s="88" t="s">
        <v>291</v>
      </c>
      <c r="C225" s="114" t="s">
        <v>59</v>
      </c>
      <c r="D225" s="273" t="s">
        <v>260</v>
      </c>
    </row>
    <row r="226" spans="2:4">
      <c r="B226" s="100" t="s">
        <v>390</v>
      </c>
      <c r="C226" s="114" t="s">
        <v>59</v>
      </c>
      <c r="D226" s="113" t="s">
        <v>386</v>
      </c>
    </row>
    <row r="227" spans="2:4">
      <c r="B227" s="100" t="s">
        <v>391</v>
      </c>
      <c r="C227" s="114" t="s">
        <v>59</v>
      </c>
      <c r="D227" s="113" t="s">
        <v>386</v>
      </c>
    </row>
    <row r="228" spans="2:4">
      <c r="B228" s="100" t="s">
        <v>392</v>
      </c>
      <c r="C228" s="114" t="s">
        <v>59</v>
      </c>
      <c r="D228" s="113" t="s">
        <v>386</v>
      </c>
    </row>
    <row r="229" spans="2:4">
      <c r="B229" s="100" t="s">
        <v>393</v>
      </c>
      <c r="C229" s="114" t="s">
        <v>59</v>
      </c>
      <c r="D229" s="113" t="s">
        <v>386</v>
      </c>
    </row>
    <row r="230" spans="2:4">
      <c r="B230" s="100" t="s">
        <v>296</v>
      </c>
      <c r="C230" s="114" t="s">
        <v>59</v>
      </c>
      <c r="D230" s="113" t="s">
        <v>386</v>
      </c>
    </row>
    <row r="231" spans="2:4">
      <c r="B231" s="100" t="s">
        <v>297</v>
      </c>
      <c r="C231" s="114" t="s">
        <v>59</v>
      </c>
      <c r="D231" s="113" t="s">
        <v>386</v>
      </c>
    </row>
    <row r="232" spans="2:4">
      <c r="B232" s="100" t="s">
        <v>394</v>
      </c>
      <c r="C232" s="114" t="s">
        <v>59</v>
      </c>
      <c r="D232" s="113" t="s">
        <v>386</v>
      </c>
    </row>
    <row r="233" spans="2:4">
      <c r="B233" s="100" t="s">
        <v>299</v>
      </c>
      <c r="C233" s="114" t="s">
        <v>59</v>
      </c>
      <c r="D233" s="113" t="s">
        <v>386</v>
      </c>
    </row>
    <row r="234" spans="2:4">
      <c r="B234" s="100"/>
      <c r="D234" s="98"/>
    </row>
    <row r="235" spans="2:4">
      <c r="B235" s="88" t="s">
        <v>395</v>
      </c>
      <c r="C235" s="114" t="s">
        <v>59</v>
      </c>
      <c r="D235" s="273" t="s">
        <v>260</v>
      </c>
    </row>
    <row r="236" spans="2:4">
      <c r="B236" s="88"/>
      <c r="D236" s="273"/>
    </row>
    <row r="237" spans="2:4">
      <c r="B237" s="88"/>
      <c r="D237" s="273"/>
    </row>
    <row r="238" spans="2:4">
      <c r="B238" s="88" t="s">
        <v>396</v>
      </c>
      <c r="D238" s="273"/>
    </row>
    <row r="239" spans="2:4">
      <c r="B239" s="88"/>
      <c r="D239" s="273"/>
    </row>
    <row r="240" spans="2:4">
      <c r="B240" s="88"/>
      <c r="D240" s="273"/>
    </row>
    <row r="241" spans="2:4">
      <c r="B241" s="88"/>
      <c r="D241" s="273"/>
    </row>
    <row r="242" spans="2:4">
      <c r="B242" s="88"/>
      <c r="D242" s="273"/>
    </row>
    <row r="243" spans="2:4">
      <c r="B243" s="88"/>
      <c r="D243" s="273"/>
    </row>
    <row r="244" spans="2:4">
      <c r="B244" s="88"/>
      <c r="D244" s="273"/>
    </row>
    <row r="245" spans="2:4">
      <c r="B245" s="88"/>
      <c r="D245" s="273"/>
    </row>
    <row r="246" spans="2:4">
      <c r="B246" s="88"/>
      <c r="D246" s="273"/>
    </row>
    <row r="247" spans="2:4">
      <c r="B247" s="88"/>
      <c r="D247" s="273"/>
    </row>
    <row r="248" spans="2:4">
      <c r="B248" s="88"/>
      <c r="D248" s="273"/>
    </row>
    <row r="249" spans="2:4">
      <c r="B249" s="88"/>
      <c r="D249" s="273"/>
    </row>
    <row r="250" spans="2:4">
      <c r="B250" s="88"/>
      <c r="D250" s="273"/>
    </row>
    <row r="251" spans="2:4">
      <c r="B251" s="122" t="s">
        <v>397</v>
      </c>
      <c r="D251" s="273"/>
    </row>
    <row r="252" spans="2:4">
      <c r="B252" s="274" t="s">
        <v>398</v>
      </c>
      <c r="C252" s="114" t="s">
        <v>59</v>
      </c>
      <c r="D252" s="275" t="s">
        <v>399</v>
      </c>
    </row>
    <row r="253" spans="2:4">
      <c r="B253" s="274" t="s">
        <v>400</v>
      </c>
      <c r="C253" s="114" t="s">
        <v>59</v>
      </c>
      <c r="D253" s="275" t="s">
        <v>401</v>
      </c>
    </row>
    <row r="254" spans="2:4">
      <c r="B254" s="274" t="s">
        <v>402</v>
      </c>
      <c r="C254" s="114" t="s">
        <v>59</v>
      </c>
      <c r="D254" s="275" t="s">
        <v>403</v>
      </c>
    </row>
    <row r="255" spans="2:4">
      <c r="B255" s="274" t="s">
        <v>404</v>
      </c>
      <c r="C255" s="114" t="s">
        <v>59</v>
      </c>
      <c r="D255" s="275" t="s">
        <v>403</v>
      </c>
    </row>
    <row r="256" spans="2:4">
      <c r="B256" s="274" t="s">
        <v>405</v>
      </c>
      <c r="C256" s="114" t="s">
        <v>59</v>
      </c>
      <c r="D256" s="275" t="s">
        <v>403</v>
      </c>
    </row>
    <row r="257" spans="2:4">
      <c r="B257" s="274" t="s">
        <v>406</v>
      </c>
      <c r="C257" s="114" t="s">
        <v>59</v>
      </c>
      <c r="D257" s="275" t="s">
        <v>403</v>
      </c>
    </row>
    <row r="258" spans="2:4">
      <c r="B258" s="274" t="s">
        <v>407</v>
      </c>
      <c r="C258" s="114" t="s">
        <v>59</v>
      </c>
      <c r="D258" s="275" t="s">
        <v>403</v>
      </c>
    </row>
    <row r="259" spans="2:4">
      <c r="B259" s="274" t="s">
        <v>408</v>
      </c>
      <c r="C259" s="114" t="s">
        <v>59</v>
      </c>
      <c r="D259" s="275" t="s">
        <v>403</v>
      </c>
    </row>
    <row r="260" spans="2:4">
      <c r="B260" s="274" t="s">
        <v>409</v>
      </c>
      <c r="C260" s="114" t="s">
        <v>59</v>
      </c>
      <c r="D260" s="275" t="s">
        <v>403</v>
      </c>
    </row>
    <row r="261" spans="2:4">
      <c r="B261" s="274" t="s">
        <v>410</v>
      </c>
      <c r="C261" s="114" t="s">
        <v>59</v>
      </c>
      <c r="D261" s="275" t="s">
        <v>411</v>
      </c>
    </row>
    <row r="262" spans="2:4">
      <c r="B262" s="88"/>
      <c r="D262" s="273"/>
    </row>
    <row r="263" spans="2:4">
      <c r="B263" s="122" t="s">
        <v>412</v>
      </c>
      <c r="C263" s="123"/>
      <c r="D263" s="124"/>
    </row>
    <row r="264" spans="2:4">
      <c r="B264" s="88" t="s">
        <v>413</v>
      </c>
      <c r="D264" s="273"/>
    </row>
    <row r="265" spans="2:4">
      <c r="B265" s="88" t="s">
        <v>413</v>
      </c>
      <c r="D265" s="273"/>
    </row>
    <row r="266" spans="2:4">
      <c r="B266" s="88" t="s">
        <v>413</v>
      </c>
      <c r="D266" s="273"/>
    </row>
    <row r="267" spans="2:4">
      <c r="B267" s="88" t="s">
        <v>413</v>
      </c>
      <c r="D267" s="273"/>
    </row>
    <row r="268" spans="2:4">
      <c r="B268" s="88" t="s">
        <v>413</v>
      </c>
      <c r="D268" s="273"/>
    </row>
    <row r="269" spans="2:4">
      <c r="B269" s="88" t="s">
        <v>413</v>
      </c>
      <c r="D269" s="273"/>
    </row>
    <row r="270" spans="2:4">
      <c r="B270" s="88" t="s">
        <v>414</v>
      </c>
      <c r="D270" s="273"/>
    </row>
    <row r="271" spans="2:4">
      <c r="B271" s="88" t="s">
        <v>415</v>
      </c>
      <c r="D271" s="273"/>
    </row>
    <row r="272" spans="2:4">
      <c r="B272" s="88" t="s">
        <v>416</v>
      </c>
      <c r="D272" s="273"/>
    </row>
    <row r="273" spans="2:4">
      <c r="B273" s="88" t="s">
        <v>417</v>
      </c>
      <c r="D273" s="273"/>
    </row>
    <row r="274" spans="2:4">
      <c r="B274" s="88"/>
      <c r="D274" s="273"/>
    </row>
    <row r="275" spans="2:4">
      <c r="B275" s="122" t="s">
        <v>418</v>
      </c>
      <c r="C275" s="123"/>
      <c r="D275" s="124"/>
    </row>
    <row r="276" spans="2:4">
      <c r="B276" s="276" t="s">
        <v>419</v>
      </c>
      <c r="C276" s="277"/>
      <c r="D276" s="278"/>
    </row>
    <row r="277" spans="2:4">
      <c r="B277" s="88" t="s">
        <v>420</v>
      </c>
      <c r="C277" s="114" t="s">
        <v>59</v>
      </c>
      <c r="D277" s="113" t="s">
        <v>260</v>
      </c>
    </row>
    <row r="278" spans="2:4">
      <c r="B278" s="88" t="s">
        <v>421</v>
      </c>
      <c r="C278" s="114" t="s">
        <v>59</v>
      </c>
      <c r="D278" s="113" t="s">
        <v>260</v>
      </c>
    </row>
    <row r="279" spans="2:4">
      <c r="B279" s="88" t="s">
        <v>387</v>
      </c>
      <c r="C279" s="114" t="s">
        <v>59</v>
      </c>
      <c r="D279" s="113" t="s">
        <v>260</v>
      </c>
    </row>
    <row r="280" spans="2:4">
      <c r="B280" s="88" t="s">
        <v>422</v>
      </c>
      <c r="C280" s="114" t="s">
        <v>59</v>
      </c>
      <c r="D280" s="113" t="s">
        <v>260</v>
      </c>
    </row>
    <row r="281" spans="2:4">
      <c r="B281" s="88" t="s">
        <v>423</v>
      </c>
      <c r="C281" s="114" t="s">
        <v>59</v>
      </c>
      <c r="D281" s="113" t="s">
        <v>260</v>
      </c>
    </row>
    <row r="282" spans="2:4">
      <c r="B282" s="88" t="s">
        <v>424</v>
      </c>
      <c r="C282" s="114" t="s">
        <v>59</v>
      </c>
      <c r="D282" s="113" t="s">
        <v>260</v>
      </c>
    </row>
    <row r="283" spans="2:4">
      <c r="B283" s="88" t="s">
        <v>425</v>
      </c>
      <c r="C283" s="114" t="s">
        <v>59</v>
      </c>
      <c r="D283" s="113" t="s">
        <v>260</v>
      </c>
    </row>
    <row r="284" spans="2:4">
      <c r="B284" s="88" t="s">
        <v>426</v>
      </c>
      <c r="C284" s="114" t="s">
        <v>427</v>
      </c>
      <c r="D284" s="113" t="s">
        <v>428</v>
      </c>
    </row>
    <row r="285" spans="2:4">
      <c r="B285" s="88"/>
      <c r="D285" s="113"/>
    </row>
    <row r="286" spans="2:4">
      <c r="B286" s="276" t="s">
        <v>429</v>
      </c>
      <c r="C286" s="277"/>
      <c r="D286" s="278"/>
    </row>
    <row r="287" spans="2:4">
      <c r="B287" s="88" t="s">
        <v>430</v>
      </c>
      <c r="D287" s="273"/>
    </row>
    <row r="288" spans="2:4">
      <c r="B288" s="88" t="s">
        <v>431</v>
      </c>
      <c r="D288" s="273"/>
    </row>
    <row r="289" spans="2:4">
      <c r="B289" s="88" t="s">
        <v>432</v>
      </c>
      <c r="D289" s="273"/>
    </row>
    <row r="290" spans="2:4">
      <c r="B290" s="88" t="s">
        <v>433</v>
      </c>
      <c r="D290" s="273"/>
    </row>
    <row r="291" spans="2:4">
      <c r="B291" s="88" t="s">
        <v>434</v>
      </c>
      <c r="D291" s="273"/>
    </row>
    <row r="292" spans="2:4">
      <c r="B292" s="88" t="s">
        <v>435</v>
      </c>
      <c r="D292" s="273"/>
    </row>
    <row r="293" spans="2:4">
      <c r="B293" s="88"/>
      <c r="D293" s="273"/>
    </row>
    <row r="294" spans="2:4">
      <c r="B294" s="122" t="s">
        <v>436</v>
      </c>
      <c r="C294" s="123"/>
      <c r="D294" s="124"/>
    </row>
    <row r="295" spans="2:4">
      <c r="B295" s="88" t="s">
        <v>437</v>
      </c>
      <c r="D295" s="273"/>
    </row>
    <row r="296" spans="2:4">
      <c r="B296" s="88" t="s">
        <v>438</v>
      </c>
      <c r="D296" s="273"/>
    </row>
    <row r="297" spans="2:4">
      <c r="B297" s="88"/>
      <c r="D297" s="273"/>
    </row>
    <row r="298" spans="2:4">
      <c r="B298" s="122" t="s">
        <v>439</v>
      </c>
      <c r="C298" s="123"/>
      <c r="D298" s="124"/>
    </row>
    <row r="299" spans="2:4">
      <c r="B299" s="85" t="s">
        <v>440</v>
      </c>
      <c r="C299" s="125"/>
      <c r="D299" s="126"/>
    </row>
    <row r="300" spans="2:4">
      <c r="B300" s="85" t="s">
        <v>441</v>
      </c>
      <c r="D300" s="273"/>
    </row>
    <row r="301" spans="2:4">
      <c r="B301" s="85" t="s">
        <v>442</v>
      </c>
      <c r="D301" s="273"/>
    </row>
    <row r="302" spans="2:4">
      <c r="B302" s="85" t="s">
        <v>443</v>
      </c>
      <c r="D302" s="273"/>
    </row>
    <row r="303" spans="2:4">
      <c r="B303" s="85" t="s">
        <v>444</v>
      </c>
      <c r="D303" s="273"/>
    </row>
    <row r="304" spans="2:4">
      <c r="B304" s="85"/>
      <c r="D304" s="273"/>
    </row>
    <row r="305" spans="2:4">
      <c r="B305" s="122" t="s">
        <v>445</v>
      </c>
      <c r="C305" s="123"/>
      <c r="D305" s="124"/>
    </row>
    <row r="306" spans="2:4">
      <c r="B306" s="100" t="s">
        <v>302</v>
      </c>
      <c r="C306" s="86" t="s">
        <v>59</v>
      </c>
      <c r="D306" s="113" t="s">
        <v>446</v>
      </c>
    </row>
    <row r="307" spans="2:4">
      <c r="B307" s="100" t="s">
        <v>304</v>
      </c>
      <c r="C307" s="86" t="s">
        <v>59</v>
      </c>
      <c r="D307" s="113" t="s">
        <v>446</v>
      </c>
    </row>
    <row r="308" spans="2:4">
      <c r="B308" s="100" t="s">
        <v>305</v>
      </c>
      <c r="C308" s="86" t="s">
        <v>59</v>
      </c>
      <c r="D308" s="113" t="s">
        <v>446</v>
      </c>
    </row>
    <row r="309" spans="2:4">
      <c r="B309" s="100" t="s">
        <v>307</v>
      </c>
      <c r="C309" s="86" t="s">
        <v>59</v>
      </c>
      <c r="D309" s="113" t="s">
        <v>446</v>
      </c>
    </row>
    <row r="310" spans="2:4">
      <c r="B310" s="100" t="s">
        <v>308</v>
      </c>
      <c r="C310" s="86" t="s">
        <v>59</v>
      </c>
      <c r="D310" s="113" t="s">
        <v>446</v>
      </c>
    </row>
    <row r="311" spans="2:4">
      <c r="B311" s="100" t="s">
        <v>309</v>
      </c>
      <c r="C311" s="86" t="s">
        <v>59</v>
      </c>
      <c r="D311" s="113" t="s">
        <v>446</v>
      </c>
    </row>
    <row r="312" spans="2:4">
      <c r="B312" s="100" t="s">
        <v>310</v>
      </c>
      <c r="C312" s="86" t="s">
        <v>59</v>
      </c>
      <c r="D312" s="113" t="s">
        <v>446</v>
      </c>
    </row>
    <row r="313" spans="2:4">
      <c r="B313" s="100"/>
      <c r="C313" s="86"/>
      <c r="D313" s="272"/>
    </row>
    <row r="314" spans="2:4">
      <c r="B314" s="100" t="s">
        <v>312</v>
      </c>
      <c r="C314" s="86" t="s">
        <v>59</v>
      </c>
      <c r="D314" s="113" t="s">
        <v>446</v>
      </c>
    </row>
    <row r="315" spans="2:4">
      <c r="B315" s="100" t="s">
        <v>313</v>
      </c>
      <c r="C315" s="86" t="s">
        <v>59</v>
      </c>
      <c r="D315" s="113" t="s">
        <v>446</v>
      </c>
    </row>
    <row r="316" spans="2:4">
      <c r="B316" s="100" t="s">
        <v>314</v>
      </c>
      <c r="C316" s="86" t="s">
        <v>59</v>
      </c>
      <c r="D316" s="113" t="s">
        <v>446</v>
      </c>
    </row>
    <row r="317" spans="2:4">
      <c r="B317" s="100" t="s">
        <v>447</v>
      </c>
      <c r="C317" s="86" t="s">
        <v>59</v>
      </c>
      <c r="D317" s="113" t="s">
        <v>446</v>
      </c>
    </row>
    <row r="318" spans="2:4">
      <c r="B318" s="100" t="s">
        <v>448</v>
      </c>
      <c r="C318" s="86" t="s">
        <v>59</v>
      </c>
      <c r="D318" s="113" t="s">
        <v>446</v>
      </c>
    </row>
    <row r="319" spans="2:4">
      <c r="B319" s="100" t="s">
        <v>449</v>
      </c>
      <c r="C319" s="86" t="s">
        <v>59</v>
      </c>
      <c r="D319" s="113" t="s">
        <v>446</v>
      </c>
    </row>
    <row r="320" spans="2:4">
      <c r="B320" s="100" t="s">
        <v>315</v>
      </c>
      <c r="C320" s="86" t="s">
        <v>59</v>
      </c>
      <c r="D320" s="113" t="s">
        <v>446</v>
      </c>
    </row>
    <row r="321" spans="2:4">
      <c r="B321" s="85"/>
      <c r="C321" s="86"/>
      <c r="D321" s="273"/>
    </row>
    <row r="322" spans="2:4">
      <c r="B322" s="85"/>
      <c r="D322" s="273"/>
    </row>
    <row r="323" ht="15.15" spans="2:4">
      <c r="B323" s="116"/>
      <c r="C323" s="117"/>
      <c r="D323" s="118"/>
    </row>
    <row r="326" ht="15.15"/>
    <row r="327" spans="2:3">
      <c r="B327" s="259" t="s">
        <v>447</v>
      </c>
      <c r="C327" s="279"/>
    </row>
    <row r="328" spans="2:3">
      <c r="B328" s="100" t="s">
        <v>450</v>
      </c>
      <c r="C328" s="280" t="s">
        <v>59</v>
      </c>
    </row>
    <row r="329" spans="2:3">
      <c r="B329" s="100" t="s">
        <v>305</v>
      </c>
      <c r="C329" s="280" t="s">
        <v>59</v>
      </c>
    </row>
    <row r="330" spans="2:3">
      <c r="B330" s="100" t="s">
        <v>451</v>
      </c>
      <c r="C330" s="280" t="s">
        <v>59</v>
      </c>
    </row>
    <row r="331" spans="2:3">
      <c r="B331" s="100" t="s">
        <v>452</v>
      </c>
      <c r="C331" s="280" t="s">
        <v>59</v>
      </c>
    </row>
    <row r="332" spans="2:3">
      <c r="B332" s="100" t="s">
        <v>155</v>
      </c>
      <c r="C332" s="280" t="s">
        <v>59</v>
      </c>
    </row>
    <row r="333" spans="2:3">
      <c r="B333" s="100" t="s">
        <v>153</v>
      </c>
      <c r="C333" s="280" t="s">
        <v>59</v>
      </c>
    </row>
    <row r="334" spans="2:3">
      <c r="B334" s="100" t="s">
        <v>453</v>
      </c>
      <c r="C334" s="280" t="s">
        <v>59</v>
      </c>
    </row>
    <row r="335" spans="2:3">
      <c r="B335" s="100"/>
      <c r="C335" s="280"/>
    </row>
    <row r="336" spans="2:3">
      <c r="B336" s="88" t="s">
        <v>448</v>
      </c>
      <c r="C336" s="280"/>
    </row>
    <row r="337" spans="2:3">
      <c r="B337" s="100" t="s">
        <v>450</v>
      </c>
      <c r="C337" s="280" t="s">
        <v>59</v>
      </c>
    </row>
    <row r="338" spans="2:3">
      <c r="B338" s="100" t="s">
        <v>305</v>
      </c>
      <c r="C338" s="280" t="s">
        <v>59</v>
      </c>
    </row>
    <row r="339" spans="2:3">
      <c r="B339" s="100" t="s">
        <v>451</v>
      </c>
      <c r="C339" s="280" t="s">
        <v>59</v>
      </c>
    </row>
    <row r="340" ht="15.15" spans="2:3">
      <c r="B340" s="116" t="s">
        <v>452</v>
      </c>
      <c r="C340" s="281" t="s">
        <v>59</v>
      </c>
    </row>
    <row r="341" spans="3:3">
      <c r="C341" s="86"/>
    </row>
    <row r="342" spans="3:3">
      <c r="C342" s="86"/>
    </row>
  </sheetData>
  <mergeCells count="1">
    <mergeCell ref="B2:D2"/>
  </mergeCells>
  <dataValidations count="4">
    <dataValidation type="list" allowBlank="1" showInputMessage="1" showErrorMessage="1" sqref="D256">
      <formula1>"PILIHAN;1.0 - 5 Kali;2.6 -10 Kali;3.&gt;10 Kali"</formula1>
    </dataValidation>
    <dataValidation type="list" allowBlank="1" showInputMessage="1" showErrorMessage="1" sqref="D258">
      <formula1>"PILIHAN;1.0 - 5 Kali;2.6 -10 Kali;3.10 - 15 Kali;4.&gt;15 Kali"</formula1>
    </dataValidation>
    <dataValidation type="list" allowBlank="1" showInputMessage="1" showErrorMessage="1" sqref="D260">
      <formula1>"PILIHAN;KONSUMTIF;MODAL KERJA;INVESTASI"</formula1>
    </dataValidation>
    <dataValidation type="list" allowBlank="1" showInputMessage="1" showErrorMessage="1" sqref="D313">
      <formula1>"Pilih;APHT;SKMHT;Fidusia"</formula1>
    </dataValidation>
  </dataValidation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showGridLines="0" workbookViewId="0">
      <selection activeCell="D25" sqref="D25"/>
    </sheetView>
  </sheetViews>
  <sheetFormatPr defaultColWidth="9.13888888888889" defaultRowHeight="14.4" outlineLevelCol="3"/>
  <cols>
    <col min="2" max="2" width="38.75" customWidth="1"/>
    <col min="3" max="3" width="2.42592592592593" style="114" customWidth="1"/>
    <col min="4" max="4" width="121.861111111111" customWidth="1"/>
  </cols>
  <sheetData>
    <row r="1" ht="15.15"/>
    <row r="2" ht="23" customHeight="1" spans="2:4">
      <c r="B2" s="79" t="s">
        <v>454</v>
      </c>
      <c r="C2" s="80"/>
      <c r="D2" s="81"/>
    </row>
    <row r="3" spans="2:4">
      <c r="B3" s="100" t="s">
        <v>455</v>
      </c>
      <c r="D3" s="98"/>
    </row>
    <row r="4" spans="2:4">
      <c r="B4" s="100" t="s">
        <v>456</v>
      </c>
      <c r="C4" s="114" t="s">
        <v>59</v>
      </c>
      <c r="D4" s="256" t="s">
        <v>457</v>
      </c>
    </row>
    <row r="5" spans="2:4">
      <c r="B5" s="100" t="s">
        <v>458</v>
      </c>
      <c r="C5" s="114" t="s">
        <v>59</v>
      </c>
      <c r="D5" s="256" t="s">
        <v>457</v>
      </c>
    </row>
    <row r="6" spans="2:4">
      <c r="B6" s="100" t="s">
        <v>459</v>
      </c>
      <c r="C6" s="114" t="s">
        <v>59</v>
      </c>
      <c r="D6" s="256" t="s">
        <v>457</v>
      </c>
    </row>
    <row r="7" spans="2:4">
      <c r="B7" s="100" t="s">
        <v>436</v>
      </c>
      <c r="C7" s="114" t="s">
        <v>59</v>
      </c>
      <c r="D7" s="256" t="s">
        <v>460</v>
      </c>
    </row>
    <row r="8" spans="1:4">
      <c r="A8" s="257"/>
      <c r="B8" s="258" t="s">
        <v>461</v>
      </c>
      <c r="C8" s="133" t="s">
        <v>59</v>
      </c>
      <c r="D8" s="256" t="s">
        <v>462</v>
      </c>
    </row>
    <row r="9" spans="2:4">
      <c r="B9" s="100" t="s">
        <v>463</v>
      </c>
      <c r="C9" s="133" t="s">
        <v>59</v>
      </c>
      <c r="D9" s="256" t="s">
        <v>457</v>
      </c>
    </row>
    <row r="10" spans="2:4">
      <c r="B10" s="100" t="s">
        <v>464</v>
      </c>
      <c r="C10" s="114" t="s">
        <v>59</v>
      </c>
      <c r="D10" s="256" t="s">
        <v>457</v>
      </c>
    </row>
    <row r="11" ht="15.15" spans="2:4">
      <c r="B11" s="88"/>
      <c r="D11" s="98"/>
    </row>
    <row r="12" spans="2:4">
      <c r="B12" s="259" t="s">
        <v>465</v>
      </c>
      <c r="C12" s="260"/>
      <c r="D12" s="261"/>
    </row>
    <row r="13" spans="2:4">
      <c r="B13" s="100"/>
      <c r="D13" s="113"/>
    </row>
    <row r="14" spans="2:4">
      <c r="B14" s="100"/>
      <c r="D14" s="113"/>
    </row>
    <row r="15" spans="2:4">
      <c r="B15" s="100"/>
      <c r="D15" s="113"/>
    </row>
    <row r="16" spans="2:4">
      <c r="B16" s="100"/>
      <c r="D16" s="113"/>
    </row>
    <row r="17" spans="2:4">
      <c r="B17" s="100"/>
      <c r="D17" s="113"/>
    </row>
    <row r="18" spans="2:4">
      <c r="B18" s="100"/>
      <c r="D18" s="113"/>
    </row>
    <row r="19" ht="15.15" spans="2:4">
      <c r="B19" s="116"/>
      <c r="C19" s="117"/>
      <c r="D19" s="262"/>
    </row>
    <row r="20" spans="2:4">
      <c r="B20" s="263" t="s">
        <v>466</v>
      </c>
      <c r="C20" s="260" t="s">
        <v>59</v>
      </c>
      <c r="D20" s="264" t="s">
        <v>467</v>
      </c>
    </row>
    <row r="21" spans="2:4">
      <c r="B21" s="100" t="s">
        <v>455</v>
      </c>
      <c r="C21" s="114" t="s">
        <v>59</v>
      </c>
      <c r="D21" s="256" t="s">
        <v>467</v>
      </c>
    </row>
    <row r="22" spans="2:4">
      <c r="B22" s="100" t="s">
        <v>468</v>
      </c>
      <c r="C22" s="114" t="s">
        <v>59</v>
      </c>
      <c r="D22" s="256" t="s">
        <v>467</v>
      </c>
    </row>
    <row r="23" spans="2:4">
      <c r="B23" s="100" t="s">
        <v>469</v>
      </c>
      <c r="C23" s="114" t="s">
        <v>59</v>
      </c>
      <c r="D23" s="256" t="s">
        <v>467</v>
      </c>
    </row>
    <row r="24" spans="2:4">
      <c r="B24" s="100" t="s">
        <v>470</v>
      </c>
      <c r="C24" s="114" t="s">
        <v>59</v>
      </c>
      <c r="D24" s="256" t="s">
        <v>467</v>
      </c>
    </row>
    <row r="25" spans="2:4">
      <c r="B25" s="100" t="s">
        <v>471</v>
      </c>
      <c r="C25" s="114" t="s">
        <v>59</v>
      </c>
      <c r="D25" s="256" t="s">
        <v>467</v>
      </c>
    </row>
    <row r="26" spans="2:4">
      <c r="B26" s="100" t="s">
        <v>436</v>
      </c>
      <c r="C26" s="114" t="s">
        <v>59</v>
      </c>
      <c r="D26" s="256" t="s">
        <v>467</v>
      </c>
    </row>
    <row r="27" spans="2:4">
      <c r="B27" s="100" t="s">
        <v>472</v>
      </c>
      <c r="C27" s="114" t="s">
        <v>59</v>
      </c>
      <c r="D27" s="256" t="s">
        <v>467</v>
      </c>
    </row>
    <row r="28" spans="2:4">
      <c r="B28" s="100" t="s">
        <v>473</v>
      </c>
      <c r="C28" s="114" t="s">
        <v>59</v>
      </c>
      <c r="D28" s="256" t="s">
        <v>467</v>
      </c>
    </row>
    <row r="29" spans="2:4">
      <c r="B29" s="100" t="s">
        <v>129</v>
      </c>
      <c r="C29" s="114" t="s">
        <v>59</v>
      </c>
      <c r="D29" s="256" t="s">
        <v>467</v>
      </c>
    </row>
    <row r="30" ht="15.15" spans="2:4">
      <c r="B30" s="116"/>
      <c r="C30" s="117"/>
      <c r="D30" s="265"/>
    </row>
    <row r="31" customFormat="1" spans="3:3">
      <c r="C31" s="86"/>
    </row>
  </sheetData>
  <mergeCells count="1">
    <mergeCell ref="B2:D2"/>
  </mergeCells>
  <dataValidations count="1">
    <dataValidation type="list" allowBlank="1" showInputMessage="1" showErrorMessage="1" sqref="D7">
      <formula1>"PILIH;ADA;TIDAK ADA"</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9"/>
  <sheetViews>
    <sheetView topLeftCell="A25" workbookViewId="0">
      <selection activeCell="H22" sqref="H22:T22"/>
    </sheetView>
  </sheetViews>
  <sheetFormatPr defaultColWidth="10.287037037037" defaultRowHeight="15.6"/>
  <cols>
    <col min="1" max="1" width="3.86111111111111" style="137" customWidth="1"/>
    <col min="2" max="2" width="3.42592592592593" style="137" customWidth="1"/>
    <col min="3" max="3" width="3.71296296296296" style="137" customWidth="1"/>
    <col min="4" max="4" width="18.287037037037" style="137" customWidth="1"/>
    <col min="5" max="5" width="3" style="137" customWidth="1"/>
    <col min="6" max="6" width="10" style="1" customWidth="1"/>
    <col min="7" max="7" width="2" style="1" customWidth="1"/>
    <col min="8" max="8" width="4.28703703703704" style="1" customWidth="1"/>
    <col min="9" max="9" width="3.71296296296296" style="1" customWidth="1"/>
    <col min="10" max="10" width="10.712962962963" style="1" customWidth="1"/>
    <col min="11" max="11" width="1.85185185185185" style="1" customWidth="1"/>
    <col min="12" max="12" width="2.13888888888889" style="1" customWidth="1"/>
    <col min="13" max="13" width="2" style="1" customWidth="1"/>
    <col min="14" max="14" width="1.86111111111111" style="1" customWidth="1"/>
    <col min="15" max="15" width="1" style="1" customWidth="1"/>
    <col min="16" max="16" width="4.57407407407407" style="1" customWidth="1"/>
    <col min="17" max="17" width="7.57407407407407" style="1" customWidth="1"/>
    <col min="18" max="18" width="21.287037037037" style="1" customWidth="1"/>
    <col min="19" max="19" width="3.86111111111111" style="1" customWidth="1"/>
    <col min="20" max="20" width="11.4074074074074" style="1" customWidth="1"/>
    <col min="21" max="21" width="67.4259259259259" style="1" customWidth="1"/>
    <col min="22" max="22" width="10.287037037037" style="1" customWidth="1"/>
    <col min="23" max="23" width="12.8611111111111" style="1" customWidth="1"/>
    <col min="24" max="16384" width="10.287037037037" style="1"/>
  </cols>
  <sheetData>
    <row r="1" s="1" customFormat="1" ht="13.5" customHeight="1" spans="1:5">
      <c r="A1" s="137"/>
      <c r="B1" s="137"/>
      <c r="C1" s="137"/>
      <c r="D1" s="137"/>
      <c r="E1" s="137"/>
    </row>
    <row r="2" s="1" customFormat="1" spans="1:5">
      <c r="A2" s="137"/>
      <c r="B2" s="137"/>
      <c r="C2" s="137"/>
      <c r="D2" s="137"/>
      <c r="E2" s="137"/>
    </row>
    <row r="3" s="1" customFormat="1" spans="1:5">
      <c r="A3" s="137"/>
      <c r="B3" s="137"/>
      <c r="C3" s="137"/>
      <c r="D3" s="137"/>
      <c r="E3" s="137"/>
    </row>
    <row r="4" s="1" customFormat="1" spans="1:5">
      <c r="A4" s="137"/>
      <c r="B4" s="137"/>
      <c r="C4" s="137"/>
      <c r="D4" s="137"/>
      <c r="E4" s="137"/>
    </row>
    <row r="5" s="1" customFormat="1" spans="1:5">
      <c r="A5" s="137"/>
      <c r="B5" s="137"/>
      <c r="C5" s="137"/>
      <c r="D5" s="137"/>
      <c r="E5" s="137"/>
    </row>
    <row r="6" s="1" customFormat="1" spans="1:5">
      <c r="A6" s="137"/>
      <c r="B6" s="137"/>
      <c r="C6" s="137"/>
      <c r="D6" s="137"/>
      <c r="E6" s="137"/>
    </row>
    <row r="7" s="1" customFormat="1" spans="1:5">
      <c r="A7" s="137"/>
      <c r="B7" s="137"/>
      <c r="C7" s="137"/>
      <c r="D7" s="137"/>
      <c r="E7" s="137"/>
    </row>
    <row r="8" s="1" customFormat="1" ht="9" customHeight="1" spans="1:5">
      <c r="A8" s="137"/>
      <c r="B8" s="137"/>
      <c r="C8" s="137"/>
      <c r="D8" s="137"/>
      <c r="E8" s="137"/>
    </row>
    <row r="9" s="1" customFormat="1" ht="23" customHeight="1" spans="1:20">
      <c r="A9" s="138" t="s">
        <v>474</v>
      </c>
      <c r="B9" s="138"/>
      <c r="C9" s="138"/>
      <c r="D9" s="138"/>
      <c r="E9" s="138"/>
      <c r="F9" s="138"/>
      <c r="G9" s="138"/>
      <c r="H9" s="138"/>
      <c r="I9" s="138"/>
      <c r="J9" s="138"/>
      <c r="K9" s="138"/>
      <c r="L9" s="138"/>
      <c r="M9" s="138"/>
      <c r="N9" s="138"/>
      <c r="O9" s="138"/>
      <c r="P9" s="138"/>
      <c r="Q9" s="138"/>
      <c r="R9" s="138"/>
      <c r="S9" s="138"/>
      <c r="T9" s="138"/>
    </row>
    <row r="10" s="1" customFormat="1" ht="5" customHeight="1" spans="1:20">
      <c r="A10" s="139"/>
      <c r="B10" s="139"/>
      <c r="C10" s="139"/>
      <c r="D10" s="139"/>
      <c r="E10" s="139"/>
      <c r="F10" s="2"/>
      <c r="G10" s="2"/>
      <c r="H10" s="2"/>
      <c r="I10" s="2"/>
      <c r="J10" s="2"/>
      <c r="K10" s="2"/>
      <c r="L10" s="2"/>
      <c r="M10" s="2"/>
      <c r="N10" s="2"/>
      <c r="O10" s="2"/>
      <c r="P10" s="2"/>
      <c r="Q10" s="2"/>
      <c r="R10" s="2"/>
      <c r="S10" s="2"/>
      <c r="T10" s="2"/>
    </row>
    <row r="11" s="1" customFormat="1" ht="17" customHeight="1" spans="1:20">
      <c r="A11" s="138" t="s">
        <v>475</v>
      </c>
      <c r="B11" s="138"/>
      <c r="C11" s="138"/>
      <c r="D11" s="138"/>
      <c r="E11" s="138"/>
      <c r="F11" s="138"/>
      <c r="G11" s="138"/>
      <c r="H11" s="138"/>
      <c r="I11" s="138"/>
      <c r="J11" s="138"/>
      <c r="K11" s="138"/>
      <c r="L11" s="138"/>
      <c r="M11" s="138"/>
      <c r="N11" s="138"/>
      <c r="O11" s="138"/>
      <c r="P11" s="138"/>
      <c r="Q11" s="138"/>
      <c r="R11" s="138"/>
      <c r="S11" s="138"/>
      <c r="T11" s="138"/>
    </row>
    <row r="12" s="1" customFormat="1" ht="17" customHeight="1" spans="1:20">
      <c r="A12" s="140" t="s">
        <v>476</v>
      </c>
      <c r="B12" s="140"/>
      <c r="C12" s="140"/>
      <c r="D12" s="140"/>
      <c r="E12" s="140"/>
      <c r="F12" s="2"/>
      <c r="G12" s="2"/>
      <c r="H12" s="2"/>
      <c r="I12" s="2"/>
      <c r="J12" s="2"/>
      <c r="K12" s="2"/>
      <c r="L12" s="2"/>
      <c r="M12" s="2"/>
      <c r="N12" s="2"/>
      <c r="O12" s="2"/>
      <c r="P12" s="2"/>
      <c r="Q12" s="2"/>
      <c r="R12" s="2"/>
      <c r="S12" s="2"/>
      <c r="T12" s="2"/>
    </row>
    <row r="13" s="1" customFormat="1" ht="17" customHeight="1" spans="1:20">
      <c r="A13" s="140" t="s">
        <v>477</v>
      </c>
      <c r="B13" s="140"/>
      <c r="C13" s="140"/>
      <c r="D13" s="141" t="s">
        <v>478</v>
      </c>
      <c r="E13" s="19"/>
      <c r="F13" s="2"/>
      <c r="G13" s="2"/>
      <c r="H13" s="2"/>
      <c r="I13" s="2"/>
      <c r="J13" s="2"/>
      <c r="K13" s="2"/>
      <c r="L13" s="2"/>
      <c r="M13" s="2"/>
      <c r="N13" s="2"/>
      <c r="O13" s="2"/>
      <c r="P13" s="2"/>
      <c r="Q13" s="2"/>
      <c r="R13" s="2"/>
      <c r="S13" s="2"/>
      <c r="T13" s="2"/>
    </row>
    <row r="14" s="1" customFormat="1" ht="17" customHeight="1" spans="1:20">
      <c r="A14" s="142" t="s">
        <v>479</v>
      </c>
      <c r="B14" s="142"/>
      <c r="C14" s="142"/>
      <c r="D14" s="142"/>
      <c r="E14" s="142"/>
      <c r="F14" s="142"/>
      <c r="G14" s="142"/>
      <c r="H14" s="142"/>
      <c r="I14" s="142"/>
      <c r="J14" s="142"/>
      <c r="K14" s="142"/>
      <c r="L14" s="142"/>
      <c r="M14" s="142"/>
      <c r="N14" s="142"/>
      <c r="O14" s="142"/>
      <c r="P14" s="142"/>
      <c r="Q14" s="142"/>
      <c r="R14" s="142"/>
      <c r="S14" s="142"/>
      <c r="T14" s="142"/>
    </row>
    <row r="15" s="1" customFormat="1" spans="1:20">
      <c r="A15" s="142"/>
      <c r="B15" s="142"/>
      <c r="C15" s="142"/>
      <c r="D15" s="142"/>
      <c r="E15" s="142"/>
      <c r="F15" s="142"/>
      <c r="G15" s="142"/>
      <c r="H15" s="142"/>
      <c r="I15" s="142"/>
      <c r="J15" s="142"/>
      <c r="K15" s="142"/>
      <c r="L15" s="142"/>
      <c r="M15" s="142"/>
      <c r="N15" s="142"/>
      <c r="O15" s="142"/>
      <c r="P15" s="142"/>
      <c r="Q15" s="142"/>
      <c r="R15" s="142"/>
      <c r="S15" s="142"/>
      <c r="T15" s="142"/>
    </row>
    <row r="16" s="1" customFormat="1" ht="18" customHeight="1" spans="1:20">
      <c r="A16" s="62" t="s">
        <v>480</v>
      </c>
      <c r="B16" s="62"/>
      <c r="C16" s="62"/>
      <c r="D16" s="62"/>
      <c r="E16" s="62"/>
      <c r="F16" s="62"/>
      <c r="G16" s="62"/>
      <c r="H16" s="62"/>
      <c r="I16" s="62"/>
      <c r="J16" s="62"/>
      <c r="K16" s="62"/>
      <c r="L16" s="62"/>
      <c r="M16" s="62"/>
      <c r="N16" s="62"/>
      <c r="O16" s="62"/>
      <c r="P16" s="62"/>
      <c r="Q16" s="62"/>
      <c r="R16" s="62"/>
      <c r="S16" s="62"/>
      <c r="T16" s="62"/>
    </row>
    <row r="17" s="1" customFormat="1" spans="1:20">
      <c r="A17" s="62"/>
      <c r="B17" s="62"/>
      <c r="C17" s="62"/>
      <c r="D17" s="62"/>
      <c r="E17" s="62"/>
      <c r="F17" s="62"/>
      <c r="G17" s="62"/>
      <c r="H17" s="62"/>
      <c r="I17" s="62"/>
      <c r="J17" s="62"/>
      <c r="K17" s="62"/>
      <c r="L17" s="62"/>
      <c r="M17" s="62"/>
      <c r="N17" s="62"/>
      <c r="O17" s="62"/>
      <c r="P17" s="62"/>
      <c r="Q17" s="62"/>
      <c r="R17" s="62"/>
      <c r="S17" s="62"/>
      <c r="T17" s="62"/>
    </row>
    <row r="18" s="1" customFormat="1" ht="16" customHeight="1" spans="1:20">
      <c r="A18" s="140" t="s">
        <v>481</v>
      </c>
      <c r="B18" s="140"/>
      <c r="C18" s="140"/>
      <c r="D18" s="140"/>
      <c r="E18" s="140"/>
      <c r="F18" s="140"/>
      <c r="G18" s="2"/>
      <c r="H18" s="2"/>
      <c r="I18" s="2"/>
      <c r="J18" s="2"/>
      <c r="K18" s="2"/>
      <c r="L18" s="2"/>
      <c r="M18" s="2"/>
      <c r="N18" s="2"/>
      <c r="O18" s="2"/>
      <c r="P18" s="2"/>
      <c r="Q18" s="2"/>
      <c r="R18" s="2"/>
      <c r="S18" s="2"/>
      <c r="T18" s="2"/>
    </row>
    <row r="19" s="1" customFormat="1" ht="48" customHeight="1" spans="1:20">
      <c r="A19" s="143" t="s">
        <v>482</v>
      </c>
      <c r="B19" s="143"/>
      <c r="C19" s="143"/>
      <c r="D19" s="143"/>
      <c r="E19" s="143"/>
      <c r="F19" s="143"/>
      <c r="G19" s="143"/>
      <c r="H19" s="143"/>
      <c r="I19" s="143"/>
      <c r="J19" s="143"/>
      <c r="K19" s="143"/>
      <c r="L19" s="143"/>
      <c r="M19" s="143"/>
      <c r="N19" s="143"/>
      <c r="O19" s="143"/>
      <c r="P19" s="143"/>
      <c r="Q19" s="143"/>
      <c r="R19" s="143"/>
      <c r="S19" s="143"/>
      <c r="T19" s="143"/>
    </row>
    <row r="20" s="1" customFormat="1" ht="5" customHeight="1" spans="1:20">
      <c r="A20" s="19"/>
      <c r="B20" s="19"/>
      <c r="C20" s="19"/>
      <c r="D20" s="19"/>
      <c r="E20" s="19"/>
      <c r="F20" s="2"/>
      <c r="G20" s="2"/>
      <c r="H20" s="2"/>
      <c r="I20" s="2"/>
      <c r="J20" s="2"/>
      <c r="K20" s="2"/>
      <c r="L20" s="2"/>
      <c r="M20" s="2"/>
      <c r="N20" s="2"/>
      <c r="O20" s="2"/>
      <c r="P20" s="2"/>
      <c r="Q20" s="2"/>
      <c r="R20" s="2"/>
      <c r="S20" s="2"/>
      <c r="T20" s="2"/>
    </row>
    <row r="21" s="1" customFormat="1" ht="18" customHeight="1" spans="1:20">
      <c r="A21" s="144" t="s">
        <v>483</v>
      </c>
      <c r="B21" s="144"/>
      <c r="C21" s="144"/>
      <c r="D21" s="144"/>
      <c r="E21" s="144"/>
      <c r="F21" s="144"/>
      <c r="G21" s="144"/>
      <c r="H21" s="144"/>
      <c r="I21" s="144"/>
      <c r="J21" s="144"/>
      <c r="K21" s="144"/>
      <c r="L21" s="144"/>
      <c r="M21" s="144"/>
      <c r="N21" s="144"/>
      <c r="O21" s="144"/>
      <c r="P21" s="144"/>
      <c r="Q21" s="144"/>
      <c r="R21" s="144"/>
      <c r="S21" s="144"/>
      <c r="T21" s="144"/>
    </row>
    <row r="22" s="1" customFormat="1" ht="17" customHeight="1" spans="1:20">
      <c r="A22" s="145" t="s">
        <v>484</v>
      </c>
      <c r="B22" s="146" t="s">
        <v>485</v>
      </c>
      <c r="C22" s="147"/>
      <c r="D22" s="147"/>
      <c r="E22" s="147"/>
      <c r="F22" s="148"/>
      <c r="G22" s="149" t="s">
        <v>59</v>
      </c>
      <c r="H22" s="150" t="s">
        <v>486</v>
      </c>
      <c r="I22" s="150"/>
      <c r="J22" s="150"/>
      <c r="K22" s="150"/>
      <c r="L22" s="150"/>
      <c r="M22" s="150"/>
      <c r="N22" s="150"/>
      <c r="O22" s="150"/>
      <c r="P22" s="150"/>
      <c r="Q22" s="150"/>
      <c r="R22" s="150"/>
      <c r="S22" s="150"/>
      <c r="T22" s="207"/>
    </row>
    <row r="23" s="1" customFormat="1" ht="17" customHeight="1" spans="1:20">
      <c r="A23" s="151" t="s">
        <v>487</v>
      </c>
      <c r="B23" s="152" t="s">
        <v>488</v>
      </c>
      <c r="C23" s="153"/>
      <c r="D23" s="153"/>
      <c r="E23" s="153"/>
      <c r="F23" s="154"/>
      <c r="G23" s="155" t="s">
        <v>59</v>
      </c>
      <c r="H23" s="156" t="s">
        <v>486</v>
      </c>
      <c r="I23" s="156"/>
      <c r="J23" s="156"/>
      <c r="K23" s="156"/>
      <c r="L23" s="156"/>
      <c r="M23" s="156"/>
      <c r="N23" s="156"/>
      <c r="O23" s="156"/>
      <c r="P23" s="156"/>
      <c r="Q23" s="156"/>
      <c r="R23" s="156"/>
      <c r="S23" s="156"/>
      <c r="T23" s="208"/>
    </row>
    <row r="24" s="1" customFormat="1" ht="17" customHeight="1" spans="1:20">
      <c r="A24" s="157" t="s">
        <v>489</v>
      </c>
      <c r="B24" s="158" t="s">
        <v>73</v>
      </c>
      <c r="C24" s="159"/>
      <c r="D24" s="159"/>
      <c r="E24" s="159"/>
      <c r="F24" s="160"/>
      <c r="G24" s="161" t="s">
        <v>59</v>
      </c>
      <c r="H24" s="156" t="s">
        <v>486</v>
      </c>
      <c r="I24" s="156"/>
      <c r="J24" s="156"/>
      <c r="K24" s="156"/>
      <c r="L24" s="156"/>
      <c r="M24" s="156"/>
      <c r="N24" s="156"/>
      <c r="O24" s="156"/>
      <c r="P24" s="156"/>
      <c r="Q24" s="156"/>
      <c r="R24" s="156"/>
      <c r="S24" s="156"/>
      <c r="T24" s="208"/>
    </row>
    <row r="25" s="1" customFormat="1" ht="17" customHeight="1" spans="1:20">
      <c r="A25" s="151" t="s">
        <v>490</v>
      </c>
      <c r="B25" s="152" t="s">
        <v>491</v>
      </c>
      <c r="C25" s="153"/>
      <c r="D25" s="153"/>
      <c r="E25" s="153"/>
      <c r="F25" s="162"/>
      <c r="G25" s="163" t="s">
        <v>59</v>
      </c>
      <c r="H25" s="156" t="s">
        <v>486</v>
      </c>
      <c r="I25" s="156"/>
      <c r="J25" s="156"/>
      <c r="K25" s="156"/>
      <c r="L25" s="156"/>
      <c r="M25" s="156"/>
      <c r="N25" s="156"/>
      <c r="O25" s="156"/>
      <c r="P25" s="156"/>
      <c r="Q25" s="156"/>
      <c r="R25" s="156"/>
      <c r="S25" s="156"/>
      <c r="T25" s="208"/>
    </row>
    <row r="26" s="1" customFormat="1" ht="17" customHeight="1" spans="1:20">
      <c r="A26" s="157" t="s">
        <v>492</v>
      </c>
      <c r="B26" s="158" t="s">
        <v>493</v>
      </c>
      <c r="C26" s="159"/>
      <c r="D26" s="159"/>
      <c r="E26" s="159"/>
      <c r="F26" s="164"/>
      <c r="G26" s="165" t="s">
        <v>59</v>
      </c>
      <c r="H26" s="156" t="s">
        <v>486</v>
      </c>
      <c r="I26" s="156"/>
      <c r="J26" s="156"/>
      <c r="K26" s="156"/>
      <c r="L26" s="156"/>
      <c r="M26" s="156"/>
      <c r="N26" s="156"/>
      <c r="O26" s="156"/>
      <c r="P26" s="156"/>
      <c r="Q26" s="156"/>
      <c r="R26" s="156"/>
      <c r="S26" s="156"/>
      <c r="T26" s="208"/>
    </row>
    <row r="27" s="1" customFormat="1" ht="17" customHeight="1" spans="1:20">
      <c r="A27" s="166" t="s">
        <v>494</v>
      </c>
      <c r="B27" s="152" t="s">
        <v>495</v>
      </c>
      <c r="C27" s="153"/>
      <c r="D27" s="153"/>
      <c r="E27" s="153"/>
      <c r="F27" s="162"/>
      <c r="G27" s="167" t="s">
        <v>59</v>
      </c>
      <c r="H27" s="156" t="s">
        <v>486</v>
      </c>
      <c r="I27" s="156"/>
      <c r="J27" s="156"/>
      <c r="K27" s="156"/>
      <c r="L27" s="156"/>
      <c r="M27" s="156"/>
      <c r="N27" s="156"/>
      <c r="O27" s="156"/>
      <c r="P27" s="156"/>
      <c r="Q27" s="156"/>
      <c r="R27" s="156"/>
      <c r="S27" s="156"/>
      <c r="T27" s="208"/>
    </row>
    <row r="28" s="1" customFormat="1" ht="17" customHeight="1" spans="1:20">
      <c r="A28" s="163" t="s">
        <v>496</v>
      </c>
      <c r="B28" s="168" t="s">
        <v>497</v>
      </c>
      <c r="C28" s="169"/>
      <c r="D28" s="169"/>
      <c r="E28" s="169"/>
      <c r="F28" s="170"/>
      <c r="G28" s="155" t="s">
        <v>59</v>
      </c>
      <c r="H28" s="156" t="s">
        <v>486</v>
      </c>
      <c r="I28" s="156"/>
      <c r="J28" s="156"/>
      <c r="K28" s="156"/>
      <c r="L28" s="156"/>
      <c r="M28" s="156"/>
      <c r="N28" s="156"/>
      <c r="O28" s="156"/>
      <c r="P28" s="156"/>
      <c r="Q28" s="156"/>
      <c r="R28" s="156"/>
      <c r="S28" s="156"/>
      <c r="T28" s="208"/>
    </row>
    <row r="29" s="1" customFormat="1" ht="18" customHeight="1" spans="1:20">
      <c r="A29" s="171" t="s">
        <v>498</v>
      </c>
      <c r="B29" s="172"/>
      <c r="C29" s="172"/>
      <c r="D29" s="172"/>
      <c r="E29" s="172"/>
      <c r="F29" s="172"/>
      <c r="G29" s="172"/>
      <c r="H29" s="172"/>
      <c r="I29" s="172"/>
      <c r="J29" s="172"/>
      <c r="K29" s="172"/>
      <c r="L29" s="172"/>
      <c r="M29" s="197"/>
      <c r="N29" s="197"/>
      <c r="O29" s="197"/>
      <c r="P29" s="197"/>
      <c r="Q29" s="197"/>
      <c r="R29" s="197"/>
      <c r="S29" s="197"/>
      <c r="T29" s="209"/>
    </row>
    <row r="30" s="1" customFormat="1" ht="17" customHeight="1" spans="1:20">
      <c r="A30" s="157" t="s">
        <v>484</v>
      </c>
      <c r="B30" s="173" t="s">
        <v>499</v>
      </c>
      <c r="C30" s="147"/>
      <c r="D30" s="147"/>
      <c r="E30" s="147"/>
      <c r="F30" s="173"/>
      <c r="G30" s="174" t="s">
        <v>59</v>
      </c>
      <c r="H30" s="156" t="s">
        <v>486</v>
      </c>
      <c r="I30" s="156"/>
      <c r="J30" s="156"/>
      <c r="K30" s="156"/>
      <c r="L30" s="156"/>
      <c r="M30" s="156"/>
      <c r="N30" s="156"/>
      <c r="O30" s="156"/>
      <c r="P30" s="156"/>
      <c r="Q30" s="156"/>
      <c r="R30" s="156"/>
      <c r="S30" s="156"/>
      <c r="T30" s="208"/>
    </row>
    <row r="31" s="1" customFormat="1" ht="30" customHeight="1" spans="1:20">
      <c r="A31" s="151" t="s">
        <v>487</v>
      </c>
      <c r="B31" s="162" t="s">
        <v>500</v>
      </c>
      <c r="C31" s="153"/>
      <c r="D31" s="153"/>
      <c r="E31" s="153"/>
      <c r="F31" s="162"/>
      <c r="G31" s="175" t="s">
        <v>59</v>
      </c>
      <c r="H31" s="156" t="s">
        <v>486</v>
      </c>
      <c r="I31" s="156"/>
      <c r="J31" s="156"/>
      <c r="K31" s="156"/>
      <c r="L31" s="156"/>
      <c r="M31" s="156"/>
      <c r="N31" s="156"/>
      <c r="O31" s="156"/>
      <c r="P31" s="156"/>
      <c r="Q31" s="156"/>
      <c r="R31" s="156"/>
      <c r="S31" s="156"/>
      <c r="T31" s="208"/>
    </row>
    <row r="32" s="1" customFormat="1" ht="17" customHeight="1" spans="1:20">
      <c r="A32" s="176" t="s">
        <v>489</v>
      </c>
      <c r="B32" s="177" t="s">
        <v>501</v>
      </c>
      <c r="C32" s="169"/>
      <c r="D32" s="169"/>
      <c r="E32" s="169"/>
      <c r="F32" s="177"/>
      <c r="G32" s="178" t="s">
        <v>59</v>
      </c>
      <c r="H32" s="156" t="s">
        <v>486</v>
      </c>
      <c r="I32" s="156"/>
      <c r="J32" s="156"/>
      <c r="K32" s="156"/>
      <c r="L32" s="156"/>
      <c r="M32" s="156"/>
      <c r="N32" s="156"/>
      <c r="O32" s="156"/>
      <c r="P32" s="156"/>
      <c r="Q32" s="156"/>
      <c r="R32" s="156"/>
      <c r="S32" s="156"/>
      <c r="T32" s="208"/>
    </row>
    <row r="33" s="136" customFormat="1" ht="17" customHeight="1" spans="1:20">
      <c r="A33" s="179" t="s">
        <v>490</v>
      </c>
      <c r="B33" s="180" t="s">
        <v>502</v>
      </c>
      <c r="C33" s="181"/>
      <c r="D33" s="181"/>
      <c r="E33" s="181"/>
      <c r="F33" s="180"/>
      <c r="G33" s="178" t="s">
        <v>59</v>
      </c>
      <c r="H33" s="156" t="s">
        <v>486</v>
      </c>
      <c r="I33" s="156"/>
      <c r="J33" s="156"/>
      <c r="K33" s="156"/>
      <c r="L33" s="156"/>
      <c r="M33" s="156"/>
      <c r="N33" s="156"/>
      <c r="O33" s="156"/>
      <c r="P33" s="156"/>
      <c r="Q33" s="156"/>
      <c r="R33" s="156"/>
      <c r="S33" s="156"/>
      <c r="T33" s="208"/>
    </row>
    <row r="34" s="136" customFormat="1" ht="17" customHeight="1" spans="1:20">
      <c r="A34" s="182"/>
      <c r="B34" s="183" t="s">
        <v>46</v>
      </c>
      <c r="C34" s="184" t="str">
        <f>IF('[2]2. Simulasi'!N6="SHM","Tgl Sertifikat","Masa Berlaku SHGB")</f>
        <v>Tgl Sertifikat</v>
      </c>
      <c r="D34" s="184"/>
      <c r="E34" s="184"/>
      <c r="F34" s="184"/>
      <c r="G34" s="175" t="s">
        <v>59</v>
      </c>
      <c r="H34" s="156" t="s">
        <v>486</v>
      </c>
      <c r="I34" s="156"/>
      <c r="J34" s="156"/>
      <c r="K34" s="156"/>
      <c r="L34" s="156"/>
      <c r="M34" s="156"/>
      <c r="N34" s="156"/>
      <c r="O34" s="156"/>
      <c r="P34" s="156"/>
      <c r="Q34" s="156"/>
      <c r="R34" s="156"/>
      <c r="S34" s="156"/>
      <c r="T34" s="208"/>
    </row>
    <row r="35" s="136" customFormat="1" ht="17" customHeight="1" spans="1:20">
      <c r="A35" s="182"/>
      <c r="B35" s="183" t="s">
        <v>46</v>
      </c>
      <c r="C35" s="185" t="s">
        <v>503</v>
      </c>
      <c r="D35" s="185"/>
      <c r="E35" s="185"/>
      <c r="F35" s="185"/>
      <c r="G35" s="175" t="s">
        <v>59</v>
      </c>
      <c r="H35" s="156" t="s">
        <v>486</v>
      </c>
      <c r="I35" s="156"/>
      <c r="J35" s="156"/>
      <c r="K35" s="156"/>
      <c r="L35" s="156"/>
      <c r="M35" s="156"/>
      <c r="N35" s="156"/>
      <c r="O35" s="156"/>
      <c r="P35" s="156"/>
      <c r="Q35" s="156"/>
      <c r="R35" s="156"/>
      <c r="S35" s="156"/>
      <c r="T35" s="208"/>
    </row>
    <row r="36" s="136" customFormat="1" ht="17" customHeight="1" spans="1:20">
      <c r="A36" s="182"/>
      <c r="B36" s="183" t="s">
        <v>46</v>
      </c>
      <c r="C36" s="186" t="s">
        <v>504</v>
      </c>
      <c r="D36" s="186"/>
      <c r="E36" s="186"/>
      <c r="F36" s="186"/>
      <c r="G36" s="175" t="s">
        <v>59</v>
      </c>
      <c r="H36" s="156" t="s">
        <v>486</v>
      </c>
      <c r="I36" s="156"/>
      <c r="J36" s="156"/>
      <c r="K36" s="156"/>
      <c r="L36" s="156"/>
      <c r="M36" s="156"/>
      <c r="N36" s="156"/>
      <c r="O36" s="156"/>
      <c r="P36" s="156"/>
      <c r="Q36" s="156"/>
      <c r="R36" s="156"/>
      <c r="S36" s="156"/>
      <c r="T36" s="208"/>
    </row>
    <row r="37" s="1" customFormat="1" ht="18" customHeight="1" spans="1:20">
      <c r="A37" s="187" t="s">
        <v>505</v>
      </c>
      <c r="B37" s="187"/>
      <c r="C37" s="187"/>
      <c r="D37" s="187"/>
      <c r="E37" s="187"/>
      <c r="F37" s="187"/>
      <c r="G37" s="187"/>
      <c r="H37" s="187"/>
      <c r="I37" s="187"/>
      <c r="J37" s="187"/>
      <c r="K37" s="187"/>
      <c r="L37" s="187"/>
      <c r="M37" s="187"/>
      <c r="N37" s="187"/>
      <c r="O37" s="187"/>
      <c r="P37" s="187"/>
      <c r="Q37" s="187"/>
      <c r="R37" s="187"/>
      <c r="S37" s="187"/>
      <c r="T37" s="187"/>
    </row>
    <row r="38" s="1" customFormat="1" ht="17" customHeight="1" spans="1:20">
      <c r="A38" s="188" t="s">
        <v>484</v>
      </c>
      <c r="B38" s="189" t="s">
        <v>506</v>
      </c>
      <c r="C38" s="189"/>
      <c r="D38" s="189"/>
      <c r="E38" s="189"/>
      <c r="F38" s="189"/>
      <c r="G38" s="189"/>
      <c r="H38" s="189"/>
      <c r="I38" s="189"/>
      <c r="J38" s="189"/>
      <c r="K38" s="167" t="s">
        <v>59</v>
      </c>
      <c r="L38" s="156" t="s">
        <v>486</v>
      </c>
      <c r="M38" s="156"/>
      <c r="N38" s="156"/>
      <c r="O38" s="156"/>
      <c r="P38" s="156"/>
      <c r="Q38" s="156"/>
      <c r="R38" s="156"/>
      <c r="S38" s="156"/>
      <c r="T38" s="156"/>
    </row>
    <row r="39" s="1" customFormat="1" ht="17" customHeight="1" spans="1:20">
      <c r="A39" s="190" t="s">
        <v>487</v>
      </c>
      <c r="B39" s="191" t="s">
        <v>507</v>
      </c>
      <c r="C39" s="191"/>
      <c r="D39" s="191"/>
      <c r="E39" s="191"/>
      <c r="F39" s="191"/>
      <c r="G39" s="191"/>
      <c r="H39" s="191"/>
      <c r="I39" s="191"/>
      <c r="J39" s="191"/>
      <c r="K39" s="165" t="s">
        <v>59</v>
      </c>
      <c r="L39" s="156" t="s">
        <v>486</v>
      </c>
      <c r="M39" s="156"/>
      <c r="N39" s="156"/>
      <c r="O39" s="156"/>
      <c r="P39" s="156"/>
      <c r="Q39" s="156"/>
      <c r="R39" s="156"/>
      <c r="S39" s="156"/>
      <c r="T39" s="156"/>
    </row>
    <row r="40" s="1" customFormat="1" ht="17" customHeight="1" spans="1:20">
      <c r="A40" s="190" t="s">
        <v>489</v>
      </c>
      <c r="B40" s="191" t="s">
        <v>508</v>
      </c>
      <c r="C40" s="191"/>
      <c r="D40" s="191"/>
      <c r="E40" s="191" t="str">
        <f>'[3]2. Simulasi'!$I19</f>
        <v>Jiwasraya</v>
      </c>
      <c r="F40" s="191"/>
      <c r="G40" s="191"/>
      <c r="H40" s="191"/>
      <c r="I40" s="191"/>
      <c r="J40" s="191"/>
      <c r="K40" s="165" t="s">
        <v>59</v>
      </c>
      <c r="L40" s="156" t="s">
        <v>486</v>
      </c>
      <c r="M40" s="156"/>
      <c r="N40" s="156"/>
      <c r="O40" s="156"/>
      <c r="P40" s="156"/>
      <c r="Q40" s="156"/>
      <c r="R40" s="156"/>
      <c r="S40" s="156"/>
      <c r="T40" s="156"/>
    </row>
    <row r="41" s="1" customFormat="1" ht="17" customHeight="1" spans="1:20">
      <c r="A41" s="190" t="s">
        <v>490</v>
      </c>
      <c r="B41" s="191" t="s">
        <v>509</v>
      </c>
      <c r="C41" s="191"/>
      <c r="D41" s="191"/>
      <c r="E41" s="191"/>
      <c r="F41" s="191"/>
      <c r="G41" s="191"/>
      <c r="H41" s="191"/>
      <c r="I41" s="191"/>
      <c r="J41" s="191"/>
      <c r="K41" s="165" t="s">
        <v>59</v>
      </c>
      <c r="L41" s="156" t="s">
        <v>486</v>
      </c>
      <c r="M41" s="156"/>
      <c r="N41" s="156"/>
      <c r="O41" s="156"/>
      <c r="P41" s="156"/>
      <c r="Q41" s="156"/>
      <c r="R41" s="156"/>
      <c r="S41" s="156"/>
      <c r="T41" s="156"/>
    </row>
    <row r="42" s="1" customFormat="1" ht="17" customHeight="1" spans="1:20">
      <c r="A42" s="190" t="s">
        <v>492</v>
      </c>
      <c r="B42" s="191" t="s">
        <v>315</v>
      </c>
      <c r="C42" s="191"/>
      <c r="D42" s="191"/>
      <c r="E42" s="191"/>
      <c r="F42" s="191"/>
      <c r="G42" s="191"/>
      <c r="H42" s="191"/>
      <c r="I42" s="191"/>
      <c r="J42" s="191"/>
      <c r="K42" s="165" t="s">
        <v>59</v>
      </c>
      <c r="L42" s="156" t="s">
        <v>486</v>
      </c>
      <c r="M42" s="156"/>
      <c r="N42" s="156"/>
      <c r="O42" s="156"/>
      <c r="P42" s="156"/>
      <c r="Q42" s="156"/>
      <c r="R42" s="156"/>
      <c r="S42" s="156"/>
      <c r="T42" s="156"/>
    </row>
    <row r="43" s="1" customFormat="1" ht="17" customHeight="1" spans="1:20">
      <c r="A43" s="190" t="s">
        <v>494</v>
      </c>
      <c r="B43" s="191" t="s">
        <v>510</v>
      </c>
      <c r="C43" s="191"/>
      <c r="D43" s="191"/>
      <c r="E43" s="191"/>
      <c r="F43" s="191"/>
      <c r="G43" s="191"/>
      <c r="H43" s="191"/>
      <c r="I43" s="191"/>
      <c r="J43" s="191"/>
      <c r="K43" s="165" t="s">
        <v>59</v>
      </c>
      <c r="L43" s="156" t="s">
        <v>486</v>
      </c>
      <c r="M43" s="156"/>
      <c r="N43" s="156"/>
      <c r="O43" s="156"/>
      <c r="P43" s="156"/>
      <c r="Q43" s="156"/>
      <c r="R43" s="156"/>
      <c r="S43" s="156"/>
      <c r="T43" s="156"/>
    </row>
    <row r="44" s="1" customFormat="1" ht="17" customHeight="1" spans="1:20">
      <c r="A44" s="190" t="s">
        <v>496</v>
      </c>
      <c r="B44" s="191" t="s">
        <v>511</v>
      </c>
      <c r="C44" s="191"/>
      <c r="D44" s="191"/>
      <c r="E44" s="191"/>
      <c r="F44" s="191"/>
      <c r="G44" s="191"/>
      <c r="H44" s="191"/>
      <c r="I44" s="191"/>
      <c r="J44" s="191"/>
      <c r="K44" s="165" t="s">
        <v>59</v>
      </c>
      <c r="L44" s="156" t="s">
        <v>486</v>
      </c>
      <c r="M44" s="156"/>
      <c r="N44" s="156"/>
      <c r="O44" s="156"/>
      <c r="P44" s="156"/>
      <c r="Q44" s="156"/>
      <c r="R44" s="156"/>
      <c r="S44" s="156"/>
      <c r="T44" s="156"/>
    </row>
    <row r="45" s="1" customFormat="1" ht="17" customHeight="1" spans="1:20">
      <c r="A45" s="190" t="s">
        <v>512</v>
      </c>
      <c r="B45" s="191" t="s">
        <v>513</v>
      </c>
      <c r="C45" s="191"/>
      <c r="D45" s="191"/>
      <c r="E45" s="191"/>
      <c r="F45" s="191"/>
      <c r="G45" s="191"/>
      <c r="H45" s="191"/>
      <c r="I45" s="191"/>
      <c r="J45" s="191"/>
      <c r="K45" s="165" t="s">
        <v>59</v>
      </c>
      <c r="L45" s="156" t="s">
        <v>486</v>
      </c>
      <c r="M45" s="156"/>
      <c r="N45" s="156"/>
      <c r="O45" s="156"/>
      <c r="P45" s="156"/>
      <c r="Q45" s="156"/>
      <c r="R45" s="156"/>
      <c r="S45" s="156"/>
      <c r="T45" s="156"/>
    </row>
    <row r="46" s="1" customFormat="1" ht="19" customHeight="1" spans="1:20">
      <c r="A46" s="192" t="s">
        <v>514</v>
      </c>
      <c r="B46" s="193"/>
      <c r="C46" s="193"/>
      <c r="D46" s="193"/>
      <c r="E46" s="193"/>
      <c r="F46" s="193"/>
      <c r="G46" s="193"/>
      <c r="H46" s="193"/>
      <c r="I46" s="193"/>
      <c r="J46" s="193"/>
      <c r="K46" s="198" t="s">
        <v>59</v>
      </c>
      <c r="L46" s="199" t="s">
        <v>515</v>
      </c>
      <c r="M46" s="199"/>
      <c r="N46" s="199"/>
      <c r="O46" s="199"/>
      <c r="P46" s="199"/>
      <c r="Q46" s="199"/>
      <c r="R46" s="210" t="s">
        <v>516</v>
      </c>
      <c r="S46" s="210"/>
      <c r="T46" s="211"/>
    </row>
    <row r="47" s="1" customFormat="1" ht="17" customHeight="1" spans="1:20">
      <c r="A47" s="190" t="s">
        <v>517</v>
      </c>
      <c r="B47" s="191" t="s">
        <v>518</v>
      </c>
      <c r="C47" s="191"/>
      <c r="D47" s="191"/>
      <c r="E47" s="191"/>
      <c r="F47" s="191"/>
      <c r="G47" s="191"/>
      <c r="H47" s="191"/>
      <c r="I47" s="191"/>
      <c r="J47" s="191"/>
      <c r="K47" s="165" t="s">
        <v>59</v>
      </c>
      <c r="L47" s="200" t="s">
        <v>519</v>
      </c>
      <c r="M47" s="201"/>
      <c r="N47" s="202"/>
      <c r="O47" s="202"/>
      <c r="P47" s="202"/>
      <c r="Q47" s="202"/>
      <c r="R47" s="212"/>
      <c r="S47" s="212"/>
      <c r="T47" s="213"/>
    </row>
    <row r="48" s="1" customFormat="1" ht="17" customHeight="1" spans="1:20">
      <c r="A48" s="190" t="s">
        <v>520</v>
      </c>
      <c r="B48" s="191" t="s">
        <v>521</v>
      </c>
      <c r="C48" s="191"/>
      <c r="D48" s="191"/>
      <c r="E48" s="191"/>
      <c r="F48" s="191"/>
      <c r="G48" s="191"/>
      <c r="H48" s="191"/>
      <c r="I48" s="191"/>
      <c r="J48" s="191"/>
      <c r="K48" s="165" t="s">
        <v>59</v>
      </c>
      <c r="L48" s="200" t="s">
        <v>519</v>
      </c>
      <c r="M48" s="201"/>
      <c r="N48" s="202"/>
      <c r="O48" s="202"/>
      <c r="P48" s="202"/>
      <c r="Q48" s="202"/>
      <c r="R48" s="212" t="s">
        <v>516</v>
      </c>
      <c r="S48" s="212"/>
      <c r="T48" s="213"/>
    </row>
    <row r="49" s="1" customFormat="1" ht="17" customHeight="1" spans="1:20">
      <c r="A49" s="190" t="s">
        <v>522</v>
      </c>
      <c r="B49" s="191" t="s">
        <v>523</v>
      </c>
      <c r="C49" s="191"/>
      <c r="D49" s="191"/>
      <c r="E49" s="191"/>
      <c r="F49" s="191"/>
      <c r="G49" s="191"/>
      <c r="H49" s="191"/>
      <c r="I49" s="191"/>
      <c r="J49" s="191"/>
      <c r="K49" s="165" t="s">
        <v>59</v>
      </c>
      <c r="L49" s="200" t="s">
        <v>519</v>
      </c>
      <c r="M49" s="201"/>
      <c r="N49" s="202"/>
      <c r="O49" s="202"/>
      <c r="P49" s="202"/>
      <c r="Q49" s="202"/>
      <c r="R49" s="212" t="s">
        <v>516</v>
      </c>
      <c r="S49" s="212"/>
      <c r="T49" s="213"/>
    </row>
    <row r="50" s="1" customFormat="1" ht="19" customHeight="1" spans="1:20">
      <c r="A50" s="194" t="s">
        <v>524</v>
      </c>
      <c r="B50" s="193"/>
      <c r="C50" s="193"/>
      <c r="D50" s="193"/>
      <c r="E50" s="193"/>
      <c r="F50" s="193"/>
      <c r="G50" s="193"/>
      <c r="H50" s="193"/>
      <c r="I50" s="193"/>
      <c r="J50" s="193"/>
      <c r="K50" s="198" t="s">
        <v>59</v>
      </c>
      <c r="L50" s="199" t="s">
        <v>515</v>
      </c>
      <c r="M50" s="199"/>
      <c r="N50" s="203"/>
      <c r="O50" s="203"/>
      <c r="P50" s="203"/>
      <c r="Q50" s="203"/>
      <c r="R50" s="210" t="s">
        <v>516</v>
      </c>
      <c r="S50" s="210"/>
      <c r="T50" s="211"/>
    </row>
    <row r="51" s="1" customFormat="1" ht="24" customHeight="1" spans="1:20">
      <c r="A51" s="195" t="s">
        <v>525</v>
      </c>
      <c r="B51" s="196"/>
      <c r="C51" s="196"/>
      <c r="D51" s="196"/>
      <c r="E51" s="196"/>
      <c r="F51" s="196"/>
      <c r="G51" s="196"/>
      <c r="H51" s="196"/>
      <c r="I51" s="196"/>
      <c r="J51" s="196"/>
      <c r="K51" s="204" t="s">
        <v>59</v>
      </c>
      <c r="L51" s="199" t="s">
        <v>515</v>
      </c>
      <c r="M51" s="205"/>
      <c r="N51" s="206"/>
      <c r="O51" s="206"/>
      <c r="P51" s="206"/>
      <c r="Q51" s="206"/>
      <c r="R51" s="214" t="s">
        <v>516</v>
      </c>
      <c r="S51" s="214"/>
      <c r="T51" s="215"/>
    </row>
    <row r="52" s="1" customFormat="1" spans="1:20">
      <c r="A52" s="19"/>
      <c r="B52" s="19"/>
      <c r="C52" s="19"/>
      <c r="D52" s="19"/>
      <c r="E52" s="19"/>
      <c r="F52" s="2"/>
      <c r="G52" s="2"/>
      <c r="H52" s="2"/>
      <c r="I52" s="2"/>
      <c r="J52" s="2"/>
      <c r="K52" s="2"/>
      <c r="L52" s="2"/>
      <c r="M52" s="2"/>
      <c r="N52" s="2"/>
      <c r="O52" s="2"/>
      <c r="P52" s="2"/>
      <c r="Q52" s="2"/>
      <c r="R52" s="2"/>
      <c r="S52" s="2"/>
      <c r="T52" s="2"/>
    </row>
    <row r="53" s="1" customFormat="1" spans="1:20">
      <c r="A53" s="19"/>
      <c r="B53" s="19"/>
      <c r="C53" s="19"/>
      <c r="D53" s="19"/>
      <c r="E53" s="19"/>
      <c r="F53" s="2"/>
      <c r="G53" s="2"/>
      <c r="H53" s="2"/>
      <c r="I53" s="2"/>
      <c r="J53" s="2"/>
      <c r="K53" s="2"/>
      <c r="L53" s="2"/>
      <c r="M53" s="2"/>
      <c r="N53" s="2"/>
      <c r="O53" s="2"/>
      <c r="P53" s="2"/>
      <c r="Q53" s="2"/>
      <c r="R53" s="2"/>
      <c r="S53" s="2"/>
      <c r="T53" s="2"/>
    </row>
    <row r="54" s="1" customFormat="1" spans="1:20">
      <c r="A54" s="19"/>
      <c r="B54" s="19"/>
      <c r="C54" s="19"/>
      <c r="D54" s="19"/>
      <c r="E54" s="19"/>
      <c r="F54" s="2"/>
      <c r="G54" s="2"/>
      <c r="H54" s="2"/>
      <c r="I54" s="2"/>
      <c r="J54" s="2"/>
      <c r="K54" s="2"/>
      <c r="L54" s="2"/>
      <c r="M54" s="2"/>
      <c r="N54" s="2"/>
      <c r="O54" s="2"/>
      <c r="P54" s="2"/>
      <c r="Q54" s="2"/>
      <c r="R54" s="2"/>
      <c r="S54" s="2"/>
      <c r="T54" s="2"/>
    </row>
    <row r="55" s="1" customFormat="1" spans="1:20">
      <c r="A55" s="19"/>
      <c r="B55" s="19"/>
      <c r="C55" s="19"/>
      <c r="D55" s="19"/>
      <c r="E55" s="19"/>
      <c r="F55" s="2"/>
      <c r="G55" s="2"/>
      <c r="H55" s="2"/>
      <c r="I55" s="2"/>
      <c r="J55" s="2"/>
      <c r="K55" s="2"/>
      <c r="L55" s="2"/>
      <c r="M55" s="2"/>
      <c r="N55" s="2"/>
      <c r="O55" s="2"/>
      <c r="P55" s="2"/>
      <c r="Q55" s="2"/>
      <c r="R55" s="2"/>
      <c r="S55" s="2"/>
      <c r="T55" s="2"/>
    </row>
    <row r="56" s="1" customFormat="1" spans="1:20">
      <c r="A56" s="19"/>
      <c r="B56" s="19"/>
      <c r="C56" s="19"/>
      <c r="D56" s="19"/>
      <c r="E56" s="19"/>
      <c r="F56" s="2"/>
      <c r="G56" s="2"/>
      <c r="H56" s="2"/>
      <c r="I56" s="2"/>
      <c r="J56" s="2"/>
      <c r="K56" s="2"/>
      <c r="L56" s="2"/>
      <c r="M56" s="2"/>
      <c r="N56" s="2"/>
      <c r="O56" s="2"/>
      <c r="P56" s="2"/>
      <c r="Q56" s="2"/>
      <c r="R56" s="2"/>
      <c r="S56" s="2"/>
      <c r="T56" s="2"/>
    </row>
    <row r="57" s="1" customFormat="1" ht="5" customHeight="1" spans="1:20">
      <c r="A57" s="19"/>
      <c r="B57" s="19"/>
      <c r="C57" s="19"/>
      <c r="D57" s="19"/>
      <c r="E57" s="19"/>
      <c r="F57" s="2"/>
      <c r="G57" s="2"/>
      <c r="H57" s="2"/>
      <c r="I57" s="2"/>
      <c r="J57" s="2"/>
      <c r="K57" s="2"/>
      <c r="L57" s="2"/>
      <c r="M57" s="2"/>
      <c r="N57" s="2"/>
      <c r="O57" s="2"/>
      <c r="P57" s="2"/>
      <c r="Q57" s="2"/>
      <c r="R57" s="2"/>
      <c r="S57" s="2"/>
      <c r="T57" s="2"/>
    </row>
    <row r="58" s="1" customFormat="1" spans="1:5">
      <c r="A58" s="137"/>
      <c r="B58" s="137"/>
      <c r="C58" s="137"/>
      <c r="D58" s="137"/>
      <c r="E58" s="137"/>
    </row>
    <row r="59" s="1" customFormat="1" spans="1:5">
      <c r="A59" s="137"/>
      <c r="B59" s="137"/>
      <c r="C59" s="137"/>
      <c r="D59" s="137"/>
      <c r="E59" s="137"/>
    </row>
    <row r="60" s="1" customFormat="1" spans="1:5">
      <c r="A60" s="137"/>
      <c r="B60" s="137"/>
      <c r="C60" s="137"/>
      <c r="D60" s="137"/>
      <c r="E60" s="137"/>
    </row>
    <row r="61" s="1" customFormat="1" spans="1:5">
      <c r="A61" s="137"/>
      <c r="B61" s="137"/>
      <c r="C61" s="137"/>
      <c r="D61" s="137"/>
      <c r="E61" s="137"/>
    </row>
    <row r="62" s="1" customFormat="1" spans="1:5">
      <c r="A62" s="137"/>
      <c r="B62" s="137"/>
      <c r="C62" s="137"/>
      <c r="D62" s="137"/>
      <c r="E62" s="137"/>
    </row>
    <row r="63" s="1" customFormat="1" spans="1:5">
      <c r="A63" s="137"/>
      <c r="B63" s="137"/>
      <c r="C63" s="137"/>
      <c r="D63" s="137"/>
      <c r="E63" s="137"/>
    </row>
    <row r="64" s="1" customFormat="1" spans="1:5">
      <c r="A64" s="137"/>
      <c r="B64" s="137"/>
      <c r="C64" s="137"/>
      <c r="D64" s="137"/>
      <c r="E64" s="137"/>
    </row>
    <row r="65" s="1" customFormat="1" spans="1:5">
      <c r="A65" s="137"/>
      <c r="B65" s="137"/>
      <c r="C65" s="137"/>
      <c r="D65" s="137"/>
      <c r="E65" s="137"/>
    </row>
    <row r="66" s="1" customFormat="1" ht="7" customHeight="1" spans="1:20">
      <c r="A66" s="19"/>
      <c r="B66" s="19"/>
      <c r="C66" s="19"/>
      <c r="D66" s="19"/>
      <c r="E66" s="19"/>
      <c r="F66" s="2"/>
      <c r="G66" s="2"/>
      <c r="H66" s="2"/>
      <c r="I66" s="2"/>
      <c r="J66" s="2"/>
      <c r="K66" s="2"/>
      <c r="L66" s="2"/>
      <c r="M66" s="2"/>
      <c r="N66" s="2"/>
      <c r="O66" s="2"/>
      <c r="P66" s="2"/>
      <c r="Q66" s="2"/>
      <c r="R66" s="2"/>
      <c r="S66" s="2"/>
      <c r="T66" s="2"/>
    </row>
    <row r="67" s="1" customFormat="1" spans="1:20">
      <c r="A67" s="216" t="s">
        <v>526</v>
      </c>
      <c r="B67" s="217"/>
      <c r="C67" s="217"/>
      <c r="D67" s="217"/>
      <c r="E67" s="217"/>
      <c r="F67" s="217"/>
      <c r="G67" s="217"/>
      <c r="H67" s="217"/>
      <c r="I67" s="217"/>
      <c r="J67" s="217"/>
      <c r="K67" s="217"/>
      <c r="L67" s="217"/>
      <c r="M67" s="217"/>
      <c r="N67" s="217"/>
      <c r="O67" s="217"/>
      <c r="P67" s="217"/>
      <c r="Q67" s="217"/>
      <c r="R67" s="217"/>
      <c r="S67" s="217"/>
      <c r="T67" s="252"/>
    </row>
    <row r="68" s="1" customFormat="1" ht="25" customHeight="1" spans="1:20">
      <c r="A68" s="218" t="s">
        <v>527</v>
      </c>
      <c r="B68" s="218"/>
      <c r="C68" s="218"/>
      <c r="D68" s="218"/>
      <c r="E68" s="219" t="s">
        <v>484</v>
      </c>
      <c r="F68" s="220" t="s">
        <v>528</v>
      </c>
      <c r="G68" s="220"/>
      <c r="H68" s="220"/>
      <c r="I68" s="220"/>
      <c r="J68" s="220"/>
      <c r="K68" s="220"/>
      <c r="L68" s="220"/>
      <c r="M68" s="220"/>
      <c r="N68" s="220"/>
      <c r="O68" s="220"/>
      <c r="P68" s="220"/>
      <c r="Q68" s="220"/>
      <c r="R68" s="220"/>
      <c r="S68" s="220"/>
      <c r="T68" s="223"/>
    </row>
    <row r="69" s="1" customFormat="1" ht="51" customHeight="1" spans="1:21">
      <c r="A69" s="221"/>
      <c r="B69" s="221"/>
      <c r="C69" s="221"/>
      <c r="D69" s="221"/>
      <c r="E69" s="219" t="s">
        <v>487</v>
      </c>
      <c r="F69" s="222" t="s">
        <v>529</v>
      </c>
      <c r="G69" s="222"/>
      <c r="H69" s="222"/>
      <c r="I69" s="222"/>
      <c r="J69" s="222"/>
      <c r="K69" s="222"/>
      <c r="L69" s="222"/>
      <c r="M69" s="222"/>
      <c r="N69" s="222"/>
      <c r="O69" s="222"/>
      <c r="P69" s="222"/>
      <c r="Q69" s="222"/>
      <c r="R69" s="222"/>
      <c r="S69" s="222"/>
      <c r="T69" s="253"/>
      <c r="U69" s="254" t="s">
        <v>530</v>
      </c>
    </row>
    <row r="70" s="1" customFormat="1" ht="38" customHeight="1" spans="1:20">
      <c r="A70" s="221"/>
      <c r="B70" s="221"/>
      <c r="C70" s="221"/>
      <c r="D70" s="221"/>
      <c r="E70" s="219" t="s">
        <v>489</v>
      </c>
      <c r="F70" s="223" t="s">
        <v>531</v>
      </c>
      <c r="G70" s="224"/>
      <c r="H70" s="224"/>
      <c r="I70" s="224"/>
      <c r="J70" s="224"/>
      <c r="K70" s="224"/>
      <c r="L70" s="224"/>
      <c r="M70" s="224"/>
      <c r="N70" s="224"/>
      <c r="O70" s="224"/>
      <c r="P70" s="224"/>
      <c r="Q70" s="224"/>
      <c r="R70" s="224"/>
      <c r="S70" s="224"/>
      <c r="T70" s="224"/>
    </row>
    <row r="71" s="1" customFormat="1" ht="17" customHeight="1" spans="1:20">
      <c r="A71" s="221"/>
      <c r="B71" s="221"/>
      <c r="C71" s="221"/>
      <c r="D71" s="221"/>
      <c r="E71" s="219" t="s">
        <v>490</v>
      </c>
      <c r="F71" s="225" t="s">
        <v>532</v>
      </c>
      <c r="G71" s="226"/>
      <c r="H71" s="226"/>
      <c r="I71" s="226"/>
      <c r="J71" s="226"/>
      <c r="K71" s="226"/>
      <c r="L71" s="226"/>
      <c r="M71" s="226"/>
      <c r="N71" s="226"/>
      <c r="O71" s="226"/>
      <c r="P71" s="226"/>
      <c r="Q71" s="226"/>
      <c r="R71" s="226"/>
      <c r="S71" s="226"/>
      <c r="T71" s="226"/>
    </row>
    <row r="72" s="1" customFormat="1" ht="17" customHeight="1" spans="1:20">
      <c r="A72" s="221"/>
      <c r="B72" s="221"/>
      <c r="C72" s="221"/>
      <c r="D72" s="221"/>
      <c r="E72" s="227" t="s">
        <v>492</v>
      </c>
      <c r="F72" s="228" t="s">
        <v>533</v>
      </c>
      <c r="G72" s="229"/>
      <c r="H72" s="229"/>
      <c r="I72" s="229"/>
      <c r="J72" s="229"/>
      <c r="K72" s="229"/>
      <c r="L72" s="229"/>
      <c r="M72" s="229"/>
      <c r="N72" s="229"/>
      <c r="O72" s="229"/>
      <c r="P72" s="229"/>
      <c r="Q72" s="229"/>
      <c r="R72" s="229"/>
      <c r="S72" s="229"/>
      <c r="T72" s="229"/>
    </row>
    <row r="73" s="1" customFormat="1" ht="25" customHeight="1" spans="1:20">
      <c r="A73" s="221" t="s">
        <v>534</v>
      </c>
      <c r="B73" s="221"/>
      <c r="C73" s="221"/>
      <c r="D73" s="221"/>
      <c r="E73" s="230" t="s">
        <v>484</v>
      </c>
      <c r="F73" s="231" t="s">
        <v>535</v>
      </c>
      <c r="G73" s="232"/>
      <c r="H73" s="232"/>
      <c r="I73" s="232"/>
      <c r="J73" s="232"/>
      <c r="K73" s="232"/>
      <c r="L73" s="232"/>
      <c r="M73" s="232"/>
      <c r="N73" s="232"/>
      <c r="O73" s="232"/>
      <c r="P73" s="232"/>
      <c r="Q73" s="232"/>
      <c r="R73" s="232"/>
      <c r="S73" s="232"/>
      <c r="T73" s="232"/>
    </row>
    <row r="74" s="1" customFormat="1" ht="27" customHeight="1" spans="1:20">
      <c r="A74" s="221"/>
      <c r="B74" s="221"/>
      <c r="C74" s="221"/>
      <c r="D74" s="221"/>
      <c r="E74" s="227" t="s">
        <v>487</v>
      </c>
      <c r="F74" s="233" t="s">
        <v>536</v>
      </c>
      <c r="G74" s="234"/>
      <c r="H74" s="234"/>
      <c r="I74" s="234"/>
      <c r="J74" s="234"/>
      <c r="K74" s="234"/>
      <c r="L74" s="234"/>
      <c r="M74" s="234"/>
      <c r="N74" s="234"/>
      <c r="O74" s="234"/>
      <c r="P74" s="234"/>
      <c r="Q74" s="234"/>
      <c r="R74" s="234"/>
      <c r="S74" s="234"/>
      <c r="T74" s="234"/>
    </row>
    <row r="75" s="1" customFormat="1" ht="27" customHeight="1" spans="1:20">
      <c r="A75" s="235" t="s">
        <v>537</v>
      </c>
      <c r="B75" s="235"/>
      <c r="C75" s="235"/>
      <c r="D75" s="235"/>
      <c r="E75" s="236" t="s">
        <v>484</v>
      </c>
      <c r="F75" s="237" t="s">
        <v>538</v>
      </c>
      <c r="G75" s="238"/>
      <c r="H75" s="238"/>
      <c r="I75" s="238"/>
      <c r="J75" s="238"/>
      <c r="K75" s="238"/>
      <c r="L75" s="238"/>
      <c r="M75" s="238"/>
      <c r="N75" s="238"/>
      <c r="O75" s="238"/>
      <c r="P75" s="238"/>
      <c r="Q75" s="238"/>
      <c r="R75" s="238"/>
      <c r="S75" s="238"/>
      <c r="T75" s="238"/>
    </row>
    <row r="76" s="1" customFormat="1" ht="27" customHeight="1" spans="1:20">
      <c r="A76" s="221" t="s">
        <v>539</v>
      </c>
      <c r="B76" s="221"/>
      <c r="C76" s="221"/>
      <c r="D76" s="221"/>
      <c r="E76" s="230" t="s">
        <v>484</v>
      </c>
      <c r="F76" s="231" t="s">
        <v>540</v>
      </c>
      <c r="G76" s="232"/>
      <c r="H76" s="232"/>
      <c r="I76" s="232"/>
      <c r="J76" s="232"/>
      <c r="K76" s="232"/>
      <c r="L76" s="232"/>
      <c r="M76" s="232"/>
      <c r="N76" s="232"/>
      <c r="O76" s="232"/>
      <c r="P76" s="232"/>
      <c r="Q76" s="232"/>
      <c r="R76" s="232"/>
      <c r="S76" s="232"/>
      <c r="T76" s="232"/>
    </row>
    <row r="77" s="1" customFormat="1" ht="17" customHeight="1" spans="1:20">
      <c r="A77" s="221"/>
      <c r="B77" s="221"/>
      <c r="C77" s="221"/>
      <c r="D77" s="221"/>
      <c r="E77" s="219" t="s">
        <v>487</v>
      </c>
      <c r="F77" s="223" t="s">
        <v>541</v>
      </c>
      <c r="G77" s="224"/>
      <c r="H77" s="224"/>
      <c r="I77" s="224"/>
      <c r="J77" s="224"/>
      <c r="K77" s="224"/>
      <c r="L77" s="224"/>
      <c r="M77" s="224"/>
      <c r="N77" s="224"/>
      <c r="O77" s="224"/>
      <c r="P77" s="224"/>
      <c r="Q77" s="224"/>
      <c r="R77" s="224"/>
      <c r="S77" s="224"/>
      <c r="T77" s="224"/>
    </row>
    <row r="78" s="1" customFormat="1" ht="17" customHeight="1" spans="1:20">
      <c r="A78" s="221"/>
      <c r="B78" s="221"/>
      <c r="C78" s="221"/>
      <c r="D78" s="221"/>
      <c r="E78" s="219" t="s">
        <v>489</v>
      </c>
      <c r="F78" s="223" t="s">
        <v>542</v>
      </c>
      <c r="G78" s="224"/>
      <c r="H78" s="224"/>
      <c r="I78" s="224"/>
      <c r="J78" s="224"/>
      <c r="K78" s="224"/>
      <c r="L78" s="224"/>
      <c r="M78" s="224"/>
      <c r="N78" s="224"/>
      <c r="O78" s="224"/>
      <c r="P78" s="224"/>
      <c r="Q78" s="224"/>
      <c r="R78" s="224"/>
      <c r="S78" s="224"/>
      <c r="T78" s="224"/>
    </row>
    <row r="79" s="1" customFormat="1" ht="17" customHeight="1" spans="1:20">
      <c r="A79" s="221"/>
      <c r="B79" s="221"/>
      <c r="C79" s="221"/>
      <c r="D79" s="221"/>
      <c r="E79" s="227" t="s">
        <v>490</v>
      </c>
      <c r="F79" s="233" t="s">
        <v>543</v>
      </c>
      <c r="G79" s="234"/>
      <c r="H79" s="234"/>
      <c r="I79" s="234"/>
      <c r="J79" s="234"/>
      <c r="K79" s="234"/>
      <c r="L79" s="234"/>
      <c r="M79" s="234"/>
      <c r="N79" s="234"/>
      <c r="O79" s="234"/>
      <c r="P79" s="234"/>
      <c r="Q79" s="234"/>
      <c r="R79" s="234"/>
      <c r="S79" s="234"/>
      <c r="T79" s="234"/>
    </row>
    <row r="80" s="1" customFormat="1" ht="9" customHeight="1" spans="1:20">
      <c r="A80" s="19"/>
      <c r="B80" s="19"/>
      <c r="C80" s="19"/>
      <c r="D80" s="19"/>
      <c r="E80" s="19"/>
      <c r="F80" s="2"/>
      <c r="G80" s="2"/>
      <c r="H80" s="2"/>
      <c r="I80" s="2"/>
      <c r="J80" s="2"/>
      <c r="K80" s="2"/>
      <c r="L80" s="2"/>
      <c r="M80" s="2"/>
      <c r="N80" s="2"/>
      <c r="O80" s="2"/>
      <c r="P80" s="2"/>
      <c r="Q80" s="2"/>
      <c r="R80" s="2"/>
      <c r="S80" s="2"/>
      <c r="T80" s="2"/>
    </row>
    <row r="81" s="1" customFormat="1" ht="45" customHeight="1" spans="1:20">
      <c r="A81" s="239" t="s">
        <v>544</v>
      </c>
      <c r="B81" s="239"/>
      <c r="C81" s="239"/>
      <c r="D81" s="239"/>
      <c r="E81" s="239"/>
      <c r="F81" s="239"/>
      <c r="G81" s="239"/>
      <c r="H81" s="239"/>
      <c r="I81" s="239"/>
      <c r="J81" s="239"/>
      <c r="K81" s="239"/>
      <c r="L81" s="239"/>
      <c r="M81" s="239"/>
      <c r="N81" s="239"/>
      <c r="O81" s="239"/>
      <c r="P81" s="239"/>
      <c r="Q81" s="239"/>
      <c r="R81" s="239"/>
      <c r="S81" s="239"/>
      <c r="T81" s="239"/>
    </row>
    <row r="82" s="1" customFormat="1" ht="2" customHeight="1" spans="1:20">
      <c r="A82" s="240" t="s">
        <v>545</v>
      </c>
      <c r="B82" s="240"/>
      <c r="C82" s="240"/>
      <c r="D82" s="240"/>
      <c r="E82" s="240"/>
      <c r="F82" s="241"/>
      <c r="G82" s="241"/>
      <c r="H82" s="241"/>
      <c r="I82" s="241"/>
      <c r="J82" s="241"/>
      <c r="K82" s="241"/>
      <c r="L82" s="241"/>
      <c r="M82" s="241"/>
      <c r="N82" s="241"/>
      <c r="O82" s="241"/>
      <c r="P82" s="241"/>
      <c r="Q82" s="241"/>
      <c r="R82" s="241"/>
      <c r="S82" s="241"/>
      <c r="T82" s="241"/>
    </row>
    <row r="83" s="1" customFormat="1" ht="17" customHeight="1" spans="1:20">
      <c r="A83" s="242" t="s">
        <v>546</v>
      </c>
      <c r="B83" s="242"/>
      <c r="C83" s="242"/>
      <c r="D83" s="242"/>
      <c r="E83" s="242"/>
      <c r="F83" s="242"/>
      <c r="G83" s="242"/>
      <c r="H83" s="242"/>
      <c r="I83" s="242"/>
      <c r="J83" s="242"/>
      <c r="K83" s="242"/>
      <c r="L83" s="242"/>
      <c r="M83" s="242"/>
      <c r="N83" s="242"/>
      <c r="O83" s="242"/>
      <c r="P83" s="242"/>
      <c r="Q83" s="242"/>
      <c r="R83" s="242"/>
      <c r="S83" s="242"/>
      <c r="T83" s="242"/>
    </row>
    <row r="84" s="1" customFormat="1" spans="1:20">
      <c r="A84" s="243" t="s">
        <v>545</v>
      </c>
      <c r="B84" s="243"/>
      <c r="C84" s="243"/>
      <c r="D84" s="243"/>
      <c r="E84" s="243"/>
      <c r="F84" s="241"/>
      <c r="G84" s="241"/>
      <c r="H84" s="241"/>
      <c r="I84" s="241"/>
      <c r="J84" s="241"/>
      <c r="K84" s="241"/>
      <c r="L84" s="241"/>
      <c r="M84" s="241"/>
      <c r="N84" s="241"/>
      <c r="O84" s="241"/>
      <c r="P84" s="241"/>
      <c r="Q84" s="241"/>
      <c r="R84" s="241"/>
      <c r="S84" s="241"/>
      <c r="T84" s="241"/>
    </row>
    <row r="85" s="1" customFormat="1" ht="17" customHeight="1" spans="1:20">
      <c r="A85" s="244" t="s">
        <v>547</v>
      </c>
      <c r="B85" s="244"/>
      <c r="C85" s="244"/>
      <c r="D85" s="244"/>
      <c r="E85" s="244"/>
      <c r="F85" s="244"/>
      <c r="G85" s="244"/>
      <c r="H85" s="244"/>
      <c r="I85" s="244"/>
      <c r="J85" s="244"/>
      <c r="K85" s="244"/>
      <c r="L85" s="244"/>
      <c r="M85" s="244"/>
      <c r="N85" s="244"/>
      <c r="O85" s="244"/>
      <c r="P85" s="244"/>
      <c r="Q85" s="244" t="s">
        <v>548</v>
      </c>
      <c r="R85" s="2"/>
      <c r="S85" s="244"/>
      <c r="T85" s="244"/>
    </row>
    <row r="86" s="1" customFormat="1" spans="1:20">
      <c r="A86" s="243" t="s">
        <v>545</v>
      </c>
      <c r="B86" s="243"/>
      <c r="C86" s="243"/>
      <c r="D86" s="243"/>
      <c r="E86" s="243"/>
      <c r="F86" s="241"/>
      <c r="G86" s="241"/>
      <c r="H86" s="241"/>
      <c r="I86" s="241"/>
      <c r="J86" s="241"/>
      <c r="K86" s="241"/>
      <c r="L86" s="241"/>
      <c r="M86" s="241"/>
      <c r="N86" s="241"/>
      <c r="O86" s="241"/>
      <c r="P86" s="241"/>
      <c r="Q86" s="241"/>
      <c r="R86" s="241"/>
      <c r="S86" s="241"/>
      <c r="T86" s="241"/>
    </row>
    <row r="87" s="1" customFormat="1" spans="1:20">
      <c r="A87" s="243" t="s">
        <v>545</v>
      </c>
      <c r="B87" s="243"/>
      <c r="C87" s="243"/>
      <c r="D87" s="243"/>
      <c r="E87" s="243"/>
      <c r="F87" s="241"/>
      <c r="G87" s="241"/>
      <c r="H87" s="241"/>
      <c r="I87" s="241"/>
      <c r="J87" s="2"/>
      <c r="K87" s="2"/>
      <c r="L87" s="2"/>
      <c r="M87" s="2"/>
      <c r="N87" s="244"/>
      <c r="O87" s="244"/>
      <c r="P87" s="244"/>
      <c r="Q87" s="244"/>
      <c r="R87" s="244"/>
      <c r="S87" s="244"/>
      <c r="T87" s="244"/>
    </row>
    <row r="88" s="1" customFormat="1" spans="1:20">
      <c r="A88" s="243" t="s">
        <v>545</v>
      </c>
      <c r="B88" s="243"/>
      <c r="C88" s="243"/>
      <c r="D88" s="243"/>
      <c r="E88" s="243"/>
      <c r="F88" s="241"/>
      <c r="G88" s="241"/>
      <c r="H88" s="241"/>
      <c r="I88" s="241"/>
      <c r="J88" s="241"/>
      <c r="K88" s="241"/>
      <c r="L88" s="241"/>
      <c r="M88" s="241"/>
      <c r="N88" s="241"/>
      <c r="O88" s="241"/>
      <c r="P88" s="241"/>
      <c r="Q88" s="241"/>
      <c r="R88" s="241"/>
      <c r="S88" s="241"/>
      <c r="T88" s="241"/>
    </row>
    <row r="89" s="1" customFormat="1" spans="1:20">
      <c r="A89" s="243" t="s">
        <v>545</v>
      </c>
      <c r="B89" s="243"/>
      <c r="C89" s="243"/>
      <c r="D89" s="243"/>
      <c r="E89" s="243"/>
      <c r="F89" s="241"/>
      <c r="G89" s="241"/>
      <c r="H89" s="241"/>
      <c r="I89" s="241"/>
      <c r="J89" s="241"/>
      <c r="K89" s="241"/>
      <c r="L89" s="241"/>
      <c r="M89" s="241"/>
      <c r="N89" s="241"/>
      <c r="O89" s="241"/>
      <c r="P89" s="241"/>
      <c r="Q89" s="241"/>
      <c r="R89" s="241"/>
      <c r="S89" s="241"/>
      <c r="T89" s="241"/>
    </row>
    <row r="90" s="1" customFormat="1" spans="1:20">
      <c r="A90" s="243"/>
      <c r="B90" s="243"/>
      <c r="C90" s="243"/>
      <c r="D90" s="243"/>
      <c r="E90" s="243"/>
      <c r="F90" s="241"/>
      <c r="G90" s="241"/>
      <c r="H90" s="241"/>
      <c r="I90" s="241"/>
      <c r="J90" s="241"/>
      <c r="K90" s="241"/>
      <c r="L90" s="241"/>
      <c r="M90" s="241"/>
      <c r="N90" s="241"/>
      <c r="O90" s="241"/>
      <c r="P90" s="241"/>
      <c r="Q90" s="241"/>
      <c r="R90" s="241"/>
      <c r="S90" s="241"/>
      <c r="T90" s="241"/>
    </row>
    <row r="91" s="1" customFormat="1" ht="17" customHeight="1" spans="1:20">
      <c r="A91" s="245" t="s">
        <v>549</v>
      </c>
      <c r="B91" s="246"/>
      <c r="C91" s="246"/>
      <c r="D91" s="246"/>
      <c r="E91" s="246"/>
      <c r="F91" s="245" t="s">
        <v>550</v>
      </c>
      <c r="G91" s="247"/>
      <c r="H91" s="247"/>
      <c r="I91" s="2"/>
      <c r="J91" s="2"/>
      <c r="K91" s="2"/>
      <c r="L91" s="2"/>
      <c r="M91" s="2"/>
      <c r="N91" s="2"/>
      <c r="O91" s="2"/>
      <c r="P91" s="2"/>
      <c r="Q91" s="255" t="str">
        <f>H22</f>
        <v>DARI MEMO CA</v>
      </c>
      <c r="R91" s="2"/>
      <c r="S91" s="2"/>
      <c r="T91" s="2"/>
    </row>
    <row r="92" s="1" customFormat="1" ht="17" customHeight="1" spans="1:20">
      <c r="A92" s="248" t="s">
        <v>551</v>
      </c>
      <c r="B92" s="243"/>
      <c r="C92" s="243"/>
      <c r="D92" s="243"/>
      <c r="E92" s="243"/>
      <c r="F92" s="248" t="s">
        <v>5</v>
      </c>
      <c r="G92" s="240"/>
      <c r="H92" s="240"/>
      <c r="I92" s="240"/>
      <c r="J92" s="2"/>
      <c r="K92" s="139"/>
      <c r="L92" s="251"/>
      <c r="M92" s="251"/>
      <c r="N92" s="251"/>
      <c r="O92" s="251"/>
      <c r="P92" s="251"/>
      <c r="Q92" s="244" t="s">
        <v>274</v>
      </c>
      <c r="R92" s="2"/>
      <c r="S92" s="251"/>
      <c r="T92" s="251"/>
    </row>
    <row r="93" s="1" customFormat="1" ht="17" customHeight="1" spans="1:20">
      <c r="A93" s="248"/>
      <c r="B93" s="243"/>
      <c r="C93" s="243"/>
      <c r="D93" s="243"/>
      <c r="E93" s="243"/>
      <c r="F93" s="248"/>
      <c r="G93" s="240"/>
      <c r="H93" s="240"/>
      <c r="I93" s="240"/>
      <c r="J93" s="2"/>
      <c r="K93" s="139"/>
      <c r="L93" s="251"/>
      <c r="M93" s="251"/>
      <c r="N93" s="251"/>
      <c r="O93" s="251"/>
      <c r="P93" s="251"/>
      <c r="Q93" s="244"/>
      <c r="R93" s="2"/>
      <c r="S93" s="251"/>
      <c r="T93" s="251"/>
    </row>
    <row r="94" s="1" customFormat="1" ht="17" customHeight="1" spans="1:20">
      <c r="A94" s="248"/>
      <c r="B94" s="243"/>
      <c r="C94" s="243"/>
      <c r="D94" s="243"/>
      <c r="E94" s="243"/>
      <c r="F94" s="248"/>
      <c r="G94" s="240"/>
      <c r="H94" s="240"/>
      <c r="I94" s="240"/>
      <c r="J94" s="2"/>
      <c r="K94" s="139"/>
      <c r="L94" s="251"/>
      <c r="M94" s="251"/>
      <c r="N94" s="251"/>
      <c r="O94" s="251"/>
      <c r="P94" s="251"/>
      <c r="Q94" s="244"/>
      <c r="R94" s="2"/>
      <c r="S94" s="251"/>
      <c r="T94" s="251"/>
    </row>
    <row r="95" s="1" customFormat="1" ht="17" customHeight="1" spans="1:20">
      <c r="A95" s="248"/>
      <c r="B95" s="243"/>
      <c r="C95" s="243"/>
      <c r="D95" s="243"/>
      <c r="E95" s="243"/>
      <c r="F95" s="248"/>
      <c r="G95" s="240"/>
      <c r="H95" s="240"/>
      <c r="I95" s="240"/>
      <c r="J95" s="2"/>
      <c r="K95" s="139"/>
      <c r="L95" s="251"/>
      <c r="M95" s="251"/>
      <c r="N95" s="251"/>
      <c r="O95" s="251"/>
      <c r="P95" s="251"/>
      <c r="Q95" s="244"/>
      <c r="R95" s="2"/>
      <c r="S95" s="251"/>
      <c r="T95" s="251"/>
    </row>
    <row r="96" s="1" customFormat="1" ht="17" customHeight="1" spans="1:20">
      <c r="A96" s="248"/>
      <c r="B96" s="243"/>
      <c r="C96" s="243"/>
      <c r="D96" s="243"/>
      <c r="E96" s="243"/>
      <c r="F96" s="248"/>
      <c r="G96" s="240"/>
      <c r="H96" s="240"/>
      <c r="I96" s="240"/>
      <c r="J96" s="2"/>
      <c r="K96" s="139"/>
      <c r="L96" s="251"/>
      <c r="M96" s="251"/>
      <c r="N96" s="251"/>
      <c r="O96" s="251"/>
      <c r="P96" s="251"/>
      <c r="Q96" s="244"/>
      <c r="R96" s="2"/>
      <c r="S96" s="251"/>
      <c r="T96" s="251"/>
    </row>
    <row r="97" s="1" customFormat="1" ht="17" customHeight="1" spans="1:20">
      <c r="A97" s="248"/>
      <c r="B97" s="243"/>
      <c r="C97" s="243"/>
      <c r="D97" s="243"/>
      <c r="E97" s="243"/>
      <c r="F97" s="248"/>
      <c r="G97" s="240"/>
      <c r="H97" s="240"/>
      <c r="I97" s="240"/>
      <c r="J97" s="2"/>
      <c r="K97" s="139"/>
      <c r="L97" s="251"/>
      <c r="M97" s="251"/>
      <c r="N97" s="251"/>
      <c r="O97" s="251"/>
      <c r="P97" s="251"/>
      <c r="Q97" s="244"/>
      <c r="R97" s="2"/>
      <c r="S97" s="251"/>
      <c r="T97" s="251"/>
    </row>
    <row r="98" s="1" customFormat="1" ht="17" customHeight="1" spans="1:20">
      <c r="A98" s="248"/>
      <c r="B98" s="243"/>
      <c r="C98" s="243"/>
      <c r="D98" s="243"/>
      <c r="E98" s="243"/>
      <c r="F98" s="248"/>
      <c r="G98" s="240"/>
      <c r="H98" s="240"/>
      <c r="I98" s="240"/>
      <c r="J98" s="2"/>
      <c r="K98" s="139"/>
      <c r="L98" s="251"/>
      <c r="M98" s="251"/>
      <c r="N98" s="251"/>
      <c r="O98" s="251"/>
      <c r="P98" s="251"/>
      <c r="Q98" s="244"/>
      <c r="R98" s="2"/>
      <c r="S98" s="251"/>
      <c r="T98" s="251"/>
    </row>
    <row r="99" s="1" customFormat="1" ht="17" customHeight="1" spans="1:20">
      <c r="A99" s="248"/>
      <c r="B99" s="243"/>
      <c r="C99" s="243"/>
      <c r="D99" s="243"/>
      <c r="E99" s="243"/>
      <c r="F99" s="248"/>
      <c r="G99" s="240"/>
      <c r="H99" s="240"/>
      <c r="I99" s="240"/>
      <c r="J99" s="2"/>
      <c r="K99" s="139"/>
      <c r="L99" s="251"/>
      <c r="M99" s="251"/>
      <c r="N99" s="251"/>
      <c r="O99" s="251"/>
      <c r="P99" s="251"/>
      <c r="Q99" s="244"/>
      <c r="R99" s="2"/>
      <c r="S99" s="251"/>
      <c r="T99" s="251"/>
    </row>
    <row r="100" s="1" customFormat="1" ht="17" customHeight="1" spans="1:20">
      <c r="A100" s="248"/>
      <c r="B100" s="243"/>
      <c r="C100" s="243"/>
      <c r="D100" s="243"/>
      <c r="E100" s="243"/>
      <c r="F100" s="248"/>
      <c r="G100" s="240"/>
      <c r="H100" s="240"/>
      <c r="I100" s="240"/>
      <c r="J100" s="2"/>
      <c r="K100" s="139"/>
      <c r="L100" s="251"/>
      <c r="M100" s="251"/>
      <c r="N100" s="251"/>
      <c r="O100" s="251"/>
      <c r="P100" s="251"/>
      <c r="Q100" s="244"/>
      <c r="R100" s="2"/>
      <c r="S100" s="251"/>
      <c r="T100" s="251"/>
    </row>
    <row r="101" s="1" customFormat="1" ht="17" customHeight="1" spans="1:20">
      <c r="A101" s="248"/>
      <c r="B101" s="243"/>
      <c r="C101" s="243"/>
      <c r="D101" s="243"/>
      <c r="E101" s="243"/>
      <c r="F101" s="248"/>
      <c r="G101" s="240"/>
      <c r="H101" s="240"/>
      <c r="I101" s="240"/>
      <c r="J101" s="2"/>
      <c r="K101" s="139"/>
      <c r="L101" s="251"/>
      <c r="M101" s="251"/>
      <c r="N101" s="251"/>
      <c r="O101" s="251"/>
      <c r="P101" s="251"/>
      <c r="Q101" s="244"/>
      <c r="R101" s="2"/>
      <c r="S101" s="251"/>
      <c r="T101" s="251"/>
    </row>
    <row r="102" s="1" customFormat="1" ht="17" customHeight="1" spans="1:20">
      <c r="A102" s="248"/>
      <c r="B102" s="243"/>
      <c r="C102" s="243"/>
      <c r="D102" s="243"/>
      <c r="E102" s="243"/>
      <c r="F102" s="248"/>
      <c r="G102" s="240"/>
      <c r="H102" s="240"/>
      <c r="I102" s="240"/>
      <c r="J102" s="2"/>
      <c r="K102" s="139"/>
      <c r="L102" s="251"/>
      <c r="M102" s="251"/>
      <c r="N102" s="251"/>
      <c r="O102" s="251"/>
      <c r="P102" s="251"/>
      <c r="Q102" s="244"/>
      <c r="R102" s="2"/>
      <c r="S102" s="251"/>
      <c r="T102" s="251"/>
    </row>
    <row r="103" s="1" customFormat="1" ht="17" customHeight="1" spans="1:20">
      <c r="A103" s="248"/>
      <c r="B103" s="243"/>
      <c r="C103" s="243"/>
      <c r="D103" s="243"/>
      <c r="E103" s="243"/>
      <c r="F103" s="248"/>
      <c r="G103" s="240"/>
      <c r="H103" s="240"/>
      <c r="I103" s="240"/>
      <c r="J103" s="2"/>
      <c r="K103" s="139"/>
      <c r="L103" s="251"/>
      <c r="M103" s="251"/>
      <c r="N103" s="251"/>
      <c r="O103" s="251"/>
      <c r="P103" s="251"/>
      <c r="Q103" s="244"/>
      <c r="R103" s="2"/>
      <c r="S103" s="251"/>
      <c r="T103" s="251"/>
    </row>
    <row r="104" s="1" customFormat="1" ht="17" customHeight="1" spans="1:20">
      <c r="A104" s="248"/>
      <c r="B104" s="243"/>
      <c r="C104" s="243"/>
      <c r="D104" s="243"/>
      <c r="E104" s="243"/>
      <c r="F104" s="248"/>
      <c r="G104" s="240"/>
      <c r="H104" s="240"/>
      <c r="I104" s="240"/>
      <c r="J104" s="2"/>
      <c r="K104" s="139"/>
      <c r="L104" s="251"/>
      <c r="M104" s="251"/>
      <c r="N104" s="251"/>
      <c r="O104" s="251"/>
      <c r="P104" s="251"/>
      <c r="Q104" s="244"/>
      <c r="R104" s="2"/>
      <c r="S104" s="251"/>
      <c r="T104" s="251"/>
    </row>
    <row r="105" s="1" customFormat="1" ht="17" customHeight="1" spans="1:20">
      <c r="A105" s="248"/>
      <c r="B105" s="243"/>
      <c r="C105" s="243"/>
      <c r="D105" s="243"/>
      <c r="E105" s="243"/>
      <c r="F105" s="248"/>
      <c r="G105" s="240"/>
      <c r="H105" s="240"/>
      <c r="I105" s="240"/>
      <c r="J105" s="2"/>
      <c r="K105" s="139"/>
      <c r="L105" s="251"/>
      <c r="M105" s="251"/>
      <c r="N105" s="251"/>
      <c r="O105" s="251"/>
      <c r="P105" s="251"/>
      <c r="Q105" s="244"/>
      <c r="R105" s="2"/>
      <c r="S105" s="251"/>
      <c r="T105" s="251"/>
    </row>
    <row r="106" s="1" customFormat="1" ht="17" customHeight="1" spans="1:20">
      <c r="A106" s="248"/>
      <c r="B106" s="243"/>
      <c r="C106" s="243"/>
      <c r="D106" s="243"/>
      <c r="E106" s="243"/>
      <c r="F106" s="248"/>
      <c r="G106" s="240"/>
      <c r="H106" s="240"/>
      <c r="I106" s="240"/>
      <c r="J106" s="2"/>
      <c r="K106" s="139"/>
      <c r="L106" s="251"/>
      <c r="M106" s="251"/>
      <c r="N106" s="251"/>
      <c r="O106" s="251"/>
      <c r="P106" s="251"/>
      <c r="Q106" s="244"/>
      <c r="R106" s="2"/>
      <c r="S106" s="251"/>
      <c r="T106" s="251"/>
    </row>
    <row r="107" s="1" customFormat="1" ht="17" customHeight="1" spans="1:20">
      <c r="A107" s="248"/>
      <c r="B107" s="243"/>
      <c r="C107" s="243"/>
      <c r="D107" s="243"/>
      <c r="E107" s="243"/>
      <c r="F107" s="248"/>
      <c r="G107" s="240"/>
      <c r="H107" s="240"/>
      <c r="I107" s="240"/>
      <c r="J107" s="2"/>
      <c r="K107" s="139"/>
      <c r="L107" s="251"/>
      <c r="M107" s="251"/>
      <c r="N107" s="251"/>
      <c r="O107" s="251"/>
      <c r="P107" s="251"/>
      <c r="Q107" s="244"/>
      <c r="R107" s="2"/>
      <c r="S107" s="251"/>
      <c r="T107" s="251"/>
    </row>
    <row r="108" s="1" customFormat="1" ht="17" customHeight="1" spans="1:20">
      <c r="A108" s="248"/>
      <c r="B108" s="243"/>
      <c r="C108" s="243"/>
      <c r="D108" s="243"/>
      <c r="E108" s="243"/>
      <c r="F108" s="248"/>
      <c r="G108" s="240"/>
      <c r="H108" s="240"/>
      <c r="I108" s="240"/>
      <c r="J108" s="2"/>
      <c r="K108" s="139"/>
      <c r="L108" s="251"/>
      <c r="M108" s="251"/>
      <c r="N108" s="251"/>
      <c r="O108" s="251"/>
      <c r="P108" s="251"/>
      <c r="Q108" s="244"/>
      <c r="R108" s="2"/>
      <c r="S108" s="251"/>
      <c r="T108" s="251"/>
    </row>
    <row r="109" s="1" customFormat="1" spans="1:20">
      <c r="A109" s="249" t="s">
        <v>545</v>
      </c>
      <c r="B109" s="249"/>
      <c r="C109" s="249"/>
      <c r="D109" s="249"/>
      <c r="E109" s="249"/>
      <c r="F109" s="250"/>
      <c r="G109" s="250"/>
      <c r="H109" s="250"/>
      <c r="I109" s="250"/>
      <c r="J109" s="250"/>
      <c r="K109" s="250"/>
      <c r="L109" s="250"/>
      <c r="M109" s="250"/>
      <c r="N109" s="250"/>
      <c r="O109" s="250"/>
      <c r="P109" s="250"/>
      <c r="Q109" s="250"/>
      <c r="R109" s="250"/>
      <c r="S109" s="250"/>
      <c r="T109" s="250"/>
    </row>
  </sheetData>
  <mergeCells count="72">
    <mergeCell ref="A9:T9"/>
    <mergeCell ref="A11:T11"/>
    <mergeCell ref="A16:T16"/>
    <mergeCell ref="A19:T19"/>
    <mergeCell ref="A21:T21"/>
    <mergeCell ref="H22:T22"/>
    <mergeCell ref="H23:T23"/>
    <mergeCell ref="H24:T24"/>
    <mergeCell ref="H25:T25"/>
    <mergeCell ref="H26:T26"/>
    <mergeCell ref="H27:T27"/>
    <mergeCell ref="H28:T28"/>
    <mergeCell ref="A29:T29"/>
    <mergeCell ref="H30:T30"/>
    <mergeCell ref="H31:T31"/>
    <mergeCell ref="H32:T32"/>
    <mergeCell ref="H33:T33"/>
    <mergeCell ref="C34:F34"/>
    <mergeCell ref="H34:T34"/>
    <mergeCell ref="C35:F35"/>
    <mergeCell ref="H35:T35"/>
    <mergeCell ref="C36:F36"/>
    <mergeCell ref="H36:T36"/>
    <mergeCell ref="A37:T37"/>
    <mergeCell ref="B38:J38"/>
    <mergeCell ref="L38:T38"/>
    <mergeCell ref="B39:J39"/>
    <mergeCell ref="L39:T39"/>
    <mergeCell ref="B40:D40"/>
    <mergeCell ref="E40:J40"/>
    <mergeCell ref="L40:T40"/>
    <mergeCell ref="B41:J41"/>
    <mergeCell ref="L41:T41"/>
    <mergeCell ref="B42:J42"/>
    <mergeCell ref="L42:T42"/>
    <mergeCell ref="B43:J43"/>
    <mergeCell ref="L43:T43"/>
    <mergeCell ref="B44:J44"/>
    <mergeCell ref="L44:T44"/>
    <mergeCell ref="B45:J45"/>
    <mergeCell ref="L45:T45"/>
    <mergeCell ref="A46:J46"/>
    <mergeCell ref="R46:T46"/>
    <mergeCell ref="B47:J47"/>
    <mergeCell ref="R47:T47"/>
    <mergeCell ref="B48:J48"/>
    <mergeCell ref="R48:T48"/>
    <mergeCell ref="B49:J49"/>
    <mergeCell ref="R49:T49"/>
    <mergeCell ref="A50:J50"/>
    <mergeCell ref="R50:T50"/>
    <mergeCell ref="A51:J51"/>
    <mergeCell ref="R51:T51"/>
    <mergeCell ref="A67:T67"/>
    <mergeCell ref="F68:T68"/>
    <mergeCell ref="F69:T69"/>
    <mergeCell ref="F70:T70"/>
    <mergeCell ref="F71:T71"/>
    <mergeCell ref="F72:T72"/>
    <mergeCell ref="F73:T73"/>
    <mergeCell ref="F74:T74"/>
    <mergeCell ref="F75:T75"/>
    <mergeCell ref="F76:T76"/>
    <mergeCell ref="F77:T77"/>
    <mergeCell ref="F78:T78"/>
    <mergeCell ref="F79:T79"/>
    <mergeCell ref="A81:T81"/>
    <mergeCell ref="A83:T83"/>
    <mergeCell ref="A14:T15"/>
    <mergeCell ref="A68:D72"/>
    <mergeCell ref="A73:D74"/>
    <mergeCell ref="A76:D79"/>
  </mergeCells>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43"/>
  <sheetViews>
    <sheetView topLeftCell="A22" workbookViewId="0">
      <selection activeCell="E45" sqref="E45"/>
    </sheetView>
  </sheetViews>
  <sheetFormatPr defaultColWidth="9.13888888888889" defaultRowHeight="14.4" outlineLevelCol="4"/>
  <cols>
    <col min="2" max="2" width="38.75" customWidth="1"/>
    <col min="3" max="3" width="2.42592592592593" style="114" customWidth="1"/>
    <col min="4" max="4" width="39.8796296296296" customWidth="1"/>
  </cols>
  <sheetData>
    <row r="1" ht="15.15"/>
    <row r="2" ht="23" customHeight="1" spans="2:4">
      <c r="B2" s="79" t="s">
        <v>552</v>
      </c>
      <c r="C2" s="80"/>
      <c r="D2" s="81"/>
    </row>
    <row r="3" spans="2:4">
      <c r="B3" s="100"/>
      <c r="D3" s="98"/>
    </row>
    <row r="4" spans="2:4">
      <c r="B4" s="100" t="s">
        <v>553</v>
      </c>
      <c r="C4" s="114" t="s">
        <v>59</v>
      </c>
      <c r="D4" s="89" t="s">
        <v>49</v>
      </c>
    </row>
    <row r="5" spans="2:4">
      <c r="B5" s="100" t="s">
        <v>99</v>
      </c>
      <c r="C5" s="114" t="s">
        <v>59</v>
      </c>
      <c r="D5" s="89" t="s">
        <v>49</v>
      </c>
    </row>
    <row r="6" spans="2:4">
      <c r="B6" s="100" t="s">
        <v>554</v>
      </c>
      <c r="C6" s="114" t="s">
        <v>59</v>
      </c>
      <c r="D6" s="89" t="s">
        <v>49</v>
      </c>
    </row>
    <row r="7" spans="2:4">
      <c r="B7" s="100" t="s">
        <v>555</v>
      </c>
      <c r="C7" s="114" t="s">
        <v>59</v>
      </c>
      <c r="D7" s="89" t="s">
        <v>49</v>
      </c>
    </row>
    <row r="8" spans="2:4">
      <c r="B8" s="100" t="s">
        <v>310</v>
      </c>
      <c r="C8" s="114" t="s">
        <v>59</v>
      </c>
      <c r="D8" s="89" t="s">
        <v>49</v>
      </c>
    </row>
    <row r="9" spans="2:4">
      <c r="B9" s="100" t="s">
        <v>556</v>
      </c>
      <c r="C9" s="114" t="s">
        <v>59</v>
      </c>
      <c r="D9" s="89" t="s">
        <v>49</v>
      </c>
    </row>
    <row r="10" spans="2:4">
      <c r="B10" s="100" t="s">
        <v>557</v>
      </c>
      <c r="C10" s="114" t="s">
        <v>59</v>
      </c>
      <c r="D10" s="89" t="s">
        <v>49</v>
      </c>
    </row>
    <row r="11" spans="2:4">
      <c r="B11" s="100" t="s">
        <v>223</v>
      </c>
      <c r="D11" s="89" t="s">
        <v>49</v>
      </c>
    </row>
    <row r="12" spans="2:4">
      <c r="B12" s="100" t="s">
        <v>20</v>
      </c>
      <c r="D12" s="89" t="s">
        <v>49</v>
      </c>
    </row>
    <row r="13" spans="2:4">
      <c r="B13" s="100"/>
      <c r="D13" s="98"/>
    </row>
    <row r="14" spans="2:4">
      <c r="B14" s="88" t="s">
        <v>558</v>
      </c>
      <c r="D14" s="98"/>
    </row>
    <row r="15" spans="2:4">
      <c r="B15" s="100" t="s">
        <v>559</v>
      </c>
      <c r="C15" s="114" t="s">
        <v>59</v>
      </c>
      <c r="D15" s="89" t="s">
        <v>49</v>
      </c>
    </row>
    <row r="16" spans="2:4">
      <c r="B16" s="100" t="s">
        <v>560</v>
      </c>
      <c r="C16" s="114" t="s">
        <v>59</v>
      </c>
      <c r="D16" s="89" t="s">
        <v>49</v>
      </c>
    </row>
    <row r="17" spans="2:4">
      <c r="B17" s="100" t="s">
        <v>561</v>
      </c>
      <c r="C17" s="114" t="s">
        <v>59</v>
      </c>
      <c r="D17" s="89" t="s">
        <v>49</v>
      </c>
    </row>
    <row r="18" spans="2:4">
      <c r="B18" s="100" t="s">
        <v>562</v>
      </c>
      <c r="C18" s="114" t="s">
        <v>59</v>
      </c>
      <c r="D18" s="89" t="s">
        <v>49</v>
      </c>
    </row>
    <row r="19" spans="2:4">
      <c r="B19" s="100" t="s">
        <v>373</v>
      </c>
      <c r="C19" s="114" t="s">
        <v>59</v>
      </c>
      <c r="D19" s="89" t="s">
        <v>49</v>
      </c>
    </row>
    <row r="20" spans="2:4">
      <c r="B20" s="100" t="s">
        <v>563</v>
      </c>
      <c r="C20" s="114" t="s">
        <v>59</v>
      </c>
      <c r="D20" s="89" t="s">
        <v>49</v>
      </c>
    </row>
    <row r="21" spans="2:4">
      <c r="B21" s="100" t="s">
        <v>564</v>
      </c>
      <c r="C21" s="114" t="s">
        <v>59</v>
      </c>
      <c r="D21" s="89" t="s">
        <v>49</v>
      </c>
    </row>
    <row r="22" spans="2:4">
      <c r="B22" s="100" t="s">
        <v>108</v>
      </c>
      <c r="C22" s="114" t="s">
        <v>59</v>
      </c>
      <c r="D22" s="89" t="s">
        <v>49</v>
      </c>
    </row>
    <row r="23" spans="2:4">
      <c r="B23" s="100" t="s">
        <v>107</v>
      </c>
      <c r="C23" s="114" t="s">
        <v>59</v>
      </c>
      <c r="D23" s="89" t="s">
        <v>49</v>
      </c>
    </row>
    <row r="24" spans="2:4">
      <c r="B24" s="100" t="s">
        <v>365</v>
      </c>
      <c r="C24" s="114" t="s">
        <v>59</v>
      </c>
      <c r="D24" s="89" t="s">
        <v>49</v>
      </c>
    </row>
    <row r="25" spans="2:4">
      <c r="B25" s="100" t="s">
        <v>104</v>
      </c>
      <c r="C25" s="114" t="s">
        <v>59</v>
      </c>
      <c r="D25" s="89"/>
    </row>
    <row r="26" spans="2:4">
      <c r="B26" s="88" t="s">
        <v>565</v>
      </c>
      <c r="D26" s="89"/>
    </row>
    <row r="27" spans="2:4">
      <c r="B27" s="100" t="s">
        <v>566</v>
      </c>
      <c r="C27" s="114" t="s">
        <v>59</v>
      </c>
      <c r="D27" s="89" t="s">
        <v>567</v>
      </c>
    </row>
    <row r="28" spans="2:4">
      <c r="B28" s="100" t="s">
        <v>185</v>
      </c>
      <c r="C28" s="114" t="s">
        <v>59</v>
      </c>
      <c r="D28" s="89" t="s">
        <v>567</v>
      </c>
    </row>
    <row r="29" spans="2:4">
      <c r="B29" s="100" t="s">
        <v>568</v>
      </c>
      <c r="C29" s="114" t="s">
        <v>59</v>
      </c>
      <c r="D29" s="89" t="s">
        <v>567</v>
      </c>
    </row>
    <row r="30" spans="2:4">
      <c r="B30" s="100" t="s">
        <v>569</v>
      </c>
      <c r="C30" s="114" t="s">
        <v>59</v>
      </c>
      <c r="D30" s="89" t="s">
        <v>567</v>
      </c>
    </row>
    <row r="31" spans="2:4">
      <c r="B31" s="100" t="s">
        <v>570</v>
      </c>
      <c r="C31" s="114" t="s">
        <v>59</v>
      </c>
      <c r="D31" s="89" t="s">
        <v>567</v>
      </c>
    </row>
    <row r="32" spans="2:4">
      <c r="B32" s="100" t="s">
        <v>571</v>
      </c>
      <c r="C32" s="114" t="s">
        <v>59</v>
      </c>
      <c r="D32" s="89" t="s">
        <v>567</v>
      </c>
    </row>
    <row r="33" spans="2:4">
      <c r="B33" s="88" t="s">
        <v>572</v>
      </c>
      <c r="D33" s="98"/>
    </row>
    <row r="34" spans="2:5">
      <c r="B34" s="100" t="s">
        <v>555</v>
      </c>
      <c r="C34" s="114" t="s">
        <v>59</v>
      </c>
      <c r="D34" s="113"/>
      <c r="E34" t="s">
        <v>573</v>
      </c>
    </row>
    <row r="35" spans="2:4">
      <c r="B35" s="100" t="s">
        <v>574</v>
      </c>
      <c r="C35" s="114" t="s">
        <v>59</v>
      </c>
      <c r="D35" s="113" t="s">
        <v>49</v>
      </c>
    </row>
    <row r="36" spans="2:4">
      <c r="B36" s="100" t="s">
        <v>575</v>
      </c>
      <c r="C36" s="114" t="s">
        <v>59</v>
      </c>
      <c r="D36" s="113" t="s">
        <v>576</v>
      </c>
    </row>
    <row r="37" spans="2:4">
      <c r="B37" s="100" t="s">
        <v>577</v>
      </c>
      <c r="C37" s="114" t="s">
        <v>59</v>
      </c>
      <c r="D37" s="113" t="s">
        <v>49</v>
      </c>
    </row>
    <row r="38" spans="2:4">
      <c r="B38" s="100" t="s">
        <v>564</v>
      </c>
      <c r="C38" s="114" t="s">
        <v>59</v>
      </c>
      <c r="D38" s="113" t="s">
        <v>576</v>
      </c>
    </row>
    <row r="39" spans="2:4">
      <c r="B39" s="100" t="s">
        <v>578</v>
      </c>
      <c r="C39" s="114" t="s">
        <v>59</v>
      </c>
      <c r="D39" s="113" t="s">
        <v>576</v>
      </c>
    </row>
    <row r="40" spans="2:4">
      <c r="B40" s="100" t="s">
        <v>223</v>
      </c>
      <c r="C40" s="114" t="s">
        <v>59</v>
      </c>
      <c r="D40" s="113" t="s">
        <v>576</v>
      </c>
    </row>
    <row r="41" spans="2:4">
      <c r="B41" s="100" t="s">
        <v>579</v>
      </c>
      <c r="C41" s="114" t="s">
        <v>59</v>
      </c>
      <c r="D41" s="113" t="s">
        <v>576</v>
      </c>
    </row>
    <row r="42" spans="2:4">
      <c r="B42" s="100"/>
      <c r="D42" s="98"/>
    </row>
    <row r="43" ht="15.15" spans="2:4">
      <c r="B43" s="116"/>
      <c r="C43" s="117"/>
      <c r="D43" s="118"/>
    </row>
  </sheetData>
  <mergeCells count="1">
    <mergeCell ref="B2:D2"/>
  </mergeCells>
  <dataValidations count="1">
    <dataValidation type="list" allowBlank="1" showInputMessage="1" showErrorMessage="1" sqref="D34">
      <formula1>"Pilih Pekerjaan;Karyawan;PNS;Wiraswasta"</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Summary</vt:lpstr>
      <vt:lpstr>Struktur Project Design System</vt:lpstr>
      <vt:lpstr>Mkt (Form Credit Checking)</vt:lpstr>
      <vt:lpstr>Mkt  (Memo AO)</vt:lpstr>
      <vt:lpstr>Mkt (Form Appraisal)</vt:lpstr>
      <vt:lpstr>CA (Memo CA)</vt:lpstr>
      <vt:lpstr>CA (Form CAA)</vt:lpstr>
      <vt:lpstr>CA (Form OL)</vt:lpstr>
      <vt:lpstr>Opr (Form Aset Dokumen)</vt:lpstr>
      <vt:lpstr>Opr (Form BO Kredit)</vt:lpstr>
      <vt:lpstr>Opr (Form Datas Master SLIK)</vt:lpstr>
      <vt:lpstr>Opr (Form Order Notaris)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Indra-IT</cp:lastModifiedBy>
  <dcterms:created xsi:type="dcterms:W3CDTF">2019-08-19T04:07:00Z</dcterms:created>
  <dcterms:modified xsi:type="dcterms:W3CDTF">2019-10-07T03:59:45Z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