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2800" windowHeight="8670"/>
  </bookViews>
  <sheets>
    <sheet name="owssvr" sheetId="1" r:id="rId1"/>
  </sheets>
  <definedNames>
    <definedName name="owssvr" localSheetId="0" hidden="1">owssvr!$A$1:$I$48</definedName>
  </definedNames>
  <calcPr calcId="125725"/>
</workbook>
</file>

<file path=xl/calcChain.xml><?xml version="1.0" encoding="utf-8"?>
<calcChain xmlns="http://schemas.openxmlformats.org/spreadsheetml/2006/main">
  <c r="R48" i="1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2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2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2"/>
  <c r="L48"/>
  <c r="M48" s="1"/>
  <c r="N48" s="1"/>
  <c r="O48" s="1"/>
  <c r="L47"/>
  <c r="M47" s="1"/>
  <c r="N47" s="1"/>
  <c r="O47" s="1"/>
  <c r="L46"/>
  <c r="M46" s="1"/>
  <c r="N46" s="1"/>
  <c r="O46" s="1"/>
  <c r="L45"/>
  <c r="M45" s="1"/>
  <c r="N45" s="1"/>
  <c r="O45" s="1"/>
  <c r="L44"/>
  <c r="M44" s="1"/>
  <c r="N44" s="1"/>
  <c r="O44" s="1"/>
  <c r="L43"/>
  <c r="M43" s="1"/>
  <c r="N43" s="1"/>
  <c r="O43" s="1"/>
  <c r="L42"/>
  <c r="M42" s="1"/>
  <c r="N42" s="1"/>
  <c r="O42" s="1"/>
  <c r="L41"/>
  <c r="M41" s="1"/>
  <c r="N41" s="1"/>
  <c r="O41" s="1"/>
  <c r="L40"/>
  <c r="M40" s="1"/>
  <c r="N40" s="1"/>
  <c r="O40" s="1"/>
  <c r="L39"/>
  <c r="M39" s="1"/>
  <c r="N39" s="1"/>
  <c r="O39" s="1"/>
  <c r="L38"/>
  <c r="M38" s="1"/>
  <c r="N38" s="1"/>
  <c r="O38" s="1"/>
  <c r="L37"/>
  <c r="M37" s="1"/>
  <c r="N37" s="1"/>
  <c r="O37" s="1"/>
  <c r="L36"/>
  <c r="M36" s="1"/>
  <c r="N36" s="1"/>
  <c r="O36" s="1"/>
  <c r="L35"/>
  <c r="M35" s="1"/>
  <c r="N35" s="1"/>
  <c r="O35" s="1"/>
  <c r="L34"/>
  <c r="M34" s="1"/>
  <c r="N34" s="1"/>
  <c r="O34" s="1"/>
  <c r="L33"/>
  <c r="M33" s="1"/>
  <c r="N33" s="1"/>
  <c r="O33" s="1"/>
  <c r="L32"/>
  <c r="M32" s="1"/>
  <c r="N32" s="1"/>
  <c r="O32" s="1"/>
  <c r="L31"/>
  <c r="M31" s="1"/>
  <c r="N31" s="1"/>
  <c r="O31" s="1"/>
  <c r="L30"/>
  <c r="M30" s="1"/>
  <c r="N30" s="1"/>
  <c r="O30" s="1"/>
  <c r="L29"/>
  <c r="M29" s="1"/>
  <c r="N29" s="1"/>
  <c r="O29" s="1"/>
  <c r="L28"/>
  <c r="M28" s="1"/>
  <c r="N28" s="1"/>
  <c r="O28" s="1"/>
  <c r="L27"/>
  <c r="M27" s="1"/>
  <c r="N27" s="1"/>
  <c r="O27" s="1"/>
  <c r="L26"/>
  <c r="M26" s="1"/>
  <c r="N26" s="1"/>
  <c r="O26" s="1"/>
  <c r="L25"/>
  <c r="M25" s="1"/>
  <c r="N25" s="1"/>
  <c r="O25" s="1"/>
  <c r="L24"/>
  <c r="M24" s="1"/>
  <c r="N24" s="1"/>
  <c r="O24" s="1"/>
  <c r="L23"/>
  <c r="M23" s="1"/>
  <c r="N23" s="1"/>
  <c r="O23" s="1"/>
  <c r="L22"/>
  <c r="M22" s="1"/>
  <c r="N22" s="1"/>
  <c r="O22" s="1"/>
  <c r="L21"/>
  <c r="M21" s="1"/>
  <c r="N21" s="1"/>
  <c r="O21" s="1"/>
  <c r="L20"/>
  <c r="M20" s="1"/>
  <c r="N20" s="1"/>
  <c r="O20" s="1"/>
  <c r="L19"/>
  <c r="M19" s="1"/>
  <c r="N19" s="1"/>
  <c r="O19" s="1"/>
  <c r="L18"/>
  <c r="M18" s="1"/>
  <c r="N18" s="1"/>
  <c r="O18" s="1"/>
  <c r="L17"/>
  <c r="M17" s="1"/>
  <c r="N17" s="1"/>
  <c r="O17" s="1"/>
  <c r="L16"/>
  <c r="M16" s="1"/>
  <c r="N16" s="1"/>
  <c r="O16" s="1"/>
  <c r="L15"/>
  <c r="M15" s="1"/>
  <c r="N15" s="1"/>
  <c r="O15" s="1"/>
  <c r="L14"/>
  <c r="M14" s="1"/>
  <c r="N14" s="1"/>
  <c r="O14" s="1"/>
  <c r="L13"/>
  <c r="M13" s="1"/>
  <c r="N13" s="1"/>
  <c r="O13" s="1"/>
  <c r="L12"/>
  <c r="M12" s="1"/>
  <c r="N12" s="1"/>
  <c r="O12" s="1"/>
  <c r="L11"/>
  <c r="M11" s="1"/>
  <c r="N11" s="1"/>
  <c r="O11" s="1"/>
  <c r="L10"/>
  <c r="M10" s="1"/>
  <c r="N10" s="1"/>
  <c r="O10" s="1"/>
  <c r="L9"/>
  <c r="M9" s="1"/>
  <c r="N9" s="1"/>
  <c r="O9" s="1"/>
  <c r="L8"/>
  <c r="M8" s="1"/>
  <c r="N8" s="1"/>
  <c r="O8" s="1"/>
  <c r="L7"/>
  <c r="M7" s="1"/>
  <c r="N7" s="1"/>
  <c r="O7" s="1"/>
  <c r="L6"/>
  <c r="M6" s="1"/>
  <c r="N6" s="1"/>
  <c r="O6" s="1"/>
  <c r="L2"/>
  <c r="M2" s="1"/>
  <c r="N2" s="1"/>
  <c r="O2" s="1"/>
</calcChain>
</file>

<file path=xl/connections.xml><?xml version="1.0" encoding="utf-8"?>
<connections xmlns="http://schemas.openxmlformats.org/spreadsheetml/2006/main">
  <connection id="1" odcFile="C:\Users\yy53778\AppData\Local\Microsoft\Windows\Temporary Internet Files\Content.IE5\O32324XN\owssvr.iqy" keepAlive="1" name="owssvr" type="5" refreshedVersion="3" minRefreshableVersion="3" saveData="1">
    <dbPr connection="Provider=Microsoft.Office.List.OLEDB.2.0;Data Source=&quot;&quot;;ApplicationName=Excel;Version=12.0.0.0" command="&lt;LIST&gt;&lt;VIEWGUID&gt;{FD81668D-A790-4769-9DA6-4385F0E2EE04}&lt;/VIEWGUID&gt;&lt;LISTNAME&gt;{48655742-F8EE-4284-88A6-4BF287F83FD4}&lt;/LISTNAME&gt;&lt;LISTWEB&gt;https://teamplace.gaes.gknaerospace.com/sites/gai/_vti_bin&lt;/LISTWEB&gt;&lt;LISTSUBWEB&gt;&lt;/LISTSUBWEB&gt;&lt;ROOTFOLDER&gt;/sites/gai/Lists/Sites&lt;/ROOTFOLDER&gt;&lt;/LIST&gt;" commandType="5"/>
  </connection>
</connections>
</file>

<file path=xl/sharedStrings.xml><?xml version="1.0" encoding="utf-8"?>
<sst xmlns="http://schemas.openxmlformats.org/spreadsheetml/2006/main" count="322" uniqueCount="149">
  <si>
    <t>Site</t>
  </si>
  <si>
    <t>Business</t>
  </si>
  <si>
    <t>Comment</t>
  </si>
  <si>
    <t>GAI Contact</t>
  </si>
  <si>
    <t>Site Contact</t>
  </si>
  <si>
    <t>AES</t>
  </si>
  <si>
    <t>PLM, ME, Military,Commercial</t>
  </si>
  <si>
    <t>ME, CAM/NC</t>
  </si>
  <si>
    <t>Kumaran Ganesan</t>
  </si>
  <si>
    <t>Lium Odd Terje</t>
  </si>
  <si>
    <t>Oskar Hoguland</t>
  </si>
  <si>
    <t>Per Lund</t>
  </si>
  <si>
    <t>ANA</t>
  </si>
  <si>
    <t>Correa, Everett</t>
  </si>
  <si>
    <t>Dzananovic, Enes</t>
  </si>
  <si>
    <t>Dharma</t>
  </si>
  <si>
    <t>xx</t>
  </si>
  <si>
    <t>AS EU</t>
  </si>
  <si>
    <t>Veera Akula / Kumaran Ganesan</t>
  </si>
  <si>
    <t>Max Brown / Dave pople</t>
  </si>
  <si>
    <t>Andrew White / Paul Kennedy</t>
  </si>
  <si>
    <t>ME, CAM, Concessions</t>
  </si>
  <si>
    <t>Dave Pople</t>
  </si>
  <si>
    <t>AS US</t>
  </si>
  <si>
    <t>Bryan Cupples</t>
  </si>
  <si>
    <t>ME</t>
  </si>
  <si>
    <t>Gary Bickel</t>
  </si>
  <si>
    <t>Danielle Lamboglia, Scott Gulyas</t>
  </si>
  <si>
    <t>Debra K</t>
  </si>
  <si>
    <t xml:space="preserve">ME </t>
  </si>
  <si>
    <t>Rupesh Patel</t>
  </si>
  <si>
    <t>Scott Gulyas</t>
  </si>
  <si>
    <t>E&amp;T</t>
  </si>
  <si>
    <t>Engineering IT, EC, Methods/Tools</t>
  </si>
  <si>
    <t>David Bond</t>
  </si>
  <si>
    <t>SPG</t>
  </si>
  <si>
    <t>Ullas</t>
  </si>
  <si>
    <t xml:space="preserve">Bob Morley / Srinivas Hirimagalur </t>
  </si>
  <si>
    <t xml:space="preserve">Paul Scullion / Srinivas Hirimagalur </t>
  </si>
  <si>
    <t>Fokker Aerostructures</t>
  </si>
  <si>
    <t>Fokker</t>
  </si>
  <si>
    <t>Stress/Analysis/ME</t>
  </si>
  <si>
    <t>Bas van Hese &amp; Richard Cobben / Marc Van Herpt</t>
  </si>
  <si>
    <t>Fokker Elmo</t>
  </si>
  <si>
    <t>Wiring Engineering</t>
  </si>
  <si>
    <t>Joosth van Leeuwen</t>
  </si>
  <si>
    <t>Fokker Landing Gear</t>
  </si>
  <si>
    <t>Fokker Services</t>
  </si>
  <si>
    <t>Fuel tank</t>
  </si>
  <si>
    <t>Transparency</t>
  </si>
  <si>
    <t>Longitude</t>
  </si>
  <si>
    <t>Latitude</t>
  </si>
  <si>
    <t>David Orth</t>
  </si>
  <si>
    <t>Karl-David Pettersson</t>
  </si>
  <si>
    <t>TBD</t>
  </si>
  <si>
    <t>CAM</t>
  </si>
  <si>
    <t>Procurement</t>
  </si>
  <si>
    <t>Dassault, Bombardier, Airbus 350-1000</t>
  </si>
  <si>
    <t>Analysis, Design &amp; ME</t>
  </si>
  <si>
    <t>Procurement Malaysia</t>
  </si>
  <si>
    <t>Czaia Dietmar</t>
  </si>
  <si>
    <t>Competence</t>
  </si>
  <si>
    <t>CimTools</t>
  </si>
  <si>
    <t>Airbus</t>
  </si>
  <si>
    <t>TAML</t>
  </si>
  <si>
    <t>Aequs</t>
  </si>
  <si>
    <t>LMW</t>
  </si>
  <si>
    <t>Arne</t>
  </si>
  <si>
    <t>Sansera</t>
  </si>
  <si>
    <t>Upeca</t>
  </si>
  <si>
    <t>Sanior</t>
  </si>
  <si>
    <t>RR</t>
  </si>
  <si>
    <t>PW</t>
  </si>
  <si>
    <t>ISRO</t>
  </si>
  <si>
    <t>GE</t>
  </si>
  <si>
    <t>Bombardier</t>
  </si>
  <si>
    <t>Dassault</t>
  </si>
  <si>
    <t>Customer</t>
  </si>
  <si>
    <t>HTF</t>
  </si>
  <si>
    <t>Active/Non Active</t>
  </si>
  <si>
    <t>Active</t>
  </si>
  <si>
    <t>Non Active</t>
  </si>
  <si>
    <t>Boeing</t>
  </si>
  <si>
    <t>AS Machining</t>
  </si>
  <si>
    <t>Fokker Machining</t>
  </si>
  <si>
    <t>Senior Thailand</t>
  </si>
  <si>
    <t>Upeca Malaysia</t>
  </si>
  <si>
    <t>Turkey</t>
  </si>
  <si>
    <t>Invoiced Hours</t>
  </si>
  <si>
    <t>Invoiced Hours -Q1</t>
  </si>
  <si>
    <t>Invoiced Hours -Q2</t>
  </si>
  <si>
    <t>Invoiced Hours -Q3</t>
  </si>
  <si>
    <t>Invoiced Hours -Q4</t>
  </si>
  <si>
    <t>Invoiced Hours -Q5</t>
  </si>
  <si>
    <t>PW2000, PW4000, V2500</t>
  </si>
  <si>
    <t>Bell Helicopter</t>
  </si>
  <si>
    <t xml:space="preserve"> Norway </t>
  </si>
  <si>
    <t xml:space="preserve"> Newington </t>
  </si>
  <si>
    <t xml:space="preserve"> Applied Composites </t>
  </si>
  <si>
    <t xml:space="preserve"> Cincinnati</t>
  </si>
  <si>
    <t xml:space="preserve"> Cromwell</t>
  </si>
  <si>
    <t xml:space="preserve"> Manchester</t>
  </si>
  <si>
    <t xml:space="preserve"> Mexicali</t>
  </si>
  <si>
    <t xml:space="preserve"> Muncie</t>
  </si>
  <si>
    <t xml:space="preserve"> N. Charlestown</t>
  </si>
  <si>
    <t xml:space="preserve"> San Luis Potosi</t>
  </si>
  <si>
    <t xml:space="preserve"> – Cowes</t>
  </si>
  <si>
    <t xml:space="preserve"> – Yeovil</t>
  </si>
  <si>
    <t xml:space="preserve"> Deutschland GmbH </t>
  </si>
  <si>
    <t xml:space="preserve"> – Mexicali Composites</t>
  </si>
  <si>
    <t xml:space="preserve"> – Camarillo</t>
  </si>
  <si>
    <t xml:space="preserve"> – Composite Research Centre</t>
  </si>
  <si>
    <t xml:space="preserve"> – Portsmouth</t>
  </si>
  <si>
    <t xml:space="preserve"> Transparency Systems (Luton)</t>
  </si>
  <si>
    <t xml:space="preserve"> Transparency Systems (Kings Norton)</t>
  </si>
  <si>
    <t xml:space="preserve"> Transparency Systems Inc, </t>
  </si>
  <si>
    <t> Thailand</t>
  </si>
  <si>
    <t xml:space="preserve"> Chemtronics</t>
  </si>
  <si>
    <t xml:space="preserve">  Filton</t>
  </si>
  <si>
    <t xml:space="preserve">  Western Approach</t>
  </si>
  <si>
    <t xml:space="preserve">  Phoenix</t>
  </si>
  <si>
    <t>GKN Aerostructures North America TX</t>
  </si>
  <si>
    <t xml:space="preserve">  Wellington</t>
  </si>
  <si>
    <t xml:space="preserve">  Santa Ana</t>
  </si>
  <si>
    <t xml:space="preserve">  St. Louis, SSA site</t>
  </si>
  <si>
    <t xml:space="preserve">  New York</t>
  </si>
  <si>
    <t xml:space="preserve">  South Carolina</t>
  </si>
  <si>
    <t xml:space="preserve">  Alabama</t>
  </si>
  <si>
    <t xml:space="preserve">  Burbank</t>
  </si>
  <si>
    <t xml:space="preserve">  Sumner</t>
  </si>
  <si>
    <t xml:space="preserve">  South Carolina Metallics</t>
  </si>
  <si>
    <t xml:space="preserve">  Additive Manufacturing Centre</t>
  </si>
  <si>
    <t xml:space="preserve">  Composite Technology Centre</t>
  </si>
  <si>
    <t xml:space="preserve">  Core Engineering</t>
  </si>
  <si>
    <t xml:space="preserve">  Alabama Fuel Systems</t>
  </si>
  <si>
    <t>Product From startsheets Ezcell</t>
  </si>
  <si>
    <t>Sweden PW</t>
  </si>
  <si>
    <t>Sweden RR and Others</t>
  </si>
  <si>
    <t>Sweden Militarey and Space</t>
  </si>
  <si>
    <t>RM12</t>
  </si>
  <si>
    <t>Delegation held</t>
  </si>
  <si>
    <t>Approver</t>
  </si>
  <si>
    <t>Analysis Lead</t>
  </si>
  <si>
    <t>Config Mng.</t>
  </si>
  <si>
    <t>ECCN 9E991</t>
  </si>
  <si>
    <t>Sweden GE</t>
  </si>
  <si>
    <t>ITAR/USML XIX(g) (see note 3 below)</t>
  </si>
  <si>
    <t>EAR99</t>
  </si>
  <si>
    <t>Bell, Airbus, IMC, 30K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</si>
</sst>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"/>
    <numFmt numFmtId="166" formatCode="0.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/>
    <xf numFmtId="164" fontId="0" fillId="0" borderId="0" xfId="0" applyNumberFormat="1"/>
    <xf numFmtId="164" fontId="0" fillId="0" borderId="0" xfId="0" applyNumberFormat="1" applyAlignment="1"/>
    <xf numFmtId="165" fontId="0" fillId="0" borderId="0" xfId="0" applyNumberFormat="1"/>
    <xf numFmtId="1" fontId="0" fillId="0" borderId="0" xfId="0" applyNumberFormat="1" applyAlignment="1">
      <alignment wrapText="1"/>
    </xf>
    <xf numFmtId="164" fontId="18" fillId="0" borderId="0" xfId="0" applyNumberFormat="1" applyFont="1"/>
    <xf numFmtId="166" fontId="0" fillId="0" borderId="0" xfId="0" applyNumberFormat="1" applyAlignment="1"/>
    <xf numFmtId="164" fontId="19" fillId="0" borderId="0" xfId="0" applyNumberFormat="1" applyFont="1"/>
    <xf numFmtId="0" fontId="0" fillId="33" borderId="10" xfId="0" applyFill="1" applyBorder="1" applyAlignment="1">
      <alignment horizontal="center"/>
    </xf>
    <xf numFmtId="11" fontId="0" fillId="33" borderId="11" xfId="0" applyNumberFormat="1" applyFill="1" applyBorder="1" applyAlignment="1">
      <alignment horizontal="center"/>
    </xf>
    <xf numFmtId="0" fontId="0" fillId="0" borderId="12" xfId="0" applyBorder="1"/>
    <xf numFmtId="0" fontId="0" fillId="0" borderId="0" xfId="0" applyFill="1" applyBorder="1"/>
    <xf numFmtId="1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4" borderId="10" xfId="0" applyFill="1" applyBorder="1" applyAlignment="1">
      <alignment horizontal="center" wrapText="1"/>
    </xf>
    <xf numFmtId="2" fontId="0" fillId="0" borderId="0" xfId="0" applyNumberForma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3"/>
  <sheetViews>
    <sheetView tabSelected="1" topLeftCell="G1" workbookViewId="0">
      <selection activeCell="Q4" sqref="Q4"/>
    </sheetView>
  </sheetViews>
  <sheetFormatPr defaultRowHeight="15"/>
  <cols>
    <col min="1" max="1" width="49" bestFit="1" customWidth="1"/>
    <col min="2" max="2" width="14.85546875" bestFit="1" customWidth="1"/>
    <col min="3" max="4" width="11" style="3" customWidth="1"/>
    <col min="5" max="5" width="39.7109375" bestFit="1" customWidth="1"/>
    <col min="6" max="6" width="18.28515625" customWidth="1"/>
    <col min="7" max="7" width="30" bestFit="1" customWidth="1"/>
    <col min="8" max="8" width="45" bestFit="1" customWidth="1"/>
    <col min="9" max="9" width="18.140625" bestFit="1" customWidth="1"/>
    <col min="10" max="11" width="18.140625" customWidth="1"/>
    <col min="12" max="12" width="14.7109375" customWidth="1"/>
    <col min="13" max="15" width="13.140625" bestFit="1" customWidth="1"/>
    <col min="20" max="20" width="14.5703125" customWidth="1"/>
  </cols>
  <sheetData>
    <row r="1" spans="1:32" ht="90">
      <c r="A1" t="s">
        <v>0</v>
      </c>
      <c r="B1" t="s">
        <v>1</v>
      </c>
      <c r="C1" s="3" t="s">
        <v>51</v>
      </c>
      <c r="D1" s="3" t="s">
        <v>50</v>
      </c>
      <c r="E1" t="s">
        <v>61</v>
      </c>
      <c r="F1" t="s">
        <v>135</v>
      </c>
      <c r="G1" t="s">
        <v>3</v>
      </c>
      <c r="H1" t="s">
        <v>4</v>
      </c>
      <c r="I1" t="s">
        <v>140</v>
      </c>
      <c r="J1" t="s">
        <v>79</v>
      </c>
      <c r="K1" t="s">
        <v>2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T1" s="11" t="s">
        <v>144</v>
      </c>
      <c r="U1" s="16" t="s">
        <v>146</v>
      </c>
      <c r="V1" s="10" t="s">
        <v>147</v>
      </c>
      <c r="W1" s="12"/>
      <c r="X1" s="12"/>
      <c r="Y1" s="12"/>
      <c r="Z1" s="12"/>
      <c r="AA1" s="12"/>
      <c r="AB1" s="12"/>
      <c r="AC1" s="12"/>
      <c r="AD1" s="12"/>
      <c r="AE1" s="12"/>
    </row>
    <row r="2" spans="1:32" ht="30">
      <c r="A2" s="2" t="s">
        <v>145</v>
      </c>
      <c r="B2" s="2" t="s">
        <v>5</v>
      </c>
      <c r="C2" s="4">
        <v>58.283499999999997</v>
      </c>
      <c r="D2" s="4">
        <v>12.2858</v>
      </c>
      <c r="E2" s="2" t="s">
        <v>6</v>
      </c>
      <c r="F2" s="1" t="s">
        <v>94</v>
      </c>
      <c r="G2" s="2" t="s">
        <v>52</v>
      </c>
      <c r="H2" s="2" t="s">
        <v>53</v>
      </c>
      <c r="I2" s="6" t="s">
        <v>141</v>
      </c>
      <c r="J2" s="1" t="s">
        <v>80</v>
      </c>
      <c r="K2" s="1"/>
      <c r="L2" s="6">
        <f ca="1">RAND()*100000</f>
        <v>13272.955003439125</v>
      </c>
      <c r="M2" s="5">
        <f ca="1">L2*0.9</f>
        <v>11945.659503095212</v>
      </c>
      <c r="N2" s="5">
        <f t="shared" ref="N2:O2" ca="1" si="0">M2*0.9</f>
        <v>10751.093552785691</v>
      </c>
      <c r="O2" s="5">
        <f t="shared" ca="1" si="0"/>
        <v>9675.9841975071213</v>
      </c>
      <c r="P2" s="6">
        <f ca="1">RAND()*100000</f>
        <v>26037.378568155134</v>
      </c>
      <c r="Q2" s="6">
        <f ca="1">RAND()*100000</f>
        <v>62530.21317863743</v>
      </c>
      <c r="R2" s="6">
        <f ca="1">RAND()*100000</f>
        <v>85347.870557191025</v>
      </c>
      <c r="T2" s="17" t="s">
        <v>148</v>
      </c>
      <c r="U2" s="14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2">
      <c r="A3" s="2" t="s">
        <v>136</v>
      </c>
      <c r="B3" s="2" t="s">
        <v>5</v>
      </c>
      <c r="C3" s="4">
        <v>58.283499999999997</v>
      </c>
      <c r="D3" s="4">
        <v>12.2858</v>
      </c>
      <c r="E3" s="2"/>
      <c r="F3" s="1"/>
      <c r="G3" s="2"/>
      <c r="H3" s="2"/>
      <c r="I3" s="6" t="s">
        <v>142</v>
      </c>
      <c r="J3" s="1"/>
      <c r="K3" s="1"/>
      <c r="L3" s="6"/>
      <c r="M3" s="5">
        <v>1</v>
      </c>
      <c r="N3" s="5">
        <v>23</v>
      </c>
      <c r="O3" s="5">
        <v>4</v>
      </c>
      <c r="P3" s="6"/>
      <c r="Q3" s="6"/>
      <c r="R3" s="6"/>
      <c r="T3" s="13"/>
      <c r="U3" s="13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3"/>
    </row>
    <row r="4" spans="1:32">
      <c r="A4" s="2" t="s">
        <v>137</v>
      </c>
      <c r="B4" s="2" t="s">
        <v>5</v>
      </c>
      <c r="C4" s="4">
        <v>58.283499999999997</v>
      </c>
      <c r="D4" s="4">
        <v>12.2858</v>
      </c>
      <c r="E4" s="2"/>
      <c r="F4" s="1"/>
      <c r="G4" s="2"/>
      <c r="H4" s="2"/>
      <c r="I4" s="6" t="s">
        <v>143</v>
      </c>
      <c r="J4" s="1"/>
      <c r="K4" s="1"/>
      <c r="L4" s="6"/>
      <c r="M4" s="5"/>
      <c r="N4" s="5"/>
      <c r="O4" s="5"/>
      <c r="P4" s="6"/>
      <c r="Q4" s="6"/>
      <c r="R4" s="6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3"/>
    </row>
    <row r="5" spans="1:32">
      <c r="A5" s="2" t="s">
        <v>138</v>
      </c>
      <c r="B5" s="2" t="s">
        <v>5</v>
      </c>
      <c r="C5" s="4">
        <v>58.283499999999997</v>
      </c>
      <c r="D5" s="4">
        <v>12.2858</v>
      </c>
      <c r="E5" s="2"/>
      <c r="F5" s="1" t="s">
        <v>139</v>
      </c>
      <c r="G5" s="2"/>
      <c r="H5" s="2"/>
      <c r="I5" s="6"/>
      <c r="J5" s="1"/>
      <c r="K5" s="1"/>
      <c r="L5" s="6"/>
      <c r="M5" s="5"/>
      <c r="N5" s="5"/>
      <c r="O5" s="5"/>
      <c r="P5" s="6"/>
      <c r="Q5" s="6"/>
      <c r="R5" s="6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1:32">
      <c r="A6" s="2" t="s">
        <v>96</v>
      </c>
      <c r="B6" s="2" t="s">
        <v>5</v>
      </c>
      <c r="C6" s="4">
        <v>59.668900000000001</v>
      </c>
      <c r="D6" s="4">
        <v>9.6501999999999999</v>
      </c>
      <c r="E6" s="2" t="s">
        <v>7</v>
      </c>
      <c r="F6" s="1"/>
      <c r="G6" s="2" t="s">
        <v>8</v>
      </c>
      <c r="H6" s="2" t="s">
        <v>9</v>
      </c>
      <c r="I6" s="6"/>
      <c r="J6" s="1" t="s">
        <v>80</v>
      </c>
      <c r="K6" s="1"/>
      <c r="L6" s="6">
        <f t="shared" ref="L6:L48" ca="1" si="1">RAND()*100000</f>
        <v>98059.803888741095</v>
      </c>
      <c r="M6" s="5">
        <f t="shared" ref="M6:O6" ca="1" si="2">L6*0.9</f>
        <v>88253.823499866994</v>
      </c>
      <c r="N6" s="5">
        <f t="shared" ca="1" si="2"/>
        <v>79428.441149880295</v>
      </c>
      <c r="O6" s="5">
        <f t="shared" ca="1" si="2"/>
        <v>71485.597034892271</v>
      </c>
      <c r="P6" s="6">
        <f t="shared" ref="P6:R48" ca="1" si="3">RAND()*100000</f>
        <v>19146.233880438769</v>
      </c>
      <c r="Q6" s="6">
        <f t="shared" ca="1" si="3"/>
        <v>8280.6822996045248</v>
      </c>
      <c r="R6" s="6">
        <f t="shared" ca="1" si="3"/>
        <v>44918.009257750491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spans="1:32">
      <c r="A7" s="2" t="s">
        <v>97</v>
      </c>
      <c r="B7" s="2" t="s">
        <v>5</v>
      </c>
      <c r="C7" s="4">
        <v>41.697299999999998</v>
      </c>
      <c r="D7" s="4">
        <v>-72.722800000000007</v>
      </c>
      <c r="E7" s="2" t="s">
        <v>7</v>
      </c>
      <c r="F7" s="1"/>
      <c r="G7" s="2" t="s">
        <v>8</v>
      </c>
      <c r="H7" s="2" t="s">
        <v>10</v>
      </c>
      <c r="I7" s="6"/>
      <c r="J7" s="1" t="s">
        <v>80</v>
      </c>
      <c r="K7" s="1"/>
      <c r="L7" s="6">
        <f t="shared" ca="1" si="1"/>
        <v>44337.894846200252</v>
      </c>
      <c r="M7" s="5">
        <f t="shared" ref="M7:O7" ca="1" si="4">L7*0.9</f>
        <v>39904.10536158023</v>
      </c>
      <c r="N7" s="5">
        <f t="shared" ca="1" si="4"/>
        <v>35913.694825422208</v>
      </c>
      <c r="O7" s="5">
        <f t="shared" ca="1" si="4"/>
        <v>32322.325342879987</v>
      </c>
      <c r="P7" s="6">
        <f t="shared" ca="1" si="3"/>
        <v>34058.864555381297</v>
      </c>
      <c r="Q7" s="6">
        <f t="shared" ca="1" si="3"/>
        <v>53596.588313196691</v>
      </c>
      <c r="R7" s="6">
        <f t="shared" ca="1" si="3"/>
        <v>69193.64522627776</v>
      </c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 spans="1:32">
      <c r="A8" s="2" t="s">
        <v>98</v>
      </c>
      <c r="B8" s="2" t="s">
        <v>5</v>
      </c>
      <c r="C8" s="4">
        <v>58.410800000000002</v>
      </c>
      <c r="D8" s="4">
        <v>15.6214</v>
      </c>
      <c r="E8" s="2"/>
      <c r="F8" s="1"/>
      <c r="G8" s="2" t="s">
        <v>54</v>
      </c>
      <c r="H8" s="2"/>
      <c r="I8" s="6"/>
      <c r="J8" s="1" t="s">
        <v>80</v>
      </c>
      <c r="K8" s="1"/>
      <c r="L8" s="6">
        <f t="shared" ca="1" si="1"/>
        <v>94022.597823656368</v>
      </c>
      <c r="M8" s="5">
        <f t="shared" ref="M8:O8" ca="1" si="5">L8*0.9</f>
        <v>84620.338041290728</v>
      </c>
      <c r="N8" s="5">
        <f t="shared" ca="1" si="5"/>
        <v>76158.304237161661</v>
      </c>
      <c r="O8" s="5">
        <f t="shared" ca="1" si="5"/>
        <v>68542.473813445496</v>
      </c>
      <c r="P8" s="6">
        <f t="shared" ca="1" si="3"/>
        <v>9850.7953711786558</v>
      </c>
      <c r="Q8" s="6">
        <f t="shared" ca="1" si="3"/>
        <v>5452.2303224134203</v>
      </c>
      <c r="R8" s="6">
        <f t="shared" ca="1" si="3"/>
        <v>59137.454047012048</v>
      </c>
    </row>
    <row r="9" spans="1:32">
      <c r="A9" s="2" t="s">
        <v>99</v>
      </c>
      <c r="B9" s="2" t="s">
        <v>5</v>
      </c>
      <c r="C9" s="3">
        <v>39.103099999999998</v>
      </c>
      <c r="D9" s="4">
        <v>-84.512</v>
      </c>
      <c r="E9" s="2" t="s">
        <v>7</v>
      </c>
      <c r="F9" s="1"/>
      <c r="G9" s="2" t="s">
        <v>8</v>
      </c>
      <c r="H9" s="2" t="s">
        <v>11</v>
      </c>
      <c r="I9" s="6"/>
      <c r="J9" s="1" t="s">
        <v>80</v>
      </c>
      <c r="K9" s="1"/>
      <c r="L9" s="6">
        <f t="shared" ca="1" si="1"/>
        <v>63958.89807013049</v>
      </c>
      <c r="M9" s="5">
        <f t="shared" ref="M9:O9" ca="1" si="6">L9*0.9</f>
        <v>57563.008263117445</v>
      </c>
      <c r="N9" s="5">
        <f t="shared" ca="1" si="6"/>
        <v>51806.7074368057</v>
      </c>
      <c r="O9" s="5">
        <f t="shared" ca="1" si="6"/>
        <v>46626.036693125134</v>
      </c>
      <c r="P9" s="6">
        <f t="shared" ca="1" si="3"/>
        <v>37297.7451987655</v>
      </c>
      <c r="Q9" s="6">
        <f t="shared" ca="1" si="3"/>
        <v>23733.363920682837</v>
      </c>
      <c r="R9" s="6">
        <f t="shared" ca="1" si="3"/>
        <v>41346.410144392728</v>
      </c>
    </row>
    <row r="10" spans="1:32">
      <c r="A10" s="2" t="s">
        <v>100</v>
      </c>
      <c r="B10" s="2" t="s">
        <v>5</v>
      </c>
      <c r="C10" s="3">
        <v>41.595100000000002</v>
      </c>
      <c r="D10" s="3">
        <v>-72.645399999999995</v>
      </c>
      <c r="E10" s="2"/>
      <c r="F10" s="1"/>
      <c r="G10" s="2" t="s">
        <v>52</v>
      </c>
      <c r="H10" s="2"/>
      <c r="I10" s="6"/>
      <c r="J10" s="1" t="s">
        <v>80</v>
      </c>
      <c r="K10" s="1"/>
      <c r="L10" s="6">
        <f t="shared" ca="1" si="1"/>
        <v>65295.086924047442</v>
      </c>
      <c r="M10" s="5">
        <f t="shared" ref="M10:O10" ca="1" si="7">L10*0.9</f>
        <v>58765.578231642699</v>
      </c>
      <c r="N10" s="5">
        <f t="shared" ca="1" si="7"/>
        <v>52889.020408478427</v>
      </c>
      <c r="O10" s="5">
        <f t="shared" ca="1" si="7"/>
        <v>47600.118367630588</v>
      </c>
      <c r="P10" s="6">
        <f t="shared" ca="1" si="3"/>
        <v>27508.073999563785</v>
      </c>
      <c r="Q10" s="6">
        <f t="shared" ca="1" si="3"/>
        <v>10436.959178937854</v>
      </c>
      <c r="R10" s="6">
        <f t="shared" ca="1" si="3"/>
        <v>4465.653755006826</v>
      </c>
    </row>
    <row r="11" spans="1:32">
      <c r="A11" s="2" t="s">
        <v>117</v>
      </c>
      <c r="B11" s="2" t="s">
        <v>12</v>
      </c>
      <c r="C11" s="3">
        <v>32.794800000000002</v>
      </c>
      <c r="D11" s="3">
        <v>-116.96250000000001</v>
      </c>
      <c r="E11" s="2"/>
      <c r="F11" s="1"/>
      <c r="G11" s="2" t="s">
        <v>8</v>
      </c>
      <c r="H11" s="2" t="s">
        <v>13</v>
      </c>
      <c r="I11" s="6"/>
      <c r="J11" s="1" t="s">
        <v>80</v>
      </c>
      <c r="K11" s="1"/>
      <c r="L11" s="6">
        <f t="shared" ca="1" si="1"/>
        <v>58389.153637270778</v>
      </c>
      <c r="M11" s="5">
        <f t="shared" ref="M11:O11" ca="1" si="8">L11*0.9</f>
        <v>52550.238273543699</v>
      </c>
      <c r="N11" s="5">
        <f t="shared" ca="1" si="8"/>
        <v>47295.214446189333</v>
      </c>
      <c r="O11" s="5">
        <f t="shared" ca="1" si="8"/>
        <v>42565.693001570398</v>
      </c>
      <c r="P11" s="6">
        <f t="shared" ca="1" si="3"/>
        <v>47710.226015841741</v>
      </c>
      <c r="Q11" s="6">
        <f t="shared" ca="1" si="3"/>
        <v>58772.397023364945</v>
      </c>
      <c r="R11" s="6">
        <f t="shared" ca="1" si="3"/>
        <v>22735.909767037476</v>
      </c>
    </row>
    <row r="12" spans="1:32">
      <c r="A12" s="2" t="s">
        <v>101</v>
      </c>
      <c r="B12" s="2" t="s">
        <v>5</v>
      </c>
      <c r="C12" s="3">
        <v>53.480800000000002</v>
      </c>
      <c r="D12" s="3">
        <v>-2.2425999999999999</v>
      </c>
      <c r="E12" s="2" t="s">
        <v>55</v>
      </c>
      <c r="F12" s="1"/>
      <c r="G12" s="2" t="s">
        <v>8</v>
      </c>
      <c r="H12" s="2" t="s">
        <v>14</v>
      </c>
      <c r="I12" s="6"/>
      <c r="J12" s="1" t="s">
        <v>80</v>
      </c>
      <c r="K12" s="1"/>
      <c r="L12" s="6">
        <f t="shared" ca="1" si="1"/>
        <v>56779.345002348957</v>
      </c>
      <c r="M12" s="5">
        <f t="shared" ref="M12:O12" ca="1" si="9">L12*0.9</f>
        <v>51101.410502114064</v>
      </c>
      <c r="N12" s="5">
        <f t="shared" ca="1" si="9"/>
        <v>45991.269451902655</v>
      </c>
      <c r="O12" s="5">
        <f t="shared" ca="1" si="9"/>
        <v>41392.142506712393</v>
      </c>
      <c r="P12" s="6">
        <f t="shared" ca="1" si="3"/>
        <v>94039.766072444923</v>
      </c>
      <c r="Q12" s="6">
        <f t="shared" ca="1" si="3"/>
        <v>68278.977031968228</v>
      </c>
      <c r="R12" s="6">
        <f t="shared" ca="1" si="3"/>
        <v>94329.474715528588</v>
      </c>
    </row>
    <row r="13" spans="1:32">
      <c r="A13" s="2" t="s">
        <v>102</v>
      </c>
      <c r="B13" s="2" t="s">
        <v>5</v>
      </c>
      <c r="C13" s="3">
        <v>32.624499999999998</v>
      </c>
      <c r="D13" s="3">
        <v>-115.45229999999999</v>
      </c>
      <c r="E13" s="2"/>
      <c r="F13" s="1"/>
      <c r="G13" s="2" t="s">
        <v>54</v>
      </c>
      <c r="H13" s="2"/>
      <c r="I13" s="6"/>
      <c r="J13" s="1" t="s">
        <v>80</v>
      </c>
      <c r="K13" s="1"/>
      <c r="L13" s="6">
        <f t="shared" ca="1" si="1"/>
        <v>9705.183074892986</v>
      </c>
      <c r="M13" s="5">
        <f t="shared" ref="M13:O13" ca="1" si="10">L13*0.9</f>
        <v>8734.6647674036885</v>
      </c>
      <c r="N13" s="5">
        <f t="shared" ca="1" si="10"/>
        <v>7861.1982906633202</v>
      </c>
      <c r="O13" s="5">
        <f t="shared" ca="1" si="10"/>
        <v>7075.0784615969887</v>
      </c>
      <c r="P13" s="6">
        <f t="shared" ca="1" si="3"/>
        <v>65280.483208688202</v>
      </c>
      <c r="Q13" s="6">
        <f t="shared" ca="1" si="3"/>
        <v>36249.68118446166</v>
      </c>
      <c r="R13" s="6">
        <f t="shared" ca="1" si="3"/>
        <v>46696.211078181979</v>
      </c>
    </row>
    <row r="14" spans="1:32">
      <c r="A14" s="2" t="s">
        <v>103</v>
      </c>
      <c r="B14" s="2" t="s">
        <v>5</v>
      </c>
      <c r="C14" s="3">
        <v>40.193399999999997</v>
      </c>
      <c r="D14" s="3">
        <v>-85.386399999999995</v>
      </c>
      <c r="E14" s="2" t="s">
        <v>56</v>
      </c>
      <c r="F14" s="1"/>
      <c r="G14" s="2" t="s">
        <v>15</v>
      </c>
      <c r="H14" s="2" t="s">
        <v>16</v>
      </c>
      <c r="I14" s="6"/>
      <c r="J14" s="1" t="s">
        <v>80</v>
      </c>
      <c r="K14" s="1"/>
      <c r="L14" s="6">
        <f t="shared" ca="1" si="1"/>
        <v>70956.480679469751</v>
      </c>
      <c r="M14" s="5">
        <f t="shared" ref="M14:O14" ca="1" si="11">L14*0.9</f>
        <v>63860.832611522776</v>
      </c>
      <c r="N14" s="5">
        <f t="shared" ca="1" si="11"/>
        <v>57474.749350370497</v>
      </c>
      <c r="O14" s="5">
        <f t="shared" ca="1" si="11"/>
        <v>51727.27441533345</v>
      </c>
      <c r="P14" s="6">
        <f t="shared" ca="1" si="3"/>
        <v>27418.544508745679</v>
      </c>
      <c r="Q14" s="6">
        <f t="shared" ca="1" si="3"/>
        <v>28433.450386678949</v>
      </c>
      <c r="R14" s="6">
        <f t="shared" ca="1" si="3"/>
        <v>72802.004942540181</v>
      </c>
    </row>
    <row r="15" spans="1:32">
      <c r="A15" s="2" t="s">
        <v>104</v>
      </c>
      <c r="B15" s="2" t="s">
        <v>5</v>
      </c>
      <c r="C15" s="3">
        <v>41.3832162</v>
      </c>
      <c r="D15" s="3">
        <v>-71.641874400000006</v>
      </c>
      <c r="E15" s="2"/>
      <c r="F15" s="1"/>
      <c r="G15" s="2" t="s">
        <v>52</v>
      </c>
      <c r="H15" s="2"/>
      <c r="I15" s="6"/>
      <c r="J15" s="1" t="s">
        <v>80</v>
      </c>
      <c r="K15" s="1"/>
      <c r="L15" s="6">
        <f t="shared" ca="1" si="1"/>
        <v>93233.485555944106</v>
      </c>
      <c r="M15" s="5">
        <f t="shared" ref="M15:O15" ca="1" si="12">L15*0.9</f>
        <v>83910.1370003497</v>
      </c>
      <c r="N15" s="5">
        <f t="shared" ca="1" si="12"/>
        <v>75519.123300314735</v>
      </c>
      <c r="O15" s="5">
        <f t="shared" ca="1" si="12"/>
        <v>67967.210970283268</v>
      </c>
      <c r="P15" s="6">
        <f t="shared" ca="1" si="3"/>
        <v>99095.529930864184</v>
      </c>
      <c r="Q15" s="6">
        <f t="shared" ca="1" si="3"/>
        <v>35903.563372161429</v>
      </c>
      <c r="R15" s="6">
        <f t="shared" ca="1" si="3"/>
        <v>17249.227806687893</v>
      </c>
    </row>
    <row r="16" spans="1:32">
      <c r="A16" s="2" t="s">
        <v>105</v>
      </c>
      <c r="B16" s="2" t="s">
        <v>5</v>
      </c>
      <c r="C16" s="3">
        <v>22.156600000000001</v>
      </c>
      <c r="D16" s="3">
        <v>-100.9855</v>
      </c>
      <c r="E16" s="2"/>
      <c r="F16" s="1"/>
      <c r="G16" s="2" t="s">
        <v>52</v>
      </c>
      <c r="H16" s="2"/>
      <c r="I16" s="6"/>
      <c r="J16" s="1" t="s">
        <v>80</v>
      </c>
      <c r="K16" s="1"/>
      <c r="L16" s="6">
        <f t="shared" ca="1" si="1"/>
        <v>10470.397816304721</v>
      </c>
      <c r="M16" s="5">
        <f t="shared" ref="M16:O16" ca="1" si="13">L16*0.9</f>
        <v>9423.3580346742492</v>
      </c>
      <c r="N16" s="5">
        <f t="shared" ca="1" si="13"/>
        <v>8481.0222312068254</v>
      </c>
      <c r="O16" s="5">
        <f t="shared" ca="1" si="13"/>
        <v>7632.9200080861428</v>
      </c>
      <c r="P16" s="6">
        <f t="shared" ca="1" si="3"/>
        <v>66637.180271425328</v>
      </c>
      <c r="Q16" s="6">
        <f t="shared" ca="1" si="3"/>
        <v>31927.931426628686</v>
      </c>
      <c r="R16" s="6">
        <f t="shared" ca="1" si="3"/>
        <v>53265.175257943833</v>
      </c>
    </row>
    <row r="17" spans="1:18" ht="45">
      <c r="A17" s="2" t="s">
        <v>118</v>
      </c>
      <c r="B17" s="2" t="s">
        <v>17</v>
      </c>
      <c r="C17" s="3">
        <v>51.507899999999999</v>
      </c>
      <c r="D17" s="3">
        <v>2.5764999999999998</v>
      </c>
      <c r="E17" s="2" t="s">
        <v>58</v>
      </c>
      <c r="F17" s="1" t="s">
        <v>57</v>
      </c>
      <c r="G17" s="2" t="s">
        <v>18</v>
      </c>
      <c r="H17" s="2" t="s">
        <v>19</v>
      </c>
      <c r="I17" s="6"/>
      <c r="J17" s="1" t="s">
        <v>80</v>
      </c>
      <c r="K17" s="1"/>
      <c r="L17" s="6">
        <f t="shared" ca="1" si="1"/>
        <v>57565.750882656721</v>
      </c>
      <c r="M17" s="5">
        <f t="shared" ref="M17:O17" ca="1" si="14">L17*0.9</f>
        <v>51809.175794391049</v>
      </c>
      <c r="N17" s="5">
        <f t="shared" ca="1" si="14"/>
        <v>46628.258214951944</v>
      </c>
      <c r="O17" s="5">
        <f t="shared" ca="1" si="14"/>
        <v>41965.432393456751</v>
      </c>
      <c r="P17" s="6">
        <f t="shared" ca="1" si="3"/>
        <v>7377.4560238162094</v>
      </c>
      <c r="Q17" s="6">
        <f t="shared" ca="1" si="3"/>
        <v>36506.956657440234</v>
      </c>
      <c r="R17" s="6">
        <f t="shared" ca="1" si="3"/>
        <v>67565.317933814484</v>
      </c>
    </row>
    <row r="18" spans="1:18" ht="45">
      <c r="A18" s="2" t="s">
        <v>106</v>
      </c>
      <c r="B18" s="2" t="s">
        <v>17</v>
      </c>
      <c r="C18" s="3">
        <v>50.762799999999999</v>
      </c>
      <c r="D18" s="3">
        <v>1.3005</v>
      </c>
      <c r="E18" s="2" t="s">
        <v>58</v>
      </c>
      <c r="F18" s="1" t="s">
        <v>57</v>
      </c>
      <c r="G18" s="2" t="s">
        <v>18</v>
      </c>
      <c r="H18" s="2" t="s">
        <v>20</v>
      </c>
      <c r="I18" s="6"/>
      <c r="J18" s="1" t="s">
        <v>80</v>
      </c>
      <c r="K18" s="1"/>
      <c r="L18" s="6">
        <f t="shared" ca="1" si="1"/>
        <v>71917.871229484852</v>
      </c>
      <c r="M18" s="5">
        <f t="shared" ref="M18:O18" ca="1" si="15">L18*0.9</f>
        <v>64726.084106536371</v>
      </c>
      <c r="N18" s="5">
        <f t="shared" ca="1" si="15"/>
        <v>58253.475695882735</v>
      </c>
      <c r="O18" s="5">
        <f t="shared" ca="1" si="15"/>
        <v>52428.128126294461</v>
      </c>
      <c r="P18" s="6">
        <f t="shared" ca="1" si="3"/>
        <v>16561.616856754168</v>
      </c>
      <c r="Q18" s="6">
        <f t="shared" ca="1" si="3"/>
        <v>66837.054594496774</v>
      </c>
      <c r="R18" s="6">
        <f t="shared" ca="1" si="3"/>
        <v>7460.3667391254903</v>
      </c>
    </row>
    <row r="19" spans="1:18">
      <c r="A19" s="2" t="s">
        <v>107</v>
      </c>
      <c r="B19" s="2" t="s">
        <v>17</v>
      </c>
      <c r="C19" s="3">
        <v>50.942100000000003</v>
      </c>
      <c r="D19" s="3">
        <v>2.6333000000000002</v>
      </c>
      <c r="E19" s="2"/>
      <c r="F19" s="1"/>
      <c r="G19" s="2" t="s">
        <v>52</v>
      </c>
      <c r="H19" s="2"/>
      <c r="I19" s="6"/>
      <c r="J19" s="1" t="s">
        <v>80</v>
      </c>
      <c r="K19" s="1"/>
      <c r="L19" s="6">
        <f t="shared" ca="1" si="1"/>
        <v>48183.478563175173</v>
      </c>
      <c r="M19" s="5">
        <f t="shared" ref="M19:O19" ca="1" si="16">L19*0.9</f>
        <v>43365.130706857657</v>
      </c>
      <c r="N19" s="5">
        <f t="shared" ca="1" si="16"/>
        <v>39028.61763617189</v>
      </c>
      <c r="O19" s="5">
        <f t="shared" ca="1" si="16"/>
        <v>35125.755872554699</v>
      </c>
      <c r="P19" s="6">
        <f t="shared" ca="1" si="3"/>
        <v>85433.750375413205</v>
      </c>
      <c r="Q19" s="6">
        <f t="shared" ca="1" si="3"/>
        <v>13454.661748530849</v>
      </c>
      <c r="R19" s="6">
        <f t="shared" ca="1" si="3"/>
        <v>91004.197538136825</v>
      </c>
    </row>
    <row r="20" spans="1:18">
      <c r="A20" s="2" t="s">
        <v>119</v>
      </c>
      <c r="B20" s="2" t="s">
        <v>17</v>
      </c>
      <c r="C20" s="3">
        <v>51.454500000000003</v>
      </c>
      <c r="D20" s="3">
        <v>2.5878999999999999</v>
      </c>
      <c r="E20" s="2" t="s">
        <v>21</v>
      </c>
      <c r="F20" s="1"/>
      <c r="G20" s="2" t="s">
        <v>8</v>
      </c>
      <c r="H20" s="2" t="s">
        <v>22</v>
      </c>
      <c r="I20" s="6"/>
      <c r="J20" s="1" t="s">
        <v>80</v>
      </c>
      <c r="K20" s="1"/>
      <c r="L20" s="6">
        <f t="shared" ca="1" si="1"/>
        <v>40324.867357234019</v>
      </c>
      <c r="M20" s="5">
        <f t="shared" ref="M20:O20" ca="1" si="17">L20*0.9</f>
        <v>36292.380621510616</v>
      </c>
      <c r="N20" s="5">
        <f t="shared" ca="1" si="17"/>
        <v>32663.142559359556</v>
      </c>
      <c r="O20" s="5">
        <f t="shared" ca="1" si="17"/>
        <v>29396.828303423601</v>
      </c>
      <c r="P20" s="6">
        <f t="shared" ca="1" si="3"/>
        <v>84364.907263085872</v>
      </c>
      <c r="Q20" s="6">
        <f t="shared" ca="1" si="3"/>
        <v>22458.169956260044</v>
      </c>
      <c r="R20" s="6">
        <f t="shared" ca="1" si="3"/>
        <v>93228.346924640617</v>
      </c>
    </row>
    <row r="21" spans="1:18">
      <c r="A21" s="2" t="s">
        <v>120</v>
      </c>
      <c r="B21" s="2" t="s">
        <v>17</v>
      </c>
      <c r="C21" s="3">
        <v>33.448399999999999</v>
      </c>
      <c r="D21" s="3">
        <v>-112.074</v>
      </c>
      <c r="E21" s="2"/>
      <c r="F21" s="1"/>
      <c r="G21" s="2" t="s">
        <v>54</v>
      </c>
      <c r="H21" s="2"/>
      <c r="I21" s="6"/>
      <c r="J21" s="1" t="s">
        <v>80</v>
      </c>
      <c r="K21" s="1"/>
      <c r="L21" s="6">
        <f t="shared" ca="1" si="1"/>
        <v>72908.449057746868</v>
      </c>
      <c r="M21" s="5">
        <f t="shared" ref="M21:O21" ca="1" si="18">L21*0.9</f>
        <v>65617.604151972177</v>
      </c>
      <c r="N21" s="5">
        <f t="shared" ca="1" si="18"/>
        <v>59055.843736774958</v>
      </c>
      <c r="O21" s="5">
        <f t="shared" ca="1" si="18"/>
        <v>53150.259363097466</v>
      </c>
      <c r="P21" s="6">
        <f t="shared" ca="1" si="3"/>
        <v>23775.16330620537</v>
      </c>
      <c r="Q21" s="6">
        <f t="shared" ca="1" si="3"/>
        <v>64079.174143248019</v>
      </c>
      <c r="R21" s="6">
        <f t="shared" ca="1" si="3"/>
        <v>8979.1832433352429</v>
      </c>
    </row>
    <row r="22" spans="1:18">
      <c r="A22" s="2" t="s">
        <v>108</v>
      </c>
      <c r="B22" s="2" t="s">
        <v>17</v>
      </c>
      <c r="C22" s="3">
        <v>48.135100000000001</v>
      </c>
      <c r="D22" s="3">
        <v>11.582000000000001</v>
      </c>
      <c r="E22" s="2" t="s">
        <v>59</v>
      </c>
      <c r="F22" s="1"/>
      <c r="G22" s="2" t="s">
        <v>52</v>
      </c>
      <c r="H22" s="2" t="s">
        <v>60</v>
      </c>
      <c r="I22" s="6"/>
      <c r="J22" s="1" t="s">
        <v>80</v>
      </c>
      <c r="K22" s="1"/>
      <c r="L22" s="6">
        <f t="shared" ca="1" si="1"/>
        <v>76823.436912489822</v>
      </c>
      <c r="M22" s="5">
        <f t="shared" ref="M22:O22" ca="1" si="19">L22*0.9</f>
        <v>69141.093221240837</v>
      </c>
      <c r="N22" s="5">
        <f t="shared" ca="1" si="19"/>
        <v>62226.983899116756</v>
      </c>
      <c r="O22" s="5">
        <f t="shared" ca="1" si="19"/>
        <v>56004.285509205081</v>
      </c>
      <c r="P22" s="6">
        <f t="shared" ca="1" si="3"/>
        <v>8292.9543954387791</v>
      </c>
      <c r="Q22" s="6">
        <f t="shared" ca="1" si="3"/>
        <v>64335.887824005586</v>
      </c>
      <c r="R22" s="6">
        <f t="shared" ca="1" si="3"/>
        <v>93654.236165376133</v>
      </c>
    </row>
    <row r="23" spans="1:18">
      <c r="A23" s="2" t="s">
        <v>121</v>
      </c>
      <c r="B23" s="2" t="s">
        <v>23</v>
      </c>
      <c r="C23" s="3">
        <v>31.968599999999999</v>
      </c>
      <c r="D23" s="3">
        <v>-99.901799999999994</v>
      </c>
      <c r="E23" s="2"/>
      <c r="F23" s="1"/>
      <c r="G23" s="2" t="s">
        <v>8</v>
      </c>
      <c r="H23" s="2" t="s">
        <v>24</v>
      </c>
      <c r="I23" s="6"/>
      <c r="J23" s="1" t="s">
        <v>80</v>
      </c>
      <c r="K23" s="1"/>
      <c r="L23" s="6">
        <f t="shared" ca="1" si="1"/>
        <v>59495.796702184147</v>
      </c>
      <c r="M23" s="5">
        <f t="shared" ref="M23:O23" ca="1" si="20">L23*0.9</f>
        <v>53546.217031965731</v>
      </c>
      <c r="N23" s="5">
        <f t="shared" ca="1" si="20"/>
        <v>48191.595328769159</v>
      </c>
      <c r="O23" s="5">
        <f t="shared" ca="1" si="20"/>
        <v>43372.435795892241</v>
      </c>
      <c r="P23" s="6">
        <f t="shared" ca="1" si="3"/>
        <v>82555.331003232117</v>
      </c>
      <c r="Q23" s="6">
        <f t="shared" ca="1" si="3"/>
        <v>86050.024293281371</v>
      </c>
      <c r="R23" s="6">
        <f t="shared" ca="1" si="3"/>
        <v>83088.493950172284</v>
      </c>
    </row>
    <row r="24" spans="1:18">
      <c r="A24" s="2" t="s">
        <v>122</v>
      </c>
      <c r="B24" s="2" t="s">
        <v>23</v>
      </c>
      <c r="C24" s="3">
        <v>40.741895</v>
      </c>
      <c r="D24" s="3">
        <v>-73.989307999999994</v>
      </c>
      <c r="E24" s="2" t="s">
        <v>25</v>
      </c>
      <c r="F24" s="1"/>
      <c r="G24" s="2" t="s">
        <v>8</v>
      </c>
      <c r="H24" s="2" t="s">
        <v>26</v>
      </c>
      <c r="I24" s="6"/>
      <c r="J24" s="1" t="s">
        <v>80</v>
      </c>
      <c r="K24" s="1"/>
      <c r="L24" s="6">
        <f t="shared" ca="1" si="1"/>
        <v>73559.715199561033</v>
      </c>
      <c r="M24" s="5">
        <f t="shared" ref="M24:O24" ca="1" si="21">L24*0.9</f>
        <v>66203.74367960493</v>
      </c>
      <c r="N24" s="5">
        <f t="shared" ca="1" si="21"/>
        <v>59583.369311644441</v>
      </c>
      <c r="O24" s="5">
        <f t="shared" ca="1" si="21"/>
        <v>53625.032380479999</v>
      </c>
      <c r="P24" s="6">
        <f t="shared" ca="1" si="3"/>
        <v>94009.950534287069</v>
      </c>
      <c r="Q24" s="6">
        <f t="shared" ca="1" si="3"/>
        <v>79332.6855019629</v>
      </c>
      <c r="R24" s="6">
        <f t="shared" ca="1" si="3"/>
        <v>10815.649912338544</v>
      </c>
    </row>
    <row r="25" spans="1:18">
      <c r="A25" s="2" t="s">
        <v>123</v>
      </c>
      <c r="B25" s="2" t="s">
        <v>23</v>
      </c>
      <c r="C25" s="3">
        <v>33.7455</v>
      </c>
      <c r="D25" s="3">
        <v>-117.8677</v>
      </c>
      <c r="E25" s="2" t="s">
        <v>58</v>
      </c>
      <c r="F25" s="1"/>
      <c r="G25" s="2" t="s">
        <v>8</v>
      </c>
      <c r="H25" s="2" t="s">
        <v>27</v>
      </c>
      <c r="I25" s="6"/>
      <c r="J25" s="1" t="s">
        <v>80</v>
      </c>
      <c r="K25" s="1"/>
      <c r="L25" s="6">
        <f t="shared" ca="1" si="1"/>
        <v>44080.855642091788</v>
      </c>
      <c r="M25" s="5">
        <f t="shared" ref="M25:O25" ca="1" si="22">L25*0.9</f>
        <v>39672.770077882611</v>
      </c>
      <c r="N25" s="5">
        <f t="shared" ca="1" si="22"/>
        <v>35705.493070094351</v>
      </c>
      <c r="O25" s="5">
        <f t="shared" ca="1" si="22"/>
        <v>32134.943763084917</v>
      </c>
      <c r="P25" s="6">
        <f t="shared" ca="1" si="3"/>
        <v>20742.439262956847</v>
      </c>
      <c r="Q25" s="6">
        <f t="shared" ca="1" si="3"/>
        <v>53392.952164397037</v>
      </c>
      <c r="R25" s="6">
        <f t="shared" ca="1" si="3"/>
        <v>91536.454962903677</v>
      </c>
    </row>
    <row r="26" spans="1:18">
      <c r="A26" s="2" t="s">
        <v>124</v>
      </c>
      <c r="B26" s="2" t="s">
        <v>23</v>
      </c>
      <c r="C26" s="3">
        <v>38.627000000000002</v>
      </c>
      <c r="D26" s="4">
        <v>-90.199399999999997</v>
      </c>
      <c r="E26" s="2"/>
      <c r="F26" s="1"/>
      <c r="G26" s="2" t="s">
        <v>8</v>
      </c>
      <c r="H26" s="2" t="s">
        <v>28</v>
      </c>
      <c r="I26" s="6"/>
      <c r="J26" s="1" t="s">
        <v>80</v>
      </c>
      <c r="K26" s="1"/>
      <c r="L26" s="6">
        <f t="shared" ca="1" si="1"/>
        <v>89957.723086631129</v>
      </c>
      <c r="M26" s="5">
        <f t="shared" ref="M26:O26" ca="1" si="23">L26*0.9</f>
        <v>80961.950777968013</v>
      </c>
      <c r="N26" s="5">
        <f t="shared" ca="1" si="23"/>
        <v>72865.755700171212</v>
      </c>
      <c r="O26" s="5">
        <f t="shared" ca="1" si="23"/>
        <v>65579.180130154098</v>
      </c>
      <c r="P26" s="6">
        <f t="shared" ca="1" si="3"/>
        <v>32737.904725893524</v>
      </c>
      <c r="Q26" s="6">
        <f t="shared" ca="1" si="3"/>
        <v>5789.3062382909702</v>
      </c>
      <c r="R26" s="6">
        <f t="shared" ca="1" si="3"/>
        <v>54965.37933758241</v>
      </c>
    </row>
    <row r="27" spans="1:18">
      <c r="A27" s="2" t="s">
        <v>125</v>
      </c>
      <c r="B27" s="2" t="s">
        <v>23</v>
      </c>
      <c r="C27" s="4">
        <v>40.712800000000001</v>
      </c>
      <c r="D27" s="4">
        <v>-74.005899999999997</v>
      </c>
      <c r="E27" s="2" t="s">
        <v>29</v>
      </c>
      <c r="F27" s="1"/>
      <c r="G27" s="2" t="s">
        <v>8</v>
      </c>
      <c r="H27" s="2" t="s">
        <v>26</v>
      </c>
      <c r="I27" s="6"/>
      <c r="J27" s="1" t="s">
        <v>80</v>
      </c>
      <c r="K27" s="1"/>
      <c r="L27" s="6">
        <f t="shared" ca="1" si="1"/>
        <v>31714.728933772029</v>
      </c>
      <c r="M27" s="5">
        <f t="shared" ref="M27:O27" ca="1" si="24">L27*0.9</f>
        <v>28543.256040394826</v>
      </c>
      <c r="N27" s="5">
        <f t="shared" ca="1" si="24"/>
        <v>25688.930436355346</v>
      </c>
      <c r="O27" s="5">
        <f t="shared" ca="1" si="24"/>
        <v>23120.037392719812</v>
      </c>
      <c r="P27" s="6">
        <f t="shared" ca="1" si="3"/>
        <v>32233.63124011609</v>
      </c>
      <c r="Q27" s="6">
        <f t="shared" ca="1" si="3"/>
        <v>79158.80200010525</v>
      </c>
      <c r="R27" s="6">
        <f t="shared" ca="1" si="3"/>
        <v>72506.892367273744</v>
      </c>
    </row>
    <row r="28" spans="1:18">
      <c r="A28" s="2" t="s">
        <v>126</v>
      </c>
      <c r="B28" s="2" t="s">
        <v>23</v>
      </c>
      <c r="C28" s="4">
        <v>33.836100000000002</v>
      </c>
      <c r="D28" s="4">
        <v>-81.163700000000006</v>
      </c>
      <c r="E28" s="2"/>
      <c r="F28" s="1"/>
      <c r="G28" s="2" t="s">
        <v>54</v>
      </c>
      <c r="H28" s="2"/>
      <c r="I28" s="6"/>
      <c r="J28" s="1" t="s">
        <v>80</v>
      </c>
      <c r="K28" s="1"/>
      <c r="L28" s="6">
        <f t="shared" ca="1" si="1"/>
        <v>76067.943214847313</v>
      </c>
      <c r="M28" s="5">
        <f t="shared" ref="M28:O28" ca="1" si="25">L28*0.9</f>
        <v>68461.148893362581</v>
      </c>
      <c r="N28" s="5">
        <f t="shared" ca="1" si="25"/>
        <v>61615.034004026325</v>
      </c>
      <c r="O28" s="5">
        <f t="shared" ca="1" si="25"/>
        <v>55453.530603623694</v>
      </c>
      <c r="P28" s="6">
        <f t="shared" ca="1" si="3"/>
        <v>52403.907733660417</v>
      </c>
      <c r="Q28" s="6">
        <f t="shared" ca="1" si="3"/>
        <v>58153.935663648415</v>
      </c>
      <c r="R28" s="6">
        <f t="shared" ca="1" si="3"/>
        <v>38228.371647158085</v>
      </c>
    </row>
    <row r="29" spans="1:18">
      <c r="A29" s="2" t="s">
        <v>127</v>
      </c>
      <c r="B29" s="2" t="s">
        <v>23</v>
      </c>
      <c r="C29">
        <v>32.318199999999997</v>
      </c>
      <c r="D29" s="4">
        <v>-86.902299999999997</v>
      </c>
      <c r="E29" s="2" t="s">
        <v>25</v>
      </c>
      <c r="F29" s="1" t="s">
        <v>95</v>
      </c>
      <c r="G29" s="2" t="s">
        <v>8</v>
      </c>
      <c r="H29" s="2" t="s">
        <v>30</v>
      </c>
      <c r="I29" s="6"/>
      <c r="J29" s="1" t="s">
        <v>80</v>
      </c>
      <c r="K29" s="1"/>
      <c r="L29" s="6">
        <f t="shared" ca="1" si="1"/>
        <v>23750.063430301703</v>
      </c>
      <c r="M29" s="5">
        <f t="shared" ref="M29:O29" ca="1" si="26">L29*0.9</f>
        <v>21375.057087271533</v>
      </c>
      <c r="N29" s="5">
        <f t="shared" ca="1" si="26"/>
        <v>19237.55137854438</v>
      </c>
      <c r="O29" s="5">
        <f t="shared" ca="1" si="26"/>
        <v>17313.796240689942</v>
      </c>
      <c r="P29" s="6">
        <f t="shared" ca="1" si="3"/>
        <v>83209.449857134474</v>
      </c>
      <c r="Q29" s="6">
        <f t="shared" ca="1" si="3"/>
        <v>28761.463787082241</v>
      </c>
      <c r="R29" s="6">
        <f t="shared" ca="1" si="3"/>
        <v>89260.292286185912</v>
      </c>
    </row>
    <row r="30" spans="1:18">
      <c r="A30" s="2" t="s">
        <v>128</v>
      </c>
      <c r="B30" s="2" t="s">
        <v>23</v>
      </c>
      <c r="C30" s="4">
        <v>34.180799999999998</v>
      </c>
      <c r="D30" s="4">
        <v>-118.309</v>
      </c>
      <c r="E30" s="2"/>
      <c r="F30" s="1"/>
      <c r="G30" s="2" t="s">
        <v>52</v>
      </c>
      <c r="H30" s="2"/>
      <c r="I30" s="6"/>
      <c r="J30" s="1" t="s">
        <v>81</v>
      </c>
      <c r="K30" s="1"/>
      <c r="L30" s="6">
        <f t="shared" ca="1" si="1"/>
        <v>96623.279573963155</v>
      </c>
      <c r="M30" s="5">
        <f t="shared" ref="M30:O30" ca="1" si="27">L30*0.9</f>
        <v>86960.951616566846</v>
      </c>
      <c r="N30" s="5">
        <f t="shared" ca="1" si="27"/>
        <v>78264.856454910157</v>
      </c>
      <c r="O30" s="5">
        <f t="shared" ca="1" si="27"/>
        <v>70438.370809419139</v>
      </c>
      <c r="P30" s="6">
        <f t="shared" ca="1" si="3"/>
        <v>29969.865003974428</v>
      </c>
      <c r="Q30" s="6">
        <f t="shared" ca="1" si="3"/>
        <v>72030.56188891959</v>
      </c>
      <c r="R30" s="6">
        <f t="shared" ca="1" si="3"/>
        <v>52644.511262064596</v>
      </c>
    </row>
    <row r="31" spans="1:18">
      <c r="A31" s="2" t="s">
        <v>109</v>
      </c>
      <c r="B31" s="2" t="s">
        <v>23</v>
      </c>
      <c r="C31" s="4">
        <v>32.624499999999998</v>
      </c>
      <c r="D31" s="4">
        <v>-115.45229999999999</v>
      </c>
      <c r="E31" s="2"/>
      <c r="F31" s="1"/>
      <c r="G31" s="2" t="s">
        <v>52</v>
      </c>
      <c r="H31" s="2"/>
      <c r="I31" s="6"/>
      <c r="J31" s="1" t="s">
        <v>81</v>
      </c>
      <c r="K31" s="1"/>
      <c r="L31" s="6">
        <f t="shared" ca="1" si="1"/>
        <v>48958.255831473798</v>
      </c>
      <c r="M31" s="5">
        <f t="shared" ref="M31:O31" ca="1" si="28">L31*0.9</f>
        <v>44062.430248326418</v>
      </c>
      <c r="N31" s="5">
        <f t="shared" ca="1" si="28"/>
        <v>39656.187223493776</v>
      </c>
      <c r="O31" s="5">
        <f t="shared" ca="1" si="28"/>
        <v>35690.5685011444</v>
      </c>
      <c r="P31" s="6">
        <f t="shared" ca="1" si="3"/>
        <v>55696.13477720692</v>
      </c>
      <c r="Q31" s="6">
        <f t="shared" ca="1" si="3"/>
        <v>49845.470444051098</v>
      </c>
      <c r="R31" s="6">
        <f t="shared" ca="1" si="3"/>
        <v>83216.763849233248</v>
      </c>
    </row>
    <row r="32" spans="1:18">
      <c r="A32" s="2" t="s">
        <v>129</v>
      </c>
      <c r="B32" s="2" t="s">
        <v>23</v>
      </c>
      <c r="C32" s="4">
        <v>47.203200000000002</v>
      </c>
      <c r="D32" s="4">
        <v>-122.24039999999999</v>
      </c>
      <c r="E32" s="2"/>
      <c r="F32" s="1"/>
      <c r="G32" s="2" t="s">
        <v>52</v>
      </c>
      <c r="H32" s="2"/>
      <c r="I32" s="6"/>
      <c r="J32" s="1" t="s">
        <v>81</v>
      </c>
      <c r="K32" s="1"/>
      <c r="L32" s="6">
        <f t="shared" ca="1" si="1"/>
        <v>77019.066310947455</v>
      </c>
      <c r="M32" s="5">
        <f t="shared" ref="M32:O32" ca="1" si="29">L32*0.9</f>
        <v>69317.159679852717</v>
      </c>
      <c r="N32" s="5">
        <f t="shared" ca="1" si="29"/>
        <v>62385.443711867447</v>
      </c>
      <c r="O32" s="5">
        <f t="shared" ca="1" si="29"/>
        <v>56146.899340680706</v>
      </c>
      <c r="P32" s="6">
        <f t="shared" ca="1" si="3"/>
        <v>13798.735096822946</v>
      </c>
      <c r="Q32" s="6">
        <f t="shared" ca="1" si="3"/>
        <v>64296.584241231438</v>
      </c>
      <c r="R32" s="6">
        <f t="shared" ca="1" si="3"/>
        <v>64968.684806354737</v>
      </c>
    </row>
    <row r="33" spans="1:18">
      <c r="A33" s="2" t="s">
        <v>110</v>
      </c>
      <c r="B33" s="2" t="s">
        <v>23</v>
      </c>
      <c r="C33" s="4">
        <v>34.2164</v>
      </c>
      <c r="D33" s="4">
        <v>119.0376</v>
      </c>
      <c r="E33" s="2"/>
      <c r="F33" s="1"/>
      <c r="G33" s="2" t="s">
        <v>8</v>
      </c>
      <c r="H33" s="2" t="s">
        <v>31</v>
      </c>
      <c r="I33" s="6"/>
      <c r="J33" s="1" t="s">
        <v>80</v>
      </c>
      <c r="K33" s="1"/>
      <c r="L33" s="6">
        <f t="shared" ca="1" si="1"/>
        <v>87302.053621145242</v>
      </c>
      <c r="M33" s="5">
        <f t="shared" ref="M33:O33" ca="1" si="30">L33*0.9</f>
        <v>78571.848259030725</v>
      </c>
      <c r="N33" s="5">
        <f t="shared" ca="1" si="30"/>
        <v>70714.663433127658</v>
      </c>
      <c r="O33" s="5">
        <f t="shared" ca="1" si="30"/>
        <v>63643.197089814894</v>
      </c>
      <c r="P33" s="6">
        <f t="shared" ca="1" si="3"/>
        <v>57397.23382196029</v>
      </c>
      <c r="Q33" s="6">
        <f t="shared" ca="1" si="3"/>
        <v>91843.563695901074</v>
      </c>
      <c r="R33" s="6">
        <f t="shared" ca="1" si="3"/>
        <v>52855.476373812315</v>
      </c>
    </row>
    <row r="34" spans="1:18">
      <c r="A34" s="2" t="s">
        <v>130</v>
      </c>
      <c r="B34" s="2" t="s">
        <v>23</v>
      </c>
      <c r="C34" s="4">
        <v>33.836100000000002</v>
      </c>
      <c r="D34" s="4">
        <v>-81.163700000000006</v>
      </c>
      <c r="E34" s="2" t="s">
        <v>25</v>
      </c>
      <c r="F34" s="1"/>
      <c r="G34" s="2" t="s">
        <v>52</v>
      </c>
      <c r="H34" s="2"/>
      <c r="I34" s="6"/>
      <c r="J34" s="1" t="s">
        <v>80</v>
      </c>
      <c r="K34" s="1"/>
      <c r="L34" s="6">
        <f t="shared" ca="1" si="1"/>
        <v>19712.694803771712</v>
      </c>
      <c r="M34" s="5">
        <f t="shared" ref="M34:O34" ca="1" si="31">L34*0.9</f>
        <v>17741.425323394542</v>
      </c>
      <c r="N34" s="5">
        <f t="shared" ca="1" si="31"/>
        <v>15967.282791055088</v>
      </c>
      <c r="O34" s="5">
        <f t="shared" ca="1" si="31"/>
        <v>14370.55451194958</v>
      </c>
      <c r="P34" s="6">
        <f t="shared" ca="1" si="3"/>
        <v>63234.154225028673</v>
      </c>
      <c r="Q34" s="6">
        <f t="shared" ca="1" si="3"/>
        <v>77899.098669246043</v>
      </c>
      <c r="R34" s="6">
        <f t="shared" ca="1" si="3"/>
        <v>39748.498448789695</v>
      </c>
    </row>
    <row r="35" spans="1:18">
      <c r="A35" s="2" t="s">
        <v>131</v>
      </c>
      <c r="B35" s="2" t="s">
        <v>32</v>
      </c>
      <c r="C35" s="4">
        <v>38.627000000000002</v>
      </c>
      <c r="D35" s="4">
        <v>-90.199399999999997</v>
      </c>
      <c r="E35" s="2"/>
      <c r="F35" s="1"/>
      <c r="G35" s="2" t="s">
        <v>52</v>
      </c>
      <c r="H35" s="2"/>
      <c r="I35" s="6"/>
      <c r="J35" s="1" t="s">
        <v>80</v>
      </c>
      <c r="K35" s="1"/>
      <c r="L35" s="6">
        <f t="shared" ca="1" si="1"/>
        <v>47409.344949902545</v>
      </c>
      <c r="M35" s="5">
        <f t="shared" ref="M35:O35" ca="1" si="32">L35*0.9</f>
        <v>42668.410454912293</v>
      </c>
      <c r="N35" s="5">
        <f t="shared" ca="1" si="32"/>
        <v>38401.569409421063</v>
      </c>
      <c r="O35" s="5">
        <f t="shared" ca="1" si="32"/>
        <v>34561.412468478957</v>
      </c>
      <c r="P35" s="6">
        <f t="shared" ca="1" si="3"/>
        <v>43844.730388541728</v>
      </c>
      <c r="Q35" s="6">
        <f t="shared" ca="1" si="3"/>
        <v>94129.279610312835</v>
      </c>
      <c r="R35" s="6">
        <f t="shared" ca="1" si="3"/>
        <v>92818.793505441485</v>
      </c>
    </row>
    <row r="36" spans="1:18">
      <c r="A36" s="2" t="s">
        <v>111</v>
      </c>
      <c r="B36" s="2" t="s">
        <v>32</v>
      </c>
      <c r="C36" s="3">
        <v>50.762799999999999</v>
      </c>
      <c r="D36" s="3">
        <v>1.3005</v>
      </c>
      <c r="E36" s="2"/>
      <c r="F36" s="1"/>
      <c r="G36" s="2" t="s">
        <v>52</v>
      </c>
      <c r="H36" s="2"/>
      <c r="I36" s="6"/>
      <c r="J36" s="1" t="s">
        <v>80</v>
      </c>
      <c r="K36" s="1"/>
      <c r="L36" s="6">
        <f t="shared" ca="1" si="1"/>
        <v>53394.503952547813</v>
      </c>
      <c r="M36" s="5">
        <f t="shared" ref="M36:O36" ca="1" si="33">L36*0.9</f>
        <v>48055.053557293031</v>
      </c>
      <c r="N36" s="5">
        <f t="shared" ca="1" si="33"/>
        <v>43249.548201563732</v>
      </c>
      <c r="O36" s="5">
        <f t="shared" ca="1" si="33"/>
        <v>38924.593381407358</v>
      </c>
      <c r="P36" s="6">
        <f t="shared" ca="1" si="3"/>
        <v>25400.070465751767</v>
      </c>
      <c r="Q36" s="6">
        <f t="shared" ca="1" si="3"/>
        <v>18394.597791963373</v>
      </c>
      <c r="R36" s="6">
        <f t="shared" ca="1" si="3"/>
        <v>20596.012271980424</v>
      </c>
    </row>
    <row r="37" spans="1:18">
      <c r="A37" s="2" t="s">
        <v>132</v>
      </c>
      <c r="B37" s="2" t="s">
        <v>32</v>
      </c>
      <c r="C37" s="4">
        <v>51.454500000000003</v>
      </c>
      <c r="D37" s="4">
        <v>-2.5878999999999999</v>
      </c>
      <c r="E37" s="2"/>
      <c r="F37" s="1"/>
      <c r="G37" s="2" t="s">
        <v>52</v>
      </c>
      <c r="H37" s="2"/>
      <c r="I37" s="6"/>
      <c r="J37" s="1" t="s">
        <v>80</v>
      </c>
      <c r="K37" s="1"/>
      <c r="L37" s="6">
        <f t="shared" ca="1" si="1"/>
        <v>64693.807540019523</v>
      </c>
      <c r="M37" s="5">
        <f t="shared" ref="M37:O37" ca="1" si="34">L37*0.9</f>
        <v>58224.426786017575</v>
      </c>
      <c r="N37" s="5">
        <f t="shared" ca="1" si="34"/>
        <v>52401.984107415818</v>
      </c>
      <c r="O37" s="5">
        <f t="shared" ca="1" si="34"/>
        <v>47161.78569667424</v>
      </c>
      <c r="P37" s="6">
        <f t="shared" ca="1" si="3"/>
        <v>53346.756799580318</v>
      </c>
      <c r="Q37" s="6">
        <f t="shared" ca="1" si="3"/>
        <v>65220.060968636215</v>
      </c>
      <c r="R37" s="6">
        <f t="shared" ca="1" si="3"/>
        <v>74674.250869303462</v>
      </c>
    </row>
    <row r="38" spans="1:18">
      <c r="A38" s="2" t="s">
        <v>133</v>
      </c>
      <c r="B38" s="2" t="s">
        <v>32</v>
      </c>
      <c r="C38" s="4">
        <v>12.9716</v>
      </c>
      <c r="D38" s="4">
        <v>77.5946</v>
      </c>
      <c r="E38" s="2" t="s">
        <v>33</v>
      </c>
      <c r="F38" s="1"/>
      <c r="G38" s="2" t="s">
        <v>52</v>
      </c>
      <c r="H38" s="2" t="s">
        <v>34</v>
      </c>
      <c r="I38" s="6"/>
      <c r="J38" s="1" t="s">
        <v>80</v>
      </c>
      <c r="K38" s="1"/>
      <c r="L38" s="6">
        <f t="shared" ca="1" si="1"/>
        <v>71393.927737935315</v>
      </c>
      <c r="M38" s="5">
        <f t="shared" ref="M38:O38" ca="1" si="35">L38*0.9</f>
        <v>64254.534964141785</v>
      </c>
      <c r="N38" s="5">
        <f t="shared" ca="1" si="35"/>
        <v>57829.081467727607</v>
      </c>
      <c r="O38" s="5">
        <f t="shared" ca="1" si="35"/>
        <v>52046.173320954847</v>
      </c>
      <c r="P38" s="6">
        <f t="shared" ca="1" si="3"/>
        <v>52391.507854604046</v>
      </c>
      <c r="Q38" s="6">
        <f t="shared" ca="1" si="3"/>
        <v>81997.191289468057</v>
      </c>
      <c r="R38" s="6">
        <f t="shared" ca="1" si="3"/>
        <v>85184.283733360775</v>
      </c>
    </row>
    <row r="39" spans="1:18">
      <c r="A39" s="2" t="s">
        <v>112</v>
      </c>
      <c r="B39" s="2" t="s">
        <v>35</v>
      </c>
      <c r="C39" s="4">
        <v>50.819800000000001</v>
      </c>
      <c r="D39" s="4">
        <v>-1.0880000000000001</v>
      </c>
      <c r="E39" s="2" t="s">
        <v>48</v>
      </c>
      <c r="F39" s="1"/>
      <c r="G39" s="2" t="s">
        <v>36</v>
      </c>
      <c r="H39" s="2" t="s">
        <v>37</v>
      </c>
      <c r="I39" s="6"/>
      <c r="J39" s="1" t="s">
        <v>80</v>
      </c>
      <c r="K39" s="1"/>
      <c r="L39" s="6">
        <f t="shared" ca="1" si="1"/>
        <v>30306.454259795679</v>
      </c>
      <c r="M39" s="5">
        <f t="shared" ref="M39:O39" ca="1" si="36">L39*0.9</f>
        <v>27275.808833816111</v>
      </c>
      <c r="N39" s="5">
        <f t="shared" ca="1" si="36"/>
        <v>24548.227950434499</v>
      </c>
      <c r="O39" s="5">
        <f t="shared" ca="1" si="36"/>
        <v>22093.40515539105</v>
      </c>
      <c r="P39" s="6">
        <f t="shared" ca="1" si="3"/>
        <v>30469.036139079497</v>
      </c>
      <c r="Q39" s="6">
        <f t="shared" ca="1" si="3"/>
        <v>80428.835788671015</v>
      </c>
      <c r="R39" s="6">
        <f t="shared" ca="1" si="3"/>
        <v>39607.576066668495</v>
      </c>
    </row>
    <row r="40" spans="1:18">
      <c r="A40" s="2" t="s">
        <v>113</v>
      </c>
      <c r="B40" s="2" t="s">
        <v>35</v>
      </c>
      <c r="C40" s="4">
        <v>51.878700000000002</v>
      </c>
      <c r="D40" s="4">
        <v>-0.42</v>
      </c>
      <c r="E40" s="2"/>
      <c r="F40" s="1"/>
      <c r="G40" s="2" t="s">
        <v>52</v>
      </c>
      <c r="H40" s="2"/>
      <c r="I40" s="6"/>
      <c r="J40" s="1" t="s">
        <v>80</v>
      </c>
      <c r="K40" s="1"/>
      <c r="L40" s="6">
        <f t="shared" ca="1" si="1"/>
        <v>353.02942768193901</v>
      </c>
      <c r="M40" s="5">
        <f t="shared" ref="M40:O40" ca="1" si="37">L40*0.9</f>
        <v>317.72648491374514</v>
      </c>
      <c r="N40" s="5">
        <f t="shared" ca="1" si="37"/>
        <v>285.95383642237061</v>
      </c>
      <c r="O40" s="5">
        <f t="shared" ca="1" si="37"/>
        <v>257.35845278013358</v>
      </c>
      <c r="P40" s="6">
        <f t="shared" ca="1" si="3"/>
        <v>20278.420348048076</v>
      </c>
      <c r="Q40" s="6">
        <f t="shared" ca="1" si="3"/>
        <v>58783.734488796923</v>
      </c>
      <c r="R40" s="6">
        <f t="shared" ca="1" si="3"/>
        <v>71231.037512065144</v>
      </c>
    </row>
    <row r="41" spans="1:18">
      <c r="A41" s="2" t="s">
        <v>114</v>
      </c>
      <c r="B41" s="2" t="s">
        <v>35</v>
      </c>
      <c r="C41" s="4">
        <v>52.412100000000002</v>
      </c>
      <c r="D41" s="4">
        <v>-1.9192</v>
      </c>
      <c r="E41" s="2" t="s">
        <v>49</v>
      </c>
      <c r="F41" s="1"/>
      <c r="G41" s="2" t="s">
        <v>36</v>
      </c>
      <c r="H41" s="2" t="s">
        <v>38</v>
      </c>
      <c r="I41" s="6"/>
      <c r="J41" s="1" t="s">
        <v>80</v>
      </c>
      <c r="K41" s="1"/>
      <c r="L41" s="6">
        <f t="shared" ca="1" si="1"/>
        <v>62831.247246936342</v>
      </c>
      <c r="M41" s="5">
        <f t="shared" ref="M41:O41" ca="1" si="38">L41*0.9</f>
        <v>56548.122522242709</v>
      </c>
      <c r="N41" s="5">
        <f t="shared" ca="1" si="38"/>
        <v>50893.310270018439</v>
      </c>
      <c r="O41" s="5">
        <f t="shared" ca="1" si="38"/>
        <v>45803.979243016598</v>
      </c>
      <c r="P41" s="6">
        <f t="shared" ca="1" si="3"/>
        <v>25688.525464570146</v>
      </c>
      <c r="Q41" s="6">
        <f t="shared" ca="1" si="3"/>
        <v>79859.505229040951</v>
      </c>
      <c r="R41" s="6">
        <f t="shared" ca="1" si="3"/>
        <v>56199.404509820037</v>
      </c>
    </row>
    <row r="42" spans="1:18">
      <c r="A42" s="2" t="s">
        <v>134</v>
      </c>
      <c r="B42" s="2" t="s">
        <v>35</v>
      </c>
      <c r="C42">
        <v>32.318199999999997</v>
      </c>
      <c r="D42" s="4">
        <v>-86.902299999999997</v>
      </c>
      <c r="E42" s="2"/>
      <c r="F42" s="1"/>
      <c r="G42" s="2" t="s">
        <v>8</v>
      </c>
      <c r="H42" s="2"/>
      <c r="I42" s="6"/>
      <c r="J42" s="1" t="s">
        <v>80</v>
      </c>
      <c r="K42" s="1"/>
      <c r="L42" s="6">
        <f t="shared" ca="1" si="1"/>
        <v>87425.795710120219</v>
      </c>
      <c r="M42" s="5">
        <f t="shared" ref="M42:O42" ca="1" si="39">L42*0.9</f>
        <v>78683.216139108205</v>
      </c>
      <c r="N42" s="5">
        <f t="shared" ca="1" si="39"/>
        <v>70814.894525197393</v>
      </c>
      <c r="O42" s="5">
        <f t="shared" ca="1" si="39"/>
        <v>63733.405072677655</v>
      </c>
      <c r="P42" s="6">
        <f t="shared" ca="1" si="3"/>
        <v>57925.940712558702</v>
      </c>
      <c r="Q42" s="6">
        <f t="shared" ca="1" si="3"/>
        <v>21435.852724827888</v>
      </c>
      <c r="R42" s="6">
        <f t="shared" ca="1" si="3"/>
        <v>6068.7089697873735</v>
      </c>
    </row>
    <row r="43" spans="1:18">
      <c r="A43" s="2" t="s">
        <v>115</v>
      </c>
      <c r="B43" s="2" t="s">
        <v>35</v>
      </c>
      <c r="C43" s="4">
        <v>52.412100000000002</v>
      </c>
      <c r="D43" s="4">
        <v>-1.9192</v>
      </c>
      <c r="E43" s="2"/>
      <c r="F43" s="1"/>
      <c r="G43" s="2" t="s">
        <v>52</v>
      </c>
      <c r="H43" s="2"/>
      <c r="I43" s="6"/>
      <c r="J43" s="1" t="s">
        <v>80</v>
      </c>
      <c r="K43" s="1"/>
      <c r="L43" s="6">
        <f t="shared" ca="1" si="1"/>
        <v>30108.72327182339</v>
      </c>
      <c r="M43" s="5">
        <f t="shared" ref="M43:O43" ca="1" si="40">L43*0.9</f>
        <v>27097.85094464105</v>
      </c>
      <c r="N43" s="5">
        <f t="shared" ca="1" si="40"/>
        <v>24388.065850176947</v>
      </c>
      <c r="O43" s="5">
        <f t="shared" ca="1" si="40"/>
        <v>21949.259265159253</v>
      </c>
      <c r="P43" s="6">
        <f t="shared" ca="1" si="3"/>
        <v>54769.662229920257</v>
      </c>
      <c r="Q43" s="6">
        <f t="shared" ca="1" si="3"/>
        <v>85220.554683199894</v>
      </c>
      <c r="R43" s="6">
        <f t="shared" ca="1" si="3"/>
        <v>7177.4996630068699</v>
      </c>
    </row>
    <row r="44" spans="1:18">
      <c r="A44" s="2" t="s">
        <v>116</v>
      </c>
      <c r="B44" s="2" t="s">
        <v>35</v>
      </c>
      <c r="C44" s="4">
        <v>14.0654</v>
      </c>
      <c r="D44" s="4">
        <v>100.6474</v>
      </c>
      <c r="E44" s="2"/>
      <c r="F44" s="1"/>
      <c r="G44" s="2" t="s">
        <v>52</v>
      </c>
      <c r="H44" s="2"/>
      <c r="I44" s="6"/>
      <c r="J44" s="1" t="s">
        <v>80</v>
      </c>
      <c r="K44" s="1"/>
      <c r="L44" s="6">
        <f t="shared" ca="1" si="1"/>
        <v>50862.351247317769</v>
      </c>
      <c r="M44" s="5">
        <f t="shared" ref="M44:O44" ca="1" si="41">L44*0.9</f>
        <v>45776.116122585991</v>
      </c>
      <c r="N44" s="5">
        <f t="shared" ca="1" si="41"/>
        <v>41198.504510327395</v>
      </c>
      <c r="O44" s="5">
        <f t="shared" ca="1" si="41"/>
        <v>37078.654059294655</v>
      </c>
      <c r="P44" s="6">
        <f t="shared" ca="1" si="3"/>
        <v>46392.784646483356</v>
      </c>
      <c r="Q44" s="6">
        <f t="shared" ca="1" si="3"/>
        <v>56458.088622319468</v>
      </c>
      <c r="R44" s="6">
        <f t="shared" ca="1" si="3"/>
        <v>93047.007561065548</v>
      </c>
    </row>
    <row r="45" spans="1:18">
      <c r="A45" s="2" t="s">
        <v>39</v>
      </c>
      <c r="B45" s="2" t="s">
        <v>40</v>
      </c>
      <c r="C45" s="4">
        <v>51.842500000000001</v>
      </c>
      <c r="D45" s="4">
        <v>4.6942000000000004</v>
      </c>
      <c r="E45" s="2" t="s">
        <v>41</v>
      </c>
      <c r="F45" s="1"/>
      <c r="G45" s="2" t="s">
        <v>52</v>
      </c>
      <c r="H45" s="2" t="s">
        <v>42</v>
      </c>
      <c r="I45" s="6"/>
      <c r="J45" s="1" t="s">
        <v>80</v>
      </c>
      <c r="K45" s="1"/>
      <c r="L45" s="6">
        <f t="shared" ca="1" si="1"/>
        <v>18748.299200012265</v>
      </c>
      <c r="M45" s="5">
        <f t="shared" ref="M45:O45" ca="1" si="42">L45*0.9</f>
        <v>16873.469280011039</v>
      </c>
      <c r="N45" s="5">
        <f t="shared" ca="1" si="42"/>
        <v>15186.122352009936</v>
      </c>
      <c r="O45" s="5">
        <f t="shared" ca="1" si="42"/>
        <v>13667.510116808942</v>
      </c>
      <c r="P45" s="6">
        <f t="shared" ca="1" si="3"/>
        <v>17547.870385222453</v>
      </c>
      <c r="Q45" s="6">
        <f t="shared" ca="1" si="3"/>
        <v>86791.712641026053</v>
      </c>
      <c r="R45" s="6">
        <f t="shared" ca="1" si="3"/>
        <v>29296.997765637123</v>
      </c>
    </row>
    <row r="46" spans="1:18">
      <c r="A46" s="2" t="s">
        <v>43</v>
      </c>
      <c r="B46" s="2" t="s">
        <v>40</v>
      </c>
      <c r="C46" s="4">
        <v>52.370199999999997</v>
      </c>
      <c r="D46" s="4">
        <v>4.8952</v>
      </c>
      <c r="E46" s="2" t="s">
        <v>44</v>
      </c>
      <c r="F46" s="1"/>
      <c r="G46" s="2" t="s">
        <v>52</v>
      </c>
      <c r="H46" s="2" t="s">
        <v>45</v>
      </c>
      <c r="I46" s="6"/>
      <c r="J46" s="1" t="s">
        <v>80</v>
      </c>
      <c r="K46" s="1"/>
      <c r="L46" s="6">
        <f t="shared" ca="1" si="1"/>
        <v>73574.787748673116</v>
      </c>
      <c r="M46" s="5">
        <f t="shared" ref="M46:O46" ca="1" si="43">L46*0.9</f>
        <v>66217.308973805804</v>
      </c>
      <c r="N46" s="5">
        <f t="shared" ca="1" si="43"/>
        <v>59595.578076425227</v>
      </c>
      <c r="O46" s="5">
        <f t="shared" ca="1" si="43"/>
        <v>53636.020268782704</v>
      </c>
      <c r="P46" s="6">
        <f t="shared" ca="1" si="3"/>
        <v>53502.618565657947</v>
      </c>
      <c r="Q46" s="6">
        <f t="shared" ca="1" si="3"/>
        <v>35589.091574054168</v>
      </c>
      <c r="R46" s="6">
        <f t="shared" ca="1" si="3"/>
        <v>79740.896858681081</v>
      </c>
    </row>
    <row r="47" spans="1:18">
      <c r="A47" s="2" t="s">
        <v>46</v>
      </c>
      <c r="B47" s="2" t="s">
        <v>40</v>
      </c>
      <c r="C47" s="4">
        <v>51.479300000000002</v>
      </c>
      <c r="D47" s="4">
        <v>5.657</v>
      </c>
      <c r="E47" s="2"/>
      <c r="F47" s="1"/>
      <c r="G47" s="2" t="s">
        <v>52</v>
      </c>
      <c r="H47" s="2"/>
      <c r="I47" s="6"/>
      <c r="J47" s="1" t="s">
        <v>80</v>
      </c>
      <c r="K47" s="1"/>
      <c r="L47" s="6">
        <f t="shared" ca="1" si="1"/>
        <v>62934.4460972745</v>
      </c>
      <c r="M47" s="5">
        <f t="shared" ref="M47:O47" ca="1" si="44">L47*0.9</f>
        <v>56641.001487547052</v>
      </c>
      <c r="N47" s="5">
        <f t="shared" ca="1" si="44"/>
        <v>50976.901338792348</v>
      </c>
      <c r="O47" s="5">
        <f t="shared" ca="1" si="44"/>
        <v>45879.211204913117</v>
      </c>
      <c r="P47" s="6">
        <f t="shared" ca="1" si="3"/>
        <v>37975.346400446528</v>
      </c>
      <c r="Q47" s="6">
        <f t="shared" ca="1" si="3"/>
        <v>15016.4962487221</v>
      </c>
      <c r="R47" s="6">
        <f t="shared" ca="1" si="3"/>
        <v>51892.856561439316</v>
      </c>
    </row>
    <row r="48" spans="1:18">
      <c r="A48" s="2" t="s">
        <v>47</v>
      </c>
      <c r="B48" s="2" t="s">
        <v>40</v>
      </c>
      <c r="C48" s="8">
        <v>52.289900000000003</v>
      </c>
      <c r="D48" s="4">
        <v>4.7834000000000003</v>
      </c>
      <c r="E48" s="2"/>
      <c r="F48" s="1"/>
      <c r="G48" s="2" t="s">
        <v>52</v>
      </c>
      <c r="H48" s="2"/>
      <c r="I48" s="6"/>
      <c r="J48" s="1" t="s">
        <v>80</v>
      </c>
      <c r="K48" s="1"/>
      <c r="L48" s="6">
        <f t="shared" ca="1" si="1"/>
        <v>28404.056759540563</v>
      </c>
      <c r="M48" s="5">
        <f t="shared" ref="M48:O48" ca="1" si="45">L48*0.9</f>
        <v>25563.651083586508</v>
      </c>
      <c r="N48" s="5">
        <f t="shared" ca="1" si="45"/>
        <v>23007.285975227856</v>
      </c>
      <c r="O48" s="5">
        <f t="shared" ca="1" si="45"/>
        <v>20706.55737770507</v>
      </c>
      <c r="P48" s="6">
        <f t="shared" ca="1" si="3"/>
        <v>64292.355358921683</v>
      </c>
      <c r="Q48" s="6">
        <f t="shared" ca="1" si="3"/>
        <v>28543.626554611201</v>
      </c>
      <c r="R48" s="6">
        <f t="shared" ca="1" si="3"/>
        <v>44266.543336545328</v>
      </c>
    </row>
    <row r="49" spans="1:18">
      <c r="A49" s="2" t="s">
        <v>62</v>
      </c>
      <c r="B49" s="2" t="s">
        <v>62</v>
      </c>
      <c r="C49" s="7">
        <v>13.024215999999999</v>
      </c>
      <c r="D49" s="7">
        <v>77.511904000000001</v>
      </c>
      <c r="E49" t="s">
        <v>83</v>
      </c>
      <c r="F49" t="s">
        <v>63</v>
      </c>
      <c r="G49" s="2" t="s">
        <v>15</v>
      </c>
      <c r="H49" t="s">
        <v>54</v>
      </c>
      <c r="J49" s="1" t="s">
        <v>80</v>
      </c>
      <c r="L49">
        <v>12</v>
      </c>
      <c r="P49">
        <v>12</v>
      </c>
      <c r="Q49">
        <v>12</v>
      </c>
      <c r="R49">
        <v>12</v>
      </c>
    </row>
    <row r="50" spans="1:18">
      <c r="A50" s="2" t="s">
        <v>64</v>
      </c>
      <c r="B50" s="2" t="s">
        <v>64</v>
      </c>
      <c r="C50" s="7">
        <v>12.775700000000001</v>
      </c>
      <c r="D50" s="7">
        <v>77.642037000000002</v>
      </c>
      <c r="E50" t="s">
        <v>83</v>
      </c>
      <c r="F50" t="s">
        <v>63</v>
      </c>
      <c r="G50" s="2" t="s">
        <v>15</v>
      </c>
      <c r="H50" t="s">
        <v>54</v>
      </c>
      <c r="J50" s="1" t="s">
        <v>80</v>
      </c>
      <c r="L50">
        <v>12</v>
      </c>
      <c r="P50">
        <v>12</v>
      </c>
      <c r="Q50">
        <v>12</v>
      </c>
      <c r="R50">
        <v>12</v>
      </c>
    </row>
    <row r="51" spans="1:18">
      <c r="A51" s="2" t="s">
        <v>65</v>
      </c>
      <c r="B51" s="2" t="s">
        <v>66</v>
      </c>
      <c r="C51" s="7">
        <v>11.010508</v>
      </c>
      <c r="D51" s="7">
        <v>76.984909999999999</v>
      </c>
      <c r="E51" t="s">
        <v>84</v>
      </c>
      <c r="F51" t="s">
        <v>82</v>
      </c>
      <c r="G51" s="2" t="s">
        <v>67</v>
      </c>
      <c r="H51" t="s">
        <v>54</v>
      </c>
      <c r="J51" s="1" t="s">
        <v>80</v>
      </c>
      <c r="L51">
        <v>12</v>
      </c>
      <c r="P51">
        <v>12</v>
      </c>
      <c r="Q51">
        <v>12</v>
      </c>
      <c r="R51">
        <v>12</v>
      </c>
    </row>
    <row r="52" spans="1:18">
      <c r="A52" s="2" t="s">
        <v>66</v>
      </c>
      <c r="B52" s="2" t="s">
        <v>65</v>
      </c>
      <c r="C52" s="7">
        <v>16.113263</v>
      </c>
      <c r="D52" s="7">
        <v>74.519701999999995</v>
      </c>
      <c r="E52" t="s">
        <v>84</v>
      </c>
      <c r="F52" t="s">
        <v>82</v>
      </c>
      <c r="G52" s="2" t="s">
        <v>67</v>
      </c>
      <c r="H52" t="s">
        <v>54</v>
      </c>
      <c r="J52" s="1" t="s">
        <v>80</v>
      </c>
      <c r="L52">
        <v>12</v>
      </c>
      <c r="P52">
        <v>12</v>
      </c>
      <c r="Q52">
        <v>12</v>
      </c>
      <c r="R52">
        <v>12</v>
      </c>
    </row>
    <row r="53" spans="1:18">
      <c r="A53" s="2" t="s">
        <v>68</v>
      </c>
      <c r="B53" s="2" t="s">
        <v>68</v>
      </c>
      <c r="C53" s="7">
        <v>12.811518</v>
      </c>
      <c r="D53" s="7">
        <v>77.692947000000004</v>
      </c>
      <c r="E53" t="s">
        <v>83</v>
      </c>
      <c r="F53" t="s">
        <v>63</v>
      </c>
      <c r="G53" s="2" t="s">
        <v>15</v>
      </c>
      <c r="H53" t="s">
        <v>54</v>
      </c>
      <c r="J53" s="1" t="s">
        <v>80</v>
      </c>
      <c r="L53">
        <v>12</v>
      </c>
      <c r="P53">
        <v>12</v>
      </c>
      <c r="Q53">
        <v>12</v>
      </c>
      <c r="R53">
        <v>12</v>
      </c>
    </row>
    <row r="54" spans="1:18">
      <c r="A54" s="2" t="s">
        <v>69</v>
      </c>
      <c r="B54" s="2" t="s">
        <v>85</v>
      </c>
      <c r="C54" s="9">
        <v>53.337823999999998</v>
      </c>
      <c r="D54" s="9">
        <v>-2.1322009999999998</v>
      </c>
      <c r="E54" t="s">
        <v>83</v>
      </c>
      <c r="F54" t="s">
        <v>63</v>
      </c>
      <c r="G54" s="2" t="s">
        <v>15</v>
      </c>
      <c r="H54" t="s">
        <v>54</v>
      </c>
      <c r="J54" s="1" t="s">
        <v>80</v>
      </c>
      <c r="L54">
        <v>12</v>
      </c>
      <c r="P54">
        <v>12</v>
      </c>
      <c r="Q54">
        <v>12</v>
      </c>
      <c r="R54">
        <v>12</v>
      </c>
    </row>
    <row r="55" spans="1:18">
      <c r="A55" s="2" t="s">
        <v>70</v>
      </c>
      <c r="B55" s="2" t="s">
        <v>86</v>
      </c>
      <c r="C55" s="9">
        <v>3.0444719999999998</v>
      </c>
      <c r="D55" s="9">
        <v>101.548596</v>
      </c>
      <c r="E55" t="s">
        <v>83</v>
      </c>
      <c r="F55" t="s">
        <v>63</v>
      </c>
      <c r="G55" s="2" t="s">
        <v>15</v>
      </c>
      <c r="H55" t="s">
        <v>54</v>
      </c>
      <c r="L55">
        <v>12</v>
      </c>
      <c r="P55">
        <v>12</v>
      </c>
      <c r="Q55">
        <v>12</v>
      </c>
      <c r="R55">
        <v>12</v>
      </c>
    </row>
    <row r="56" spans="1:18">
      <c r="A56" s="2" t="s">
        <v>71</v>
      </c>
      <c r="B56" s="2" t="s">
        <v>87</v>
      </c>
      <c r="E56" t="s">
        <v>83</v>
      </c>
      <c r="F56" t="s">
        <v>63</v>
      </c>
      <c r="G56" s="2" t="s">
        <v>15</v>
      </c>
      <c r="H56" t="s">
        <v>54</v>
      </c>
      <c r="L56">
        <v>13</v>
      </c>
      <c r="P56">
        <v>13</v>
      </c>
      <c r="Q56">
        <v>13</v>
      </c>
      <c r="R56">
        <v>13</v>
      </c>
    </row>
    <row r="57" spans="1:18">
      <c r="A57" s="2" t="s">
        <v>72</v>
      </c>
      <c r="B57" s="2" t="s">
        <v>77</v>
      </c>
    </row>
    <row r="58" spans="1:18">
      <c r="A58" s="2" t="s">
        <v>63</v>
      </c>
      <c r="B58" s="2" t="s">
        <v>77</v>
      </c>
    </row>
    <row r="59" spans="1:18">
      <c r="A59" s="2" t="s">
        <v>73</v>
      </c>
      <c r="B59" s="2" t="s">
        <v>77</v>
      </c>
    </row>
    <row r="60" spans="1:18">
      <c r="A60" s="2" t="s">
        <v>74</v>
      </c>
      <c r="B60" s="2" t="s">
        <v>77</v>
      </c>
    </row>
    <row r="61" spans="1:18">
      <c r="A61" s="2" t="s">
        <v>75</v>
      </c>
      <c r="B61" s="2" t="s">
        <v>77</v>
      </c>
    </row>
    <row r="62" spans="1:18">
      <c r="A62" s="2" t="s">
        <v>76</v>
      </c>
      <c r="B62" s="2" t="s">
        <v>77</v>
      </c>
    </row>
    <row r="63" spans="1:18">
      <c r="A63" s="2" t="s">
        <v>78</v>
      </c>
      <c r="B63" s="2" t="s">
        <v>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owssvr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Orth David</dc:creator>
  <cp:lastModifiedBy>yy53778</cp:lastModifiedBy>
  <dcterms:created xsi:type="dcterms:W3CDTF">2017-06-13T03:33:44Z</dcterms:created>
  <dcterms:modified xsi:type="dcterms:W3CDTF">2017-06-29T05:57:57Z</dcterms:modified>
</cp:coreProperties>
</file>