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ae\OneDrive\School\Fall 2016\Senior Research\"/>
    </mc:Choice>
  </mc:AlternateContent>
  <bookViews>
    <workbookView xWindow="0" yWindow="0" windowWidth="23040" windowHeight="9672" tabRatio="940" activeTab="5"/>
  </bookViews>
  <sheets>
    <sheet name="cloudMongoVlocalSQL" sheetId="3" r:id="rId1"/>
    <sheet name="index-pj-dead-end" sheetId="6" r:id="rId2"/>
    <sheet name="discrepancyCheck" sheetId="7" r:id="rId3"/>
    <sheet name="final-data" sheetId="8" r:id="rId4"/>
    <sheet name="bladder" sheetId="12" r:id="rId5"/>
    <sheet name="lung" sheetId="13" r:id="rId6"/>
    <sheet name="pancreatic" sheetId="11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0" i="8" l="1"/>
  <c r="P60" i="8"/>
  <c r="Q60" i="8"/>
  <c r="R60" i="8"/>
  <c r="O61" i="8"/>
  <c r="P61" i="8"/>
  <c r="Q61" i="8"/>
  <c r="R61" i="8"/>
  <c r="O62" i="8"/>
  <c r="P62" i="8"/>
  <c r="Q62" i="8"/>
  <c r="R62" i="8"/>
  <c r="R65" i="8"/>
  <c r="Q65" i="8"/>
  <c r="P65" i="8"/>
  <c r="O65" i="8"/>
  <c r="F65" i="8"/>
  <c r="E65" i="8"/>
  <c r="D65" i="8"/>
  <c r="C65" i="8"/>
  <c r="R64" i="8"/>
  <c r="Q64" i="8"/>
  <c r="P64" i="8"/>
  <c r="O64" i="8"/>
  <c r="F64" i="8"/>
  <c r="E64" i="8"/>
  <c r="D64" i="8"/>
  <c r="C64" i="8"/>
  <c r="R63" i="8"/>
  <c r="Q63" i="8"/>
  <c r="P63" i="8"/>
  <c r="O63" i="8"/>
  <c r="F63" i="8"/>
  <c r="E63" i="8"/>
  <c r="D63" i="8"/>
  <c r="C63" i="8"/>
  <c r="F62" i="8"/>
  <c r="E62" i="8"/>
  <c r="D62" i="8"/>
  <c r="C62" i="8"/>
  <c r="F61" i="8"/>
  <c r="E61" i="8"/>
  <c r="D61" i="8"/>
  <c r="C61" i="8"/>
  <c r="F60" i="8"/>
  <c r="E60" i="8"/>
  <c r="D60" i="8"/>
  <c r="C60" i="8"/>
  <c r="R59" i="8"/>
  <c r="Q59" i="8"/>
  <c r="P59" i="8"/>
  <c r="O59" i="8"/>
  <c r="F59" i="8"/>
  <c r="E59" i="8"/>
  <c r="D59" i="8"/>
  <c r="C59" i="8"/>
  <c r="R58" i="8"/>
  <c r="Q58" i="8"/>
  <c r="P58" i="8"/>
  <c r="O58" i="8"/>
  <c r="F58" i="8"/>
  <c r="E58" i="8"/>
  <c r="D58" i="8"/>
  <c r="C58" i="8"/>
  <c r="R57" i="8"/>
  <c r="Q57" i="8"/>
  <c r="P57" i="8"/>
  <c r="O57" i="8"/>
  <c r="F57" i="8"/>
  <c r="E57" i="8"/>
  <c r="D57" i="8"/>
  <c r="C57" i="8"/>
  <c r="R56" i="8"/>
  <c r="Q56" i="8"/>
  <c r="P56" i="8"/>
  <c r="O56" i="8"/>
  <c r="F56" i="8"/>
  <c r="E56" i="8"/>
  <c r="D56" i="8"/>
  <c r="C56" i="8"/>
  <c r="R55" i="8"/>
  <c r="Q55" i="8"/>
  <c r="P55" i="8"/>
  <c r="O55" i="8"/>
  <c r="F55" i="8"/>
  <c r="E55" i="8"/>
  <c r="D55" i="8"/>
  <c r="C55" i="8"/>
  <c r="R54" i="8"/>
  <c r="Q54" i="8"/>
  <c r="P54" i="8"/>
  <c r="O54" i="8"/>
  <c r="F54" i="8"/>
  <c r="E54" i="8"/>
  <c r="D54" i="8"/>
  <c r="C54" i="8"/>
  <c r="R53" i="8"/>
  <c r="Q53" i="8"/>
  <c r="P53" i="8"/>
  <c r="O53" i="8"/>
  <c r="F53" i="8"/>
  <c r="E53" i="8"/>
  <c r="D53" i="8"/>
  <c r="C53" i="8"/>
  <c r="R52" i="8"/>
  <c r="Q52" i="8"/>
  <c r="P52" i="8"/>
  <c r="O52" i="8"/>
  <c r="F52" i="8"/>
  <c r="E52" i="8"/>
  <c r="D52" i="8"/>
  <c r="C52" i="8"/>
  <c r="R51" i="8"/>
  <c r="Q51" i="8"/>
  <c r="P51" i="8"/>
  <c r="O51" i="8"/>
  <c r="F51" i="8"/>
  <c r="E51" i="8"/>
  <c r="D51" i="8"/>
  <c r="C51" i="8"/>
  <c r="R50" i="8"/>
  <c r="Q50" i="8"/>
  <c r="P50" i="8"/>
  <c r="O50" i="8"/>
  <c r="F50" i="8"/>
  <c r="E50" i="8"/>
  <c r="D50" i="8"/>
  <c r="C50" i="8"/>
  <c r="R49" i="8"/>
  <c r="Q49" i="8"/>
  <c r="P49" i="8"/>
  <c r="O49" i="8"/>
  <c r="F49" i="8"/>
  <c r="E49" i="8"/>
  <c r="D49" i="8"/>
  <c r="C49" i="8"/>
  <c r="R48" i="8"/>
  <c r="Q48" i="8"/>
  <c r="P48" i="8"/>
  <c r="O48" i="8"/>
  <c r="F48" i="8"/>
  <c r="E48" i="8"/>
  <c r="D48" i="8"/>
  <c r="C48" i="8"/>
  <c r="R47" i="8"/>
  <c r="Q47" i="8"/>
  <c r="P47" i="8"/>
  <c r="O47" i="8"/>
  <c r="F47" i="8"/>
  <c r="E47" i="8"/>
  <c r="D47" i="8"/>
  <c r="C47" i="8"/>
  <c r="R46" i="8"/>
  <c r="Q46" i="8"/>
  <c r="P46" i="8"/>
  <c r="O46" i="8"/>
  <c r="F46" i="8"/>
  <c r="E46" i="8"/>
  <c r="D46" i="8"/>
  <c r="C46" i="8"/>
  <c r="R45" i="8"/>
  <c r="Q45" i="8"/>
  <c r="P45" i="8"/>
  <c r="O45" i="8"/>
  <c r="F45" i="8"/>
  <c r="E45" i="8"/>
  <c r="D45" i="8"/>
  <c r="C45" i="8"/>
  <c r="R44" i="8"/>
  <c r="Q44" i="8"/>
  <c r="P44" i="8"/>
  <c r="O44" i="8"/>
  <c r="F44" i="8"/>
  <c r="E44" i="8"/>
  <c r="D44" i="8"/>
  <c r="C44" i="8"/>
  <c r="R43" i="8"/>
  <c r="Q43" i="8"/>
  <c r="P43" i="8"/>
  <c r="O43" i="8"/>
  <c r="F43" i="8"/>
  <c r="E43" i="8"/>
  <c r="D43" i="8"/>
  <c r="C43" i="8"/>
  <c r="R42" i="8"/>
  <c r="Q42" i="8"/>
  <c r="P42" i="8"/>
  <c r="O42" i="8"/>
  <c r="F42" i="8"/>
  <c r="E42" i="8"/>
  <c r="D42" i="8"/>
  <c r="C42" i="8"/>
  <c r="R41" i="8"/>
  <c r="Q41" i="8"/>
  <c r="P41" i="8"/>
  <c r="O41" i="8"/>
  <c r="F41" i="8"/>
  <c r="E41" i="8"/>
  <c r="D41" i="8"/>
  <c r="C41" i="8"/>
  <c r="R40" i="8"/>
  <c r="Q40" i="8"/>
  <c r="P40" i="8"/>
  <c r="O40" i="8"/>
  <c r="F40" i="8"/>
  <c r="E40" i="8"/>
  <c r="D40" i="8"/>
  <c r="C40" i="8"/>
  <c r="R39" i="8"/>
  <c r="Q39" i="8"/>
  <c r="P39" i="8"/>
  <c r="O39" i="8"/>
  <c r="F39" i="8"/>
  <c r="E39" i="8"/>
  <c r="D39" i="8"/>
  <c r="C39" i="8"/>
  <c r="R38" i="8"/>
  <c r="Q38" i="8"/>
  <c r="P38" i="8"/>
  <c r="O38" i="8"/>
  <c r="F38" i="8"/>
  <c r="E38" i="8"/>
  <c r="D38" i="8"/>
  <c r="C38" i="8"/>
  <c r="R37" i="8"/>
  <c r="Q37" i="8"/>
  <c r="P37" i="8"/>
  <c r="O37" i="8"/>
  <c r="F37" i="8"/>
  <c r="E37" i="8"/>
  <c r="D37" i="8"/>
  <c r="C37" i="8"/>
  <c r="R36" i="8"/>
  <c r="Q36" i="8"/>
  <c r="P36" i="8"/>
  <c r="O36" i="8"/>
  <c r="F36" i="8"/>
  <c r="E36" i="8"/>
  <c r="D36" i="8"/>
  <c r="C36" i="8"/>
  <c r="R35" i="8"/>
  <c r="Q35" i="8"/>
  <c r="P35" i="8"/>
  <c r="O35" i="8"/>
  <c r="F35" i="8"/>
  <c r="E35" i="8"/>
  <c r="D35" i="8"/>
  <c r="C35" i="8"/>
  <c r="R34" i="8"/>
  <c r="Q34" i="8"/>
  <c r="P34" i="8"/>
  <c r="O34" i="8"/>
  <c r="F34" i="8"/>
  <c r="E34" i="8"/>
  <c r="D34" i="8"/>
  <c r="C34" i="8"/>
  <c r="R33" i="8"/>
  <c r="Q33" i="8"/>
  <c r="P33" i="8"/>
  <c r="O33" i="8"/>
  <c r="F33" i="8"/>
  <c r="E33" i="8"/>
  <c r="D33" i="8"/>
  <c r="C33" i="8"/>
  <c r="R32" i="8"/>
  <c r="Q32" i="8"/>
  <c r="P32" i="8"/>
  <c r="O32" i="8"/>
  <c r="F32" i="8"/>
  <c r="E32" i="8"/>
  <c r="D32" i="8"/>
  <c r="C32" i="8"/>
  <c r="R31" i="8"/>
  <c r="Q31" i="8"/>
  <c r="P31" i="8"/>
  <c r="O31" i="8"/>
  <c r="F31" i="8"/>
  <c r="E31" i="8"/>
  <c r="D31" i="8"/>
  <c r="C31" i="8"/>
  <c r="R30" i="8"/>
  <c r="Q30" i="8"/>
  <c r="P30" i="8"/>
  <c r="O30" i="8"/>
  <c r="F30" i="8"/>
  <c r="E30" i="8"/>
  <c r="D30" i="8"/>
  <c r="C30" i="8"/>
  <c r="R29" i="8"/>
  <c r="Q29" i="8"/>
  <c r="P29" i="8"/>
  <c r="O29" i="8"/>
  <c r="F29" i="8"/>
  <c r="E29" i="8"/>
  <c r="D29" i="8"/>
  <c r="C29" i="8"/>
  <c r="R28" i="8"/>
  <c r="Q28" i="8"/>
  <c r="P28" i="8"/>
  <c r="O28" i="8"/>
  <c r="F28" i="8"/>
  <c r="E28" i="8"/>
  <c r="D28" i="8"/>
  <c r="C28" i="8"/>
  <c r="R27" i="8"/>
  <c r="Q27" i="8"/>
  <c r="P27" i="8"/>
  <c r="O27" i="8"/>
  <c r="F27" i="8"/>
  <c r="E27" i="8"/>
  <c r="D27" i="8"/>
  <c r="C27" i="8"/>
  <c r="R26" i="8"/>
  <c r="Q26" i="8"/>
  <c r="P26" i="8"/>
  <c r="O26" i="8"/>
  <c r="F26" i="8"/>
  <c r="E26" i="8"/>
  <c r="D26" i="8"/>
  <c r="C26" i="8"/>
  <c r="R25" i="8"/>
  <c r="Q25" i="8"/>
  <c r="P25" i="8"/>
  <c r="O25" i="8"/>
  <c r="F25" i="8"/>
  <c r="E25" i="8"/>
  <c r="D25" i="8"/>
  <c r="C25" i="8"/>
  <c r="R24" i="8"/>
  <c r="Q24" i="8"/>
  <c r="P24" i="8"/>
  <c r="O24" i="8"/>
  <c r="F24" i="8"/>
  <c r="E24" i="8"/>
  <c r="D24" i="8"/>
  <c r="C24" i="8"/>
  <c r="R23" i="8"/>
  <c r="Q23" i="8"/>
  <c r="P23" i="8"/>
  <c r="O23" i="8"/>
  <c r="F23" i="8"/>
  <c r="E23" i="8"/>
  <c r="D23" i="8"/>
  <c r="C23" i="8"/>
  <c r="R22" i="8"/>
  <c r="Q22" i="8"/>
  <c r="P22" i="8"/>
  <c r="O22" i="8"/>
  <c r="F22" i="8"/>
  <c r="E22" i="8"/>
  <c r="D22" i="8"/>
  <c r="C22" i="8"/>
  <c r="R21" i="8"/>
  <c r="Q21" i="8"/>
  <c r="P21" i="8"/>
  <c r="O21" i="8"/>
  <c r="F21" i="8"/>
  <c r="E21" i="8"/>
  <c r="D21" i="8"/>
  <c r="C21" i="8"/>
  <c r="R20" i="8"/>
  <c r="Q20" i="8"/>
  <c r="P20" i="8"/>
  <c r="O20" i="8"/>
  <c r="F20" i="8"/>
  <c r="E20" i="8"/>
  <c r="D20" i="8"/>
  <c r="C20" i="8"/>
  <c r="R19" i="8"/>
  <c r="Q19" i="8"/>
  <c r="P19" i="8"/>
  <c r="O19" i="8"/>
  <c r="F19" i="8"/>
  <c r="E19" i="8"/>
  <c r="D19" i="8"/>
  <c r="C19" i="8"/>
  <c r="R18" i="8"/>
  <c r="Q18" i="8"/>
  <c r="P18" i="8"/>
  <c r="O18" i="8"/>
  <c r="F18" i="8"/>
  <c r="E18" i="8"/>
  <c r="D18" i="8"/>
  <c r="C18" i="8"/>
  <c r="R17" i="8"/>
  <c r="Q17" i="8"/>
  <c r="P17" i="8"/>
  <c r="O17" i="8"/>
  <c r="F17" i="8"/>
  <c r="E17" i="8"/>
  <c r="D17" i="8"/>
  <c r="C17" i="8"/>
  <c r="R16" i="8"/>
  <c r="Q16" i="8"/>
  <c r="P16" i="8"/>
  <c r="O16" i="8"/>
  <c r="F16" i="8"/>
  <c r="E16" i="8"/>
  <c r="D16" i="8"/>
  <c r="C16" i="8"/>
  <c r="R15" i="8"/>
  <c r="Q15" i="8"/>
  <c r="P15" i="8"/>
  <c r="O15" i="8"/>
  <c r="F15" i="8"/>
  <c r="E15" i="8"/>
  <c r="D15" i="8"/>
  <c r="C15" i="8"/>
  <c r="R14" i="8"/>
  <c r="Q14" i="8"/>
  <c r="P14" i="8"/>
  <c r="O14" i="8"/>
  <c r="F14" i="8"/>
  <c r="E14" i="8"/>
  <c r="D14" i="8"/>
  <c r="C14" i="8"/>
  <c r="R13" i="8"/>
  <c r="Q13" i="8"/>
  <c r="P13" i="8"/>
  <c r="O13" i="8"/>
  <c r="F13" i="8"/>
  <c r="E13" i="8"/>
  <c r="D13" i="8"/>
  <c r="C13" i="8"/>
  <c r="R12" i="8"/>
  <c r="Q12" i="8"/>
  <c r="P12" i="8"/>
  <c r="O12" i="8"/>
  <c r="F12" i="8"/>
  <c r="E12" i="8"/>
  <c r="D12" i="8"/>
  <c r="C12" i="8"/>
  <c r="R11" i="8"/>
  <c r="Q11" i="8"/>
  <c r="P11" i="8"/>
  <c r="O11" i="8"/>
  <c r="F11" i="8"/>
  <c r="E11" i="8"/>
  <c r="D11" i="8"/>
  <c r="C11" i="8"/>
  <c r="R10" i="8"/>
  <c r="Q10" i="8"/>
  <c r="P10" i="8"/>
  <c r="O10" i="8"/>
  <c r="F10" i="8"/>
  <c r="E10" i="8"/>
  <c r="D10" i="8"/>
  <c r="C10" i="8"/>
  <c r="R9" i="8"/>
  <c r="Q9" i="8"/>
  <c r="P9" i="8"/>
  <c r="O9" i="8"/>
  <c r="F9" i="8"/>
  <c r="E9" i="8"/>
  <c r="D9" i="8"/>
  <c r="C9" i="8"/>
  <c r="R8" i="8"/>
  <c r="Q8" i="8"/>
  <c r="P8" i="8"/>
  <c r="O8" i="8"/>
  <c r="F8" i="8"/>
  <c r="E8" i="8"/>
  <c r="D8" i="8"/>
  <c r="C8" i="8"/>
  <c r="R7" i="8"/>
  <c r="Q7" i="8"/>
  <c r="P7" i="8"/>
  <c r="O7" i="8"/>
  <c r="F7" i="8"/>
  <c r="E7" i="8"/>
  <c r="D7" i="8"/>
  <c r="C7" i="8"/>
  <c r="R6" i="8"/>
  <c r="Q6" i="8"/>
  <c r="P6" i="8"/>
  <c r="O6" i="8"/>
  <c r="F6" i="8"/>
  <c r="E6" i="8"/>
  <c r="D6" i="8"/>
  <c r="C6" i="8"/>
  <c r="R5" i="8"/>
  <c r="Q5" i="8"/>
  <c r="P5" i="8"/>
  <c r="O5" i="8"/>
  <c r="F5" i="8"/>
  <c r="E5" i="8"/>
  <c r="D5" i="8"/>
  <c r="C5" i="8"/>
  <c r="R4" i="8"/>
  <c r="Q4" i="8"/>
  <c r="P4" i="8"/>
  <c r="O4" i="8"/>
  <c r="F4" i="8"/>
  <c r="E4" i="8"/>
  <c r="D4" i="8"/>
  <c r="C4" i="8"/>
  <c r="R3" i="8"/>
  <c r="Q3" i="8"/>
  <c r="P3" i="8"/>
  <c r="O3" i="8"/>
  <c r="F3" i="8"/>
  <c r="E3" i="8"/>
  <c r="D3" i="8"/>
  <c r="C3" i="8"/>
  <c r="I63" i="6" l="1"/>
  <c r="J63" i="6"/>
  <c r="K63" i="6"/>
  <c r="L63" i="6"/>
  <c r="I62" i="6"/>
  <c r="J62" i="6"/>
  <c r="K62" i="6"/>
  <c r="L62" i="6"/>
  <c r="I61" i="6"/>
  <c r="J61" i="6"/>
  <c r="K61" i="6"/>
  <c r="L61" i="6"/>
  <c r="X60" i="6" l="1"/>
  <c r="W60" i="6"/>
  <c r="V60" i="6"/>
  <c r="U60" i="6"/>
  <c r="L60" i="6"/>
  <c r="K60" i="6"/>
  <c r="J60" i="6"/>
  <c r="I60" i="6"/>
  <c r="X59" i="6"/>
  <c r="W59" i="6"/>
  <c r="V59" i="6"/>
  <c r="U59" i="6"/>
  <c r="L59" i="6"/>
  <c r="K59" i="6"/>
  <c r="J59" i="6"/>
  <c r="I59" i="6"/>
  <c r="X58" i="6"/>
  <c r="W58" i="6"/>
  <c r="V58" i="6"/>
  <c r="U58" i="6"/>
  <c r="L58" i="6"/>
  <c r="K58" i="6"/>
  <c r="J58" i="6"/>
  <c r="I58" i="6"/>
  <c r="X57" i="6"/>
  <c r="W57" i="6"/>
  <c r="V57" i="6"/>
  <c r="U57" i="6"/>
  <c r="L57" i="6"/>
  <c r="K57" i="6"/>
  <c r="J57" i="6"/>
  <c r="I57" i="6"/>
  <c r="X56" i="6"/>
  <c r="W56" i="6"/>
  <c r="V56" i="6"/>
  <c r="U56" i="6"/>
  <c r="L56" i="6"/>
  <c r="K56" i="6"/>
  <c r="J56" i="6"/>
  <c r="I56" i="6"/>
  <c r="X55" i="6"/>
  <c r="W55" i="6"/>
  <c r="V55" i="6"/>
  <c r="U55" i="6"/>
  <c r="L55" i="6"/>
  <c r="K55" i="6"/>
  <c r="J55" i="6"/>
  <c r="I55" i="6"/>
  <c r="X54" i="6"/>
  <c r="W54" i="6"/>
  <c r="V54" i="6"/>
  <c r="U54" i="6"/>
  <c r="L54" i="6"/>
  <c r="K54" i="6"/>
  <c r="J54" i="6"/>
  <c r="I54" i="6"/>
  <c r="X53" i="6"/>
  <c r="W53" i="6"/>
  <c r="V53" i="6"/>
  <c r="U53" i="6"/>
  <c r="L53" i="6"/>
  <c r="K53" i="6"/>
  <c r="J53" i="6"/>
  <c r="I53" i="6"/>
  <c r="X52" i="6"/>
  <c r="W52" i="6"/>
  <c r="V52" i="6"/>
  <c r="U52" i="6"/>
  <c r="L52" i="6"/>
  <c r="K52" i="6"/>
  <c r="J52" i="6"/>
  <c r="I52" i="6"/>
  <c r="X51" i="6"/>
  <c r="W51" i="6"/>
  <c r="V51" i="6"/>
  <c r="U51" i="6"/>
  <c r="L51" i="6"/>
  <c r="K51" i="6"/>
  <c r="J51" i="6"/>
  <c r="I51" i="6"/>
  <c r="X50" i="6"/>
  <c r="W50" i="6"/>
  <c r="V50" i="6"/>
  <c r="U50" i="6"/>
  <c r="L50" i="6"/>
  <c r="K50" i="6"/>
  <c r="J50" i="6"/>
  <c r="I50" i="6"/>
  <c r="X49" i="6"/>
  <c r="W49" i="6"/>
  <c r="V49" i="6"/>
  <c r="U49" i="6"/>
  <c r="L49" i="6"/>
  <c r="K49" i="6"/>
  <c r="J49" i="6"/>
  <c r="I49" i="6"/>
  <c r="X48" i="6"/>
  <c r="W48" i="6"/>
  <c r="V48" i="6"/>
  <c r="U48" i="6"/>
  <c r="L48" i="6"/>
  <c r="K48" i="6"/>
  <c r="J48" i="6"/>
  <c r="I48" i="6"/>
  <c r="X47" i="6"/>
  <c r="W47" i="6"/>
  <c r="V47" i="6"/>
  <c r="U47" i="6"/>
  <c r="L47" i="6"/>
  <c r="K47" i="6"/>
  <c r="J47" i="6"/>
  <c r="I47" i="6"/>
  <c r="X46" i="6"/>
  <c r="W46" i="6"/>
  <c r="V46" i="6"/>
  <c r="U46" i="6"/>
  <c r="L46" i="6"/>
  <c r="K46" i="6"/>
  <c r="J46" i="6"/>
  <c r="I46" i="6"/>
  <c r="X66" i="6"/>
  <c r="W66" i="6"/>
  <c r="V66" i="6"/>
  <c r="U66" i="6"/>
  <c r="L66" i="6"/>
  <c r="K66" i="6"/>
  <c r="J66" i="6"/>
  <c r="I66" i="6"/>
  <c r="X65" i="6"/>
  <c r="W65" i="6"/>
  <c r="V65" i="6"/>
  <c r="U65" i="6"/>
  <c r="L65" i="6"/>
  <c r="K65" i="6"/>
  <c r="J65" i="6"/>
  <c r="I65" i="6"/>
  <c r="X64" i="6"/>
  <c r="W64" i="6"/>
  <c r="V64" i="6"/>
  <c r="U64" i="6"/>
  <c r="L64" i="6"/>
  <c r="K64" i="6"/>
  <c r="J64" i="6"/>
  <c r="I64" i="6"/>
  <c r="X45" i="6"/>
  <c r="W45" i="6"/>
  <c r="V45" i="6"/>
  <c r="U45" i="6"/>
  <c r="L45" i="6"/>
  <c r="K45" i="6"/>
  <c r="J45" i="6"/>
  <c r="I45" i="6"/>
  <c r="X44" i="6"/>
  <c r="W44" i="6"/>
  <c r="V44" i="6"/>
  <c r="U44" i="6"/>
  <c r="L44" i="6"/>
  <c r="K44" i="6"/>
  <c r="J44" i="6"/>
  <c r="I44" i="6"/>
  <c r="X43" i="6"/>
  <c r="W43" i="6"/>
  <c r="V43" i="6"/>
  <c r="U43" i="6"/>
  <c r="L43" i="6"/>
  <c r="K43" i="6"/>
  <c r="J43" i="6"/>
  <c r="I43" i="6"/>
  <c r="X42" i="6"/>
  <c r="W42" i="6"/>
  <c r="V42" i="6"/>
  <c r="U42" i="6"/>
  <c r="L42" i="6"/>
  <c r="K42" i="6"/>
  <c r="J42" i="6"/>
  <c r="I42" i="6"/>
  <c r="X41" i="6"/>
  <c r="W41" i="6"/>
  <c r="V41" i="6"/>
  <c r="U41" i="6"/>
  <c r="L41" i="6"/>
  <c r="K41" i="6"/>
  <c r="J41" i="6"/>
  <c r="I41" i="6"/>
  <c r="X40" i="6"/>
  <c r="W40" i="6"/>
  <c r="V40" i="6"/>
  <c r="U40" i="6"/>
  <c r="L40" i="6"/>
  <c r="K40" i="6"/>
  <c r="J40" i="6"/>
  <c r="I40" i="6"/>
  <c r="X39" i="6"/>
  <c r="W39" i="6"/>
  <c r="V39" i="6"/>
  <c r="U39" i="6"/>
  <c r="L39" i="6"/>
  <c r="K39" i="6"/>
  <c r="J39" i="6"/>
  <c r="I39" i="6"/>
  <c r="X38" i="6"/>
  <c r="W38" i="6"/>
  <c r="V38" i="6"/>
  <c r="U38" i="6"/>
  <c r="L38" i="6"/>
  <c r="K38" i="6"/>
  <c r="J38" i="6"/>
  <c r="I38" i="6"/>
  <c r="X37" i="6"/>
  <c r="W37" i="6"/>
  <c r="V37" i="6"/>
  <c r="U37" i="6"/>
  <c r="L37" i="6"/>
  <c r="K37" i="6"/>
  <c r="J37" i="6"/>
  <c r="I37" i="6"/>
  <c r="X36" i="6"/>
  <c r="W36" i="6"/>
  <c r="V36" i="6"/>
  <c r="U36" i="6"/>
  <c r="L36" i="6"/>
  <c r="K36" i="6"/>
  <c r="J36" i="6"/>
  <c r="I36" i="6"/>
  <c r="X35" i="6"/>
  <c r="W35" i="6"/>
  <c r="V35" i="6"/>
  <c r="U35" i="6"/>
  <c r="L35" i="6"/>
  <c r="K35" i="6"/>
  <c r="J35" i="6"/>
  <c r="I35" i="6"/>
  <c r="X34" i="6"/>
  <c r="W34" i="6"/>
  <c r="V34" i="6"/>
  <c r="U34" i="6"/>
  <c r="L34" i="6"/>
  <c r="K34" i="6"/>
  <c r="J34" i="6"/>
  <c r="I34" i="6"/>
  <c r="X33" i="6"/>
  <c r="W33" i="6"/>
  <c r="V33" i="6"/>
  <c r="U33" i="6"/>
  <c r="L33" i="6"/>
  <c r="K33" i="6"/>
  <c r="J33" i="6"/>
  <c r="I33" i="6"/>
  <c r="X32" i="6"/>
  <c r="W32" i="6"/>
  <c r="V32" i="6"/>
  <c r="U32" i="6"/>
  <c r="L32" i="6"/>
  <c r="K32" i="6"/>
  <c r="J32" i="6"/>
  <c r="I32" i="6"/>
  <c r="X31" i="6"/>
  <c r="W31" i="6"/>
  <c r="V31" i="6"/>
  <c r="U31" i="6"/>
  <c r="L31" i="6"/>
  <c r="K31" i="6"/>
  <c r="J31" i="6"/>
  <c r="I31" i="6"/>
  <c r="X30" i="6"/>
  <c r="W30" i="6"/>
  <c r="V30" i="6"/>
  <c r="U30" i="6"/>
  <c r="L30" i="6"/>
  <c r="K30" i="6"/>
  <c r="J30" i="6"/>
  <c r="I30" i="6"/>
  <c r="X29" i="6"/>
  <c r="W29" i="6"/>
  <c r="V29" i="6"/>
  <c r="U29" i="6"/>
  <c r="L29" i="6"/>
  <c r="K29" i="6"/>
  <c r="J29" i="6"/>
  <c r="I29" i="6"/>
  <c r="X28" i="6"/>
  <c r="W28" i="6"/>
  <c r="V28" i="6"/>
  <c r="U28" i="6"/>
  <c r="L28" i="6"/>
  <c r="K28" i="6"/>
  <c r="J28" i="6"/>
  <c r="I28" i="6"/>
  <c r="X27" i="6"/>
  <c r="W27" i="6"/>
  <c r="V27" i="6"/>
  <c r="U27" i="6"/>
  <c r="L27" i="6"/>
  <c r="K27" i="6"/>
  <c r="J27" i="6"/>
  <c r="I27" i="6"/>
  <c r="X26" i="6"/>
  <c r="W26" i="6"/>
  <c r="V26" i="6"/>
  <c r="U26" i="6"/>
  <c r="L26" i="6"/>
  <c r="K26" i="6"/>
  <c r="J26" i="6"/>
  <c r="I26" i="6"/>
  <c r="X25" i="6"/>
  <c r="W25" i="6"/>
  <c r="V25" i="6"/>
  <c r="U25" i="6"/>
  <c r="L25" i="6"/>
  <c r="K25" i="6"/>
  <c r="J25" i="6"/>
  <c r="I25" i="6"/>
  <c r="X24" i="6"/>
  <c r="W24" i="6"/>
  <c r="V24" i="6"/>
  <c r="U24" i="6"/>
  <c r="L24" i="6"/>
  <c r="K24" i="6"/>
  <c r="J24" i="6"/>
  <c r="I24" i="6"/>
  <c r="X23" i="6"/>
  <c r="W23" i="6"/>
  <c r="V23" i="6"/>
  <c r="U23" i="6"/>
  <c r="L23" i="6"/>
  <c r="K23" i="6"/>
  <c r="J23" i="6"/>
  <c r="I23" i="6"/>
  <c r="X22" i="6"/>
  <c r="W22" i="6"/>
  <c r="V22" i="6"/>
  <c r="U22" i="6"/>
  <c r="L22" i="6"/>
  <c r="K22" i="6"/>
  <c r="J22" i="6"/>
  <c r="I22" i="6"/>
  <c r="X21" i="6"/>
  <c r="W21" i="6"/>
  <c r="V21" i="6"/>
  <c r="U21" i="6"/>
  <c r="L21" i="6"/>
  <c r="K21" i="6"/>
  <c r="J21" i="6"/>
  <c r="I21" i="6"/>
  <c r="X20" i="6"/>
  <c r="W20" i="6"/>
  <c r="V20" i="6"/>
  <c r="U20" i="6"/>
  <c r="L20" i="6"/>
  <c r="K20" i="6"/>
  <c r="J20" i="6"/>
  <c r="I20" i="6"/>
  <c r="X19" i="6"/>
  <c r="W19" i="6"/>
  <c r="V19" i="6"/>
  <c r="U19" i="6"/>
  <c r="L19" i="6"/>
  <c r="K19" i="6"/>
  <c r="J19" i="6"/>
  <c r="I19" i="6"/>
  <c r="X18" i="6"/>
  <c r="W18" i="6"/>
  <c r="V18" i="6"/>
  <c r="U18" i="6"/>
  <c r="L18" i="6"/>
  <c r="K18" i="6"/>
  <c r="J18" i="6"/>
  <c r="I18" i="6"/>
  <c r="X17" i="6"/>
  <c r="W17" i="6"/>
  <c r="V17" i="6"/>
  <c r="U17" i="6"/>
  <c r="L17" i="6"/>
  <c r="K17" i="6"/>
  <c r="J17" i="6"/>
  <c r="I17" i="6"/>
  <c r="X16" i="6"/>
  <c r="W16" i="6"/>
  <c r="V16" i="6"/>
  <c r="U16" i="6"/>
  <c r="L16" i="6"/>
  <c r="K16" i="6"/>
  <c r="J16" i="6"/>
  <c r="I16" i="6"/>
  <c r="X15" i="6"/>
  <c r="W15" i="6"/>
  <c r="V15" i="6"/>
  <c r="U15" i="6"/>
  <c r="L15" i="6"/>
  <c r="K15" i="6"/>
  <c r="J15" i="6"/>
  <c r="I15" i="6"/>
  <c r="X14" i="6"/>
  <c r="W14" i="6"/>
  <c r="V14" i="6"/>
  <c r="U14" i="6"/>
  <c r="L14" i="6"/>
  <c r="K14" i="6"/>
  <c r="J14" i="6"/>
  <c r="I14" i="6"/>
  <c r="X13" i="6"/>
  <c r="W13" i="6"/>
  <c r="V13" i="6"/>
  <c r="U13" i="6"/>
  <c r="L13" i="6"/>
  <c r="K13" i="6"/>
  <c r="J13" i="6"/>
  <c r="I13" i="6"/>
  <c r="X12" i="6"/>
  <c r="W12" i="6"/>
  <c r="V12" i="6"/>
  <c r="U12" i="6"/>
  <c r="L12" i="6"/>
  <c r="K12" i="6"/>
  <c r="J12" i="6"/>
  <c r="I12" i="6"/>
  <c r="X11" i="6"/>
  <c r="W11" i="6"/>
  <c r="V11" i="6"/>
  <c r="U11" i="6"/>
  <c r="L11" i="6"/>
  <c r="K11" i="6"/>
  <c r="J11" i="6"/>
  <c r="I11" i="6"/>
  <c r="X10" i="6"/>
  <c r="W10" i="6"/>
  <c r="V10" i="6"/>
  <c r="U10" i="6"/>
  <c r="L10" i="6"/>
  <c r="K10" i="6"/>
  <c r="J10" i="6"/>
  <c r="I10" i="6"/>
  <c r="X9" i="6"/>
  <c r="W9" i="6"/>
  <c r="V9" i="6"/>
  <c r="U9" i="6"/>
  <c r="L9" i="6"/>
  <c r="K9" i="6"/>
  <c r="J9" i="6"/>
  <c r="I9" i="6"/>
  <c r="X8" i="6"/>
  <c r="W8" i="6"/>
  <c r="V8" i="6"/>
  <c r="U8" i="6"/>
  <c r="L8" i="6"/>
  <c r="K8" i="6"/>
  <c r="J8" i="6"/>
  <c r="I8" i="6"/>
  <c r="X7" i="6"/>
  <c r="W7" i="6"/>
  <c r="V7" i="6"/>
  <c r="U7" i="6"/>
  <c r="L7" i="6"/>
  <c r="K7" i="6"/>
  <c r="J7" i="6"/>
  <c r="I7" i="6"/>
  <c r="X6" i="6"/>
  <c r="W6" i="6"/>
  <c r="V6" i="6"/>
  <c r="U6" i="6"/>
  <c r="L6" i="6"/>
  <c r="K6" i="6"/>
  <c r="J6" i="6"/>
  <c r="I6" i="6"/>
  <c r="X5" i="6"/>
  <c r="W5" i="6"/>
  <c r="V5" i="6"/>
  <c r="U5" i="6"/>
  <c r="L5" i="6"/>
  <c r="K5" i="6"/>
  <c r="J5" i="6"/>
  <c r="I5" i="6"/>
  <c r="X4" i="6"/>
  <c r="W4" i="6"/>
  <c r="V4" i="6"/>
  <c r="U4" i="6"/>
  <c r="L4" i="6"/>
  <c r="K4" i="6"/>
  <c r="J4" i="6"/>
  <c r="I4" i="6"/>
  <c r="AD16" i="3" l="1"/>
  <c r="AE16" i="3"/>
  <c r="AF16" i="3"/>
  <c r="AD17" i="3"/>
  <c r="AE17" i="3"/>
  <c r="AF17" i="3"/>
  <c r="AD18" i="3"/>
  <c r="AE18" i="3"/>
  <c r="AF18" i="3"/>
  <c r="AD19" i="3"/>
  <c r="AE19" i="3"/>
  <c r="AF19" i="3"/>
  <c r="AD20" i="3"/>
  <c r="AE20" i="3"/>
  <c r="AF20" i="3"/>
  <c r="AD21" i="3"/>
  <c r="AE21" i="3"/>
  <c r="AF21" i="3"/>
  <c r="AD22" i="3"/>
  <c r="AE22" i="3"/>
  <c r="AF22" i="3"/>
  <c r="AD23" i="3"/>
  <c r="AE23" i="3"/>
  <c r="AF23" i="3"/>
  <c r="AD24" i="3"/>
  <c r="AE24" i="3"/>
  <c r="AF24" i="3"/>
  <c r="AD25" i="3"/>
  <c r="AE25" i="3"/>
  <c r="AF25" i="3"/>
  <c r="AD26" i="3"/>
  <c r="AE26" i="3"/>
  <c r="AF26" i="3"/>
  <c r="AD27" i="3"/>
  <c r="AE27" i="3"/>
  <c r="AF27" i="3"/>
  <c r="AD28" i="3"/>
  <c r="AE28" i="3"/>
  <c r="AF28" i="3"/>
  <c r="AD29" i="3"/>
  <c r="AE29" i="3"/>
  <c r="AF29" i="3"/>
  <c r="AD30" i="3"/>
  <c r="AE30" i="3"/>
  <c r="AF30" i="3"/>
  <c r="AD31" i="3"/>
  <c r="AE31" i="3"/>
  <c r="AF31" i="3"/>
  <c r="AD32" i="3"/>
  <c r="AE32" i="3"/>
  <c r="AF32" i="3"/>
  <c r="AD33" i="3"/>
  <c r="AE33" i="3"/>
  <c r="AF33" i="3"/>
  <c r="AD34" i="3"/>
  <c r="AE34" i="3"/>
  <c r="AF34" i="3"/>
  <c r="AD35" i="3"/>
  <c r="AE35" i="3"/>
  <c r="AF35" i="3"/>
  <c r="AD36" i="3"/>
  <c r="AE36" i="3"/>
  <c r="AF36" i="3"/>
  <c r="AD37" i="3"/>
  <c r="AE37" i="3"/>
  <c r="AF37" i="3"/>
  <c r="AD38" i="3"/>
  <c r="AE38" i="3"/>
  <c r="AF38" i="3"/>
  <c r="AD39" i="3"/>
  <c r="AE39" i="3"/>
  <c r="AF39" i="3"/>
  <c r="AD40" i="3"/>
  <c r="AE40" i="3"/>
  <c r="AF40" i="3"/>
  <c r="AD41" i="3"/>
  <c r="AE41" i="3"/>
  <c r="AF41" i="3"/>
  <c r="AD42" i="3"/>
  <c r="AE42" i="3"/>
  <c r="AF42" i="3"/>
  <c r="AD43" i="3"/>
  <c r="AE43" i="3"/>
  <c r="AF43" i="3"/>
  <c r="AD44" i="3"/>
  <c r="AE44" i="3"/>
  <c r="AF44" i="3"/>
  <c r="AD45" i="3"/>
  <c r="AE45" i="3"/>
  <c r="AF45" i="3"/>
  <c r="AD46" i="3"/>
  <c r="AE46" i="3"/>
  <c r="AF46" i="3"/>
  <c r="AD47" i="3"/>
  <c r="AE47" i="3"/>
  <c r="AF47" i="3"/>
  <c r="AD48" i="3"/>
  <c r="AE48" i="3"/>
  <c r="AF48" i="3"/>
  <c r="AD49" i="3"/>
  <c r="AE49" i="3"/>
  <c r="AF49" i="3"/>
  <c r="AD50" i="3"/>
  <c r="AE50" i="3"/>
  <c r="AF50" i="3"/>
  <c r="AD51" i="3"/>
  <c r="AE51" i="3"/>
  <c r="AF51" i="3"/>
  <c r="AD52" i="3"/>
  <c r="AE52" i="3"/>
  <c r="AF52" i="3"/>
  <c r="AD53" i="3"/>
  <c r="AE53" i="3"/>
  <c r="AF53" i="3"/>
  <c r="AD54" i="3"/>
  <c r="AE54" i="3"/>
  <c r="AF54" i="3"/>
  <c r="AD55" i="3"/>
  <c r="AE55" i="3"/>
  <c r="AF55" i="3"/>
  <c r="AD56" i="3"/>
  <c r="AE56" i="3"/>
  <c r="AF56" i="3"/>
  <c r="AD57" i="3"/>
  <c r="AE57" i="3"/>
  <c r="AF57" i="3"/>
  <c r="AD58" i="3"/>
  <c r="AE58" i="3"/>
  <c r="AF58" i="3"/>
  <c r="AD59" i="3"/>
  <c r="AE59" i="3"/>
  <c r="AF59" i="3"/>
  <c r="AD60" i="3"/>
  <c r="AE60" i="3"/>
  <c r="AF60" i="3"/>
  <c r="AD61" i="3"/>
  <c r="AE61" i="3"/>
  <c r="AF61" i="3"/>
  <c r="AD62" i="3"/>
  <c r="AE62" i="3"/>
  <c r="AF62" i="3"/>
  <c r="AD63" i="3"/>
  <c r="AE63" i="3"/>
  <c r="AF63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56" i="3"/>
  <c r="O56" i="3"/>
  <c r="P56" i="3"/>
  <c r="N57" i="3"/>
  <c r="O57" i="3"/>
  <c r="P57" i="3"/>
  <c r="N58" i="3"/>
  <c r="O58" i="3"/>
  <c r="P58" i="3"/>
  <c r="N59" i="3"/>
  <c r="O59" i="3"/>
  <c r="P59" i="3"/>
  <c r="N60" i="3"/>
  <c r="O60" i="3"/>
  <c r="P60" i="3"/>
  <c r="N61" i="3"/>
  <c r="O61" i="3"/>
  <c r="P61" i="3"/>
  <c r="N62" i="3"/>
  <c r="O62" i="3"/>
  <c r="P62" i="3"/>
  <c r="N63" i="3"/>
  <c r="O63" i="3"/>
  <c r="P63" i="3"/>
  <c r="AE5" i="3"/>
  <c r="AF5" i="3"/>
  <c r="AE6" i="3"/>
  <c r="AF6" i="3"/>
  <c r="AE7" i="3"/>
  <c r="AF7" i="3"/>
  <c r="AE8" i="3"/>
  <c r="AF8" i="3"/>
  <c r="AE9" i="3"/>
  <c r="AF9" i="3"/>
  <c r="AE10" i="3"/>
  <c r="AF10" i="3"/>
  <c r="AE11" i="3"/>
  <c r="AF11" i="3"/>
  <c r="AE12" i="3"/>
  <c r="AF12" i="3"/>
  <c r="AE13" i="3"/>
  <c r="AF13" i="3"/>
  <c r="AE14" i="3"/>
  <c r="AF14" i="3"/>
  <c r="AE15" i="3"/>
  <c r="AF15" i="3"/>
  <c r="AF4" i="3"/>
  <c r="AE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P4" i="3"/>
  <c r="O4" i="3"/>
  <c r="AD5" i="3"/>
  <c r="AD6" i="3"/>
  <c r="AD7" i="3"/>
  <c r="AD8" i="3"/>
  <c r="AD9" i="3"/>
  <c r="AD10" i="3"/>
  <c r="AD11" i="3"/>
  <c r="AD12" i="3"/>
  <c r="AD13" i="3"/>
  <c r="AD14" i="3"/>
  <c r="AD15" i="3"/>
  <c r="AD4" i="3"/>
  <c r="N5" i="3"/>
  <c r="N6" i="3"/>
  <c r="N7" i="3"/>
  <c r="N8" i="3"/>
  <c r="N9" i="3"/>
  <c r="N10" i="3"/>
  <c r="N11" i="3"/>
  <c r="N12" i="3"/>
  <c r="N13" i="3"/>
  <c r="N14" i="3"/>
  <c r="N15" i="3"/>
  <c r="N16" i="3"/>
  <c r="N4" i="3"/>
  <c r="AC36" i="3" l="1"/>
  <c r="AC35" i="3"/>
  <c r="AC34" i="3"/>
  <c r="AC45" i="3"/>
  <c r="AC44" i="3"/>
  <c r="AC43" i="3"/>
  <c r="AC51" i="3"/>
  <c r="AC50" i="3"/>
  <c r="AC49" i="3"/>
  <c r="AC33" i="3"/>
  <c r="AC32" i="3"/>
  <c r="AC31" i="3"/>
  <c r="AC24" i="3"/>
  <c r="AC23" i="3"/>
  <c r="AC22" i="3"/>
  <c r="AC9" i="3"/>
  <c r="AC8" i="3"/>
  <c r="AC7" i="3"/>
  <c r="AC21" i="3"/>
  <c r="AC20" i="3"/>
  <c r="AC19" i="3"/>
  <c r="AC27" i="3"/>
  <c r="AC26" i="3"/>
  <c r="AC25" i="3"/>
  <c r="AC12" i="3"/>
  <c r="AC11" i="3"/>
  <c r="AC10" i="3"/>
  <c r="AC60" i="3"/>
  <c r="AC59" i="3"/>
  <c r="AC58" i="3"/>
  <c r="AC48" i="3"/>
  <c r="AC47" i="3"/>
  <c r="AC46" i="3"/>
  <c r="AC18" i="3"/>
  <c r="AC17" i="3"/>
  <c r="AC16" i="3"/>
  <c r="AC54" i="3"/>
  <c r="AC53" i="3"/>
  <c r="AC52" i="3"/>
  <c r="AC39" i="3"/>
  <c r="AC38" i="3"/>
  <c r="AC37" i="3"/>
  <c r="AC15" i="3"/>
  <c r="AC14" i="3"/>
  <c r="AC13" i="3"/>
  <c r="AC42" i="3"/>
  <c r="AC41" i="3"/>
  <c r="AC40" i="3"/>
  <c r="AC6" i="3"/>
  <c r="AC5" i="3"/>
  <c r="AC4" i="3"/>
  <c r="AC57" i="3"/>
  <c r="AC56" i="3"/>
  <c r="AC55" i="3"/>
  <c r="AC63" i="3"/>
  <c r="AC62" i="3"/>
  <c r="AC61" i="3"/>
  <c r="AC30" i="3"/>
  <c r="AC29" i="3"/>
  <c r="AC28" i="3"/>
  <c r="M49" i="3" l="1"/>
  <c r="M50" i="3"/>
  <c r="M51" i="3"/>
  <c r="M43" i="3"/>
  <c r="M44" i="3"/>
  <c r="M45" i="3"/>
  <c r="M34" i="3"/>
  <c r="M35" i="3"/>
  <c r="M36" i="3"/>
  <c r="M19" i="3"/>
  <c r="M20" i="3"/>
  <c r="M21" i="3"/>
  <c r="M7" i="3"/>
  <c r="M8" i="3"/>
  <c r="M9" i="3"/>
  <c r="M22" i="3"/>
  <c r="M23" i="3"/>
  <c r="M24" i="3"/>
  <c r="M31" i="3"/>
  <c r="M32" i="3"/>
  <c r="M33" i="3"/>
  <c r="M18" i="3"/>
  <c r="M46" i="3"/>
  <c r="M47" i="3"/>
  <c r="M48" i="3"/>
  <c r="M58" i="3"/>
  <c r="M59" i="3"/>
  <c r="M60" i="3"/>
  <c r="M10" i="3"/>
  <c r="M11" i="3"/>
  <c r="M12" i="3"/>
  <c r="M25" i="3"/>
  <c r="M26" i="3"/>
  <c r="M27" i="3"/>
  <c r="M17" i="3"/>
  <c r="M16" i="3"/>
  <c r="M54" i="3"/>
  <c r="M53" i="3"/>
  <c r="M52" i="3"/>
  <c r="M39" i="3"/>
  <c r="M38" i="3"/>
  <c r="M37" i="3"/>
  <c r="M15" i="3"/>
  <c r="M14" i="3"/>
  <c r="M13" i="3"/>
  <c r="M42" i="3"/>
  <c r="M41" i="3"/>
  <c r="M40" i="3"/>
  <c r="M6" i="3"/>
  <c r="M5" i="3"/>
  <c r="M4" i="3"/>
  <c r="M57" i="3"/>
  <c r="M56" i="3"/>
  <c r="M55" i="3"/>
  <c r="M63" i="3"/>
  <c r="M62" i="3"/>
  <c r="M61" i="3"/>
  <c r="M30" i="3"/>
  <c r="M29" i="3"/>
  <c r="M28" i="3"/>
</calcChain>
</file>

<file path=xl/comments1.xml><?xml version="1.0" encoding="utf-8"?>
<comments xmlns="http://schemas.openxmlformats.org/spreadsheetml/2006/main">
  <authors>
    <author>Lanae Blethen Kawa</author>
  </authors>
  <commentList>
    <comment ref="C5" authorId="0" shapeId="0">
      <text>
        <r>
          <rPr>
            <b/>
            <sz val="9"/>
            <color indexed="81"/>
            <rFont val="Tahoma"/>
            <charset val="1"/>
          </rPr>
          <t>Lanae Blethen Kawa:</t>
        </r>
        <r>
          <rPr>
            <sz val="9"/>
            <color indexed="81"/>
            <rFont val="Tahoma"/>
            <charset val="1"/>
          </rPr>
          <t xml:space="preserve">
zeBRAFish
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Lanae Blethen Kawa:</t>
        </r>
        <r>
          <rPr>
            <sz val="9"/>
            <color indexed="81"/>
            <rFont val="Tahoma"/>
            <charset val="1"/>
          </rPr>
          <t xml:space="preserve">
zeBRAFish</t>
        </r>
      </text>
    </comment>
  </commentList>
</comments>
</file>

<file path=xl/sharedStrings.xml><?xml version="1.0" encoding="utf-8"?>
<sst xmlns="http://schemas.openxmlformats.org/spreadsheetml/2006/main" count="922" uniqueCount="62">
  <si>
    <t>Gene</t>
  </si>
  <si>
    <t>Run1</t>
  </si>
  <si>
    <t>Run2</t>
  </si>
  <si>
    <t>Run3</t>
  </si>
  <si>
    <t>Run4</t>
  </si>
  <si>
    <t>Run5</t>
  </si>
  <si>
    <t>nReturned</t>
  </si>
  <si>
    <t>time</t>
  </si>
  <si>
    <t>HSV-TK</t>
  </si>
  <si>
    <t>bladder</t>
  </si>
  <si>
    <t>lung</t>
  </si>
  <si>
    <t>pancreatic</t>
  </si>
  <si>
    <t>MongoDB</t>
  </si>
  <si>
    <t>UGT1</t>
  </si>
  <si>
    <t>RT112</t>
  </si>
  <si>
    <t>ACC-83</t>
  </si>
  <si>
    <t>L858R</t>
  </si>
  <si>
    <t>BRCA2</t>
  </si>
  <si>
    <t>KRAS</t>
  </si>
  <si>
    <t>P53</t>
  </si>
  <si>
    <t>ECV304</t>
  </si>
  <si>
    <t>MIA PACA-2</t>
  </si>
  <si>
    <t>Oracle SQL</t>
  </si>
  <si>
    <t>TP53</t>
  </si>
  <si>
    <t>BRCA1</t>
  </si>
  <si>
    <t>HRAS</t>
  </si>
  <si>
    <t>EGFR</t>
  </si>
  <si>
    <t>BRAF</t>
  </si>
  <si>
    <t>FGFR2</t>
  </si>
  <si>
    <t>KDM6A</t>
  </si>
  <si>
    <t>MTOR</t>
  </si>
  <si>
    <t>MAP3K</t>
  </si>
  <si>
    <t>KI-67</t>
  </si>
  <si>
    <t>MED</t>
  </si>
  <si>
    <t>MEAN</t>
  </si>
  <si>
    <t>MIN</t>
  </si>
  <si>
    <t>MAX</t>
  </si>
  <si>
    <t>R2</t>
  </si>
  <si>
    <t>R3</t>
  </si>
  <si>
    <t>R4</t>
  </si>
  <si>
    <t>R5</t>
  </si>
  <si>
    <t>R1</t>
  </si>
  <si>
    <t>Mongo</t>
  </si>
  <si>
    <t>SQL</t>
  </si>
  <si>
    <t>lung/brca2</t>
  </si>
  <si>
    <t>panc/braf</t>
  </si>
  <si>
    <t>IGF1R</t>
  </si>
  <si>
    <t>FGFR3</t>
  </si>
  <si>
    <t>SQL w/%</t>
  </si>
  <si>
    <t>Gene/Cell Line</t>
  </si>
  <si>
    <t>MONGO</t>
  </si>
  <si>
    <t>MongoDB Mean</t>
  </si>
  <si>
    <t>MongoDB Median</t>
  </si>
  <si>
    <t>MongoDB Min</t>
  </si>
  <si>
    <t>MongoDB Max</t>
  </si>
  <si>
    <t>MongoDB n Returned</t>
  </si>
  <si>
    <t>SQL Mean</t>
  </si>
  <si>
    <t>SQL Median</t>
  </si>
  <si>
    <t>SQL Min</t>
  </si>
  <si>
    <t>SQL Max</t>
  </si>
  <si>
    <t>SQL n Returned</t>
  </si>
  <si>
    <t>Search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</si>
</sst>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Retrieval Times in Bladder Cancer Table/Collection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bladder!$B$3</c:f>
              <c:strCache>
                <c:ptCount val="1"/>
                <c:pt idx="0">
                  <c:v>MongoDB Mean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bladder!$A$4:$A$23</c:f>
              <c:strCache>
                <c:ptCount val="20"/>
                <c:pt idx="0">
                  <c:v>ACC-83</c:v>
                </c:pt>
                <c:pt idx="1">
                  <c:v>BRAF</c:v>
                </c:pt>
                <c:pt idx="2">
                  <c:v>BRCA1</c:v>
                </c:pt>
                <c:pt idx="3">
                  <c:v>BRCA2</c:v>
                </c:pt>
                <c:pt idx="4">
                  <c:v>ECV304</c:v>
                </c:pt>
                <c:pt idx="5">
                  <c:v>EGFR</c:v>
                </c:pt>
                <c:pt idx="6">
                  <c:v>FGFR2</c:v>
                </c:pt>
                <c:pt idx="7">
                  <c:v>HRAS</c:v>
                </c:pt>
                <c:pt idx="8">
                  <c:v>HSV-TK</c:v>
                </c:pt>
                <c:pt idx="9">
                  <c:v>KDM6A</c:v>
                </c:pt>
                <c:pt idx="10">
                  <c:v>KI-67</c:v>
                </c:pt>
                <c:pt idx="11">
                  <c:v>KRAS</c:v>
                </c:pt>
                <c:pt idx="12">
                  <c:v>L858R</c:v>
                </c:pt>
                <c:pt idx="13">
                  <c:v>MAP3K</c:v>
                </c:pt>
                <c:pt idx="14">
                  <c:v>MTOR</c:v>
                </c:pt>
                <c:pt idx="15">
                  <c:v>P53</c:v>
                </c:pt>
                <c:pt idx="16">
                  <c:v>RT112</c:v>
                </c:pt>
                <c:pt idx="17">
                  <c:v>IGF1R</c:v>
                </c:pt>
                <c:pt idx="18">
                  <c:v>UGT1</c:v>
                </c:pt>
                <c:pt idx="19">
                  <c:v>FGFR3</c:v>
                </c:pt>
              </c:strCache>
            </c:strRef>
          </c:cat>
          <c:val>
            <c:numRef>
              <c:f>bladder!$B$4:$B$23</c:f>
              <c:numCache>
                <c:formatCode>General</c:formatCode>
                <c:ptCount val="20"/>
                <c:pt idx="0">
                  <c:v>14.8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</c:v>
                </c:pt>
                <c:pt idx="6">
                  <c:v>0.2</c:v>
                </c:pt>
                <c:pt idx="7">
                  <c:v>1</c:v>
                </c:pt>
                <c:pt idx="8">
                  <c:v>0.2</c:v>
                </c:pt>
                <c:pt idx="9">
                  <c:v>0</c:v>
                </c:pt>
                <c:pt idx="10">
                  <c:v>23.8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1-483C-ACF9-7C03A5BF93A5}"/>
            </c:ext>
          </c:extLst>
        </c:ser>
        <c:ser>
          <c:idx val="2"/>
          <c:order val="2"/>
          <c:tx>
            <c:strRef>
              <c:f>bladder!$M$3</c:f>
              <c:strCache>
                <c:ptCount val="1"/>
                <c:pt idx="0">
                  <c:v>SQL 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bladder!$A$4:$A$23</c:f>
              <c:strCache>
                <c:ptCount val="20"/>
                <c:pt idx="0">
                  <c:v>ACC-83</c:v>
                </c:pt>
                <c:pt idx="1">
                  <c:v>BRAF</c:v>
                </c:pt>
                <c:pt idx="2">
                  <c:v>BRCA1</c:v>
                </c:pt>
                <c:pt idx="3">
                  <c:v>BRCA2</c:v>
                </c:pt>
                <c:pt idx="4">
                  <c:v>ECV304</c:v>
                </c:pt>
                <c:pt idx="5">
                  <c:v>EGFR</c:v>
                </c:pt>
                <c:pt idx="6">
                  <c:v>FGFR2</c:v>
                </c:pt>
                <c:pt idx="7">
                  <c:v>HRAS</c:v>
                </c:pt>
                <c:pt idx="8">
                  <c:v>HSV-TK</c:v>
                </c:pt>
                <c:pt idx="9">
                  <c:v>KDM6A</c:v>
                </c:pt>
                <c:pt idx="10">
                  <c:v>KI-67</c:v>
                </c:pt>
                <c:pt idx="11">
                  <c:v>KRAS</c:v>
                </c:pt>
                <c:pt idx="12">
                  <c:v>L858R</c:v>
                </c:pt>
                <c:pt idx="13">
                  <c:v>MAP3K</c:v>
                </c:pt>
                <c:pt idx="14">
                  <c:v>MTOR</c:v>
                </c:pt>
                <c:pt idx="15">
                  <c:v>P53</c:v>
                </c:pt>
                <c:pt idx="16">
                  <c:v>RT112</c:v>
                </c:pt>
                <c:pt idx="17">
                  <c:v>IGF1R</c:v>
                </c:pt>
                <c:pt idx="18">
                  <c:v>UGT1</c:v>
                </c:pt>
                <c:pt idx="19">
                  <c:v>FGFR3</c:v>
                </c:pt>
              </c:strCache>
            </c:strRef>
          </c:cat>
          <c:val>
            <c:numRef>
              <c:f>bladder!$M$4:$M$23</c:f>
              <c:numCache>
                <c:formatCode>General</c:formatCode>
                <c:ptCount val="20"/>
                <c:pt idx="0">
                  <c:v>33</c:v>
                </c:pt>
                <c:pt idx="1">
                  <c:v>8.1999999999999993</c:v>
                </c:pt>
                <c:pt idx="2">
                  <c:v>7.6</c:v>
                </c:pt>
                <c:pt idx="3">
                  <c:v>7.2</c:v>
                </c:pt>
                <c:pt idx="4">
                  <c:v>8.4</c:v>
                </c:pt>
                <c:pt idx="5">
                  <c:v>8</c:v>
                </c:pt>
                <c:pt idx="6">
                  <c:v>7.6</c:v>
                </c:pt>
                <c:pt idx="7">
                  <c:v>7.8</c:v>
                </c:pt>
                <c:pt idx="8">
                  <c:v>8.1999999999999993</c:v>
                </c:pt>
                <c:pt idx="9">
                  <c:v>9.1999999999999993</c:v>
                </c:pt>
                <c:pt idx="10">
                  <c:v>9.4</c:v>
                </c:pt>
                <c:pt idx="11">
                  <c:v>10.199999999999999</c:v>
                </c:pt>
                <c:pt idx="12">
                  <c:v>4.2</c:v>
                </c:pt>
                <c:pt idx="13">
                  <c:v>9.6</c:v>
                </c:pt>
                <c:pt idx="14">
                  <c:v>3</c:v>
                </c:pt>
                <c:pt idx="15">
                  <c:v>9.6</c:v>
                </c:pt>
                <c:pt idx="16">
                  <c:v>4.2</c:v>
                </c:pt>
                <c:pt idx="17">
                  <c:v>7.4</c:v>
                </c:pt>
                <c:pt idx="18">
                  <c:v>6.4</c:v>
                </c:pt>
                <c:pt idx="19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1-483C-ACF9-7C03A5BF9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984512"/>
        <c:axId val="9879799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bladder!$L$3</c15:sqref>
                        </c15:formulaRef>
                      </c:ext>
                    </c:extLst>
                    <c:strCache>
                      <c:ptCount val="1"/>
                      <c:pt idx="0">
                        <c:v>Search Term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bladder!$A$4:$A$23</c15:sqref>
                        </c15:formulaRef>
                      </c:ext>
                    </c:extLst>
                    <c:strCache>
                      <c:ptCount val="20"/>
                      <c:pt idx="0">
                        <c:v>ACC-83</c:v>
                      </c:pt>
                      <c:pt idx="1">
                        <c:v>BRAF</c:v>
                      </c:pt>
                      <c:pt idx="2">
                        <c:v>BRCA1</c:v>
                      </c:pt>
                      <c:pt idx="3">
                        <c:v>BRCA2</c:v>
                      </c:pt>
                      <c:pt idx="4">
                        <c:v>ECV304</c:v>
                      </c:pt>
                      <c:pt idx="5">
                        <c:v>EGFR</c:v>
                      </c:pt>
                      <c:pt idx="6">
                        <c:v>FGFR2</c:v>
                      </c:pt>
                      <c:pt idx="7">
                        <c:v>HRAS</c:v>
                      </c:pt>
                      <c:pt idx="8">
                        <c:v>HSV-TK</c:v>
                      </c:pt>
                      <c:pt idx="9">
                        <c:v>KDM6A</c:v>
                      </c:pt>
                      <c:pt idx="10">
                        <c:v>KI-67</c:v>
                      </c:pt>
                      <c:pt idx="11">
                        <c:v>KRAS</c:v>
                      </c:pt>
                      <c:pt idx="12">
                        <c:v>L858R</c:v>
                      </c:pt>
                      <c:pt idx="13">
                        <c:v>MAP3K</c:v>
                      </c:pt>
                      <c:pt idx="14">
                        <c:v>MTOR</c:v>
                      </c:pt>
                      <c:pt idx="15">
                        <c:v>P53</c:v>
                      </c:pt>
                      <c:pt idx="16">
                        <c:v>RT112</c:v>
                      </c:pt>
                      <c:pt idx="17">
                        <c:v>IGF1R</c:v>
                      </c:pt>
                      <c:pt idx="18">
                        <c:v>UGT1</c:v>
                      </c:pt>
                      <c:pt idx="19">
                        <c:v>FGFR3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bladder!$L$4:$L$23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8E1-483C-ACF9-7C03A5BF93A5}"/>
                  </c:ext>
                </c:extLst>
              </c15:ser>
            </c15:filteredBarSeries>
          </c:ext>
        </c:extLst>
      </c:barChart>
      <c:catAx>
        <c:axId val="98798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Term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79920"/>
        <c:crosses val="autoZero"/>
        <c:auto val="1"/>
        <c:lblAlgn val="ctr"/>
        <c:lblOffset val="100"/>
        <c:noMultiLvlLbl val="0"/>
      </c:catAx>
      <c:valAx>
        <c:axId val="9879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Retrieval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8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Median Retrieval Times in Bladder Cancer Table/Collection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bladder!$C$3</c:f>
              <c:strCache>
                <c:ptCount val="1"/>
                <c:pt idx="0">
                  <c:v>MongoDB 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bladder!$A$4:$A$23</c:f>
              <c:strCache>
                <c:ptCount val="20"/>
                <c:pt idx="0">
                  <c:v>ACC-83</c:v>
                </c:pt>
                <c:pt idx="1">
                  <c:v>BRAF</c:v>
                </c:pt>
                <c:pt idx="2">
                  <c:v>BRCA1</c:v>
                </c:pt>
                <c:pt idx="3">
                  <c:v>BRCA2</c:v>
                </c:pt>
                <c:pt idx="4">
                  <c:v>ECV304</c:v>
                </c:pt>
                <c:pt idx="5">
                  <c:v>EGFR</c:v>
                </c:pt>
                <c:pt idx="6">
                  <c:v>FGFR2</c:v>
                </c:pt>
                <c:pt idx="7">
                  <c:v>HRAS</c:v>
                </c:pt>
                <c:pt idx="8">
                  <c:v>HSV-TK</c:v>
                </c:pt>
                <c:pt idx="9">
                  <c:v>KDM6A</c:v>
                </c:pt>
                <c:pt idx="10">
                  <c:v>KI-67</c:v>
                </c:pt>
                <c:pt idx="11">
                  <c:v>KRAS</c:v>
                </c:pt>
                <c:pt idx="12">
                  <c:v>L858R</c:v>
                </c:pt>
                <c:pt idx="13">
                  <c:v>MAP3K</c:v>
                </c:pt>
                <c:pt idx="14">
                  <c:v>MTOR</c:v>
                </c:pt>
                <c:pt idx="15">
                  <c:v>P53</c:v>
                </c:pt>
                <c:pt idx="16">
                  <c:v>RT112</c:v>
                </c:pt>
                <c:pt idx="17">
                  <c:v>IGF1R</c:v>
                </c:pt>
                <c:pt idx="18">
                  <c:v>UGT1</c:v>
                </c:pt>
                <c:pt idx="19">
                  <c:v>FGFR3</c:v>
                </c:pt>
              </c:strCache>
            </c:strRef>
          </c:cat>
          <c:val>
            <c:numRef>
              <c:f>bladder!$C$4:$C$23</c:f>
              <c:numCache>
                <c:formatCode>General</c:formatCode>
                <c:ptCount val="20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E-4403-AB63-B1BD854B4763}"/>
            </c:ext>
          </c:extLst>
        </c:ser>
        <c:ser>
          <c:idx val="2"/>
          <c:order val="2"/>
          <c:tx>
            <c:strRef>
              <c:f>bladder!$N$3</c:f>
              <c:strCache>
                <c:ptCount val="1"/>
                <c:pt idx="0">
                  <c:v>SQL 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bladder!$A$4:$A$23</c:f>
              <c:strCache>
                <c:ptCount val="20"/>
                <c:pt idx="0">
                  <c:v>ACC-83</c:v>
                </c:pt>
                <c:pt idx="1">
                  <c:v>BRAF</c:v>
                </c:pt>
                <c:pt idx="2">
                  <c:v>BRCA1</c:v>
                </c:pt>
                <c:pt idx="3">
                  <c:v>BRCA2</c:v>
                </c:pt>
                <c:pt idx="4">
                  <c:v>ECV304</c:v>
                </c:pt>
                <c:pt idx="5">
                  <c:v>EGFR</c:v>
                </c:pt>
                <c:pt idx="6">
                  <c:v>FGFR2</c:v>
                </c:pt>
                <c:pt idx="7">
                  <c:v>HRAS</c:v>
                </c:pt>
                <c:pt idx="8">
                  <c:v>HSV-TK</c:v>
                </c:pt>
                <c:pt idx="9">
                  <c:v>KDM6A</c:v>
                </c:pt>
                <c:pt idx="10">
                  <c:v>KI-67</c:v>
                </c:pt>
                <c:pt idx="11">
                  <c:v>KRAS</c:v>
                </c:pt>
                <c:pt idx="12">
                  <c:v>L858R</c:v>
                </c:pt>
                <c:pt idx="13">
                  <c:v>MAP3K</c:v>
                </c:pt>
                <c:pt idx="14">
                  <c:v>MTOR</c:v>
                </c:pt>
                <c:pt idx="15">
                  <c:v>P53</c:v>
                </c:pt>
                <c:pt idx="16">
                  <c:v>RT112</c:v>
                </c:pt>
                <c:pt idx="17">
                  <c:v>IGF1R</c:v>
                </c:pt>
                <c:pt idx="18">
                  <c:v>UGT1</c:v>
                </c:pt>
                <c:pt idx="19">
                  <c:v>FGFR3</c:v>
                </c:pt>
              </c:strCache>
            </c:strRef>
          </c:cat>
          <c:val>
            <c:numRef>
              <c:f>bladder!$N$4:$N$23</c:f>
              <c:numCache>
                <c:formatCode>General</c:formatCode>
                <c:ptCount val="2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0</c:v>
                </c:pt>
                <c:pt idx="13">
                  <c:v>16</c:v>
                </c:pt>
                <c:pt idx="14">
                  <c:v>0</c:v>
                </c:pt>
                <c:pt idx="15">
                  <c:v>15</c:v>
                </c:pt>
                <c:pt idx="16">
                  <c:v>1</c:v>
                </c:pt>
                <c:pt idx="17">
                  <c:v>6</c:v>
                </c:pt>
                <c:pt idx="18">
                  <c:v>0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E-4403-AB63-B1BD854B4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308832"/>
        <c:axId val="9893055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bladder!$L$3</c15:sqref>
                        </c15:formulaRef>
                      </c:ext>
                    </c:extLst>
                    <c:strCache>
                      <c:ptCount val="1"/>
                      <c:pt idx="0">
                        <c:v>Search Term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bladder!$A$4:$A$23</c15:sqref>
                        </c15:formulaRef>
                      </c:ext>
                    </c:extLst>
                    <c:strCache>
                      <c:ptCount val="20"/>
                      <c:pt idx="0">
                        <c:v>ACC-83</c:v>
                      </c:pt>
                      <c:pt idx="1">
                        <c:v>BRAF</c:v>
                      </c:pt>
                      <c:pt idx="2">
                        <c:v>BRCA1</c:v>
                      </c:pt>
                      <c:pt idx="3">
                        <c:v>BRCA2</c:v>
                      </c:pt>
                      <c:pt idx="4">
                        <c:v>ECV304</c:v>
                      </c:pt>
                      <c:pt idx="5">
                        <c:v>EGFR</c:v>
                      </c:pt>
                      <c:pt idx="6">
                        <c:v>FGFR2</c:v>
                      </c:pt>
                      <c:pt idx="7">
                        <c:v>HRAS</c:v>
                      </c:pt>
                      <c:pt idx="8">
                        <c:v>HSV-TK</c:v>
                      </c:pt>
                      <c:pt idx="9">
                        <c:v>KDM6A</c:v>
                      </c:pt>
                      <c:pt idx="10">
                        <c:v>KI-67</c:v>
                      </c:pt>
                      <c:pt idx="11">
                        <c:v>KRAS</c:v>
                      </c:pt>
                      <c:pt idx="12">
                        <c:v>L858R</c:v>
                      </c:pt>
                      <c:pt idx="13">
                        <c:v>MAP3K</c:v>
                      </c:pt>
                      <c:pt idx="14">
                        <c:v>MTOR</c:v>
                      </c:pt>
                      <c:pt idx="15">
                        <c:v>P53</c:v>
                      </c:pt>
                      <c:pt idx="16">
                        <c:v>RT112</c:v>
                      </c:pt>
                      <c:pt idx="17">
                        <c:v>IGF1R</c:v>
                      </c:pt>
                      <c:pt idx="18">
                        <c:v>UGT1</c:v>
                      </c:pt>
                      <c:pt idx="19">
                        <c:v>FGFR3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bladder!$L$4:$L$23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8CE-4403-AB63-B1BD854B4763}"/>
                  </c:ext>
                </c:extLst>
              </c15:ser>
            </c15:filteredBarSeries>
          </c:ext>
        </c:extLst>
      </c:barChart>
      <c:catAx>
        <c:axId val="98930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Term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05552"/>
        <c:crosses val="autoZero"/>
        <c:auto val="1"/>
        <c:lblAlgn val="ctr"/>
        <c:lblOffset val="100"/>
        <c:noMultiLvlLbl val="0"/>
      </c:catAx>
      <c:valAx>
        <c:axId val="9893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Retrieval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Mean Retrieval Times in Lung Cancer Table/Collection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lung!$B$2</c:f>
              <c:strCache>
                <c:ptCount val="1"/>
                <c:pt idx="0">
                  <c:v>MongoDB Mean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lung!$A$3:$A$22</c:f>
              <c:strCache>
                <c:ptCount val="20"/>
                <c:pt idx="0">
                  <c:v>ACC-83</c:v>
                </c:pt>
                <c:pt idx="1">
                  <c:v>BRAF</c:v>
                </c:pt>
                <c:pt idx="2">
                  <c:v>BRCA1</c:v>
                </c:pt>
                <c:pt idx="3">
                  <c:v>BRCA2</c:v>
                </c:pt>
                <c:pt idx="4">
                  <c:v>ECV304</c:v>
                </c:pt>
                <c:pt idx="5">
                  <c:v>EGFR</c:v>
                </c:pt>
                <c:pt idx="6">
                  <c:v>FGFR2</c:v>
                </c:pt>
                <c:pt idx="7">
                  <c:v>HRAS</c:v>
                </c:pt>
                <c:pt idx="8">
                  <c:v>HSV-TK</c:v>
                </c:pt>
                <c:pt idx="9">
                  <c:v>KDM6A</c:v>
                </c:pt>
                <c:pt idx="10">
                  <c:v>KI-67</c:v>
                </c:pt>
                <c:pt idx="11">
                  <c:v>KRAS</c:v>
                </c:pt>
                <c:pt idx="12">
                  <c:v>L858R</c:v>
                </c:pt>
                <c:pt idx="13">
                  <c:v>MAP3K</c:v>
                </c:pt>
                <c:pt idx="14">
                  <c:v>MTOR</c:v>
                </c:pt>
                <c:pt idx="15">
                  <c:v>P53</c:v>
                </c:pt>
                <c:pt idx="16">
                  <c:v>RT112</c:v>
                </c:pt>
                <c:pt idx="17">
                  <c:v>IGF1R</c:v>
                </c:pt>
                <c:pt idx="18">
                  <c:v>UGT1</c:v>
                </c:pt>
                <c:pt idx="19">
                  <c:v>FGFR3</c:v>
                </c:pt>
              </c:strCache>
            </c:strRef>
          </c:cat>
          <c:val>
            <c:numRef>
              <c:f>lung!$B$3:$B$22</c:f>
              <c:numCache>
                <c:formatCode>General</c:formatCode>
                <c:ptCount val="20"/>
                <c:pt idx="0">
                  <c:v>14.6</c:v>
                </c:pt>
                <c:pt idx="1">
                  <c:v>2.8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32.200000000000003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16.2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E-4E50-BAC6-6E153952C94E}"/>
            </c:ext>
          </c:extLst>
        </c:ser>
        <c:ser>
          <c:idx val="2"/>
          <c:order val="2"/>
          <c:tx>
            <c:strRef>
              <c:f>lung!$M$2</c:f>
              <c:strCache>
                <c:ptCount val="1"/>
                <c:pt idx="0">
                  <c:v>SQL 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lung!$A$3:$A$22</c:f>
              <c:strCache>
                <c:ptCount val="20"/>
                <c:pt idx="0">
                  <c:v>ACC-83</c:v>
                </c:pt>
                <c:pt idx="1">
                  <c:v>BRAF</c:v>
                </c:pt>
                <c:pt idx="2">
                  <c:v>BRCA1</c:v>
                </c:pt>
                <c:pt idx="3">
                  <c:v>BRCA2</c:v>
                </c:pt>
                <c:pt idx="4">
                  <c:v>ECV304</c:v>
                </c:pt>
                <c:pt idx="5">
                  <c:v>EGFR</c:v>
                </c:pt>
                <c:pt idx="6">
                  <c:v>FGFR2</c:v>
                </c:pt>
                <c:pt idx="7">
                  <c:v>HRAS</c:v>
                </c:pt>
                <c:pt idx="8">
                  <c:v>HSV-TK</c:v>
                </c:pt>
                <c:pt idx="9">
                  <c:v>KDM6A</c:v>
                </c:pt>
                <c:pt idx="10">
                  <c:v>KI-67</c:v>
                </c:pt>
                <c:pt idx="11">
                  <c:v>KRAS</c:v>
                </c:pt>
                <c:pt idx="12">
                  <c:v>L858R</c:v>
                </c:pt>
                <c:pt idx="13">
                  <c:v>MAP3K</c:v>
                </c:pt>
                <c:pt idx="14">
                  <c:v>MTOR</c:v>
                </c:pt>
                <c:pt idx="15">
                  <c:v>P53</c:v>
                </c:pt>
                <c:pt idx="16">
                  <c:v>RT112</c:v>
                </c:pt>
                <c:pt idx="17">
                  <c:v>IGF1R</c:v>
                </c:pt>
                <c:pt idx="18">
                  <c:v>UGT1</c:v>
                </c:pt>
                <c:pt idx="19">
                  <c:v>FGFR3</c:v>
                </c:pt>
              </c:strCache>
            </c:strRef>
          </c:cat>
          <c:val>
            <c:numRef>
              <c:f>lung!$M$3:$M$22</c:f>
              <c:numCache>
                <c:formatCode>General</c:formatCode>
                <c:ptCount val="20"/>
                <c:pt idx="0">
                  <c:v>21.8</c:v>
                </c:pt>
                <c:pt idx="1">
                  <c:v>8</c:v>
                </c:pt>
                <c:pt idx="2">
                  <c:v>7.4</c:v>
                </c:pt>
                <c:pt idx="3">
                  <c:v>7</c:v>
                </c:pt>
                <c:pt idx="4">
                  <c:v>7.4</c:v>
                </c:pt>
                <c:pt idx="5">
                  <c:v>8</c:v>
                </c:pt>
                <c:pt idx="6">
                  <c:v>7.8</c:v>
                </c:pt>
                <c:pt idx="7">
                  <c:v>8.1999999999999993</c:v>
                </c:pt>
                <c:pt idx="8">
                  <c:v>7.2</c:v>
                </c:pt>
                <c:pt idx="9">
                  <c:v>9.4</c:v>
                </c:pt>
                <c:pt idx="10">
                  <c:v>6.6</c:v>
                </c:pt>
                <c:pt idx="11">
                  <c:v>12.2</c:v>
                </c:pt>
                <c:pt idx="12">
                  <c:v>10.199999999999999</c:v>
                </c:pt>
                <c:pt idx="13">
                  <c:v>3.6</c:v>
                </c:pt>
                <c:pt idx="14">
                  <c:v>6.2</c:v>
                </c:pt>
                <c:pt idx="15">
                  <c:v>6.2</c:v>
                </c:pt>
                <c:pt idx="16">
                  <c:v>3.2</c:v>
                </c:pt>
                <c:pt idx="17">
                  <c:v>6.2</c:v>
                </c:pt>
                <c:pt idx="18">
                  <c:v>9.1999999999999993</c:v>
                </c:pt>
                <c:pt idx="19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EE-4E50-BAC6-6E153952C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470624"/>
        <c:axId val="10054762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lung!$L$2</c15:sqref>
                        </c15:formulaRef>
                      </c:ext>
                    </c:extLst>
                    <c:strCache>
                      <c:ptCount val="1"/>
                      <c:pt idx="0">
                        <c:v>Search Term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lung!$A$3:$A$22</c15:sqref>
                        </c15:formulaRef>
                      </c:ext>
                    </c:extLst>
                    <c:strCache>
                      <c:ptCount val="20"/>
                      <c:pt idx="0">
                        <c:v>ACC-83</c:v>
                      </c:pt>
                      <c:pt idx="1">
                        <c:v>BRAF</c:v>
                      </c:pt>
                      <c:pt idx="2">
                        <c:v>BRCA1</c:v>
                      </c:pt>
                      <c:pt idx="3">
                        <c:v>BRCA2</c:v>
                      </c:pt>
                      <c:pt idx="4">
                        <c:v>ECV304</c:v>
                      </c:pt>
                      <c:pt idx="5">
                        <c:v>EGFR</c:v>
                      </c:pt>
                      <c:pt idx="6">
                        <c:v>FGFR2</c:v>
                      </c:pt>
                      <c:pt idx="7">
                        <c:v>HRAS</c:v>
                      </c:pt>
                      <c:pt idx="8">
                        <c:v>HSV-TK</c:v>
                      </c:pt>
                      <c:pt idx="9">
                        <c:v>KDM6A</c:v>
                      </c:pt>
                      <c:pt idx="10">
                        <c:v>KI-67</c:v>
                      </c:pt>
                      <c:pt idx="11">
                        <c:v>KRAS</c:v>
                      </c:pt>
                      <c:pt idx="12">
                        <c:v>L858R</c:v>
                      </c:pt>
                      <c:pt idx="13">
                        <c:v>MAP3K</c:v>
                      </c:pt>
                      <c:pt idx="14">
                        <c:v>MTOR</c:v>
                      </c:pt>
                      <c:pt idx="15">
                        <c:v>P53</c:v>
                      </c:pt>
                      <c:pt idx="16">
                        <c:v>RT112</c:v>
                      </c:pt>
                      <c:pt idx="17">
                        <c:v>IGF1R</c:v>
                      </c:pt>
                      <c:pt idx="18">
                        <c:v>UGT1</c:v>
                      </c:pt>
                      <c:pt idx="19">
                        <c:v>FGFR3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lung!$L$3:$L$22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CEE-4E50-BAC6-6E153952C94E}"/>
                  </c:ext>
                </c:extLst>
              </c15:ser>
            </c15:filteredBarSeries>
          </c:ext>
        </c:extLst>
      </c:barChart>
      <c:catAx>
        <c:axId val="100547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Term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76200"/>
        <c:crosses val="autoZero"/>
        <c:auto val="1"/>
        <c:lblAlgn val="ctr"/>
        <c:lblOffset val="100"/>
        <c:noMultiLvlLbl val="0"/>
      </c:catAx>
      <c:valAx>
        <c:axId val="100547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Retrieval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7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Median Retrieval Times in Lung Cancer Table/Collection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lung!$C$2</c:f>
              <c:strCache>
                <c:ptCount val="1"/>
                <c:pt idx="0">
                  <c:v>MongoDB 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lung!$A$3:$A$22</c:f>
              <c:strCache>
                <c:ptCount val="20"/>
                <c:pt idx="0">
                  <c:v>ACC-83</c:v>
                </c:pt>
                <c:pt idx="1">
                  <c:v>BRAF</c:v>
                </c:pt>
                <c:pt idx="2">
                  <c:v>BRCA1</c:v>
                </c:pt>
                <c:pt idx="3">
                  <c:v>BRCA2</c:v>
                </c:pt>
                <c:pt idx="4">
                  <c:v>ECV304</c:v>
                </c:pt>
                <c:pt idx="5">
                  <c:v>EGFR</c:v>
                </c:pt>
                <c:pt idx="6">
                  <c:v>FGFR2</c:v>
                </c:pt>
                <c:pt idx="7">
                  <c:v>HRAS</c:v>
                </c:pt>
                <c:pt idx="8">
                  <c:v>HSV-TK</c:v>
                </c:pt>
                <c:pt idx="9">
                  <c:v>KDM6A</c:v>
                </c:pt>
                <c:pt idx="10">
                  <c:v>KI-67</c:v>
                </c:pt>
                <c:pt idx="11">
                  <c:v>KRAS</c:v>
                </c:pt>
                <c:pt idx="12">
                  <c:v>L858R</c:v>
                </c:pt>
                <c:pt idx="13">
                  <c:v>MAP3K</c:v>
                </c:pt>
                <c:pt idx="14">
                  <c:v>MTOR</c:v>
                </c:pt>
                <c:pt idx="15">
                  <c:v>P53</c:v>
                </c:pt>
                <c:pt idx="16">
                  <c:v>RT112</c:v>
                </c:pt>
                <c:pt idx="17">
                  <c:v>IGF1R</c:v>
                </c:pt>
                <c:pt idx="18">
                  <c:v>UGT1</c:v>
                </c:pt>
                <c:pt idx="19">
                  <c:v>FGFR3</c:v>
                </c:pt>
              </c:strCache>
            </c:strRef>
          </c:cat>
          <c:val>
            <c:numRef>
              <c:f>lung!$C$3:$C$22</c:f>
              <c:numCache>
                <c:formatCode>General</c:formatCode>
                <c:ptCount val="20"/>
                <c:pt idx="0">
                  <c:v>15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9-4DB4-A8D9-542F29BB1ECC}"/>
            </c:ext>
          </c:extLst>
        </c:ser>
        <c:ser>
          <c:idx val="2"/>
          <c:order val="2"/>
          <c:tx>
            <c:strRef>
              <c:f>lung!$N$2</c:f>
              <c:strCache>
                <c:ptCount val="1"/>
                <c:pt idx="0">
                  <c:v>SQL Median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lung!$A$3:$A$22</c:f>
              <c:strCache>
                <c:ptCount val="20"/>
                <c:pt idx="0">
                  <c:v>ACC-83</c:v>
                </c:pt>
                <c:pt idx="1">
                  <c:v>BRAF</c:v>
                </c:pt>
                <c:pt idx="2">
                  <c:v>BRCA1</c:v>
                </c:pt>
                <c:pt idx="3">
                  <c:v>BRCA2</c:v>
                </c:pt>
                <c:pt idx="4">
                  <c:v>ECV304</c:v>
                </c:pt>
                <c:pt idx="5">
                  <c:v>EGFR</c:v>
                </c:pt>
                <c:pt idx="6">
                  <c:v>FGFR2</c:v>
                </c:pt>
                <c:pt idx="7">
                  <c:v>HRAS</c:v>
                </c:pt>
                <c:pt idx="8">
                  <c:v>HSV-TK</c:v>
                </c:pt>
                <c:pt idx="9">
                  <c:v>KDM6A</c:v>
                </c:pt>
                <c:pt idx="10">
                  <c:v>KI-67</c:v>
                </c:pt>
                <c:pt idx="11">
                  <c:v>KRAS</c:v>
                </c:pt>
                <c:pt idx="12">
                  <c:v>L858R</c:v>
                </c:pt>
                <c:pt idx="13">
                  <c:v>MAP3K</c:v>
                </c:pt>
                <c:pt idx="14">
                  <c:v>MTOR</c:v>
                </c:pt>
                <c:pt idx="15">
                  <c:v>P53</c:v>
                </c:pt>
                <c:pt idx="16">
                  <c:v>RT112</c:v>
                </c:pt>
                <c:pt idx="17">
                  <c:v>IGF1R</c:v>
                </c:pt>
                <c:pt idx="18">
                  <c:v>UGT1</c:v>
                </c:pt>
                <c:pt idx="19">
                  <c:v>FGFR3</c:v>
                </c:pt>
              </c:strCache>
            </c:strRef>
          </c:cat>
          <c:val>
            <c:numRef>
              <c:f>lung!$N$3:$N$22</c:f>
              <c:numCache>
                <c:formatCode>General</c:formatCode>
                <c:ptCount val="20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15</c:v>
                </c:pt>
                <c:pt idx="10">
                  <c:v>2</c:v>
                </c:pt>
                <c:pt idx="11">
                  <c:v>15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9-4DB4-A8D9-542F29BB1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470624"/>
        <c:axId val="10054762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lung!$L$2</c15:sqref>
                        </c15:formulaRef>
                      </c:ext>
                    </c:extLst>
                    <c:strCache>
                      <c:ptCount val="1"/>
                      <c:pt idx="0">
                        <c:v>Search Term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lung!$A$3:$A$22</c15:sqref>
                        </c15:formulaRef>
                      </c:ext>
                    </c:extLst>
                    <c:strCache>
                      <c:ptCount val="20"/>
                      <c:pt idx="0">
                        <c:v>ACC-83</c:v>
                      </c:pt>
                      <c:pt idx="1">
                        <c:v>BRAF</c:v>
                      </c:pt>
                      <c:pt idx="2">
                        <c:v>BRCA1</c:v>
                      </c:pt>
                      <c:pt idx="3">
                        <c:v>BRCA2</c:v>
                      </c:pt>
                      <c:pt idx="4">
                        <c:v>ECV304</c:v>
                      </c:pt>
                      <c:pt idx="5">
                        <c:v>EGFR</c:v>
                      </c:pt>
                      <c:pt idx="6">
                        <c:v>FGFR2</c:v>
                      </c:pt>
                      <c:pt idx="7">
                        <c:v>HRAS</c:v>
                      </c:pt>
                      <c:pt idx="8">
                        <c:v>HSV-TK</c:v>
                      </c:pt>
                      <c:pt idx="9">
                        <c:v>KDM6A</c:v>
                      </c:pt>
                      <c:pt idx="10">
                        <c:v>KI-67</c:v>
                      </c:pt>
                      <c:pt idx="11">
                        <c:v>KRAS</c:v>
                      </c:pt>
                      <c:pt idx="12">
                        <c:v>L858R</c:v>
                      </c:pt>
                      <c:pt idx="13">
                        <c:v>MAP3K</c:v>
                      </c:pt>
                      <c:pt idx="14">
                        <c:v>MTOR</c:v>
                      </c:pt>
                      <c:pt idx="15">
                        <c:v>P53</c:v>
                      </c:pt>
                      <c:pt idx="16">
                        <c:v>RT112</c:v>
                      </c:pt>
                      <c:pt idx="17">
                        <c:v>IGF1R</c:v>
                      </c:pt>
                      <c:pt idx="18">
                        <c:v>UGT1</c:v>
                      </c:pt>
                      <c:pt idx="19">
                        <c:v>FGFR3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lung!$L$3:$L$22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899-4DB4-A8D9-542F29BB1ECC}"/>
                  </c:ext>
                </c:extLst>
              </c15:ser>
            </c15:filteredBarSeries>
          </c:ext>
        </c:extLst>
      </c:barChart>
      <c:catAx>
        <c:axId val="100547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Term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76200"/>
        <c:crosses val="autoZero"/>
        <c:auto val="1"/>
        <c:lblAlgn val="ctr"/>
        <c:lblOffset val="100"/>
        <c:noMultiLvlLbl val="0"/>
      </c:catAx>
      <c:valAx>
        <c:axId val="100547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Retrieval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7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Mean Retrieval Times in Pancreatic Cancer Table/Collection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pancreatic!$B$2</c:f>
              <c:strCache>
                <c:ptCount val="1"/>
                <c:pt idx="0">
                  <c:v>MongoDB Mean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pancreatic!$A$3:$A$22</c:f>
              <c:strCache>
                <c:ptCount val="20"/>
                <c:pt idx="0">
                  <c:v>ACC-83</c:v>
                </c:pt>
                <c:pt idx="1">
                  <c:v>BRAF</c:v>
                </c:pt>
                <c:pt idx="2">
                  <c:v>BRCA1</c:v>
                </c:pt>
                <c:pt idx="3">
                  <c:v>BRCA2</c:v>
                </c:pt>
                <c:pt idx="4">
                  <c:v>ECV304</c:v>
                </c:pt>
                <c:pt idx="5">
                  <c:v>EGFR</c:v>
                </c:pt>
                <c:pt idx="6">
                  <c:v>FGFR2</c:v>
                </c:pt>
                <c:pt idx="7">
                  <c:v>HRAS</c:v>
                </c:pt>
                <c:pt idx="8">
                  <c:v>HSV-TK</c:v>
                </c:pt>
                <c:pt idx="9">
                  <c:v>KDM6A</c:v>
                </c:pt>
                <c:pt idx="10">
                  <c:v>KI-67</c:v>
                </c:pt>
                <c:pt idx="11">
                  <c:v>KRAS</c:v>
                </c:pt>
                <c:pt idx="12">
                  <c:v>L858R</c:v>
                </c:pt>
                <c:pt idx="13">
                  <c:v>MAP3K</c:v>
                </c:pt>
                <c:pt idx="14">
                  <c:v>MTOR</c:v>
                </c:pt>
                <c:pt idx="15">
                  <c:v>P53</c:v>
                </c:pt>
                <c:pt idx="16">
                  <c:v>RT112</c:v>
                </c:pt>
                <c:pt idx="17">
                  <c:v>IGF1R</c:v>
                </c:pt>
                <c:pt idx="18">
                  <c:v>UGT1</c:v>
                </c:pt>
                <c:pt idx="19">
                  <c:v>FGFR3</c:v>
                </c:pt>
              </c:strCache>
            </c:strRef>
          </c:cat>
          <c:val>
            <c:numRef>
              <c:f>pancreatic!$B$3:$B$22</c:f>
              <c:numCache>
                <c:formatCode>General</c:formatCode>
                <c:ptCount val="20"/>
                <c:pt idx="0">
                  <c:v>14.2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6.8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23.2</c:v>
                </c:pt>
                <c:pt idx="11">
                  <c:v>12.4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5.4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D-442A-92F5-CBBB5A541072}"/>
            </c:ext>
          </c:extLst>
        </c:ser>
        <c:ser>
          <c:idx val="2"/>
          <c:order val="2"/>
          <c:tx>
            <c:strRef>
              <c:f>pancreatic!$M$2</c:f>
              <c:strCache>
                <c:ptCount val="1"/>
                <c:pt idx="0">
                  <c:v>SQL 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pancreatic!$A$3:$A$22</c:f>
              <c:strCache>
                <c:ptCount val="20"/>
                <c:pt idx="0">
                  <c:v>ACC-83</c:v>
                </c:pt>
                <c:pt idx="1">
                  <c:v>BRAF</c:v>
                </c:pt>
                <c:pt idx="2">
                  <c:v>BRCA1</c:v>
                </c:pt>
                <c:pt idx="3">
                  <c:v>BRCA2</c:v>
                </c:pt>
                <c:pt idx="4">
                  <c:v>ECV304</c:v>
                </c:pt>
                <c:pt idx="5">
                  <c:v>EGFR</c:v>
                </c:pt>
                <c:pt idx="6">
                  <c:v>FGFR2</c:v>
                </c:pt>
                <c:pt idx="7">
                  <c:v>HRAS</c:v>
                </c:pt>
                <c:pt idx="8">
                  <c:v>HSV-TK</c:v>
                </c:pt>
                <c:pt idx="9">
                  <c:v>KDM6A</c:v>
                </c:pt>
                <c:pt idx="10">
                  <c:v>KI-67</c:v>
                </c:pt>
                <c:pt idx="11">
                  <c:v>KRAS</c:v>
                </c:pt>
                <c:pt idx="12">
                  <c:v>L858R</c:v>
                </c:pt>
                <c:pt idx="13">
                  <c:v>MAP3K</c:v>
                </c:pt>
                <c:pt idx="14">
                  <c:v>MTOR</c:v>
                </c:pt>
                <c:pt idx="15">
                  <c:v>P53</c:v>
                </c:pt>
                <c:pt idx="16">
                  <c:v>RT112</c:v>
                </c:pt>
                <c:pt idx="17">
                  <c:v>IGF1R</c:v>
                </c:pt>
                <c:pt idx="18">
                  <c:v>UGT1</c:v>
                </c:pt>
                <c:pt idx="19">
                  <c:v>FGFR3</c:v>
                </c:pt>
              </c:strCache>
            </c:strRef>
          </c:cat>
          <c:val>
            <c:numRef>
              <c:f>pancreatic!$M$3:$M$22</c:f>
              <c:numCache>
                <c:formatCode>General</c:formatCode>
                <c:ptCount val="20"/>
                <c:pt idx="0">
                  <c:v>20.8</c:v>
                </c:pt>
                <c:pt idx="1">
                  <c:v>9.4</c:v>
                </c:pt>
                <c:pt idx="2">
                  <c:v>6.8</c:v>
                </c:pt>
                <c:pt idx="3">
                  <c:v>7.4</c:v>
                </c:pt>
                <c:pt idx="4">
                  <c:v>7.8</c:v>
                </c:pt>
                <c:pt idx="5">
                  <c:v>8</c:v>
                </c:pt>
                <c:pt idx="6">
                  <c:v>8</c:v>
                </c:pt>
                <c:pt idx="7">
                  <c:v>8.1999999999999993</c:v>
                </c:pt>
                <c:pt idx="8">
                  <c:v>7.6</c:v>
                </c:pt>
                <c:pt idx="9">
                  <c:v>12.2</c:v>
                </c:pt>
                <c:pt idx="10">
                  <c:v>9.6</c:v>
                </c:pt>
                <c:pt idx="11">
                  <c:v>1</c:v>
                </c:pt>
                <c:pt idx="12">
                  <c:v>0</c:v>
                </c:pt>
                <c:pt idx="13">
                  <c:v>6.4</c:v>
                </c:pt>
                <c:pt idx="14">
                  <c:v>7</c:v>
                </c:pt>
                <c:pt idx="15">
                  <c:v>0.4</c:v>
                </c:pt>
                <c:pt idx="16">
                  <c:v>7.4</c:v>
                </c:pt>
                <c:pt idx="17">
                  <c:v>9.1999999999999993</c:v>
                </c:pt>
                <c:pt idx="18">
                  <c:v>9.4</c:v>
                </c:pt>
                <c:pt idx="19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5D-442A-92F5-CBBB5A54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683128"/>
        <c:axId val="9916837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pancreatic!$L$2</c15:sqref>
                        </c15:formulaRef>
                      </c:ext>
                    </c:extLst>
                    <c:strCache>
                      <c:ptCount val="1"/>
                      <c:pt idx="0">
                        <c:v>Search Term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pancreatic!$A$3:$A$22</c15:sqref>
                        </c15:formulaRef>
                      </c:ext>
                    </c:extLst>
                    <c:strCache>
                      <c:ptCount val="20"/>
                      <c:pt idx="0">
                        <c:v>ACC-83</c:v>
                      </c:pt>
                      <c:pt idx="1">
                        <c:v>BRAF</c:v>
                      </c:pt>
                      <c:pt idx="2">
                        <c:v>BRCA1</c:v>
                      </c:pt>
                      <c:pt idx="3">
                        <c:v>BRCA2</c:v>
                      </c:pt>
                      <c:pt idx="4">
                        <c:v>ECV304</c:v>
                      </c:pt>
                      <c:pt idx="5">
                        <c:v>EGFR</c:v>
                      </c:pt>
                      <c:pt idx="6">
                        <c:v>FGFR2</c:v>
                      </c:pt>
                      <c:pt idx="7">
                        <c:v>HRAS</c:v>
                      </c:pt>
                      <c:pt idx="8">
                        <c:v>HSV-TK</c:v>
                      </c:pt>
                      <c:pt idx="9">
                        <c:v>KDM6A</c:v>
                      </c:pt>
                      <c:pt idx="10">
                        <c:v>KI-67</c:v>
                      </c:pt>
                      <c:pt idx="11">
                        <c:v>KRAS</c:v>
                      </c:pt>
                      <c:pt idx="12">
                        <c:v>L858R</c:v>
                      </c:pt>
                      <c:pt idx="13">
                        <c:v>MAP3K</c:v>
                      </c:pt>
                      <c:pt idx="14">
                        <c:v>MTOR</c:v>
                      </c:pt>
                      <c:pt idx="15">
                        <c:v>P53</c:v>
                      </c:pt>
                      <c:pt idx="16">
                        <c:v>RT112</c:v>
                      </c:pt>
                      <c:pt idx="17">
                        <c:v>IGF1R</c:v>
                      </c:pt>
                      <c:pt idx="18">
                        <c:v>UGT1</c:v>
                      </c:pt>
                      <c:pt idx="19">
                        <c:v>FGFR3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pancreatic!$L$3:$L$22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45D-442A-92F5-CBBB5A541072}"/>
                  </c:ext>
                </c:extLst>
              </c15:ser>
            </c15:filteredBarSeries>
          </c:ext>
        </c:extLst>
      </c:barChart>
      <c:catAx>
        <c:axId val="99168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Term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83784"/>
        <c:crosses val="autoZero"/>
        <c:auto val="1"/>
        <c:lblAlgn val="ctr"/>
        <c:lblOffset val="100"/>
        <c:noMultiLvlLbl val="0"/>
      </c:catAx>
      <c:valAx>
        <c:axId val="99168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Retrieval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8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Median Retrieval Times in Pancreatic Cancer Table/Collection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pancreatic!$C$2</c:f>
              <c:strCache>
                <c:ptCount val="1"/>
                <c:pt idx="0">
                  <c:v>MongoDB 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pancreatic!$A$3:$A$22</c:f>
              <c:strCache>
                <c:ptCount val="20"/>
                <c:pt idx="0">
                  <c:v>ACC-83</c:v>
                </c:pt>
                <c:pt idx="1">
                  <c:v>BRAF</c:v>
                </c:pt>
                <c:pt idx="2">
                  <c:v>BRCA1</c:v>
                </c:pt>
                <c:pt idx="3">
                  <c:v>BRCA2</c:v>
                </c:pt>
                <c:pt idx="4">
                  <c:v>ECV304</c:v>
                </c:pt>
                <c:pt idx="5">
                  <c:v>EGFR</c:v>
                </c:pt>
                <c:pt idx="6">
                  <c:v>FGFR2</c:v>
                </c:pt>
                <c:pt idx="7">
                  <c:v>HRAS</c:v>
                </c:pt>
                <c:pt idx="8">
                  <c:v>HSV-TK</c:v>
                </c:pt>
                <c:pt idx="9">
                  <c:v>KDM6A</c:v>
                </c:pt>
                <c:pt idx="10">
                  <c:v>KI-67</c:v>
                </c:pt>
                <c:pt idx="11">
                  <c:v>KRAS</c:v>
                </c:pt>
                <c:pt idx="12">
                  <c:v>L858R</c:v>
                </c:pt>
                <c:pt idx="13">
                  <c:v>MAP3K</c:v>
                </c:pt>
                <c:pt idx="14">
                  <c:v>MTOR</c:v>
                </c:pt>
                <c:pt idx="15">
                  <c:v>P53</c:v>
                </c:pt>
                <c:pt idx="16">
                  <c:v>RT112</c:v>
                </c:pt>
                <c:pt idx="17">
                  <c:v>IGF1R</c:v>
                </c:pt>
                <c:pt idx="18">
                  <c:v>UGT1</c:v>
                </c:pt>
                <c:pt idx="19">
                  <c:v>FGFR3</c:v>
                </c:pt>
              </c:strCache>
            </c:strRef>
          </c:cat>
          <c:val>
            <c:numRef>
              <c:f>pancreatic!$C$3:$C$22</c:f>
              <c:numCache>
                <c:formatCode>General</c:formatCode>
                <c:ptCount val="20"/>
                <c:pt idx="0">
                  <c:v>14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11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8-436E-B8CB-878E951F32E8}"/>
            </c:ext>
          </c:extLst>
        </c:ser>
        <c:ser>
          <c:idx val="2"/>
          <c:order val="2"/>
          <c:tx>
            <c:strRef>
              <c:f>pancreatic!$N$2</c:f>
              <c:strCache>
                <c:ptCount val="1"/>
                <c:pt idx="0">
                  <c:v>SQL Median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pancreatic!$A$3:$A$22</c:f>
              <c:strCache>
                <c:ptCount val="20"/>
                <c:pt idx="0">
                  <c:v>ACC-83</c:v>
                </c:pt>
                <c:pt idx="1">
                  <c:v>BRAF</c:v>
                </c:pt>
                <c:pt idx="2">
                  <c:v>BRCA1</c:v>
                </c:pt>
                <c:pt idx="3">
                  <c:v>BRCA2</c:v>
                </c:pt>
                <c:pt idx="4">
                  <c:v>ECV304</c:v>
                </c:pt>
                <c:pt idx="5">
                  <c:v>EGFR</c:v>
                </c:pt>
                <c:pt idx="6">
                  <c:v>FGFR2</c:v>
                </c:pt>
                <c:pt idx="7">
                  <c:v>HRAS</c:v>
                </c:pt>
                <c:pt idx="8">
                  <c:v>HSV-TK</c:v>
                </c:pt>
                <c:pt idx="9">
                  <c:v>KDM6A</c:v>
                </c:pt>
                <c:pt idx="10">
                  <c:v>KI-67</c:v>
                </c:pt>
                <c:pt idx="11">
                  <c:v>KRAS</c:v>
                </c:pt>
                <c:pt idx="12">
                  <c:v>L858R</c:v>
                </c:pt>
                <c:pt idx="13">
                  <c:v>MAP3K</c:v>
                </c:pt>
                <c:pt idx="14">
                  <c:v>MTOR</c:v>
                </c:pt>
                <c:pt idx="15">
                  <c:v>P53</c:v>
                </c:pt>
                <c:pt idx="16">
                  <c:v>RT112</c:v>
                </c:pt>
                <c:pt idx="17">
                  <c:v>IGF1R</c:v>
                </c:pt>
                <c:pt idx="18">
                  <c:v>UGT1</c:v>
                </c:pt>
                <c:pt idx="19">
                  <c:v>FGFR3</c:v>
                </c:pt>
              </c:strCache>
            </c:strRef>
          </c:cat>
          <c:val>
            <c:numRef>
              <c:f>pancreatic!$N$3:$N$22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15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15</c:v>
                </c:pt>
                <c:pt idx="18">
                  <c:v>15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8-436E-B8CB-878E951F3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683128"/>
        <c:axId val="9916837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pancreatic!$L$2</c15:sqref>
                        </c15:formulaRef>
                      </c:ext>
                    </c:extLst>
                    <c:strCache>
                      <c:ptCount val="1"/>
                      <c:pt idx="0">
                        <c:v>Search Term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pancreatic!$A$3:$A$22</c15:sqref>
                        </c15:formulaRef>
                      </c:ext>
                    </c:extLst>
                    <c:strCache>
                      <c:ptCount val="20"/>
                      <c:pt idx="0">
                        <c:v>ACC-83</c:v>
                      </c:pt>
                      <c:pt idx="1">
                        <c:v>BRAF</c:v>
                      </c:pt>
                      <c:pt idx="2">
                        <c:v>BRCA1</c:v>
                      </c:pt>
                      <c:pt idx="3">
                        <c:v>BRCA2</c:v>
                      </c:pt>
                      <c:pt idx="4">
                        <c:v>ECV304</c:v>
                      </c:pt>
                      <c:pt idx="5">
                        <c:v>EGFR</c:v>
                      </c:pt>
                      <c:pt idx="6">
                        <c:v>FGFR2</c:v>
                      </c:pt>
                      <c:pt idx="7">
                        <c:v>HRAS</c:v>
                      </c:pt>
                      <c:pt idx="8">
                        <c:v>HSV-TK</c:v>
                      </c:pt>
                      <c:pt idx="9">
                        <c:v>KDM6A</c:v>
                      </c:pt>
                      <c:pt idx="10">
                        <c:v>KI-67</c:v>
                      </c:pt>
                      <c:pt idx="11">
                        <c:v>KRAS</c:v>
                      </c:pt>
                      <c:pt idx="12">
                        <c:v>L858R</c:v>
                      </c:pt>
                      <c:pt idx="13">
                        <c:v>MAP3K</c:v>
                      </c:pt>
                      <c:pt idx="14">
                        <c:v>MTOR</c:v>
                      </c:pt>
                      <c:pt idx="15">
                        <c:v>P53</c:v>
                      </c:pt>
                      <c:pt idx="16">
                        <c:v>RT112</c:v>
                      </c:pt>
                      <c:pt idx="17">
                        <c:v>IGF1R</c:v>
                      </c:pt>
                      <c:pt idx="18">
                        <c:v>UGT1</c:v>
                      </c:pt>
                      <c:pt idx="19">
                        <c:v>FGFR3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pancreatic!$L$3:$L$22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578-436E-B8CB-878E951F32E8}"/>
                  </c:ext>
                </c:extLst>
              </c15:ser>
            </c15:filteredBarSeries>
          </c:ext>
        </c:extLst>
      </c:barChart>
      <c:catAx>
        <c:axId val="99168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Term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83784"/>
        <c:crosses val="autoZero"/>
        <c:auto val="1"/>
        <c:lblAlgn val="ctr"/>
        <c:lblOffset val="100"/>
        <c:noMultiLvlLbl val="0"/>
      </c:catAx>
      <c:valAx>
        <c:axId val="99168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Retrieval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8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25</xdr:row>
      <xdr:rowOff>3810</xdr:rowOff>
    </xdr:from>
    <xdr:to>
      <xdr:col>12</xdr:col>
      <xdr:colOff>525780</xdr:colOff>
      <xdr:row>49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50</xdr:row>
      <xdr:rowOff>49530</xdr:rowOff>
    </xdr:from>
    <xdr:to>
      <xdr:col>12</xdr:col>
      <xdr:colOff>510540</xdr:colOff>
      <xdr:row>74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179070</xdr:rowOff>
    </xdr:from>
    <xdr:to>
      <xdr:col>13</xdr:col>
      <xdr:colOff>525780</xdr:colOff>
      <xdr:row>51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13</xdr:col>
      <xdr:colOff>525780</xdr:colOff>
      <xdr:row>79</xdr:row>
      <xdr:rowOff>26670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24</xdr:row>
      <xdr:rowOff>41910</xdr:rowOff>
    </xdr:from>
    <xdr:to>
      <xdr:col>12</xdr:col>
      <xdr:colOff>449580</xdr:colOff>
      <xdr:row>46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12</xdr:col>
      <xdr:colOff>358140</xdr:colOff>
      <xdr:row>68</xdr:row>
      <xdr:rowOff>140970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3"/>
  <sheetViews>
    <sheetView workbookViewId="0">
      <pane xSplit="1" topLeftCell="B1" activePane="topRight" state="frozen"/>
      <selection pane="topRight" activeCell="I19" sqref="I19"/>
    </sheetView>
  </sheetViews>
  <sheetFormatPr defaultRowHeight="14.4" x14ac:dyDescent="0.3"/>
  <cols>
    <col min="1" max="1" width="15.5546875" style="1" customWidth="1"/>
    <col min="2" max="2" width="8.88671875" style="1"/>
    <col min="3" max="3" width="5.77734375" style="8" customWidth="1"/>
    <col min="4" max="12" width="5.77734375" style="1" customWidth="1"/>
    <col min="13" max="13" width="5.77734375" style="8" customWidth="1"/>
    <col min="14" max="14" width="5.77734375" style="9" customWidth="1"/>
    <col min="15" max="15" width="5.77734375" style="10" customWidth="1"/>
    <col min="16" max="16" width="5.77734375" style="11" customWidth="1"/>
    <col min="17" max="17" width="6" style="3" customWidth="1"/>
    <col min="18" max="18" width="9" style="2" customWidth="1"/>
    <col min="19" max="19" width="5.77734375" style="8" customWidth="1"/>
    <col min="20" max="28" width="5.77734375" style="2" customWidth="1"/>
    <col min="29" max="29" width="5.77734375" style="8" customWidth="1"/>
    <col min="30" max="30" width="5.77734375" style="9" customWidth="1"/>
    <col min="31" max="31" width="5.77734375" style="10" customWidth="1"/>
    <col min="32" max="32" width="5.77734375" style="11" customWidth="1"/>
    <col min="33" max="16384" width="8.88671875" style="1"/>
  </cols>
  <sheetData>
    <row r="1" spans="1:32" x14ac:dyDescent="0.3">
      <c r="B1" s="18" t="s">
        <v>12</v>
      </c>
      <c r="C1" s="18"/>
      <c r="D1" s="18"/>
      <c r="E1" s="18"/>
      <c r="F1" s="18"/>
      <c r="G1" s="18"/>
      <c r="H1" s="18"/>
      <c r="I1" s="18"/>
      <c r="J1" s="18"/>
      <c r="K1" s="18"/>
      <c r="L1" s="18"/>
      <c r="R1" s="18" t="s">
        <v>22</v>
      </c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32" x14ac:dyDescent="0.3">
      <c r="A2" s="1" t="s">
        <v>0</v>
      </c>
      <c r="C2" s="18" t="s">
        <v>1</v>
      </c>
      <c r="D2" s="18"/>
      <c r="E2" s="18" t="s">
        <v>2</v>
      </c>
      <c r="F2" s="18"/>
      <c r="G2" s="18" t="s">
        <v>3</v>
      </c>
      <c r="H2" s="18"/>
      <c r="I2" s="18" t="s">
        <v>4</v>
      </c>
      <c r="J2" s="18"/>
      <c r="K2" s="18" t="s">
        <v>5</v>
      </c>
      <c r="L2" s="18"/>
      <c r="M2" s="8" t="s">
        <v>34</v>
      </c>
      <c r="N2" s="9" t="s">
        <v>33</v>
      </c>
      <c r="O2" s="10" t="s">
        <v>35</v>
      </c>
      <c r="P2" s="11" t="s">
        <v>36</v>
      </c>
      <c r="S2" s="18" t="s">
        <v>1</v>
      </c>
      <c r="T2" s="18"/>
      <c r="U2" s="18" t="s">
        <v>2</v>
      </c>
      <c r="V2" s="18"/>
      <c r="W2" s="18" t="s">
        <v>3</v>
      </c>
      <c r="X2" s="18"/>
      <c r="Y2" s="18" t="s">
        <v>4</v>
      </c>
      <c r="Z2" s="18"/>
      <c r="AA2" s="18" t="s">
        <v>5</v>
      </c>
      <c r="AB2" s="18"/>
      <c r="AC2" s="8" t="s">
        <v>34</v>
      </c>
      <c r="AD2" s="9" t="s">
        <v>33</v>
      </c>
      <c r="AE2" s="10" t="s">
        <v>35</v>
      </c>
      <c r="AF2" s="11" t="s">
        <v>36</v>
      </c>
    </row>
    <row r="3" spans="1:32" x14ac:dyDescent="0.3">
      <c r="C3" s="8" t="s">
        <v>6</v>
      </c>
      <c r="D3" s="1" t="s">
        <v>7</v>
      </c>
      <c r="E3" s="1" t="s">
        <v>6</v>
      </c>
      <c r="F3" s="1" t="s">
        <v>7</v>
      </c>
      <c r="G3" s="1" t="s">
        <v>6</v>
      </c>
      <c r="H3" s="1" t="s">
        <v>7</v>
      </c>
      <c r="I3" s="1" t="s">
        <v>6</v>
      </c>
      <c r="J3" s="1" t="s">
        <v>7</v>
      </c>
      <c r="K3" s="1" t="s">
        <v>6</v>
      </c>
      <c r="L3" s="1" t="s">
        <v>7</v>
      </c>
      <c r="S3" s="8" t="s">
        <v>6</v>
      </c>
      <c r="T3" s="2" t="s">
        <v>7</v>
      </c>
      <c r="U3" s="2" t="s">
        <v>6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32" x14ac:dyDescent="0.3">
      <c r="A4" s="4" t="s">
        <v>15</v>
      </c>
      <c r="B4" s="1" t="s">
        <v>9</v>
      </c>
      <c r="C4" s="12">
        <v>0</v>
      </c>
      <c r="D4" s="6">
        <v>4</v>
      </c>
      <c r="E4" s="1">
        <v>0</v>
      </c>
      <c r="F4" s="1">
        <v>3</v>
      </c>
      <c r="G4" s="1">
        <v>0</v>
      </c>
      <c r="H4" s="1">
        <v>3</v>
      </c>
      <c r="I4" s="1">
        <v>0</v>
      </c>
      <c r="J4" s="1">
        <v>3</v>
      </c>
      <c r="K4" s="1">
        <v>0</v>
      </c>
      <c r="L4" s="1">
        <v>3</v>
      </c>
      <c r="M4" s="8">
        <f t="shared" ref="M4:M35" si="0">(D4+F4+H4+J4+L4)/5</f>
        <v>3.2</v>
      </c>
      <c r="N4" s="9">
        <f t="shared" ref="N4:N35" si="1">MEDIAN(D4,F4,H4,J4,L4)</f>
        <v>3</v>
      </c>
      <c r="O4" s="10">
        <f t="shared" ref="O4:O35" si="2">MIN(D4,F4,H4,J4,L4)</f>
        <v>3</v>
      </c>
      <c r="P4" s="11">
        <f t="shared" ref="P4:P35" si="3">MAX(D4,F4,H4,J4,L4)</f>
        <v>4</v>
      </c>
      <c r="R4" s="2" t="s">
        <v>9</v>
      </c>
      <c r="S4" s="12">
        <v>2</v>
      </c>
      <c r="T4" s="2">
        <v>138</v>
      </c>
      <c r="U4" s="2">
        <v>2</v>
      </c>
      <c r="V4" s="2">
        <v>8</v>
      </c>
      <c r="W4" s="2">
        <v>2</v>
      </c>
      <c r="X4" s="2">
        <v>7</v>
      </c>
      <c r="Y4" s="2">
        <v>2</v>
      </c>
      <c r="Z4" s="2">
        <v>6</v>
      </c>
      <c r="AA4" s="2">
        <v>2</v>
      </c>
      <c r="AB4" s="2">
        <v>6</v>
      </c>
      <c r="AC4" s="8">
        <f t="shared" ref="AC4:AC35" si="4">(T4+V4+X4+Z4+AB4)/5</f>
        <v>33</v>
      </c>
      <c r="AD4" s="9">
        <f t="shared" ref="AD4:AD35" si="5">MEDIAN(T4,V4,X4,Z4,AB4)</f>
        <v>7</v>
      </c>
      <c r="AE4" s="10">
        <f t="shared" ref="AE4:AE35" si="6">MIN(T4,V4,X4,Z4,AB4)</f>
        <v>6</v>
      </c>
      <c r="AF4" s="11">
        <f t="shared" ref="AF4:AF35" si="7">MAX(T4,V4,X4,Z4,AB4)</f>
        <v>138</v>
      </c>
    </row>
    <row r="5" spans="1:32" x14ac:dyDescent="0.3">
      <c r="A5" s="4" t="s">
        <v>15</v>
      </c>
      <c r="B5" s="1" t="s">
        <v>10</v>
      </c>
      <c r="C5" s="12">
        <v>1</v>
      </c>
      <c r="D5" s="6">
        <v>1224</v>
      </c>
      <c r="E5" s="1">
        <v>1</v>
      </c>
      <c r="F5" s="1">
        <v>3</v>
      </c>
      <c r="G5" s="1">
        <v>1</v>
      </c>
      <c r="H5" s="1">
        <v>3</v>
      </c>
      <c r="I5" s="1">
        <v>1</v>
      </c>
      <c r="J5" s="1">
        <v>3</v>
      </c>
      <c r="K5" s="1">
        <v>1</v>
      </c>
      <c r="L5" s="1">
        <v>3</v>
      </c>
      <c r="M5" s="8">
        <f t="shared" si="0"/>
        <v>247.2</v>
      </c>
      <c r="N5" s="9">
        <f t="shared" si="1"/>
        <v>3</v>
      </c>
      <c r="O5" s="10">
        <f t="shared" si="2"/>
        <v>3</v>
      </c>
      <c r="P5" s="11">
        <f t="shared" si="3"/>
        <v>1224</v>
      </c>
      <c r="R5" s="2" t="s">
        <v>10</v>
      </c>
      <c r="S5" s="12">
        <v>10</v>
      </c>
      <c r="T5" s="2">
        <v>79</v>
      </c>
      <c r="U5" s="2">
        <v>10</v>
      </c>
      <c r="V5" s="2">
        <v>7</v>
      </c>
      <c r="W5" s="2">
        <v>10</v>
      </c>
      <c r="X5" s="2">
        <v>9</v>
      </c>
      <c r="Y5" s="2">
        <v>10</v>
      </c>
      <c r="Z5" s="2">
        <v>6</v>
      </c>
      <c r="AA5" s="2">
        <v>10</v>
      </c>
      <c r="AB5" s="2">
        <v>8</v>
      </c>
      <c r="AC5" s="8">
        <f t="shared" si="4"/>
        <v>21.8</v>
      </c>
      <c r="AD5" s="9">
        <f t="shared" si="5"/>
        <v>8</v>
      </c>
      <c r="AE5" s="10">
        <f t="shared" si="6"/>
        <v>6</v>
      </c>
      <c r="AF5" s="11">
        <f t="shared" si="7"/>
        <v>79</v>
      </c>
    </row>
    <row r="6" spans="1:32" x14ac:dyDescent="0.3">
      <c r="A6" s="4" t="s">
        <v>15</v>
      </c>
      <c r="B6" s="1" t="s">
        <v>11</v>
      </c>
      <c r="C6" s="12">
        <v>1</v>
      </c>
      <c r="D6" s="6">
        <v>879</v>
      </c>
      <c r="E6" s="1">
        <v>1</v>
      </c>
      <c r="F6" s="1">
        <v>3</v>
      </c>
      <c r="G6" s="1">
        <v>1</v>
      </c>
      <c r="H6" s="1">
        <v>3</v>
      </c>
      <c r="I6" s="1">
        <v>1</v>
      </c>
      <c r="J6" s="1">
        <v>3</v>
      </c>
      <c r="K6" s="1">
        <v>1</v>
      </c>
      <c r="L6" s="1">
        <v>3</v>
      </c>
      <c r="M6" s="8">
        <f t="shared" si="0"/>
        <v>178.2</v>
      </c>
      <c r="N6" s="9">
        <f t="shared" si="1"/>
        <v>3</v>
      </c>
      <c r="O6" s="10">
        <f t="shared" si="2"/>
        <v>3</v>
      </c>
      <c r="P6" s="11">
        <f t="shared" si="3"/>
        <v>879</v>
      </c>
      <c r="R6" s="2" t="s">
        <v>11</v>
      </c>
      <c r="S6" s="12">
        <v>19</v>
      </c>
      <c r="T6" s="2">
        <v>77</v>
      </c>
      <c r="U6" s="2">
        <v>19</v>
      </c>
      <c r="V6" s="2">
        <v>7</v>
      </c>
      <c r="W6" s="2">
        <v>19</v>
      </c>
      <c r="X6" s="2">
        <v>6</v>
      </c>
      <c r="Y6" s="2">
        <v>19</v>
      </c>
      <c r="Z6" s="2">
        <v>7</v>
      </c>
      <c r="AA6" s="2">
        <v>19</v>
      </c>
      <c r="AB6" s="2">
        <v>7</v>
      </c>
      <c r="AC6" s="8">
        <f t="shared" si="4"/>
        <v>20.8</v>
      </c>
      <c r="AD6" s="9">
        <f t="shared" si="5"/>
        <v>7</v>
      </c>
      <c r="AE6" s="10">
        <f t="shared" si="6"/>
        <v>6</v>
      </c>
      <c r="AF6" s="11">
        <f t="shared" si="7"/>
        <v>77</v>
      </c>
    </row>
    <row r="7" spans="1:32" x14ac:dyDescent="0.3">
      <c r="A7" s="4" t="s">
        <v>27</v>
      </c>
      <c r="B7" s="1" t="s">
        <v>9</v>
      </c>
      <c r="C7" s="8">
        <v>12</v>
      </c>
      <c r="D7" s="6">
        <v>5</v>
      </c>
      <c r="E7" s="1">
        <v>12</v>
      </c>
      <c r="F7" s="1">
        <v>0</v>
      </c>
      <c r="G7" s="1">
        <v>12</v>
      </c>
      <c r="H7" s="1">
        <v>0</v>
      </c>
      <c r="I7" s="1">
        <v>12</v>
      </c>
      <c r="J7" s="1">
        <v>0</v>
      </c>
      <c r="K7" s="1">
        <v>12</v>
      </c>
      <c r="L7" s="1">
        <v>0</v>
      </c>
      <c r="M7" s="8">
        <f t="shared" si="0"/>
        <v>1</v>
      </c>
      <c r="N7" s="9">
        <f t="shared" si="1"/>
        <v>0</v>
      </c>
      <c r="O7" s="10">
        <f t="shared" si="2"/>
        <v>0</v>
      </c>
      <c r="P7" s="11">
        <f t="shared" si="3"/>
        <v>5</v>
      </c>
      <c r="R7" s="2" t="s">
        <v>9</v>
      </c>
      <c r="S7" s="8">
        <v>12</v>
      </c>
      <c r="T7" s="2">
        <v>19</v>
      </c>
      <c r="U7" s="2">
        <v>12</v>
      </c>
      <c r="V7" s="2">
        <v>6</v>
      </c>
      <c r="W7" s="2">
        <v>12</v>
      </c>
      <c r="X7" s="2">
        <v>5</v>
      </c>
      <c r="Y7" s="2">
        <v>12</v>
      </c>
      <c r="Z7" s="2">
        <v>5</v>
      </c>
      <c r="AA7" s="2">
        <v>12</v>
      </c>
      <c r="AB7" s="2">
        <v>6</v>
      </c>
      <c r="AC7" s="8">
        <f t="shared" si="4"/>
        <v>8.1999999999999993</v>
      </c>
      <c r="AD7" s="9">
        <f t="shared" si="5"/>
        <v>6</v>
      </c>
      <c r="AE7" s="10">
        <f t="shared" si="6"/>
        <v>5</v>
      </c>
      <c r="AF7" s="11">
        <f t="shared" si="7"/>
        <v>19</v>
      </c>
    </row>
    <row r="8" spans="1:32" x14ac:dyDescent="0.3">
      <c r="A8" s="4" t="s">
        <v>27</v>
      </c>
      <c r="B8" s="1" t="s">
        <v>10</v>
      </c>
      <c r="C8" s="8">
        <v>83</v>
      </c>
      <c r="D8" s="6">
        <v>179</v>
      </c>
      <c r="E8" s="1">
        <v>83</v>
      </c>
      <c r="F8" s="1">
        <v>1</v>
      </c>
      <c r="G8" s="1">
        <v>83</v>
      </c>
      <c r="H8" s="1">
        <v>1</v>
      </c>
      <c r="I8" s="1">
        <v>83</v>
      </c>
      <c r="J8" s="1">
        <v>1</v>
      </c>
      <c r="K8" s="1">
        <v>83</v>
      </c>
      <c r="L8" s="1">
        <v>1</v>
      </c>
      <c r="M8" s="8">
        <f t="shared" si="0"/>
        <v>36.6</v>
      </c>
      <c r="N8" s="9">
        <f t="shared" si="1"/>
        <v>1</v>
      </c>
      <c r="O8" s="10">
        <f t="shared" si="2"/>
        <v>1</v>
      </c>
      <c r="P8" s="11">
        <f t="shared" si="3"/>
        <v>179</v>
      </c>
      <c r="R8" s="2" t="s">
        <v>10</v>
      </c>
      <c r="S8" s="8">
        <v>83</v>
      </c>
      <c r="T8" s="2">
        <v>16</v>
      </c>
      <c r="U8" s="2">
        <v>83</v>
      </c>
      <c r="V8" s="2">
        <v>6</v>
      </c>
      <c r="W8" s="2">
        <v>83</v>
      </c>
      <c r="X8" s="2">
        <v>7</v>
      </c>
      <c r="Y8" s="2">
        <v>83</v>
      </c>
      <c r="Z8" s="2">
        <v>5</v>
      </c>
      <c r="AA8" s="2">
        <v>83</v>
      </c>
      <c r="AB8" s="2">
        <v>6</v>
      </c>
      <c r="AC8" s="8">
        <f t="shared" si="4"/>
        <v>8</v>
      </c>
      <c r="AD8" s="9">
        <f t="shared" si="5"/>
        <v>6</v>
      </c>
      <c r="AE8" s="10">
        <f t="shared" si="6"/>
        <v>5</v>
      </c>
      <c r="AF8" s="11">
        <f t="shared" si="7"/>
        <v>16</v>
      </c>
    </row>
    <row r="9" spans="1:32" x14ac:dyDescent="0.3">
      <c r="A9" s="4" t="s">
        <v>27</v>
      </c>
      <c r="B9" s="1" t="s">
        <v>11</v>
      </c>
      <c r="C9" s="8">
        <v>31</v>
      </c>
      <c r="D9" s="6">
        <v>72</v>
      </c>
      <c r="E9" s="1">
        <v>31</v>
      </c>
      <c r="F9" s="1">
        <v>0</v>
      </c>
      <c r="G9" s="1">
        <v>31</v>
      </c>
      <c r="H9" s="1">
        <v>0</v>
      </c>
      <c r="I9" s="1">
        <v>31</v>
      </c>
      <c r="J9" s="1">
        <v>0</v>
      </c>
      <c r="K9" s="1">
        <v>31</v>
      </c>
      <c r="L9" s="1">
        <v>0</v>
      </c>
      <c r="M9" s="8">
        <f t="shared" si="0"/>
        <v>14.4</v>
      </c>
      <c r="N9" s="9">
        <f t="shared" si="1"/>
        <v>0</v>
      </c>
      <c r="O9" s="10">
        <f t="shared" si="2"/>
        <v>0</v>
      </c>
      <c r="P9" s="11">
        <f t="shared" si="3"/>
        <v>72</v>
      </c>
      <c r="R9" s="2" t="s">
        <v>11</v>
      </c>
      <c r="S9" s="8">
        <v>31</v>
      </c>
      <c r="T9" s="2">
        <v>17</v>
      </c>
      <c r="U9" s="2">
        <v>31</v>
      </c>
      <c r="V9" s="2">
        <v>9</v>
      </c>
      <c r="W9" s="2">
        <v>31</v>
      </c>
      <c r="X9" s="2">
        <v>7</v>
      </c>
      <c r="Y9" s="2">
        <v>31</v>
      </c>
      <c r="Z9" s="2">
        <v>6</v>
      </c>
      <c r="AA9" s="2">
        <v>31</v>
      </c>
      <c r="AB9" s="2">
        <v>8</v>
      </c>
      <c r="AC9" s="8">
        <f t="shared" si="4"/>
        <v>9.4</v>
      </c>
      <c r="AD9" s="9">
        <f t="shared" si="5"/>
        <v>8</v>
      </c>
      <c r="AE9" s="10">
        <f t="shared" si="6"/>
        <v>6</v>
      </c>
      <c r="AF9" s="11">
        <f t="shared" si="7"/>
        <v>17</v>
      </c>
    </row>
    <row r="10" spans="1:32" x14ac:dyDescent="0.3">
      <c r="A10" s="4" t="s">
        <v>24</v>
      </c>
      <c r="B10" s="1" t="s">
        <v>9</v>
      </c>
      <c r="C10" s="8">
        <v>7</v>
      </c>
      <c r="D10" s="6">
        <v>0</v>
      </c>
      <c r="E10" s="1">
        <v>7</v>
      </c>
      <c r="F10" s="1">
        <v>0</v>
      </c>
      <c r="G10" s="1">
        <v>7</v>
      </c>
      <c r="H10" s="1">
        <v>0</v>
      </c>
      <c r="I10" s="1">
        <v>7</v>
      </c>
      <c r="J10" s="1">
        <v>0</v>
      </c>
      <c r="K10" s="1">
        <v>7</v>
      </c>
      <c r="L10" s="1">
        <v>0</v>
      </c>
      <c r="M10" s="8">
        <f t="shared" si="0"/>
        <v>0</v>
      </c>
      <c r="N10" s="9">
        <f t="shared" si="1"/>
        <v>0</v>
      </c>
      <c r="O10" s="10">
        <f t="shared" si="2"/>
        <v>0</v>
      </c>
      <c r="P10" s="11">
        <f t="shared" si="3"/>
        <v>0</v>
      </c>
      <c r="R10" s="2" t="s">
        <v>9</v>
      </c>
      <c r="S10" s="8">
        <v>7</v>
      </c>
      <c r="T10" s="2">
        <v>13</v>
      </c>
      <c r="U10" s="2">
        <v>7</v>
      </c>
      <c r="V10" s="2">
        <v>6</v>
      </c>
      <c r="W10" s="2">
        <v>7</v>
      </c>
      <c r="X10" s="2">
        <v>7</v>
      </c>
      <c r="Y10" s="2">
        <v>7</v>
      </c>
      <c r="Z10" s="2">
        <v>6</v>
      </c>
      <c r="AA10" s="2">
        <v>7</v>
      </c>
      <c r="AB10" s="2">
        <v>6</v>
      </c>
      <c r="AC10" s="8">
        <f t="shared" si="4"/>
        <v>7.6</v>
      </c>
      <c r="AD10" s="9">
        <f t="shared" si="5"/>
        <v>6</v>
      </c>
      <c r="AE10" s="10">
        <f t="shared" si="6"/>
        <v>6</v>
      </c>
      <c r="AF10" s="11">
        <f t="shared" si="7"/>
        <v>13</v>
      </c>
    </row>
    <row r="11" spans="1:32" x14ac:dyDescent="0.3">
      <c r="A11" s="4" t="s">
        <v>24</v>
      </c>
      <c r="B11" s="1" t="s">
        <v>10</v>
      </c>
      <c r="C11" s="8">
        <v>21</v>
      </c>
      <c r="D11" s="6">
        <v>75</v>
      </c>
      <c r="E11" s="1">
        <v>21</v>
      </c>
      <c r="F11" s="1">
        <v>0</v>
      </c>
      <c r="G11" s="1">
        <v>21</v>
      </c>
      <c r="H11" s="1">
        <v>0</v>
      </c>
      <c r="I11" s="1">
        <v>21</v>
      </c>
      <c r="J11" s="1">
        <v>0</v>
      </c>
      <c r="K11" s="1">
        <v>21</v>
      </c>
      <c r="L11" s="1">
        <v>0</v>
      </c>
      <c r="M11" s="8">
        <f t="shared" si="0"/>
        <v>15</v>
      </c>
      <c r="N11" s="9">
        <f t="shared" si="1"/>
        <v>0</v>
      </c>
      <c r="O11" s="10">
        <f t="shared" si="2"/>
        <v>0</v>
      </c>
      <c r="P11" s="11">
        <f t="shared" si="3"/>
        <v>75</v>
      </c>
      <c r="R11" s="2" t="s">
        <v>10</v>
      </c>
      <c r="S11" s="8">
        <v>21</v>
      </c>
      <c r="T11" s="2">
        <v>13</v>
      </c>
      <c r="U11" s="2">
        <v>21</v>
      </c>
      <c r="V11" s="2">
        <v>6</v>
      </c>
      <c r="W11" s="2">
        <v>21</v>
      </c>
      <c r="X11" s="2">
        <v>6</v>
      </c>
      <c r="Y11" s="2">
        <v>21</v>
      </c>
      <c r="Z11" s="2">
        <v>6</v>
      </c>
      <c r="AA11" s="2">
        <v>21</v>
      </c>
      <c r="AB11" s="2">
        <v>6</v>
      </c>
      <c r="AC11" s="8">
        <f t="shared" si="4"/>
        <v>7.4</v>
      </c>
      <c r="AD11" s="9">
        <f t="shared" si="5"/>
        <v>6</v>
      </c>
      <c r="AE11" s="10">
        <f t="shared" si="6"/>
        <v>6</v>
      </c>
      <c r="AF11" s="11">
        <f t="shared" si="7"/>
        <v>13</v>
      </c>
    </row>
    <row r="12" spans="1:32" x14ac:dyDescent="0.3">
      <c r="A12" s="4" t="s">
        <v>24</v>
      </c>
      <c r="B12" s="1" t="s">
        <v>11</v>
      </c>
      <c r="C12" s="8">
        <v>48</v>
      </c>
      <c r="D12" s="6">
        <v>87</v>
      </c>
      <c r="E12" s="1">
        <v>48</v>
      </c>
      <c r="F12" s="1">
        <v>0</v>
      </c>
      <c r="G12" s="1">
        <v>48</v>
      </c>
      <c r="H12" s="1">
        <v>0</v>
      </c>
      <c r="I12" s="1">
        <v>48</v>
      </c>
      <c r="J12" s="1">
        <v>0</v>
      </c>
      <c r="K12" s="1">
        <v>48</v>
      </c>
      <c r="L12" s="1">
        <v>0</v>
      </c>
      <c r="M12" s="8">
        <f t="shared" si="0"/>
        <v>17.399999999999999</v>
      </c>
      <c r="N12" s="9">
        <f t="shared" si="1"/>
        <v>0</v>
      </c>
      <c r="O12" s="10">
        <f t="shared" si="2"/>
        <v>0</v>
      </c>
      <c r="P12" s="11">
        <f t="shared" si="3"/>
        <v>87</v>
      </c>
      <c r="R12" s="2" t="s">
        <v>11</v>
      </c>
      <c r="S12" s="8">
        <v>48</v>
      </c>
      <c r="T12" s="2">
        <v>12</v>
      </c>
      <c r="U12" s="2">
        <v>48</v>
      </c>
      <c r="V12" s="2">
        <v>6</v>
      </c>
      <c r="W12" s="2">
        <v>48</v>
      </c>
      <c r="X12" s="2">
        <v>5</v>
      </c>
      <c r="Y12" s="2">
        <v>48</v>
      </c>
      <c r="Z12" s="2">
        <v>6</v>
      </c>
      <c r="AA12" s="2">
        <v>48</v>
      </c>
      <c r="AB12" s="2">
        <v>5</v>
      </c>
      <c r="AC12" s="8">
        <f t="shared" si="4"/>
        <v>6.8</v>
      </c>
      <c r="AD12" s="9">
        <f t="shared" si="5"/>
        <v>6</v>
      </c>
      <c r="AE12" s="10">
        <f t="shared" si="6"/>
        <v>5</v>
      </c>
      <c r="AF12" s="11">
        <f t="shared" si="7"/>
        <v>12</v>
      </c>
    </row>
    <row r="13" spans="1:32" x14ac:dyDescent="0.3">
      <c r="A13" s="4" t="s">
        <v>17</v>
      </c>
      <c r="B13" s="1" t="s">
        <v>9</v>
      </c>
      <c r="C13" s="8">
        <v>6</v>
      </c>
      <c r="D13" s="6">
        <v>0</v>
      </c>
      <c r="E13" s="1">
        <v>6</v>
      </c>
      <c r="F13" s="1">
        <v>0</v>
      </c>
      <c r="G13" s="1">
        <v>6</v>
      </c>
      <c r="H13" s="1">
        <v>0</v>
      </c>
      <c r="I13" s="1">
        <v>6</v>
      </c>
      <c r="J13" s="1">
        <v>0</v>
      </c>
      <c r="K13" s="1">
        <v>6</v>
      </c>
      <c r="L13" s="1">
        <v>0</v>
      </c>
      <c r="M13" s="8">
        <f t="shared" si="0"/>
        <v>0</v>
      </c>
      <c r="N13" s="9">
        <f t="shared" si="1"/>
        <v>0</v>
      </c>
      <c r="O13" s="10">
        <f t="shared" si="2"/>
        <v>0</v>
      </c>
      <c r="P13" s="11">
        <f t="shared" si="3"/>
        <v>0</v>
      </c>
      <c r="R13" s="2" t="s">
        <v>9</v>
      </c>
      <c r="S13" s="8">
        <v>6</v>
      </c>
      <c r="T13" s="2">
        <v>13</v>
      </c>
      <c r="U13" s="2">
        <v>6</v>
      </c>
      <c r="V13" s="2">
        <v>6</v>
      </c>
      <c r="W13" s="2">
        <v>6</v>
      </c>
      <c r="X13" s="2">
        <v>5</v>
      </c>
      <c r="Y13" s="2">
        <v>6</v>
      </c>
      <c r="Z13" s="2">
        <v>6</v>
      </c>
      <c r="AA13" s="2">
        <v>6</v>
      </c>
      <c r="AB13" s="2">
        <v>6</v>
      </c>
      <c r="AC13" s="8">
        <f t="shared" si="4"/>
        <v>7.2</v>
      </c>
      <c r="AD13" s="9">
        <f t="shared" si="5"/>
        <v>6</v>
      </c>
      <c r="AE13" s="10">
        <f t="shared" si="6"/>
        <v>5</v>
      </c>
      <c r="AF13" s="11">
        <f t="shared" si="7"/>
        <v>13</v>
      </c>
    </row>
    <row r="14" spans="1:32" x14ac:dyDescent="0.3">
      <c r="A14" s="4" t="s">
        <v>17</v>
      </c>
      <c r="B14" s="1" t="s">
        <v>10</v>
      </c>
      <c r="C14" s="8">
        <v>18</v>
      </c>
      <c r="D14" s="6">
        <v>24</v>
      </c>
      <c r="E14" s="1">
        <v>18</v>
      </c>
      <c r="F14" s="1">
        <v>0</v>
      </c>
      <c r="G14" s="1">
        <v>18</v>
      </c>
      <c r="H14" s="1">
        <v>0</v>
      </c>
      <c r="I14" s="1">
        <v>18</v>
      </c>
      <c r="J14" s="1">
        <v>0</v>
      </c>
      <c r="K14" s="1">
        <v>18</v>
      </c>
      <c r="L14" s="1">
        <v>0</v>
      </c>
      <c r="M14" s="8">
        <f t="shared" si="0"/>
        <v>4.8</v>
      </c>
      <c r="N14" s="9">
        <f t="shared" si="1"/>
        <v>0</v>
      </c>
      <c r="O14" s="10">
        <f t="shared" si="2"/>
        <v>0</v>
      </c>
      <c r="P14" s="11">
        <f t="shared" si="3"/>
        <v>24</v>
      </c>
      <c r="R14" s="2" t="s">
        <v>10</v>
      </c>
      <c r="S14" s="8">
        <v>18</v>
      </c>
      <c r="T14" s="2">
        <v>12</v>
      </c>
      <c r="U14" s="2">
        <v>18</v>
      </c>
      <c r="V14" s="2">
        <v>5</v>
      </c>
      <c r="W14" s="2">
        <v>18</v>
      </c>
      <c r="X14" s="2">
        <v>5</v>
      </c>
      <c r="Y14" s="2">
        <v>18</v>
      </c>
      <c r="Z14" s="2">
        <v>6</v>
      </c>
      <c r="AA14" s="2">
        <v>18</v>
      </c>
      <c r="AB14" s="2">
        <v>7</v>
      </c>
      <c r="AC14" s="8">
        <f t="shared" si="4"/>
        <v>7</v>
      </c>
      <c r="AD14" s="9">
        <f t="shared" si="5"/>
        <v>6</v>
      </c>
      <c r="AE14" s="10">
        <f t="shared" si="6"/>
        <v>5</v>
      </c>
      <c r="AF14" s="11">
        <f t="shared" si="7"/>
        <v>12</v>
      </c>
    </row>
    <row r="15" spans="1:32" x14ac:dyDescent="0.3">
      <c r="A15" s="4" t="s">
        <v>17</v>
      </c>
      <c r="B15" s="1" t="s">
        <v>11</v>
      </c>
      <c r="C15" s="8">
        <v>59</v>
      </c>
      <c r="D15" s="1">
        <v>66</v>
      </c>
      <c r="E15" s="1">
        <v>59</v>
      </c>
      <c r="F15" s="1">
        <v>0</v>
      </c>
      <c r="G15" s="1">
        <v>59</v>
      </c>
      <c r="H15" s="1">
        <v>0</v>
      </c>
      <c r="I15" s="1">
        <v>59</v>
      </c>
      <c r="J15" s="1">
        <v>0</v>
      </c>
      <c r="K15" s="1">
        <v>59</v>
      </c>
      <c r="L15" s="1">
        <v>0</v>
      </c>
      <c r="M15" s="8">
        <f t="shared" si="0"/>
        <v>13.2</v>
      </c>
      <c r="N15" s="9">
        <f t="shared" si="1"/>
        <v>0</v>
      </c>
      <c r="O15" s="10">
        <f t="shared" si="2"/>
        <v>0</v>
      </c>
      <c r="P15" s="11">
        <f t="shared" si="3"/>
        <v>66</v>
      </c>
      <c r="R15" s="2" t="s">
        <v>11</v>
      </c>
      <c r="S15" s="8">
        <v>59</v>
      </c>
      <c r="T15" s="2">
        <v>13</v>
      </c>
      <c r="U15" s="2">
        <v>59</v>
      </c>
      <c r="V15" s="2">
        <v>5</v>
      </c>
      <c r="W15" s="2">
        <v>59</v>
      </c>
      <c r="X15" s="2">
        <v>6</v>
      </c>
      <c r="Y15" s="2">
        <v>59</v>
      </c>
      <c r="Z15" s="2">
        <v>5</v>
      </c>
      <c r="AA15" s="2">
        <v>59</v>
      </c>
      <c r="AB15" s="2">
        <v>8</v>
      </c>
      <c r="AC15" s="8">
        <f t="shared" si="4"/>
        <v>7.4</v>
      </c>
      <c r="AD15" s="9">
        <f t="shared" si="5"/>
        <v>6</v>
      </c>
      <c r="AE15" s="10">
        <f t="shared" si="6"/>
        <v>5</v>
      </c>
      <c r="AF15" s="11">
        <f t="shared" si="7"/>
        <v>13</v>
      </c>
    </row>
    <row r="16" spans="1:32" x14ac:dyDescent="0.3">
      <c r="A16" s="4" t="s">
        <v>20</v>
      </c>
      <c r="B16" s="1" t="s">
        <v>9</v>
      </c>
      <c r="C16" s="8">
        <v>3</v>
      </c>
      <c r="D16" s="1">
        <v>5</v>
      </c>
      <c r="E16" s="1">
        <v>3</v>
      </c>
      <c r="F16" s="1">
        <v>0</v>
      </c>
      <c r="G16" s="1">
        <v>3</v>
      </c>
      <c r="H16" s="1">
        <v>0</v>
      </c>
      <c r="I16" s="1">
        <v>3</v>
      </c>
      <c r="J16" s="1">
        <v>0</v>
      </c>
      <c r="K16" s="1">
        <v>3</v>
      </c>
      <c r="L16" s="1">
        <v>0</v>
      </c>
      <c r="M16" s="8">
        <f t="shared" si="0"/>
        <v>1</v>
      </c>
      <c r="N16" s="9">
        <f t="shared" si="1"/>
        <v>0</v>
      </c>
      <c r="O16" s="10">
        <f t="shared" si="2"/>
        <v>0</v>
      </c>
      <c r="P16" s="11">
        <f t="shared" si="3"/>
        <v>5</v>
      </c>
      <c r="R16" s="2" t="s">
        <v>9</v>
      </c>
      <c r="S16" s="8">
        <v>3</v>
      </c>
      <c r="T16" s="2">
        <v>19</v>
      </c>
      <c r="U16" s="2">
        <v>3</v>
      </c>
      <c r="V16" s="2">
        <v>7</v>
      </c>
      <c r="W16" s="2">
        <v>3</v>
      </c>
      <c r="X16" s="2">
        <v>6</v>
      </c>
      <c r="Y16" s="2">
        <v>3</v>
      </c>
      <c r="Z16" s="2">
        <v>5</v>
      </c>
      <c r="AA16" s="2">
        <v>3</v>
      </c>
      <c r="AB16" s="2">
        <v>5</v>
      </c>
      <c r="AC16" s="8">
        <f t="shared" si="4"/>
        <v>8.4</v>
      </c>
      <c r="AD16" s="9">
        <f t="shared" si="5"/>
        <v>6</v>
      </c>
      <c r="AE16" s="10">
        <f t="shared" si="6"/>
        <v>5</v>
      </c>
      <c r="AF16" s="11">
        <f t="shared" si="7"/>
        <v>19</v>
      </c>
    </row>
    <row r="17" spans="1:32" x14ac:dyDescent="0.3">
      <c r="A17" s="4" t="s">
        <v>20</v>
      </c>
      <c r="B17" s="1" t="s">
        <v>10</v>
      </c>
      <c r="C17" s="8">
        <v>0</v>
      </c>
      <c r="D17" s="1">
        <v>10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8">
        <f t="shared" si="0"/>
        <v>2</v>
      </c>
      <c r="N17" s="9">
        <f t="shared" si="1"/>
        <v>0</v>
      </c>
      <c r="O17" s="10">
        <f t="shared" si="2"/>
        <v>0</v>
      </c>
      <c r="P17" s="11">
        <f t="shared" si="3"/>
        <v>10</v>
      </c>
      <c r="R17" s="2" t="s">
        <v>10</v>
      </c>
      <c r="S17" s="8">
        <v>0</v>
      </c>
      <c r="T17" s="2">
        <v>14</v>
      </c>
      <c r="U17" s="2">
        <v>0</v>
      </c>
      <c r="V17" s="2">
        <v>6</v>
      </c>
      <c r="W17" s="2">
        <v>0</v>
      </c>
      <c r="X17" s="2">
        <v>6</v>
      </c>
      <c r="Y17" s="2">
        <v>0</v>
      </c>
      <c r="Z17" s="2">
        <v>6</v>
      </c>
      <c r="AA17" s="2">
        <v>0</v>
      </c>
      <c r="AB17" s="2">
        <v>5</v>
      </c>
      <c r="AC17" s="8">
        <f t="shared" si="4"/>
        <v>7.4</v>
      </c>
      <c r="AD17" s="9">
        <f t="shared" si="5"/>
        <v>6</v>
      </c>
      <c r="AE17" s="10">
        <f t="shared" si="6"/>
        <v>5</v>
      </c>
      <c r="AF17" s="11">
        <f t="shared" si="7"/>
        <v>14</v>
      </c>
    </row>
    <row r="18" spans="1:32" x14ac:dyDescent="0.3">
      <c r="A18" s="4" t="s">
        <v>20</v>
      </c>
      <c r="B18" s="1" t="s">
        <v>11</v>
      </c>
      <c r="C18" s="8">
        <v>0</v>
      </c>
      <c r="D18" s="1">
        <v>3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8">
        <f t="shared" si="0"/>
        <v>0.6</v>
      </c>
      <c r="N18" s="9">
        <f t="shared" si="1"/>
        <v>0</v>
      </c>
      <c r="O18" s="10">
        <f t="shared" si="2"/>
        <v>0</v>
      </c>
      <c r="P18" s="11">
        <f t="shared" si="3"/>
        <v>3</v>
      </c>
      <c r="R18" s="2" t="s">
        <v>11</v>
      </c>
      <c r="S18" s="8">
        <v>0</v>
      </c>
      <c r="T18" s="2">
        <v>15</v>
      </c>
      <c r="U18" s="2">
        <v>0</v>
      </c>
      <c r="V18" s="2">
        <v>6</v>
      </c>
      <c r="W18" s="2">
        <v>0</v>
      </c>
      <c r="X18" s="2">
        <v>5</v>
      </c>
      <c r="Y18" s="2">
        <v>0</v>
      </c>
      <c r="Z18" s="2">
        <v>6</v>
      </c>
      <c r="AA18" s="2">
        <v>0</v>
      </c>
      <c r="AB18" s="2">
        <v>7</v>
      </c>
      <c r="AC18" s="8">
        <f t="shared" si="4"/>
        <v>7.8</v>
      </c>
      <c r="AD18" s="9">
        <f t="shared" si="5"/>
        <v>6</v>
      </c>
      <c r="AE18" s="10">
        <f t="shared" si="6"/>
        <v>5</v>
      </c>
      <c r="AF18" s="11">
        <f t="shared" si="7"/>
        <v>15</v>
      </c>
    </row>
    <row r="19" spans="1:32" x14ac:dyDescent="0.3">
      <c r="A19" s="4" t="s">
        <v>26</v>
      </c>
      <c r="B19" s="1" t="s">
        <v>9</v>
      </c>
      <c r="C19" s="8">
        <v>91</v>
      </c>
      <c r="D19" s="1">
        <v>2</v>
      </c>
      <c r="E19" s="1">
        <v>91</v>
      </c>
      <c r="F19" s="1">
        <v>1</v>
      </c>
      <c r="G19" s="1">
        <v>91</v>
      </c>
      <c r="H19" s="1">
        <v>1</v>
      </c>
      <c r="I19" s="1">
        <v>91</v>
      </c>
      <c r="J19" s="1">
        <v>1</v>
      </c>
      <c r="K19" s="1">
        <v>91</v>
      </c>
      <c r="L19" s="1">
        <v>1</v>
      </c>
      <c r="M19" s="8">
        <f t="shared" si="0"/>
        <v>1.2</v>
      </c>
      <c r="N19" s="9">
        <f t="shared" si="1"/>
        <v>1</v>
      </c>
      <c r="O19" s="10">
        <f t="shared" si="2"/>
        <v>1</v>
      </c>
      <c r="P19" s="11">
        <f t="shared" si="3"/>
        <v>2</v>
      </c>
      <c r="R19" s="2" t="s">
        <v>9</v>
      </c>
      <c r="S19" s="8">
        <v>91</v>
      </c>
      <c r="T19" s="2">
        <v>17</v>
      </c>
      <c r="U19" s="2">
        <v>91</v>
      </c>
      <c r="V19" s="2">
        <v>6</v>
      </c>
      <c r="W19" s="2">
        <v>91</v>
      </c>
      <c r="X19" s="2">
        <v>6</v>
      </c>
      <c r="Y19" s="2">
        <v>91</v>
      </c>
      <c r="Z19" s="2">
        <v>6</v>
      </c>
      <c r="AA19" s="2">
        <v>91</v>
      </c>
      <c r="AB19" s="2">
        <v>5</v>
      </c>
      <c r="AC19" s="8">
        <f t="shared" si="4"/>
        <v>8</v>
      </c>
      <c r="AD19" s="9">
        <f t="shared" si="5"/>
        <v>6</v>
      </c>
      <c r="AE19" s="10">
        <f t="shared" si="6"/>
        <v>5</v>
      </c>
      <c r="AF19" s="11">
        <f t="shared" si="7"/>
        <v>17</v>
      </c>
    </row>
    <row r="20" spans="1:32" x14ac:dyDescent="0.3">
      <c r="A20" s="4" t="s">
        <v>26</v>
      </c>
      <c r="B20" s="1" t="s">
        <v>10</v>
      </c>
      <c r="C20" s="12">
        <v>888</v>
      </c>
      <c r="D20" s="1">
        <v>1814</v>
      </c>
      <c r="E20" s="1">
        <v>888</v>
      </c>
      <c r="F20" s="1">
        <v>7</v>
      </c>
      <c r="G20" s="1">
        <v>888</v>
      </c>
      <c r="H20" s="1">
        <v>7</v>
      </c>
      <c r="I20" s="1">
        <v>888</v>
      </c>
      <c r="J20" s="1">
        <v>7</v>
      </c>
      <c r="K20" s="1">
        <v>888</v>
      </c>
      <c r="L20" s="1">
        <v>7</v>
      </c>
      <c r="M20" s="8">
        <f t="shared" si="0"/>
        <v>368.4</v>
      </c>
      <c r="N20" s="9">
        <f t="shared" si="1"/>
        <v>7</v>
      </c>
      <c r="O20" s="10">
        <f t="shared" si="2"/>
        <v>7</v>
      </c>
      <c r="P20" s="11">
        <f t="shared" si="3"/>
        <v>1814</v>
      </c>
      <c r="R20" s="2" t="s">
        <v>10</v>
      </c>
      <c r="S20" s="12">
        <v>887</v>
      </c>
      <c r="T20" s="2">
        <v>17</v>
      </c>
      <c r="U20" s="2">
        <v>887</v>
      </c>
      <c r="V20" s="2">
        <v>6</v>
      </c>
      <c r="W20" s="2">
        <v>887</v>
      </c>
      <c r="X20" s="2">
        <v>6</v>
      </c>
      <c r="Y20" s="2">
        <v>887</v>
      </c>
      <c r="Z20" s="2">
        <v>6</v>
      </c>
      <c r="AA20" s="2">
        <v>887</v>
      </c>
      <c r="AB20" s="2">
        <v>5</v>
      </c>
      <c r="AC20" s="8">
        <f t="shared" si="4"/>
        <v>8</v>
      </c>
      <c r="AD20" s="9">
        <f t="shared" si="5"/>
        <v>6</v>
      </c>
      <c r="AE20" s="10">
        <f t="shared" si="6"/>
        <v>5</v>
      </c>
      <c r="AF20" s="11">
        <f t="shared" si="7"/>
        <v>17</v>
      </c>
    </row>
    <row r="21" spans="1:32" x14ac:dyDescent="0.3">
      <c r="A21" s="4" t="s">
        <v>26</v>
      </c>
      <c r="B21" s="1" t="s">
        <v>11</v>
      </c>
      <c r="C21" s="12">
        <v>142</v>
      </c>
      <c r="D21" s="1">
        <v>238</v>
      </c>
      <c r="E21" s="1">
        <v>142</v>
      </c>
      <c r="F21" s="1">
        <v>1</v>
      </c>
      <c r="G21" s="1">
        <v>142</v>
      </c>
      <c r="H21" s="1">
        <v>1</v>
      </c>
      <c r="I21" s="1">
        <v>142</v>
      </c>
      <c r="J21" s="1">
        <v>1</v>
      </c>
      <c r="K21" s="1">
        <v>142</v>
      </c>
      <c r="L21" s="1">
        <v>1</v>
      </c>
      <c r="M21" s="8">
        <f t="shared" si="0"/>
        <v>48.4</v>
      </c>
      <c r="N21" s="9">
        <f t="shared" si="1"/>
        <v>1</v>
      </c>
      <c r="O21" s="10">
        <f t="shared" si="2"/>
        <v>1</v>
      </c>
      <c r="P21" s="11">
        <f t="shared" si="3"/>
        <v>238</v>
      </c>
      <c r="R21" s="2" t="s">
        <v>11</v>
      </c>
      <c r="S21" s="12">
        <v>141</v>
      </c>
      <c r="T21" s="2">
        <v>15</v>
      </c>
      <c r="U21" s="2">
        <v>141</v>
      </c>
      <c r="V21" s="2">
        <v>8</v>
      </c>
      <c r="W21" s="2">
        <v>141</v>
      </c>
      <c r="X21" s="2">
        <v>5</v>
      </c>
      <c r="Y21" s="2">
        <v>141</v>
      </c>
      <c r="Z21" s="2">
        <v>6</v>
      </c>
      <c r="AA21" s="2">
        <v>141</v>
      </c>
      <c r="AB21" s="2">
        <v>6</v>
      </c>
      <c r="AC21" s="8">
        <f t="shared" si="4"/>
        <v>8</v>
      </c>
      <c r="AD21" s="9">
        <f t="shared" si="5"/>
        <v>6</v>
      </c>
      <c r="AE21" s="10">
        <f t="shared" si="6"/>
        <v>5</v>
      </c>
      <c r="AF21" s="11">
        <f t="shared" si="7"/>
        <v>15</v>
      </c>
    </row>
    <row r="22" spans="1:32" x14ac:dyDescent="0.3">
      <c r="A22" s="4" t="s">
        <v>28</v>
      </c>
      <c r="B22" s="1" t="s">
        <v>9</v>
      </c>
      <c r="C22" s="8">
        <v>9</v>
      </c>
      <c r="D22" s="1">
        <v>5</v>
      </c>
      <c r="E22" s="1">
        <v>9</v>
      </c>
      <c r="F22" s="1">
        <v>0</v>
      </c>
      <c r="G22" s="1">
        <v>9</v>
      </c>
      <c r="H22" s="1">
        <v>0</v>
      </c>
      <c r="I22" s="1">
        <v>9</v>
      </c>
      <c r="J22" s="1">
        <v>0</v>
      </c>
      <c r="K22" s="1">
        <v>9</v>
      </c>
      <c r="L22" s="1">
        <v>0</v>
      </c>
      <c r="M22" s="8">
        <f t="shared" si="0"/>
        <v>1</v>
      </c>
      <c r="N22" s="9">
        <f t="shared" si="1"/>
        <v>0</v>
      </c>
      <c r="O22" s="10">
        <f t="shared" si="2"/>
        <v>0</v>
      </c>
      <c r="P22" s="11">
        <f t="shared" si="3"/>
        <v>5</v>
      </c>
      <c r="R22" s="2" t="s">
        <v>9</v>
      </c>
      <c r="S22" s="8">
        <v>9</v>
      </c>
      <c r="T22" s="2">
        <v>15</v>
      </c>
      <c r="U22" s="2">
        <v>9</v>
      </c>
      <c r="V22" s="2">
        <v>6</v>
      </c>
      <c r="W22" s="2">
        <v>9</v>
      </c>
      <c r="X22" s="2">
        <v>6</v>
      </c>
      <c r="Y22" s="2">
        <v>9</v>
      </c>
      <c r="Z22" s="2">
        <v>5</v>
      </c>
      <c r="AA22" s="2">
        <v>9</v>
      </c>
      <c r="AB22" s="2">
        <v>6</v>
      </c>
      <c r="AC22" s="8">
        <f t="shared" si="4"/>
        <v>7.6</v>
      </c>
      <c r="AD22" s="9">
        <f t="shared" si="5"/>
        <v>6</v>
      </c>
      <c r="AE22" s="10">
        <f t="shared" si="6"/>
        <v>5</v>
      </c>
      <c r="AF22" s="11">
        <f t="shared" si="7"/>
        <v>15</v>
      </c>
    </row>
    <row r="23" spans="1:32" x14ac:dyDescent="0.3">
      <c r="A23" s="4" t="s">
        <v>28</v>
      </c>
      <c r="B23" s="1" t="s">
        <v>10</v>
      </c>
      <c r="C23" s="8">
        <v>10</v>
      </c>
      <c r="D23" s="1">
        <v>13</v>
      </c>
      <c r="E23" s="1">
        <v>10</v>
      </c>
      <c r="F23" s="1">
        <v>0</v>
      </c>
      <c r="G23" s="1">
        <v>10</v>
      </c>
      <c r="H23" s="1">
        <v>0</v>
      </c>
      <c r="I23" s="1">
        <v>10</v>
      </c>
      <c r="J23" s="1">
        <v>0</v>
      </c>
      <c r="K23" s="1">
        <v>10</v>
      </c>
      <c r="L23" s="1">
        <v>0</v>
      </c>
      <c r="M23" s="8">
        <f t="shared" si="0"/>
        <v>2.6</v>
      </c>
      <c r="N23" s="9">
        <f t="shared" si="1"/>
        <v>0</v>
      </c>
      <c r="O23" s="10">
        <f t="shared" si="2"/>
        <v>0</v>
      </c>
      <c r="P23" s="11">
        <f t="shared" si="3"/>
        <v>13</v>
      </c>
      <c r="R23" s="2" t="s">
        <v>10</v>
      </c>
      <c r="S23" s="8">
        <v>10</v>
      </c>
      <c r="T23" s="2">
        <v>17</v>
      </c>
      <c r="U23" s="2">
        <v>10</v>
      </c>
      <c r="V23" s="2">
        <v>6</v>
      </c>
      <c r="W23" s="2">
        <v>10</v>
      </c>
      <c r="X23" s="2">
        <v>5</v>
      </c>
      <c r="Y23" s="2">
        <v>10</v>
      </c>
      <c r="Z23" s="2">
        <v>6</v>
      </c>
      <c r="AA23" s="2">
        <v>10</v>
      </c>
      <c r="AB23" s="2">
        <v>5</v>
      </c>
      <c r="AC23" s="8">
        <f t="shared" si="4"/>
        <v>7.8</v>
      </c>
      <c r="AD23" s="9">
        <f t="shared" si="5"/>
        <v>6</v>
      </c>
      <c r="AE23" s="10">
        <f t="shared" si="6"/>
        <v>5</v>
      </c>
      <c r="AF23" s="11">
        <f t="shared" si="7"/>
        <v>17</v>
      </c>
    </row>
    <row r="24" spans="1:32" x14ac:dyDescent="0.3">
      <c r="A24" s="4" t="s">
        <v>28</v>
      </c>
      <c r="B24" s="1" t="s">
        <v>11</v>
      </c>
      <c r="C24" s="8">
        <v>4</v>
      </c>
      <c r="D24" s="5">
        <v>7</v>
      </c>
      <c r="E24" s="1">
        <v>4</v>
      </c>
      <c r="F24" s="1">
        <v>0</v>
      </c>
      <c r="G24" s="1">
        <v>4</v>
      </c>
      <c r="H24" s="1">
        <v>0</v>
      </c>
      <c r="I24" s="1">
        <v>4</v>
      </c>
      <c r="J24" s="1">
        <v>0</v>
      </c>
      <c r="K24" s="1">
        <v>4</v>
      </c>
      <c r="L24" s="1">
        <v>0</v>
      </c>
      <c r="M24" s="8">
        <f t="shared" si="0"/>
        <v>1.4</v>
      </c>
      <c r="N24" s="9">
        <f t="shared" si="1"/>
        <v>0</v>
      </c>
      <c r="O24" s="10">
        <f t="shared" si="2"/>
        <v>0</v>
      </c>
      <c r="P24" s="11">
        <f t="shared" si="3"/>
        <v>7</v>
      </c>
      <c r="R24" s="2" t="s">
        <v>11</v>
      </c>
      <c r="S24" s="8">
        <v>4</v>
      </c>
      <c r="T24" s="2">
        <v>16</v>
      </c>
      <c r="U24" s="2">
        <v>4</v>
      </c>
      <c r="V24" s="2">
        <v>6</v>
      </c>
      <c r="W24" s="2">
        <v>4</v>
      </c>
      <c r="X24" s="2">
        <v>6</v>
      </c>
      <c r="Y24" s="2">
        <v>4</v>
      </c>
      <c r="Z24" s="2">
        <v>6</v>
      </c>
      <c r="AA24" s="2">
        <v>4</v>
      </c>
      <c r="AB24" s="2">
        <v>6</v>
      </c>
      <c r="AC24" s="8">
        <f t="shared" si="4"/>
        <v>8</v>
      </c>
      <c r="AD24" s="9">
        <f t="shared" si="5"/>
        <v>6</v>
      </c>
      <c r="AE24" s="10">
        <f t="shared" si="6"/>
        <v>6</v>
      </c>
      <c r="AF24" s="11">
        <f t="shared" si="7"/>
        <v>16</v>
      </c>
    </row>
    <row r="25" spans="1:32" x14ac:dyDescent="0.3">
      <c r="A25" s="4" t="s">
        <v>25</v>
      </c>
      <c r="B25" s="1" t="s">
        <v>9</v>
      </c>
      <c r="C25" s="8">
        <v>26</v>
      </c>
      <c r="D25" s="5">
        <v>10</v>
      </c>
      <c r="E25" s="1">
        <v>26</v>
      </c>
      <c r="F25" s="1">
        <v>0</v>
      </c>
      <c r="G25" s="1">
        <v>26</v>
      </c>
      <c r="H25" s="1">
        <v>0</v>
      </c>
      <c r="I25" s="1">
        <v>26</v>
      </c>
      <c r="J25" s="1">
        <v>0</v>
      </c>
      <c r="K25" s="1">
        <v>26</v>
      </c>
      <c r="L25" s="1">
        <v>0</v>
      </c>
      <c r="M25" s="8">
        <f t="shared" si="0"/>
        <v>2</v>
      </c>
      <c r="N25" s="9">
        <f t="shared" si="1"/>
        <v>0</v>
      </c>
      <c r="O25" s="10">
        <f t="shared" si="2"/>
        <v>0</v>
      </c>
      <c r="P25" s="11">
        <f t="shared" si="3"/>
        <v>10</v>
      </c>
      <c r="R25" s="2" t="s">
        <v>9</v>
      </c>
      <c r="S25" s="8">
        <v>26</v>
      </c>
      <c r="T25" s="2">
        <v>15</v>
      </c>
      <c r="U25" s="2">
        <v>26</v>
      </c>
      <c r="V25" s="2">
        <v>6</v>
      </c>
      <c r="W25" s="2">
        <v>26</v>
      </c>
      <c r="X25" s="2">
        <v>6</v>
      </c>
      <c r="Y25" s="2">
        <v>26</v>
      </c>
      <c r="Z25" s="2">
        <v>6</v>
      </c>
      <c r="AA25" s="2">
        <v>26</v>
      </c>
      <c r="AB25" s="2">
        <v>6</v>
      </c>
      <c r="AC25" s="8">
        <f t="shared" si="4"/>
        <v>7.8</v>
      </c>
      <c r="AD25" s="9">
        <f t="shared" si="5"/>
        <v>6</v>
      </c>
      <c r="AE25" s="10">
        <f t="shared" si="6"/>
        <v>6</v>
      </c>
      <c r="AF25" s="11">
        <f t="shared" si="7"/>
        <v>15</v>
      </c>
    </row>
    <row r="26" spans="1:32" x14ac:dyDescent="0.3">
      <c r="A26" s="4" t="s">
        <v>25</v>
      </c>
      <c r="B26" s="1" t="s">
        <v>10</v>
      </c>
      <c r="C26" s="8">
        <v>4</v>
      </c>
      <c r="D26" s="5">
        <v>15</v>
      </c>
      <c r="E26" s="1">
        <v>4</v>
      </c>
      <c r="F26" s="1">
        <v>0</v>
      </c>
      <c r="G26" s="1">
        <v>4</v>
      </c>
      <c r="H26" s="1">
        <v>0</v>
      </c>
      <c r="I26" s="1">
        <v>4</v>
      </c>
      <c r="J26" s="1">
        <v>0</v>
      </c>
      <c r="K26" s="1">
        <v>4</v>
      </c>
      <c r="L26" s="1">
        <v>0</v>
      </c>
      <c r="M26" s="8">
        <f t="shared" si="0"/>
        <v>3</v>
      </c>
      <c r="N26" s="9">
        <f t="shared" si="1"/>
        <v>0</v>
      </c>
      <c r="O26" s="10">
        <f t="shared" si="2"/>
        <v>0</v>
      </c>
      <c r="P26" s="11">
        <f t="shared" si="3"/>
        <v>15</v>
      </c>
      <c r="R26" s="2" t="s">
        <v>10</v>
      </c>
      <c r="S26" s="8">
        <v>4</v>
      </c>
      <c r="T26" s="2">
        <v>15</v>
      </c>
      <c r="U26" s="2">
        <v>4</v>
      </c>
      <c r="V26" s="2">
        <v>6</v>
      </c>
      <c r="W26" s="2">
        <v>4</v>
      </c>
      <c r="X26" s="2">
        <v>5</v>
      </c>
      <c r="Y26" s="2">
        <v>4</v>
      </c>
      <c r="Z26" s="2">
        <v>6</v>
      </c>
      <c r="AA26" s="2">
        <v>4</v>
      </c>
      <c r="AB26" s="2">
        <v>9</v>
      </c>
      <c r="AC26" s="8">
        <f t="shared" si="4"/>
        <v>8.1999999999999993</v>
      </c>
      <c r="AD26" s="9">
        <f t="shared" si="5"/>
        <v>6</v>
      </c>
      <c r="AE26" s="10">
        <f t="shared" si="6"/>
        <v>5</v>
      </c>
      <c r="AF26" s="11">
        <f t="shared" si="7"/>
        <v>15</v>
      </c>
    </row>
    <row r="27" spans="1:32" x14ac:dyDescent="0.3">
      <c r="A27" s="4" t="s">
        <v>25</v>
      </c>
      <c r="B27" s="1" t="s">
        <v>11</v>
      </c>
      <c r="C27" s="8">
        <v>3</v>
      </c>
      <c r="D27" s="5">
        <v>5</v>
      </c>
      <c r="E27" s="1">
        <v>3</v>
      </c>
      <c r="F27" s="1">
        <v>0</v>
      </c>
      <c r="G27" s="1">
        <v>3</v>
      </c>
      <c r="H27" s="1">
        <v>0</v>
      </c>
      <c r="I27" s="1">
        <v>3</v>
      </c>
      <c r="J27" s="1">
        <v>0</v>
      </c>
      <c r="K27" s="1">
        <v>3</v>
      </c>
      <c r="L27" s="1">
        <v>0</v>
      </c>
      <c r="M27" s="8">
        <f t="shared" si="0"/>
        <v>1</v>
      </c>
      <c r="N27" s="9">
        <f t="shared" si="1"/>
        <v>0</v>
      </c>
      <c r="O27" s="10">
        <f t="shared" si="2"/>
        <v>0</v>
      </c>
      <c r="P27" s="11">
        <f t="shared" si="3"/>
        <v>5</v>
      </c>
      <c r="R27" s="2" t="s">
        <v>11</v>
      </c>
      <c r="S27" s="8">
        <v>3</v>
      </c>
      <c r="T27" s="2">
        <v>16</v>
      </c>
      <c r="U27" s="2">
        <v>3</v>
      </c>
      <c r="V27" s="2">
        <v>6</v>
      </c>
      <c r="W27" s="2">
        <v>3</v>
      </c>
      <c r="X27" s="2">
        <v>7</v>
      </c>
      <c r="Y27" s="2">
        <v>3</v>
      </c>
      <c r="Z27" s="2">
        <v>6</v>
      </c>
      <c r="AA27" s="2">
        <v>3</v>
      </c>
      <c r="AB27" s="2">
        <v>6</v>
      </c>
      <c r="AC27" s="8">
        <f t="shared" si="4"/>
        <v>8.1999999999999993</v>
      </c>
      <c r="AD27" s="9">
        <f t="shared" si="5"/>
        <v>6</v>
      </c>
      <c r="AE27" s="10">
        <f t="shared" si="6"/>
        <v>6</v>
      </c>
      <c r="AF27" s="11">
        <f t="shared" si="7"/>
        <v>16</v>
      </c>
    </row>
    <row r="28" spans="1:32" x14ac:dyDescent="0.3">
      <c r="A28" s="4" t="s">
        <v>8</v>
      </c>
      <c r="B28" s="1" t="s">
        <v>9</v>
      </c>
      <c r="C28" s="8">
        <v>4</v>
      </c>
      <c r="D28" s="1">
        <v>6</v>
      </c>
      <c r="E28" s="1">
        <v>4</v>
      </c>
      <c r="F28" s="1">
        <v>0</v>
      </c>
      <c r="G28" s="1">
        <v>4</v>
      </c>
      <c r="H28" s="1">
        <v>0</v>
      </c>
      <c r="I28" s="1">
        <v>4</v>
      </c>
      <c r="J28" s="1">
        <v>0</v>
      </c>
      <c r="K28" s="1">
        <v>4</v>
      </c>
      <c r="L28" s="1">
        <v>0</v>
      </c>
      <c r="M28" s="8">
        <f t="shared" si="0"/>
        <v>1.2</v>
      </c>
      <c r="N28" s="9">
        <f t="shared" si="1"/>
        <v>0</v>
      </c>
      <c r="O28" s="10">
        <f t="shared" si="2"/>
        <v>0</v>
      </c>
      <c r="P28" s="11">
        <f t="shared" si="3"/>
        <v>6</v>
      </c>
      <c r="R28" s="2" t="s">
        <v>9</v>
      </c>
      <c r="S28" s="8">
        <v>4</v>
      </c>
      <c r="T28" s="2">
        <v>17</v>
      </c>
      <c r="U28" s="2">
        <v>4</v>
      </c>
      <c r="V28" s="2">
        <v>6</v>
      </c>
      <c r="W28" s="2">
        <v>4</v>
      </c>
      <c r="X28" s="2">
        <v>6</v>
      </c>
      <c r="Y28" s="2">
        <v>4</v>
      </c>
      <c r="Z28" s="2">
        <v>6</v>
      </c>
      <c r="AA28" s="2">
        <v>4</v>
      </c>
      <c r="AB28" s="2">
        <v>6</v>
      </c>
      <c r="AC28" s="8">
        <f t="shared" si="4"/>
        <v>8.1999999999999993</v>
      </c>
      <c r="AD28" s="9">
        <f t="shared" si="5"/>
        <v>6</v>
      </c>
      <c r="AE28" s="10">
        <f t="shared" si="6"/>
        <v>6</v>
      </c>
      <c r="AF28" s="11">
        <f t="shared" si="7"/>
        <v>17</v>
      </c>
    </row>
    <row r="29" spans="1:32" x14ac:dyDescent="0.3">
      <c r="A29" s="4" t="s">
        <v>8</v>
      </c>
      <c r="B29" s="1" t="s">
        <v>10</v>
      </c>
      <c r="C29" s="8">
        <v>1</v>
      </c>
      <c r="D29" s="1">
        <v>12</v>
      </c>
      <c r="E29" s="1">
        <v>1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1</v>
      </c>
      <c r="L29" s="1">
        <v>0</v>
      </c>
      <c r="M29" s="8">
        <f t="shared" si="0"/>
        <v>2.4</v>
      </c>
      <c r="N29" s="9">
        <f t="shared" si="1"/>
        <v>0</v>
      </c>
      <c r="O29" s="10">
        <f t="shared" si="2"/>
        <v>0</v>
      </c>
      <c r="P29" s="11">
        <f t="shared" si="3"/>
        <v>12</v>
      </c>
      <c r="R29" s="2" t="s">
        <v>10</v>
      </c>
      <c r="S29" s="8">
        <v>0</v>
      </c>
      <c r="T29" s="2">
        <v>13</v>
      </c>
      <c r="U29" s="2">
        <v>0</v>
      </c>
      <c r="V29" s="2">
        <v>5</v>
      </c>
      <c r="W29" s="2">
        <v>0</v>
      </c>
      <c r="X29" s="2">
        <v>6</v>
      </c>
      <c r="Y29" s="2">
        <v>0</v>
      </c>
      <c r="Z29" s="2">
        <v>5</v>
      </c>
      <c r="AA29" s="2">
        <v>0</v>
      </c>
      <c r="AB29" s="2">
        <v>7</v>
      </c>
      <c r="AC29" s="8">
        <f t="shared" si="4"/>
        <v>7.2</v>
      </c>
      <c r="AD29" s="9">
        <f t="shared" si="5"/>
        <v>6</v>
      </c>
      <c r="AE29" s="10">
        <f t="shared" si="6"/>
        <v>5</v>
      </c>
      <c r="AF29" s="11">
        <f t="shared" si="7"/>
        <v>13</v>
      </c>
    </row>
    <row r="30" spans="1:32" x14ac:dyDescent="0.3">
      <c r="A30" s="4" t="s">
        <v>8</v>
      </c>
      <c r="B30" s="1" t="s">
        <v>11</v>
      </c>
      <c r="C30" s="8">
        <v>1</v>
      </c>
      <c r="D30" s="1">
        <v>39</v>
      </c>
      <c r="E30" s="1">
        <v>1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1</v>
      </c>
      <c r="L30" s="1">
        <v>0</v>
      </c>
      <c r="M30" s="8">
        <f t="shared" si="0"/>
        <v>7.8</v>
      </c>
      <c r="N30" s="9">
        <f t="shared" si="1"/>
        <v>0</v>
      </c>
      <c r="O30" s="10">
        <f t="shared" si="2"/>
        <v>0</v>
      </c>
      <c r="P30" s="11">
        <f t="shared" si="3"/>
        <v>39</v>
      </c>
      <c r="R30" s="2" t="s">
        <v>11</v>
      </c>
      <c r="S30" s="8">
        <v>2</v>
      </c>
      <c r="T30" s="2">
        <v>16</v>
      </c>
      <c r="U30" s="2">
        <v>2</v>
      </c>
      <c r="V30" s="2">
        <v>5</v>
      </c>
      <c r="W30" s="2">
        <v>2</v>
      </c>
      <c r="X30" s="2">
        <v>5</v>
      </c>
      <c r="Y30" s="2">
        <v>2</v>
      </c>
      <c r="Z30" s="2">
        <v>6</v>
      </c>
      <c r="AA30" s="2">
        <v>2</v>
      </c>
      <c r="AB30" s="2">
        <v>6</v>
      </c>
      <c r="AC30" s="8">
        <f t="shared" si="4"/>
        <v>7.6</v>
      </c>
      <c r="AD30" s="9">
        <f t="shared" si="5"/>
        <v>6</v>
      </c>
      <c r="AE30" s="10">
        <f t="shared" si="6"/>
        <v>5</v>
      </c>
      <c r="AF30" s="11">
        <f t="shared" si="7"/>
        <v>16</v>
      </c>
    </row>
    <row r="31" spans="1:32" x14ac:dyDescent="0.3">
      <c r="A31" s="4" t="s">
        <v>29</v>
      </c>
      <c r="B31" s="1" t="s">
        <v>9</v>
      </c>
      <c r="M31" s="8">
        <f t="shared" si="0"/>
        <v>0</v>
      </c>
      <c r="N31" s="9" t="e">
        <f t="shared" si="1"/>
        <v>#NUM!</v>
      </c>
      <c r="O31" s="10">
        <f t="shared" si="2"/>
        <v>0</v>
      </c>
      <c r="P31" s="11">
        <f t="shared" si="3"/>
        <v>0</v>
      </c>
      <c r="R31" s="2" t="s">
        <v>9</v>
      </c>
      <c r="AC31" s="8">
        <f t="shared" si="4"/>
        <v>0</v>
      </c>
      <c r="AD31" s="9" t="e">
        <f t="shared" si="5"/>
        <v>#NUM!</v>
      </c>
      <c r="AE31" s="10">
        <f t="shared" si="6"/>
        <v>0</v>
      </c>
      <c r="AF31" s="11">
        <f t="shared" si="7"/>
        <v>0</v>
      </c>
    </row>
    <row r="32" spans="1:32" x14ac:dyDescent="0.3">
      <c r="A32" s="4" t="s">
        <v>29</v>
      </c>
      <c r="B32" s="1" t="s">
        <v>10</v>
      </c>
      <c r="M32" s="8">
        <f t="shared" si="0"/>
        <v>0</v>
      </c>
      <c r="N32" s="9" t="e">
        <f t="shared" si="1"/>
        <v>#NUM!</v>
      </c>
      <c r="O32" s="10">
        <f t="shared" si="2"/>
        <v>0</v>
      </c>
      <c r="P32" s="11">
        <f t="shared" si="3"/>
        <v>0</v>
      </c>
      <c r="R32" s="2" t="s">
        <v>10</v>
      </c>
      <c r="AC32" s="8">
        <f t="shared" si="4"/>
        <v>0</v>
      </c>
      <c r="AD32" s="9" t="e">
        <f t="shared" si="5"/>
        <v>#NUM!</v>
      </c>
      <c r="AE32" s="10">
        <f t="shared" si="6"/>
        <v>0</v>
      </c>
      <c r="AF32" s="11">
        <f t="shared" si="7"/>
        <v>0</v>
      </c>
    </row>
    <row r="33" spans="1:32" x14ac:dyDescent="0.3">
      <c r="A33" s="4" t="s">
        <v>29</v>
      </c>
      <c r="B33" s="1" t="s">
        <v>11</v>
      </c>
      <c r="M33" s="8">
        <f t="shared" si="0"/>
        <v>0</v>
      </c>
      <c r="N33" s="9" t="e">
        <f t="shared" si="1"/>
        <v>#NUM!</v>
      </c>
      <c r="O33" s="10">
        <f t="shared" si="2"/>
        <v>0</v>
      </c>
      <c r="P33" s="11">
        <f t="shared" si="3"/>
        <v>0</v>
      </c>
      <c r="R33" s="2" t="s">
        <v>11</v>
      </c>
      <c r="AC33" s="8">
        <f t="shared" si="4"/>
        <v>0</v>
      </c>
      <c r="AD33" s="9" t="e">
        <f t="shared" si="5"/>
        <v>#NUM!</v>
      </c>
      <c r="AE33" s="10">
        <f t="shared" si="6"/>
        <v>0</v>
      </c>
      <c r="AF33" s="11">
        <f t="shared" si="7"/>
        <v>0</v>
      </c>
    </row>
    <row r="34" spans="1:32" x14ac:dyDescent="0.3">
      <c r="A34" s="4" t="s">
        <v>32</v>
      </c>
      <c r="B34" s="1" t="s">
        <v>9</v>
      </c>
      <c r="M34" s="8">
        <f t="shared" si="0"/>
        <v>0</v>
      </c>
      <c r="N34" s="9" t="e">
        <f t="shared" si="1"/>
        <v>#NUM!</v>
      </c>
      <c r="O34" s="10">
        <f t="shared" si="2"/>
        <v>0</v>
      </c>
      <c r="P34" s="11">
        <f t="shared" si="3"/>
        <v>0</v>
      </c>
      <c r="R34" s="2" t="s">
        <v>9</v>
      </c>
      <c r="AC34" s="8">
        <f t="shared" si="4"/>
        <v>0</v>
      </c>
      <c r="AD34" s="9" t="e">
        <f t="shared" si="5"/>
        <v>#NUM!</v>
      </c>
      <c r="AE34" s="10">
        <f t="shared" si="6"/>
        <v>0</v>
      </c>
      <c r="AF34" s="11">
        <f t="shared" si="7"/>
        <v>0</v>
      </c>
    </row>
    <row r="35" spans="1:32" x14ac:dyDescent="0.3">
      <c r="A35" s="4" t="s">
        <v>32</v>
      </c>
      <c r="B35" s="1" t="s">
        <v>10</v>
      </c>
      <c r="M35" s="8">
        <f t="shared" si="0"/>
        <v>0</v>
      </c>
      <c r="N35" s="9" t="e">
        <f t="shared" si="1"/>
        <v>#NUM!</v>
      </c>
      <c r="O35" s="10">
        <f t="shared" si="2"/>
        <v>0</v>
      </c>
      <c r="P35" s="11">
        <f t="shared" si="3"/>
        <v>0</v>
      </c>
      <c r="R35" s="2" t="s">
        <v>10</v>
      </c>
      <c r="AC35" s="8">
        <f t="shared" si="4"/>
        <v>0</v>
      </c>
      <c r="AD35" s="9" t="e">
        <f t="shared" si="5"/>
        <v>#NUM!</v>
      </c>
      <c r="AE35" s="10">
        <f t="shared" si="6"/>
        <v>0</v>
      </c>
      <c r="AF35" s="11">
        <f t="shared" si="7"/>
        <v>0</v>
      </c>
    </row>
    <row r="36" spans="1:32" x14ac:dyDescent="0.3">
      <c r="A36" s="4" t="s">
        <v>32</v>
      </c>
      <c r="B36" s="1" t="s">
        <v>11</v>
      </c>
      <c r="M36" s="8">
        <f t="shared" ref="M36:M63" si="8">(D36+F36+H36+J36+L36)/5</f>
        <v>0</v>
      </c>
      <c r="N36" s="9" t="e">
        <f t="shared" ref="N36:N63" si="9">MEDIAN(D36,F36,H36,J36,L36)</f>
        <v>#NUM!</v>
      </c>
      <c r="O36" s="10">
        <f t="shared" ref="O36:O63" si="10">MIN(D36,F36,H36,J36,L36)</f>
        <v>0</v>
      </c>
      <c r="P36" s="11">
        <f t="shared" ref="P36:P63" si="11">MAX(D36,F36,H36,J36,L36)</f>
        <v>0</v>
      </c>
      <c r="R36" s="2" t="s">
        <v>11</v>
      </c>
      <c r="AC36" s="8">
        <f t="shared" ref="AC36:AC63" si="12">(T36+V36+X36+Z36+AB36)/5</f>
        <v>0</v>
      </c>
      <c r="AD36" s="9" t="e">
        <f t="shared" ref="AD36:AD63" si="13">MEDIAN(T36,V36,X36,Z36,AB36)</f>
        <v>#NUM!</v>
      </c>
      <c r="AE36" s="10">
        <f t="shared" ref="AE36:AE63" si="14">MIN(T36,V36,X36,Z36,AB36)</f>
        <v>0</v>
      </c>
      <c r="AF36" s="11">
        <f t="shared" ref="AF36:AF63" si="15">MAX(T36,V36,X36,Z36,AB36)</f>
        <v>0</v>
      </c>
    </row>
    <row r="37" spans="1:32" x14ac:dyDescent="0.3">
      <c r="A37" s="4" t="s">
        <v>18</v>
      </c>
      <c r="B37" s="1" t="s">
        <v>9</v>
      </c>
      <c r="M37" s="8">
        <f t="shared" si="8"/>
        <v>0</v>
      </c>
      <c r="N37" s="9" t="e">
        <f t="shared" si="9"/>
        <v>#NUM!</v>
      </c>
      <c r="O37" s="10">
        <f t="shared" si="10"/>
        <v>0</v>
      </c>
      <c r="P37" s="11">
        <f t="shared" si="11"/>
        <v>0</v>
      </c>
      <c r="R37" s="2" t="s">
        <v>9</v>
      </c>
      <c r="AC37" s="8">
        <f t="shared" si="12"/>
        <v>0</v>
      </c>
      <c r="AD37" s="9" t="e">
        <f t="shared" si="13"/>
        <v>#NUM!</v>
      </c>
      <c r="AE37" s="10">
        <f t="shared" si="14"/>
        <v>0</v>
      </c>
      <c r="AF37" s="11">
        <f t="shared" si="15"/>
        <v>0</v>
      </c>
    </row>
    <row r="38" spans="1:32" x14ac:dyDescent="0.3">
      <c r="A38" s="4" t="s">
        <v>18</v>
      </c>
      <c r="B38" s="1" t="s">
        <v>10</v>
      </c>
      <c r="M38" s="8">
        <f t="shared" si="8"/>
        <v>0</v>
      </c>
      <c r="N38" s="9" t="e">
        <f t="shared" si="9"/>
        <v>#NUM!</v>
      </c>
      <c r="O38" s="10">
        <f t="shared" si="10"/>
        <v>0</v>
      </c>
      <c r="P38" s="11">
        <f t="shared" si="11"/>
        <v>0</v>
      </c>
      <c r="R38" s="2" t="s">
        <v>10</v>
      </c>
      <c r="AC38" s="8">
        <f t="shared" si="12"/>
        <v>0</v>
      </c>
      <c r="AD38" s="9" t="e">
        <f t="shared" si="13"/>
        <v>#NUM!</v>
      </c>
      <c r="AE38" s="10">
        <f t="shared" si="14"/>
        <v>0</v>
      </c>
      <c r="AF38" s="11">
        <f t="shared" si="15"/>
        <v>0</v>
      </c>
    </row>
    <row r="39" spans="1:32" x14ac:dyDescent="0.3">
      <c r="A39" s="4" t="s">
        <v>18</v>
      </c>
      <c r="B39" s="1" t="s">
        <v>11</v>
      </c>
      <c r="M39" s="8">
        <f t="shared" si="8"/>
        <v>0</v>
      </c>
      <c r="N39" s="9" t="e">
        <f t="shared" si="9"/>
        <v>#NUM!</v>
      </c>
      <c r="O39" s="10">
        <f t="shared" si="10"/>
        <v>0</v>
      </c>
      <c r="P39" s="11">
        <f t="shared" si="11"/>
        <v>0</v>
      </c>
      <c r="R39" s="2" t="s">
        <v>11</v>
      </c>
      <c r="AC39" s="8">
        <f t="shared" si="12"/>
        <v>0</v>
      </c>
      <c r="AD39" s="9" t="e">
        <f t="shared" si="13"/>
        <v>#NUM!</v>
      </c>
      <c r="AE39" s="10">
        <f t="shared" si="14"/>
        <v>0</v>
      </c>
      <c r="AF39" s="11">
        <f t="shared" si="15"/>
        <v>0</v>
      </c>
    </row>
    <row r="40" spans="1:32" x14ac:dyDescent="0.3">
      <c r="A40" s="4" t="s">
        <v>16</v>
      </c>
      <c r="B40" s="1" t="s">
        <v>9</v>
      </c>
      <c r="M40" s="8">
        <f t="shared" si="8"/>
        <v>0</v>
      </c>
      <c r="N40" s="9" t="e">
        <f t="shared" si="9"/>
        <v>#NUM!</v>
      </c>
      <c r="O40" s="10">
        <f t="shared" si="10"/>
        <v>0</v>
      </c>
      <c r="P40" s="11">
        <f t="shared" si="11"/>
        <v>0</v>
      </c>
      <c r="R40" s="2" t="s">
        <v>9</v>
      </c>
      <c r="AC40" s="8">
        <f t="shared" si="12"/>
        <v>0</v>
      </c>
      <c r="AD40" s="9" t="e">
        <f t="shared" si="13"/>
        <v>#NUM!</v>
      </c>
      <c r="AE40" s="10">
        <f t="shared" si="14"/>
        <v>0</v>
      </c>
      <c r="AF40" s="11">
        <f t="shared" si="15"/>
        <v>0</v>
      </c>
    </row>
    <row r="41" spans="1:32" x14ac:dyDescent="0.3">
      <c r="A41" s="4" t="s">
        <v>16</v>
      </c>
      <c r="B41" s="1" t="s">
        <v>10</v>
      </c>
      <c r="M41" s="8">
        <f t="shared" si="8"/>
        <v>0</v>
      </c>
      <c r="N41" s="9" t="e">
        <f t="shared" si="9"/>
        <v>#NUM!</v>
      </c>
      <c r="O41" s="10">
        <f t="shared" si="10"/>
        <v>0</v>
      </c>
      <c r="P41" s="11">
        <f t="shared" si="11"/>
        <v>0</v>
      </c>
      <c r="R41" s="2" t="s">
        <v>10</v>
      </c>
      <c r="AC41" s="8">
        <f t="shared" si="12"/>
        <v>0</v>
      </c>
      <c r="AD41" s="9" t="e">
        <f t="shared" si="13"/>
        <v>#NUM!</v>
      </c>
      <c r="AE41" s="10">
        <f t="shared" si="14"/>
        <v>0</v>
      </c>
      <c r="AF41" s="11">
        <f t="shared" si="15"/>
        <v>0</v>
      </c>
    </row>
    <row r="42" spans="1:32" x14ac:dyDescent="0.3">
      <c r="A42" s="4" t="s">
        <v>16</v>
      </c>
      <c r="B42" s="1" t="s">
        <v>11</v>
      </c>
      <c r="M42" s="8">
        <f t="shared" si="8"/>
        <v>0</v>
      </c>
      <c r="N42" s="9" t="e">
        <f t="shared" si="9"/>
        <v>#NUM!</v>
      </c>
      <c r="O42" s="10">
        <f t="shared" si="10"/>
        <v>0</v>
      </c>
      <c r="P42" s="11">
        <f t="shared" si="11"/>
        <v>0</v>
      </c>
      <c r="R42" s="2" t="s">
        <v>11</v>
      </c>
      <c r="AC42" s="8">
        <f t="shared" si="12"/>
        <v>0</v>
      </c>
      <c r="AD42" s="9" t="e">
        <f t="shared" si="13"/>
        <v>#NUM!</v>
      </c>
      <c r="AE42" s="10">
        <f t="shared" si="14"/>
        <v>0</v>
      </c>
      <c r="AF42" s="11">
        <f t="shared" si="15"/>
        <v>0</v>
      </c>
    </row>
    <row r="43" spans="1:32" x14ac:dyDescent="0.3">
      <c r="A43" s="4" t="s">
        <v>31</v>
      </c>
      <c r="B43" s="1" t="s">
        <v>9</v>
      </c>
      <c r="M43" s="8">
        <f t="shared" si="8"/>
        <v>0</v>
      </c>
      <c r="N43" s="9" t="e">
        <f t="shared" si="9"/>
        <v>#NUM!</v>
      </c>
      <c r="O43" s="10">
        <f t="shared" si="10"/>
        <v>0</v>
      </c>
      <c r="P43" s="11">
        <f t="shared" si="11"/>
        <v>0</v>
      </c>
      <c r="R43" s="2" t="s">
        <v>9</v>
      </c>
      <c r="AC43" s="8">
        <f t="shared" si="12"/>
        <v>0</v>
      </c>
      <c r="AD43" s="9" t="e">
        <f t="shared" si="13"/>
        <v>#NUM!</v>
      </c>
      <c r="AE43" s="10">
        <f t="shared" si="14"/>
        <v>0</v>
      </c>
      <c r="AF43" s="11">
        <f t="shared" si="15"/>
        <v>0</v>
      </c>
    </row>
    <row r="44" spans="1:32" x14ac:dyDescent="0.3">
      <c r="A44" s="4" t="s">
        <v>31</v>
      </c>
      <c r="B44" s="1" t="s">
        <v>10</v>
      </c>
      <c r="D44" s="5"/>
      <c r="M44" s="8">
        <f t="shared" si="8"/>
        <v>0</v>
      </c>
      <c r="N44" s="9" t="e">
        <f t="shared" si="9"/>
        <v>#NUM!</v>
      </c>
      <c r="O44" s="10">
        <f t="shared" si="10"/>
        <v>0</v>
      </c>
      <c r="P44" s="11">
        <f t="shared" si="11"/>
        <v>0</v>
      </c>
      <c r="R44" s="2" t="s">
        <v>10</v>
      </c>
      <c r="AC44" s="8">
        <f t="shared" si="12"/>
        <v>0</v>
      </c>
      <c r="AD44" s="9" t="e">
        <f t="shared" si="13"/>
        <v>#NUM!</v>
      </c>
      <c r="AE44" s="10">
        <f t="shared" si="14"/>
        <v>0</v>
      </c>
      <c r="AF44" s="11">
        <f t="shared" si="15"/>
        <v>0</v>
      </c>
    </row>
    <row r="45" spans="1:32" x14ac:dyDescent="0.3">
      <c r="A45" s="4" t="s">
        <v>31</v>
      </c>
      <c r="B45" s="1" t="s">
        <v>11</v>
      </c>
      <c r="D45" s="5"/>
      <c r="M45" s="8">
        <f t="shared" si="8"/>
        <v>0</v>
      </c>
      <c r="N45" s="9" t="e">
        <f t="shared" si="9"/>
        <v>#NUM!</v>
      </c>
      <c r="O45" s="10">
        <f t="shared" si="10"/>
        <v>0</v>
      </c>
      <c r="P45" s="11">
        <f t="shared" si="11"/>
        <v>0</v>
      </c>
      <c r="R45" s="2" t="s">
        <v>11</v>
      </c>
      <c r="AC45" s="8">
        <f t="shared" si="12"/>
        <v>0</v>
      </c>
      <c r="AD45" s="9" t="e">
        <f t="shared" si="13"/>
        <v>#NUM!</v>
      </c>
      <c r="AE45" s="10">
        <f t="shared" si="14"/>
        <v>0</v>
      </c>
      <c r="AF45" s="11">
        <f t="shared" si="15"/>
        <v>0</v>
      </c>
    </row>
    <row r="46" spans="1:32" x14ac:dyDescent="0.3">
      <c r="A46" s="4" t="s">
        <v>21</v>
      </c>
      <c r="B46" s="1" t="s">
        <v>9</v>
      </c>
      <c r="D46" s="5"/>
      <c r="M46" s="8">
        <f t="shared" si="8"/>
        <v>0</v>
      </c>
      <c r="N46" s="9" t="e">
        <f t="shared" si="9"/>
        <v>#NUM!</v>
      </c>
      <c r="O46" s="10">
        <f t="shared" si="10"/>
        <v>0</v>
      </c>
      <c r="P46" s="11">
        <f t="shared" si="11"/>
        <v>0</v>
      </c>
      <c r="R46" s="2" t="s">
        <v>9</v>
      </c>
      <c r="AC46" s="8">
        <f t="shared" si="12"/>
        <v>0</v>
      </c>
      <c r="AD46" s="9" t="e">
        <f t="shared" si="13"/>
        <v>#NUM!</v>
      </c>
      <c r="AE46" s="10">
        <f t="shared" si="14"/>
        <v>0</v>
      </c>
      <c r="AF46" s="11">
        <f t="shared" si="15"/>
        <v>0</v>
      </c>
    </row>
    <row r="47" spans="1:32" x14ac:dyDescent="0.3">
      <c r="A47" s="4" t="s">
        <v>21</v>
      </c>
      <c r="B47" s="1" t="s">
        <v>10</v>
      </c>
      <c r="M47" s="8">
        <f t="shared" si="8"/>
        <v>0</v>
      </c>
      <c r="N47" s="9" t="e">
        <f t="shared" si="9"/>
        <v>#NUM!</v>
      </c>
      <c r="O47" s="10">
        <f t="shared" si="10"/>
        <v>0</v>
      </c>
      <c r="P47" s="11">
        <f t="shared" si="11"/>
        <v>0</v>
      </c>
      <c r="R47" s="2" t="s">
        <v>10</v>
      </c>
      <c r="AC47" s="8">
        <f t="shared" si="12"/>
        <v>0</v>
      </c>
      <c r="AD47" s="9" t="e">
        <f t="shared" si="13"/>
        <v>#NUM!</v>
      </c>
      <c r="AE47" s="10">
        <f t="shared" si="14"/>
        <v>0</v>
      </c>
      <c r="AF47" s="11">
        <f t="shared" si="15"/>
        <v>0</v>
      </c>
    </row>
    <row r="48" spans="1:32" x14ac:dyDescent="0.3">
      <c r="A48" s="4" t="s">
        <v>21</v>
      </c>
      <c r="B48" s="1" t="s">
        <v>11</v>
      </c>
      <c r="M48" s="8">
        <f t="shared" si="8"/>
        <v>0</v>
      </c>
      <c r="N48" s="9" t="e">
        <f t="shared" si="9"/>
        <v>#NUM!</v>
      </c>
      <c r="O48" s="10">
        <f t="shared" si="10"/>
        <v>0</v>
      </c>
      <c r="P48" s="11">
        <f t="shared" si="11"/>
        <v>0</v>
      </c>
      <c r="R48" s="2" t="s">
        <v>11</v>
      </c>
      <c r="AC48" s="8">
        <f t="shared" si="12"/>
        <v>0</v>
      </c>
      <c r="AD48" s="9" t="e">
        <f t="shared" si="13"/>
        <v>#NUM!</v>
      </c>
      <c r="AE48" s="10">
        <f t="shared" si="14"/>
        <v>0</v>
      </c>
      <c r="AF48" s="11">
        <f t="shared" si="15"/>
        <v>0</v>
      </c>
    </row>
    <row r="49" spans="1:32" x14ac:dyDescent="0.3">
      <c r="A49" s="4" t="s">
        <v>30</v>
      </c>
      <c r="B49" s="1" t="s">
        <v>9</v>
      </c>
      <c r="M49" s="8">
        <f t="shared" si="8"/>
        <v>0</v>
      </c>
      <c r="N49" s="9" t="e">
        <f t="shared" si="9"/>
        <v>#NUM!</v>
      </c>
      <c r="O49" s="10">
        <f t="shared" si="10"/>
        <v>0</v>
      </c>
      <c r="P49" s="11">
        <f t="shared" si="11"/>
        <v>0</v>
      </c>
      <c r="R49" s="2" t="s">
        <v>9</v>
      </c>
      <c r="AC49" s="8">
        <f t="shared" si="12"/>
        <v>0</v>
      </c>
      <c r="AD49" s="9" t="e">
        <f t="shared" si="13"/>
        <v>#NUM!</v>
      </c>
      <c r="AE49" s="10">
        <f t="shared" si="14"/>
        <v>0</v>
      </c>
      <c r="AF49" s="11">
        <f t="shared" si="15"/>
        <v>0</v>
      </c>
    </row>
    <row r="50" spans="1:32" x14ac:dyDescent="0.3">
      <c r="A50" s="4" t="s">
        <v>30</v>
      </c>
      <c r="B50" s="1" t="s">
        <v>10</v>
      </c>
      <c r="M50" s="8">
        <f t="shared" si="8"/>
        <v>0</v>
      </c>
      <c r="N50" s="9" t="e">
        <f t="shared" si="9"/>
        <v>#NUM!</v>
      </c>
      <c r="O50" s="10">
        <f t="shared" si="10"/>
        <v>0</v>
      </c>
      <c r="P50" s="11">
        <f t="shared" si="11"/>
        <v>0</v>
      </c>
      <c r="R50" s="2" t="s">
        <v>10</v>
      </c>
      <c r="AC50" s="8">
        <f t="shared" si="12"/>
        <v>0</v>
      </c>
      <c r="AD50" s="9" t="e">
        <f t="shared" si="13"/>
        <v>#NUM!</v>
      </c>
      <c r="AE50" s="10">
        <f t="shared" si="14"/>
        <v>0</v>
      </c>
      <c r="AF50" s="11">
        <f t="shared" si="15"/>
        <v>0</v>
      </c>
    </row>
    <row r="51" spans="1:32" x14ac:dyDescent="0.3">
      <c r="A51" s="4" t="s">
        <v>30</v>
      </c>
      <c r="B51" s="1" t="s">
        <v>11</v>
      </c>
      <c r="M51" s="8">
        <f t="shared" si="8"/>
        <v>0</v>
      </c>
      <c r="N51" s="9" t="e">
        <f t="shared" si="9"/>
        <v>#NUM!</v>
      </c>
      <c r="O51" s="10">
        <f t="shared" si="10"/>
        <v>0</v>
      </c>
      <c r="P51" s="11">
        <f t="shared" si="11"/>
        <v>0</v>
      </c>
      <c r="R51" s="2" t="s">
        <v>11</v>
      </c>
      <c r="AC51" s="8">
        <f t="shared" si="12"/>
        <v>0</v>
      </c>
      <c r="AD51" s="9" t="e">
        <f t="shared" si="13"/>
        <v>#NUM!</v>
      </c>
      <c r="AE51" s="10">
        <f t="shared" si="14"/>
        <v>0</v>
      </c>
      <c r="AF51" s="11">
        <f t="shared" si="15"/>
        <v>0</v>
      </c>
    </row>
    <row r="52" spans="1:32" x14ac:dyDescent="0.3">
      <c r="A52" s="4" t="s">
        <v>19</v>
      </c>
      <c r="B52" s="1" t="s">
        <v>9</v>
      </c>
      <c r="M52" s="8">
        <f t="shared" si="8"/>
        <v>0</v>
      </c>
      <c r="N52" s="9" t="e">
        <f t="shared" si="9"/>
        <v>#NUM!</v>
      </c>
      <c r="O52" s="10">
        <f t="shared" si="10"/>
        <v>0</v>
      </c>
      <c r="P52" s="11">
        <f t="shared" si="11"/>
        <v>0</v>
      </c>
      <c r="R52" s="2" t="s">
        <v>9</v>
      </c>
      <c r="AC52" s="8">
        <f t="shared" si="12"/>
        <v>0</v>
      </c>
      <c r="AD52" s="9" t="e">
        <f t="shared" si="13"/>
        <v>#NUM!</v>
      </c>
      <c r="AE52" s="10">
        <f t="shared" si="14"/>
        <v>0</v>
      </c>
      <c r="AF52" s="11">
        <f t="shared" si="15"/>
        <v>0</v>
      </c>
    </row>
    <row r="53" spans="1:32" x14ac:dyDescent="0.3">
      <c r="A53" s="4" t="s">
        <v>19</v>
      </c>
      <c r="B53" s="1" t="s">
        <v>10</v>
      </c>
      <c r="M53" s="8">
        <f t="shared" si="8"/>
        <v>0</v>
      </c>
      <c r="N53" s="9" t="e">
        <f t="shared" si="9"/>
        <v>#NUM!</v>
      </c>
      <c r="O53" s="10">
        <f t="shared" si="10"/>
        <v>0</v>
      </c>
      <c r="P53" s="11">
        <f t="shared" si="11"/>
        <v>0</v>
      </c>
      <c r="R53" s="2" t="s">
        <v>10</v>
      </c>
      <c r="AC53" s="8">
        <f t="shared" si="12"/>
        <v>0</v>
      </c>
      <c r="AD53" s="9" t="e">
        <f t="shared" si="13"/>
        <v>#NUM!</v>
      </c>
      <c r="AE53" s="10">
        <f t="shared" si="14"/>
        <v>0</v>
      </c>
      <c r="AF53" s="11">
        <f t="shared" si="15"/>
        <v>0</v>
      </c>
    </row>
    <row r="54" spans="1:32" x14ac:dyDescent="0.3">
      <c r="A54" s="4" t="s">
        <v>19</v>
      </c>
      <c r="B54" s="1" t="s">
        <v>11</v>
      </c>
      <c r="M54" s="8">
        <f t="shared" si="8"/>
        <v>0</v>
      </c>
      <c r="N54" s="9" t="e">
        <f t="shared" si="9"/>
        <v>#NUM!</v>
      </c>
      <c r="O54" s="10">
        <f t="shared" si="10"/>
        <v>0</v>
      </c>
      <c r="P54" s="11">
        <f t="shared" si="11"/>
        <v>0</v>
      </c>
      <c r="R54" s="2" t="s">
        <v>11</v>
      </c>
      <c r="AC54" s="8">
        <f t="shared" si="12"/>
        <v>0</v>
      </c>
      <c r="AD54" s="9" t="e">
        <f t="shared" si="13"/>
        <v>#NUM!</v>
      </c>
      <c r="AE54" s="10">
        <f t="shared" si="14"/>
        <v>0</v>
      </c>
      <c r="AF54" s="11">
        <f t="shared" si="15"/>
        <v>0</v>
      </c>
    </row>
    <row r="55" spans="1:32" x14ac:dyDescent="0.3">
      <c r="A55" s="4" t="s">
        <v>14</v>
      </c>
      <c r="B55" s="1" t="s">
        <v>9</v>
      </c>
      <c r="M55" s="8">
        <f t="shared" si="8"/>
        <v>0</v>
      </c>
      <c r="N55" s="9" t="e">
        <f t="shared" si="9"/>
        <v>#NUM!</v>
      </c>
      <c r="O55" s="10">
        <f t="shared" si="10"/>
        <v>0</v>
      </c>
      <c r="P55" s="11">
        <f t="shared" si="11"/>
        <v>0</v>
      </c>
      <c r="R55" s="2" t="s">
        <v>9</v>
      </c>
      <c r="AC55" s="8">
        <f t="shared" si="12"/>
        <v>0</v>
      </c>
      <c r="AD55" s="9" t="e">
        <f t="shared" si="13"/>
        <v>#NUM!</v>
      </c>
      <c r="AE55" s="10">
        <f t="shared" si="14"/>
        <v>0</v>
      </c>
      <c r="AF55" s="11">
        <f t="shared" si="15"/>
        <v>0</v>
      </c>
    </row>
    <row r="56" spans="1:32" x14ac:dyDescent="0.3">
      <c r="A56" s="4" t="s">
        <v>14</v>
      </c>
      <c r="B56" s="1" t="s">
        <v>10</v>
      </c>
      <c r="M56" s="8">
        <f t="shared" si="8"/>
        <v>0</v>
      </c>
      <c r="N56" s="9" t="e">
        <f t="shared" si="9"/>
        <v>#NUM!</v>
      </c>
      <c r="O56" s="10">
        <f t="shared" si="10"/>
        <v>0</v>
      </c>
      <c r="P56" s="11">
        <f t="shared" si="11"/>
        <v>0</v>
      </c>
      <c r="R56" s="2" t="s">
        <v>10</v>
      </c>
      <c r="AC56" s="8">
        <f t="shared" si="12"/>
        <v>0</v>
      </c>
      <c r="AD56" s="9" t="e">
        <f t="shared" si="13"/>
        <v>#NUM!</v>
      </c>
      <c r="AE56" s="10">
        <f t="shared" si="14"/>
        <v>0</v>
      </c>
      <c r="AF56" s="11">
        <f t="shared" si="15"/>
        <v>0</v>
      </c>
    </row>
    <row r="57" spans="1:32" x14ac:dyDescent="0.3">
      <c r="A57" s="4" t="s">
        <v>14</v>
      </c>
      <c r="B57" s="1" t="s">
        <v>11</v>
      </c>
      <c r="M57" s="8">
        <f t="shared" si="8"/>
        <v>0</v>
      </c>
      <c r="N57" s="9" t="e">
        <f t="shared" si="9"/>
        <v>#NUM!</v>
      </c>
      <c r="O57" s="10">
        <f t="shared" si="10"/>
        <v>0</v>
      </c>
      <c r="P57" s="11">
        <f t="shared" si="11"/>
        <v>0</v>
      </c>
      <c r="R57" s="2" t="s">
        <v>11</v>
      </c>
      <c r="AC57" s="8">
        <f t="shared" si="12"/>
        <v>0</v>
      </c>
      <c r="AD57" s="9" t="e">
        <f t="shared" si="13"/>
        <v>#NUM!</v>
      </c>
      <c r="AE57" s="10">
        <f t="shared" si="14"/>
        <v>0</v>
      </c>
      <c r="AF57" s="11">
        <f t="shared" si="15"/>
        <v>0</v>
      </c>
    </row>
    <row r="58" spans="1:32" x14ac:dyDescent="0.3">
      <c r="A58" s="4" t="s">
        <v>23</v>
      </c>
      <c r="B58" s="1" t="s">
        <v>9</v>
      </c>
      <c r="M58" s="8">
        <f t="shared" si="8"/>
        <v>0</v>
      </c>
      <c r="N58" s="9" t="e">
        <f t="shared" si="9"/>
        <v>#NUM!</v>
      </c>
      <c r="O58" s="10">
        <f t="shared" si="10"/>
        <v>0</v>
      </c>
      <c r="P58" s="11">
        <f t="shared" si="11"/>
        <v>0</v>
      </c>
      <c r="R58" s="2" t="s">
        <v>9</v>
      </c>
      <c r="AC58" s="8">
        <f t="shared" si="12"/>
        <v>0</v>
      </c>
      <c r="AD58" s="9" t="e">
        <f t="shared" si="13"/>
        <v>#NUM!</v>
      </c>
      <c r="AE58" s="10">
        <f t="shared" si="14"/>
        <v>0</v>
      </c>
      <c r="AF58" s="11">
        <f t="shared" si="15"/>
        <v>0</v>
      </c>
    </row>
    <row r="59" spans="1:32" x14ac:dyDescent="0.3">
      <c r="A59" s="4" t="s">
        <v>23</v>
      </c>
      <c r="B59" s="1" t="s">
        <v>10</v>
      </c>
      <c r="M59" s="8">
        <f t="shared" si="8"/>
        <v>0</v>
      </c>
      <c r="N59" s="9" t="e">
        <f t="shared" si="9"/>
        <v>#NUM!</v>
      </c>
      <c r="O59" s="10">
        <f t="shared" si="10"/>
        <v>0</v>
      </c>
      <c r="P59" s="11">
        <f t="shared" si="11"/>
        <v>0</v>
      </c>
      <c r="R59" s="2" t="s">
        <v>10</v>
      </c>
      <c r="AC59" s="8">
        <f t="shared" si="12"/>
        <v>0</v>
      </c>
      <c r="AD59" s="9" t="e">
        <f t="shared" si="13"/>
        <v>#NUM!</v>
      </c>
      <c r="AE59" s="10">
        <f t="shared" si="14"/>
        <v>0</v>
      </c>
      <c r="AF59" s="11">
        <f t="shared" si="15"/>
        <v>0</v>
      </c>
    </row>
    <row r="60" spans="1:32" x14ac:dyDescent="0.3">
      <c r="A60" s="4" t="s">
        <v>23</v>
      </c>
      <c r="B60" s="1" t="s">
        <v>11</v>
      </c>
      <c r="M60" s="8">
        <f t="shared" si="8"/>
        <v>0</v>
      </c>
      <c r="N60" s="9" t="e">
        <f t="shared" si="9"/>
        <v>#NUM!</v>
      </c>
      <c r="O60" s="10">
        <f t="shared" si="10"/>
        <v>0</v>
      </c>
      <c r="P60" s="11">
        <f t="shared" si="11"/>
        <v>0</v>
      </c>
      <c r="R60" s="2" t="s">
        <v>11</v>
      </c>
      <c r="AC60" s="8">
        <f t="shared" si="12"/>
        <v>0</v>
      </c>
      <c r="AD60" s="9" t="e">
        <f t="shared" si="13"/>
        <v>#NUM!</v>
      </c>
      <c r="AE60" s="10">
        <f t="shared" si="14"/>
        <v>0</v>
      </c>
      <c r="AF60" s="11">
        <f t="shared" si="15"/>
        <v>0</v>
      </c>
    </row>
    <row r="61" spans="1:32" x14ac:dyDescent="0.3">
      <c r="A61" s="4" t="s">
        <v>13</v>
      </c>
      <c r="B61" s="1" t="s">
        <v>9</v>
      </c>
      <c r="M61" s="8">
        <f t="shared" si="8"/>
        <v>0</v>
      </c>
      <c r="N61" s="9" t="e">
        <f t="shared" si="9"/>
        <v>#NUM!</v>
      </c>
      <c r="O61" s="10">
        <f t="shared" si="10"/>
        <v>0</v>
      </c>
      <c r="P61" s="11">
        <f t="shared" si="11"/>
        <v>0</v>
      </c>
      <c r="R61" s="2" t="s">
        <v>9</v>
      </c>
      <c r="AC61" s="8">
        <f t="shared" si="12"/>
        <v>0</v>
      </c>
      <c r="AD61" s="9" t="e">
        <f t="shared" si="13"/>
        <v>#NUM!</v>
      </c>
      <c r="AE61" s="10">
        <f t="shared" si="14"/>
        <v>0</v>
      </c>
      <c r="AF61" s="11">
        <f t="shared" si="15"/>
        <v>0</v>
      </c>
    </row>
    <row r="62" spans="1:32" x14ac:dyDescent="0.3">
      <c r="A62" s="4" t="s">
        <v>13</v>
      </c>
      <c r="B62" s="1" t="s">
        <v>10</v>
      </c>
      <c r="M62" s="8">
        <f t="shared" si="8"/>
        <v>0</v>
      </c>
      <c r="N62" s="9" t="e">
        <f t="shared" si="9"/>
        <v>#NUM!</v>
      </c>
      <c r="O62" s="10">
        <f t="shared" si="10"/>
        <v>0</v>
      </c>
      <c r="P62" s="11">
        <f t="shared" si="11"/>
        <v>0</v>
      </c>
      <c r="R62" s="2" t="s">
        <v>10</v>
      </c>
      <c r="AC62" s="8">
        <f t="shared" si="12"/>
        <v>0</v>
      </c>
      <c r="AD62" s="9" t="e">
        <f t="shared" si="13"/>
        <v>#NUM!</v>
      </c>
      <c r="AE62" s="10">
        <f t="shared" si="14"/>
        <v>0</v>
      </c>
      <c r="AF62" s="11">
        <f t="shared" si="15"/>
        <v>0</v>
      </c>
    </row>
    <row r="63" spans="1:32" x14ac:dyDescent="0.3">
      <c r="A63" s="4" t="s">
        <v>13</v>
      </c>
      <c r="B63" s="1" t="s">
        <v>11</v>
      </c>
      <c r="M63" s="8">
        <f t="shared" si="8"/>
        <v>0</v>
      </c>
      <c r="N63" s="9" t="e">
        <f t="shared" si="9"/>
        <v>#NUM!</v>
      </c>
      <c r="O63" s="10">
        <f t="shared" si="10"/>
        <v>0</v>
      </c>
      <c r="P63" s="11">
        <f t="shared" si="11"/>
        <v>0</v>
      </c>
      <c r="R63" s="2" t="s">
        <v>11</v>
      </c>
      <c r="AC63" s="8">
        <f t="shared" si="12"/>
        <v>0</v>
      </c>
      <c r="AD63" s="9" t="e">
        <f t="shared" si="13"/>
        <v>#NUM!</v>
      </c>
      <c r="AE63" s="10">
        <f t="shared" si="14"/>
        <v>0</v>
      </c>
      <c r="AF63" s="11">
        <f t="shared" si="15"/>
        <v>0</v>
      </c>
    </row>
  </sheetData>
  <sortState ref="A4:AF63">
    <sortCondition ref="A4:A63"/>
  </sortState>
  <mergeCells count="12">
    <mergeCell ref="B1:L1"/>
    <mergeCell ref="C2:D2"/>
    <mergeCell ref="E2:F2"/>
    <mergeCell ref="G2:H2"/>
    <mergeCell ref="I2:J2"/>
    <mergeCell ref="K2:L2"/>
    <mergeCell ref="R1:AB1"/>
    <mergeCell ref="S2:T2"/>
    <mergeCell ref="U2:V2"/>
    <mergeCell ref="W2:X2"/>
    <mergeCell ref="Y2:Z2"/>
    <mergeCell ref="AA2:AB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workbookViewId="0">
      <selection activeCell="D25" sqref="D25"/>
    </sheetView>
  </sheetViews>
  <sheetFormatPr defaultRowHeight="14.4" x14ac:dyDescent="0.3"/>
  <cols>
    <col min="1" max="1" width="15.5546875" style="16" customWidth="1"/>
    <col min="2" max="2" width="8.88671875" style="7"/>
    <col min="3" max="3" width="9.33203125" style="14" customWidth="1"/>
    <col min="4" max="8" width="5.77734375" style="7" customWidth="1"/>
    <col min="9" max="9" width="5.77734375" style="8" customWidth="1"/>
    <col min="10" max="10" width="5.77734375" style="9" customWidth="1"/>
    <col min="11" max="11" width="5.77734375" style="10" customWidth="1"/>
    <col min="12" max="12" width="5.77734375" style="11" customWidth="1"/>
    <col min="13" max="13" width="6" style="3" customWidth="1"/>
    <col min="14" max="14" width="9" style="7" customWidth="1"/>
    <col min="15" max="15" width="9.6640625" style="14" customWidth="1"/>
    <col min="16" max="20" width="5.77734375" style="7" customWidth="1"/>
    <col min="21" max="21" width="5.77734375" style="8" customWidth="1"/>
    <col min="22" max="22" width="5.77734375" style="9" customWidth="1"/>
    <col min="23" max="23" width="5.77734375" style="10" customWidth="1"/>
    <col min="24" max="24" width="5.77734375" style="11" customWidth="1"/>
    <col min="25" max="16384" width="8.88671875" style="7"/>
  </cols>
  <sheetData>
    <row r="1" spans="1:24" x14ac:dyDescent="0.3">
      <c r="B1" s="18" t="s">
        <v>12</v>
      </c>
      <c r="C1" s="18"/>
      <c r="D1" s="18"/>
      <c r="E1" s="18"/>
      <c r="F1" s="18"/>
      <c r="G1" s="18"/>
      <c r="H1" s="18"/>
      <c r="N1" s="18" t="s">
        <v>22</v>
      </c>
      <c r="O1" s="18"/>
      <c r="P1" s="18"/>
      <c r="Q1" s="18"/>
      <c r="R1" s="18"/>
      <c r="S1" s="18"/>
      <c r="T1" s="18"/>
    </row>
    <row r="2" spans="1:24" x14ac:dyDescent="0.3">
      <c r="A2" s="16" t="s">
        <v>49</v>
      </c>
      <c r="C2" s="4"/>
      <c r="D2" s="7" t="s">
        <v>41</v>
      </c>
      <c r="E2" s="7" t="s">
        <v>37</v>
      </c>
      <c r="F2" s="7" t="s">
        <v>38</v>
      </c>
      <c r="G2" s="7" t="s">
        <v>39</v>
      </c>
      <c r="H2" s="7" t="s">
        <v>40</v>
      </c>
      <c r="I2" s="8" t="s">
        <v>34</v>
      </c>
      <c r="J2" s="9" t="s">
        <v>33</v>
      </c>
      <c r="K2" s="10" t="s">
        <v>35</v>
      </c>
      <c r="L2" s="11" t="s">
        <v>36</v>
      </c>
      <c r="O2" s="4"/>
      <c r="P2" s="7" t="s">
        <v>41</v>
      </c>
      <c r="Q2" s="7" t="s">
        <v>37</v>
      </c>
      <c r="R2" s="7" t="s">
        <v>38</v>
      </c>
      <c r="S2" s="7" t="s">
        <v>39</v>
      </c>
      <c r="T2" s="7" t="s">
        <v>40</v>
      </c>
      <c r="U2" s="8" t="s">
        <v>34</v>
      </c>
      <c r="V2" s="9" t="s">
        <v>33</v>
      </c>
      <c r="W2" s="10" t="s">
        <v>35</v>
      </c>
      <c r="X2" s="11" t="s">
        <v>36</v>
      </c>
    </row>
    <row r="3" spans="1:24" x14ac:dyDescent="0.3">
      <c r="C3" s="14" t="s">
        <v>6</v>
      </c>
      <c r="D3" s="7" t="s">
        <v>7</v>
      </c>
      <c r="E3" s="7" t="s">
        <v>7</v>
      </c>
      <c r="F3" s="7" t="s">
        <v>7</v>
      </c>
      <c r="G3" s="7" t="s">
        <v>7</v>
      </c>
      <c r="H3" s="7" t="s">
        <v>7</v>
      </c>
      <c r="O3" s="14" t="s">
        <v>6</v>
      </c>
      <c r="P3" s="7" t="s">
        <v>7</v>
      </c>
      <c r="Q3" s="7" t="s">
        <v>7</v>
      </c>
      <c r="R3" s="7" t="s">
        <v>7</v>
      </c>
      <c r="S3" s="7" t="s">
        <v>7</v>
      </c>
      <c r="T3" s="7" t="s">
        <v>7</v>
      </c>
    </row>
    <row r="4" spans="1:24" x14ac:dyDescent="0.3">
      <c r="A4" s="16" t="s">
        <v>15</v>
      </c>
      <c r="B4" s="7" t="s">
        <v>9</v>
      </c>
      <c r="C4" s="14">
        <v>0</v>
      </c>
      <c r="D4" s="6">
        <v>17</v>
      </c>
      <c r="E4" s="7">
        <v>15</v>
      </c>
      <c r="F4" s="7">
        <v>15</v>
      </c>
      <c r="G4" s="7">
        <v>15</v>
      </c>
      <c r="H4" s="7">
        <v>12</v>
      </c>
      <c r="I4" s="8">
        <f t="shared" ref="I4:I35" si="0">(D4+E4+F4+G4+H4)/5</f>
        <v>14.8</v>
      </c>
      <c r="J4" s="9">
        <f t="shared" ref="J4:J35" si="1">MEDIAN(D4,E4,F4,G4,H4)</f>
        <v>15</v>
      </c>
      <c r="K4" s="10">
        <f t="shared" ref="K4:K35" si="2">MIN(D4,E4,F4,G4,H4)</f>
        <v>12</v>
      </c>
      <c r="L4" s="11">
        <f t="shared" ref="L4:L35" si="3">MAX(D4,E4,F4,G4,H4)</f>
        <v>17</v>
      </c>
      <c r="N4" s="7" t="s">
        <v>9</v>
      </c>
      <c r="O4" s="12">
        <v>2</v>
      </c>
      <c r="P4" s="7">
        <v>8</v>
      </c>
      <c r="Q4" s="7">
        <v>5</v>
      </c>
      <c r="R4" s="7">
        <v>5</v>
      </c>
      <c r="S4" s="7">
        <v>6</v>
      </c>
      <c r="T4" s="7">
        <v>5</v>
      </c>
      <c r="U4" s="8">
        <f t="shared" ref="U4:U35" si="4">(P4+Q4+R4+S4+T4)/5</f>
        <v>5.8</v>
      </c>
      <c r="V4" s="9">
        <f t="shared" ref="V4:V35" si="5">MEDIAN(P4,Q4,R4,S4,T4)</f>
        <v>5</v>
      </c>
      <c r="W4" s="10">
        <f t="shared" ref="W4:W35" si="6">MIN(P4,Q4,R4,S4,T4)</f>
        <v>5</v>
      </c>
      <c r="X4" s="11">
        <f t="shared" ref="X4:X35" si="7">MAX(P4,Q4,R4,S4,T4)</f>
        <v>8</v>
      </c>
    </row>
    <row r="5" spans="1:24" x14ac:dyDescent="0.3">
      <c r="A5" s="16" t="s">
        <v>15</v>
      </c>
      <c r="B5" s="7" t="s">
        <v>10</v>
      </c>
      <c r="C5" s="14">
        <v>1</v>
      </c>
      <c r="D5" s="6">
        <v>13</v>
      </c>
      <c r="E5" s="7">
        <v>15</v>
      </c>
      <c r="F5" s="7">
        <v>15</v>
      </c>
      <c r="G5" s="7">
        <v>15</v>
      </c>
      <c r="H5" s="7">
        <v>15</v>
      </c>
      <c r="I5" s="8">
        <f t="shared" si="0"/>
        <v>14.6</v>
      </c>
      <c r="J5" s="9">
        <f t="shared" si="1"/>
        <v>15</v>
      </c>
      <c r="K5" s="10">
        <f t="shared" si="2"/>
        <v>13</v>
      </c>
      <c r="L5" s="11">
        <f t="shared" si="3"/>
        <v>15</v>
      </c>
      <c r="N5" s="7" t="s">
        <v>10</v>
      </c>
      <c r="O5" s="12">
        <v>7</v>
      </c>
      <c r="P5" s="7">
        <v>6</v>
      </c>
      <c r="Q5" s="7">
        <v>9</v>
      </c>
      <c r="R5" s="7">
        <v>5</v>
      </c>
      <c r="S5" s="7">
        <v>5</v>
      </c>
      <c r="T5" s="7">
        <v>5</v>
      </c>
      <c r="U5" s="8">
        <f t="shared" si="4"/>
        <v>6</v>
      </c>
      <c r="V5" s="9">
        <f t="shared" si="5"/>
        <v>5</v>
      </c>
      <c r="W5" s="10">
        <f t="shared" si="6"/>
        <v>5</v>
      </c>
      <c r="X5" s="11">
        <f t="shared" si="7"/>
        <v>9</v>
      </c>
    </row>
    <row r="6" spans="1:24" x14ac:dyDescent="0.3">
      <c r="A6" s="16" t="s">
        <v>15</v>
      </c>
      <c r="B6" s="7" t="s">
        <v>11</v>
      </c>
      <c r="C6" s="14">
        <v>1</v>
      </c>
      <c r="D6" s="6">
        <v>15</v>
      </c>
      <c r="E6" s="7">
        <v>14</v>
      </c>
      <c r="F6" s="7">
        <v>14</v>
      </c>
      <c r="G6" s="7">
        <v>14</v>
      </c>
      <c r="H6" s="7">
        <v>14</v>
      </c>
      <c r="I6" s="8">
        <f t="shared" si="0"/>
        <v>14.2</v>
      </c>
      <c r="J6" s="9">
        <f t="shared" si="1"/>
        <v>14</v>
      </c>
      <c r="K6" s="10">
        <f t="shared" si="2"/>
        <v>14</v>
      </c>
      <c r="L6" s="11">
        <f t="shared" si="3"/>
        <v>15</v>
      </c>
      <c r="N6" s="7" t="s">
        <v>11</v>
      </c>
      <c r="O6" s="12">
        <v>19</v>
      </c>
      <c r="P6" s="7">
        <v>6</v>
      </c>
      <c r="Q6" s="7">
        <v>5</v>
      </c>
      <c r="R6" s="7">
        <v>6</v>
      </c>
      <c r="S6" s="7">
        <v>5</v>
      </c>
      <c r="T6" s="7">
        <v>5</v>
      </c>
      <c r="U6" s="8">
        <f t="shared" si="4"/>
        <v>5.4</v>
      </c>
      <c r="V6" s="9">
        <f t="shared" si="5"/>
        <v>5</v>
      </c>
      <c r="W6" s="10">
        <f t="shared" si="6"/>
        <v>5</v>
      </c>
      <c r="X6" s="11">
        <f t="shared" si="7"/>
        <v>6</v>
      </c>
    </row>
    <row r="7" spans="1:24" x14ac:dyDescent="0.3">
      <c r="A7" s="16" t="s">
        <v>27</v>
      </c>
      <c r="B7" s="7" t="s">
        <v>9</v>
      </c>
      <c r="C7" s="14">
        <v>12</v>
      </c>
      <c r="D7" s="6">
        <v>0</v>
      </c>
      <c r="E7" s="7">
        <v>0</v>
      </c>
      <c r="F7" s="7">
        <v>0</v>
      </c>
      <c r="G7" s="7">
        <v>0</v>
      </c>
      <c r="H7" s="7">
        <v>0</v>
      </c>
      <c r="I7" s="8">
        <f t="shared" si="0"/>
        <v>0</v>
      </c>
      <c r="J7" s="9">
        <f t="shared" si="1"/>
        <v>0</v>
      </c>
      <c r="K7" s="10">
        <f t="shared" si="2"/>
        <v>0</v>
      </c>
      <c r="L7" s="11">
        <f t="shared" si="3"/>
        <v>0</v>
      </c>
      <c r="N7" s="7" t="s">
        <v>9</v>
      </c>
      <c r="O7" s="14">
        <v>12</v>
      </c>
      <c r="P7" s="7">
        <v>6</v>
      </c>
      <c r="Q7" s="7">
        <v>6</v>
      </c>
      <c r="R7" s="7">
        <v>5</v>
      </c>
      <c r="S7" s="7">
        <v>5</v>
      </c>
      <c r="T7" s="7">
        <v>5</v>
      </c>
      <c r="U7" s="8">
        <f t="shared" si="4"/>
        <v>5.4</v>
      </c>
      <c r="V7" s="9">
        <f t="shared" si="5"/>
        <v>5</v>
      </c>
      <c r="W7" s="10">
        <f t="shared" si="6"/>
        <v>5</v>
      </c>
      <c r="X7" s="11">
        <f t="shared" si="7"/>
        <v>6</v>
      </c>
    </row>
    <row r="8" spans="1:24" x14ac:dyDescent="0.3">
      <c r="A8" s="16" t="s">
        <v>27</v>
      </c>
      <c r="B8" s="7" t="s">
        <v>10</v>
      </c>
      <c r="C8" s="14">
        <v>83</v>
      </c>
      <c r="D8" s="6">
        <v>2</v>
      </c>
      <c r="E8" s="7">
        <v>3</v>
      </c>
      <c r="F8" s="7">
        <v>3</v>
      </c>
      <c r="G8" s="7">
        <v>3</v>
      </c>
      <c r="H8" s="7">
        <v>3</v>
      </c>
      <c r="I8" s="8">
        <f t="shared" si="0"/>
        <v>2.8</v>
      </c>
      <c r="J8" s="9">
        <f t="shared" si="1"/>
        <v>3</v>
      </c>
      <c r="K8" s="10">
        <f t="shared" si="2"/>
        <v>2</v>
      </c>
      <c r="L8" s="11">
        <f t="shared" si="3"/>
        <v>3</v>
      </c>
      <c r="N8" s="7" t="s">
        <v>10</v>
      </c>
      <c r="O8" s="12">
        <v>82</v>
      </c>
      <c r="P8" s="7">
        <v>5</v>
      </c>
      <c r="Q8" s="7">
        <v>5</v>
      </c>
      <c r="R8" s="7">
        <v>6</v>
      </c>
      <c r="S8" s="7">
        <v>4</v>
      </c>
      <c r="T8" s="7">
        <v>6</v>
      </c>
      <c r="U8" s="8">
        <f t="shared" si="4"/>
        <v>5.2</v>
      </c>
      <c r="V8" s="9">
        <f t="shared" si="5"/>
        <v>5</v>
      </c>
      <c r="W8" s="10">
        <f t="shared" si="6"/>
        <v>4</v>
      </c>
      <c r="X8" s="11">
        <f t="shared" si="7"/>
        <v>6</v>
      </c>
    </row>
    <row r="9" spans="1:24" x14ac:dyDescent="0.3">
      <c r="A9" s="16" t="s">
        <v>27</v>
      </c>
      <c r="B9" s="7" t="s">
        <v>11</v>
      </c>
      <c r="C9" s="14">
        <v>31</v>
      </c>
      <c r="D9" s="6">
        <v>1</v>
      </c>
      <c r="E9" s="7">
        <v>1</v>
      </c>
      <c r="F9" s="7">
        <v>1</v>
      </c>
      <c r="G9" s="7">
        <v>1</v>
      </c>
      <c r="H9" s="7">
        <v>1</v>
      </c>
      <c r="I9" s="8">
        <f t="shared" si="0"/>
        <v>1</v>
      </c>
      <c r="J9" s="9">
        <f t="shared" si="1"/>
        <v>1</v>
      </c>
      <c r="K9" s="10">
        <f t="shared" si="2"/>
        <v>1</v>
      </c>
      <c r="L9" s="11">
        <f t="shared" si="3"/>
        <v>1</v>
      </c>
      <c r="N9" s="7" t="s">
        <v>11</v>
      </c>
      <c r="O9" s="12">
        <v>29</v>
      </c>
      <c r="P9" s="7">
        <v>5</v>
      </c>
      <c r="Q9" s="7">
        <v>5</v>
      </c>
      <c r="R9" s="7">
        <v>5</v>
      </c>
      <c r="S9" s="7">
        <v>6</v>
      </c>
      <c r="T9" s="7">
        <v>6</v>
      </c>
      <c r="U9" s="8">
        <f t="shared" si="4"/>
        <v>5.4</v>
      </c>
      <c r="V9" s="9">
        <f t="shared" si="5"/>
        <v>5</v>
      </c>
      <c r="W9" s="10">
        <f t="shared" si="6"/>
        <v>5</v>
      </c>
      <c r="X9" s="11">
        <f t="shared" si="7"/>
        <v>6</v>
      </c>
    </row>
    <row r="10" spans="1:24" x14ac:dyDescent="0.3">
      <c r="A10" s="16" t="s">
        <v>24</v>
      </c>
      <c r="B10" s="7" t="s">
        <v>9</v>
      </c>
      <c r="C10" s="14">
        <v>7</v>
      </c>
      <c r="D10" s="6">
        <v>0</v>
      </c>
      <c r="E10" s="7">
        <v>0</v>
      </c>
      <c r="F10" s="7">
        <v>0</v>
      </c>
      <c r="G10" s="7">
        <v>0</v>
      </c>
      <c r="H10" s="7">
        <v>0</v>
      </c>
      <c r="I10" s="8">
        <f t="shared" si="0"/>
        <v>0</v>
      </c>
      <c r="J10" s="9">
        <f t="shared" si="1"/>
        <v>0</v>
      </c>
      <c r="K10" s="10">
        <f t="shared" si="2"/>
        <v>0</v>
      </c>
      <c r="L10" s="11">
        <f t="shared" si="3"/>
        <v>0</v>
      </c>
      <c r="N10" s="7" t="s">
        <v>9</v>
      </c>
      <c r="O10" s="14">
        <v>7</v>
      </c>
      <c r="P10" s="7">
        <v>13</v>
      </c>
      <c r="Q10" s="7">
        <v>6</v>
      </c>
      <c r="R10" s="7">
        <v>5</v>
      </c>
      <c r="S10" s="7">
        <v>6</v>
      </c>
      <c r="T10" s="7">
        <v>6</v>
      </c>
      <c r="U10" s="8">
        <f t="shared" si="4"/>
        <v>7.2</v>
      </c>
      <c r="V10" s="9">
        <f t="shared" si="5"/>
        <v>6</v>
      </c>
      <c r="W10" s="10">
        <f t="shared" si="6"/>
        <v>5</v>
      </c>
      <c r="X10" s="11">
        <f t="shared" si="7"/>
        <v>13</v>
      </c>
    </row>
    <row r="11" spans="1:24" x14ac:dyDescent="0.3">
      <c r="A11" s="16" t="s">
        <v>24</v>
      </c>
      <c r="B11" s="7" t="s">
        <v>10</v>
      </c>
      <c r="C11" s="14">
        <v>21</v>
      </c>
      <c r="D11" s="6">
        <v>1</v>
      </c>
      <c r="E11" s="7">
        <v>0</v>
      </c>
      <c r="F11" s="7">
        <v>0</v>
      </c>
      <c r="G11" s="7">
        <v>0</v>
      </c>
      <c r="H11" s="7">
        <v>0</v>
      </c>
      <c r="I11" s="8">
        <f t="shared" si="0"/>
        <v>0.2</v>
      </c>
      <c r="J11" s="9">
        <f t="shared" si="1"/>
        <v>0</v>
      </c>
      <c r="K11" s="10">
        <f t="shared" si="2"/>
        <v>0</v>
      </c>
      <c r="L11" s="11">
        <f t="shared" si="3"/>
        <v>1</v>
      </c>
      <c r="N11" s="7" t="s">
        <v>10</v>
      </c>
      <c r="O11" s="12">
        <v>18</v>
      </c>
      <c r="P11" s="7">
        <v>11</v>
      </c>
      <c r="Q11" s="7">
        <v>6</v>
      </c>
      <c r="R11" s="7">
        <v>5</v>
      </c>
      <c r="S11" s="7">
        <v>6</v>
      </c>
      <c r="T11" s="7">
        <v>5</v>
      </c>
      <c r="U11" s="8">
        <f t="shared" si="4"/>
        <v>6.6</v>
      </c>
      <c r="V11" s="9">
        <f t="shared" si="5"/>
        <v>6</v>
      </c>
      <c r="W11" s="10">
        <f t="shared" si="6"/>
        <v>5</v>
      </c>
      <c r="X11" s="11">
        <f t="shared" si="7"/>
        <v>11</v>
      </c>
    </row>
    <row r="12" spans="1:24" x14ac:dyDescent="0.3">
      <c r="A12" s="16" t="s">
        <v>24</v>
      </c>
      <c r="B12" s="7" t="s">
        <v>11</v>
      </c>
      <c r="C12" s="14">
        <v>48</v>
      </c>
      <c r="D12" s="6">
        <v>1</v>
      </c>
      <c r="E12" s="7">
        <v>1</v>
      </c>
      <c r="F12" s="7">
        <v>1</v>
      </c>
      <c r="G12" s="7">
        <v>1</v>
      </c>
      <c r="H12" s="7">
        <v>1</v>
      </c>
      <c r="I12" s="8">
        <f t="shared" si="0"/>
        <v>1</v>
      </c>
      <c r="J12" s="9">
        <f t="shared" si="1"/>
        <v>1</v>
      </c>
      <c r="K12" s="10">
        <f t="shared" si="2"/>
        <v>1</v>
      </c>
      <c r="L12" s="11">
        <f t="shared" si="3"/>
        <v>1</v>
      </c>
      <c r="N12" s="7" t="s">
        <v>11</v>
      </c>
      <c r="O12" s="12">
        <v>47</v>
      </c>
      <c r="P12" s="7">
        <v>12</v>
      </c>
      <c r="Q12" s="7">
        <v>5</v>
      </c>
      <c r="R12" s="7">
        <v>5</v>
      </c>
      <c r="S12" s="7">
        <v>5</v>
      </c>
      <c r="T12" s="7">
        <v>5</v>
      </c>
      <c r="U12" s="8">
        <f t="shared" si="4"/>
        <v>6.4</v>
      </c>
      <c r="V12" s="9">
        <f t="shared" si="5"/>
        <v>5</v>
      </c>
      <c r="W12" s="10">
        <f t="shared" si="6"/>
        <v>5</v>
      </c>
      <c r="X12" s="11">
        <f t="shared" si="7"/>
        <v>12</v>
      </c>
    </row>
    <row r="13" spans="1:24" x14ac:dyDescent="0.3">
      <c r="A13" s="16" t="s">
        <v>17</v>
      </c>
      <c r="B13" s="7" t="s">
        <v>9</v>
      </c>
      <c r="C13" s="14">
        <v>6</v>
      </c>
      <c r="D13" s="6">
        <v>0</v>
      </c>
      <c r="E13" s="7">
        <v>0</v>
      </c>
      <c r="F13" s="7">
        <v>0</v>
      </c>
      <c r="G13" s="7">
        <v>0</v>
      </c>
      <c r="H13" s="7">
        <v>0</v>
      </c>
      <c r="I13" s="8">
        <f t="shared" si="0"/>
        <v>0</v>
      </c>
      <c r="J13" s="9">
        <f t="shared" si="1"/>
        <v>0</v>
      </c>
      <c r="K13" s="10">
        <f t="shared" si="2"/>
        <v>0</v>
      </c>
      <c r="L13" s="11">
        <f t="shared" si="3"/>
        <v>0</v>
      </c>
      <c r="N13" s="7" t="s">
        <v>9</v>
      </c>
      <c r="O13" s="14">
        <v>6</v>
      </c>
      <c r="P13" s="7">
        <v>11</v>
      </c>
      <c r="Q13" s="7">
        <v>6</v>
      </c>
      <c r="R13" s="7">
        <v>5</v>
      </c>
      <c r="S13" s="7">
        <v>5</v>
      </c>
      <c r="T13" s="7">
        <v>4</v>
      </c>
      <c r="U13" s="8">
        <f t="shared" si="4"/>
        <v>6.2</v>
      </c>
      <c r="V13" s="9">
        <f t="shared" si="5"/>
        <v>5</v>
      </c>
      <c r="W13" s="10">
        <f t="shared" si="6"/>
        <v>4</v>
      </c>
      <c r="X13" s="11">
        <f t="shared" si="7"/>
        <v>11</v>
      </c>
    </row>
    <row r="14" spans="1:24" x14ac:dyDescent="0.3">
      <c r="A14" s="16" t="s">
        <v>17</v>
      </c>
      <c r="B14" s="7" t="s">
        <v>10</v>
      </c>
      <c r="C14" s="14">
        <v>18</v>
      </c>
      <c r="D14" s="6">
        <v>1</v>
      </c>
      <c r="E14" s="7">
        <v>0</v>
      </c>
      <c r="F14" s="7">
        <v>0</v>
      </c>
      <c r="G14" s="7">
        <v>0</v>
      </c>
      <c r="H14" s="7">
        <v>0</v>
      </c>
      <c r="I14" s="8">
        <f t="shared" si="0"/>
        <v>0.2</v>
      </c>
      <c r="J14" s="9">
        <f t="shared" si="1"/>
        <v>0</v>
      </c>
      <c r="K14" s="10">
        <f t="shared" si="2"/>
        <v>0</v>
      </c>
      <c r="L14" s="11">
        <f t="shared" si="3"/>
        <v>1</v>
      </c>
      <c r="N14" s="7" t="s">
        <v>10</v>
      </c>
      <c r="O14" s="12">
        <v>17</v>
      </c>
      <c r="P14" s="7">
        <v>11</v>
      </c>
      <c r="Q14" s="7">
        <v>6</v>
      </c>
      <c r="R14" s="7">
        <v>6</v>
      </c>
      <c r="S14" s="7">
        <v>5</v>
      </c>
      <c r="T14" s="7">
        <v>7</v>
      </c>
      <c r="U14" s="8">
        <f t="shared" si="4"/>
        <v>7</v>
      </c>
      <c r="V14" s="9">
        <f t="shared" si="5"/>
        <v>6</v>
      </c>
      <c r="W14" s="10">
        <f t="shared" si="6"/>
        <v>5</v>
      </c>
      <c r="X14" s="11">
        <f t="shared" si="7"/>
        <v>11</v>
      </c>
    </row>
    <row r="15" spans="1:24" x14ac:dyDescent="0.3">
      <c r="A15" s="16" t="s">
        <v>17</v>
      </c>
      <c r="B15" s="7" t="s">
        <v>11</v>
      </c>
      <c r="C15" s="14">
        <v>59</v>
      </c>
      <c r="D15" s="7">
        <v>7</v>
      </c>
      <c r="E15" s="7">
        <v>2</v>
      </c>
      <c r="F15" s="7">
        <v>2</v>
      </c>
      <c r="G15" s="7">
        <v>2</v>
      </c>
      <c r="H15" s="7">
        <v>2</v>
      </c>
      <c r="I15" s="8">
        <f t="shared" si="0"/>
        <v>3</v>
      </c>
      <c r="J15" s="9">
        <f t="shared" si="1"/>
        <v>2</v>
      </c>
      <c r="K15" s="10">
        <f t="shared" si="2"/>
        <v>2</v>
      </c>
      <c r="L15" s="11">
        <f t="shared" si="3"/>
        <v>7</v>
      </c>
      <c r="N15" s="7" t="s">
        <v>11</v>
      </c>
      <c r="U15" s="8">
        <f t="shared" si="4"/>
        <v>0</v>
      </c>
      <c r="V15" s="9" t="e">
        <f t="shared" si="5"/>
        <v>#NUM!</v>
      </c>
      <c r="W15" s="10">
        <f t="shared" si="6"/>
        <v>0</v>
      </c>
      <c r="X15" s="11">
        <f t="shared" si="7"/>
        <v>0</v>
      </c>
    </row>
    <row r="16" spans="1:24" x14ac:dyDescent="0.3">
      <c r="A16" s="16" t="s">
        <v>20</v>
      </c>
      <c r="B16" s="7" t="s">
        <v>9</v>
      </c>
      <c r="C16" s="14">
        <v>3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8">
        <f t="shared" si="0"/>
        <v>0</v>
      </c>
      <c r="J16" s="9">
        <f t="shared" si="1"/>
        <v>0</v>
      </c>
      <c r="K16" s="10">
        <f t="shared" si="2"/>
        <v>0</v>
      </c>
      <c r="L16" s="11">
        <f t="shared" si="3"/>
        <v>0</v>
      </c>
      <c r="N16" s="7" t="s">
        <v>9</v>
      </c>
      <c r="U16" s="8">
        <f t="shared" si="4"/>
        <v>0</v>
      </c>
      <c r="V16" s="9" t="e">
        <f t="shared" si="5"/>
        <v>#NUM!</v>
      </c>
      <c r="W16" s="10">
        <f t="shared" si="6"/>
        <v>0</v>
      </c>
      <c r="X16" s="11">
        <f t="shared" si="7"/>
        <v>0</v>
      </c>
    </row>
    <row r="17" spans="1:24" x14ac:dyDescent="0.3">
      <c r="A17" s="16" t="s">
        <v>20</v>
      </c>
      <c r="B17" s="7" t="s">
        <v>10</v>
      </c>
      <c r="C17" s="14">
        <v>0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8">
        <f t="shared" si="0"/>
        <v>0.2</v>
      </c>
      <c r="J17" s="9">
        <f t="shared" si="1"/>
        <v>0</v>
      </c>
      <c r="K17" s="10">
        <f t="shared" si="2"/>
        <v>0</v>
      </c>
      <c r="L17" s="11">
        <f t="shared" si="3"/>
        <v>1</v>
      </c>
      <c r="N17" s="7" t="s">
        <v>10</v>
      </c>
      <c r="U17" s="8">
        <f t="shared" si="4"/>
        <v>0</v>
      </c>
      <c r="V17" s="9" t="e">
        <f t="shared" si="5"/>
        <v>#NUM!</v>
      </c>
      <c r="W17" s="10">
        <f t="shared" si="6"/>
        <v>0</v>
      </c>
      <c r="X17" s="11">
        <f t="shared" si="7"/>
        <v>0</v>
      </c>
    </row>
    <row r="18" spans="1:24" x14ac:dyDescent="0.3">
      <c r="A18" s="16" t="s">
        <v>20</v>
      </c>
      <c r="B18" s="7" t="s">
        <v>11</v>
      </c>
      <c r="C18" s="14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8">
        <f t="shared" si="0"/>
        <v>0</v>
      </c>
      <c r="J18" s="9">
        <f t="shared" si="1"/>
        <v>0</v>
      </c>
      <c r="K18" s="10">
        <f t="shared" si="2"/>
        <v>0</v>
      </c>
      <c r="L18" s="11">
        <f t="shared" si="3"/>
        <v>0</v>
      </c>
      <c r="N18" s="7" t="s">
        <v>11</v>
      </c>
      <c r="U18" s="8">
        <f t="shared" si="4"/>
        <v>0</v>
      </c>
      <c r="V18" s="9" t="e">
        <f t="shared" si="5"/>
        <v>#NUM!</v>
      </c>
      <c r="W18" s="10">
        <f t="shared" si="6"/>
        <v>0</v>
      </c>
      <c r="X18" s="11">
        <f t="shared" si="7"/>
        <v>0</v>
      </c>
    </row>
    <row r="19" spans="1:24" x14ac:dyDescent="0.3">
      <c r="A19" s="16" t="s">
        <v>26</v>
      </c>
      <c r="B19" s="7" t="s">
        <v>9</v>
      </c>
      <c r="C19" s="14">
        <v>91</v>
      </c>
      <c r="D19" s="7">
        <v>7</v>
      </c>
      <c r="E19" s="7">
        <v>3</v>
      </c>
      <c r="F19" s="7">
        <v>3</v>
      </c>
      <c r="G19" s="7">
        <v>3</v>
      </c>
      <c r="H19" s="7">
        <v>3</v>
      </c>
      <c r="I19" s="8">
        <f t="shared" si="0"/>
        <v>3.8</v>
      </c>
      <c r="J19" s="9">
        <f t="shared" si="1"/>
        <v>3</v>
      </c>
      <c r="K19" s="10">
        <f t="shared" si="2"/>
        <v>3</v>
      </c>
      <c r="L19" s="11">
        <f t="shared" si="3"/>
        <v>7</v>
      </c>
      <c r="N19" s="7" t="s">
        <v>9</v>
      </c>
      <c r="U19" s="8">
        <f t="shared" si="4"/>
        <v>0</v>
      </c>
      <c r="V19" s="9" t="e">
        <f t="shared" si="5"/>
        <v>#NUM!</v>
      </c>
      <c r="W19" s="10">
        <f t="shared" si="6"/>
        <v>0</v>
      </c>
      <c r="X19" s="11">
        <f t="shared" si="7"/>
        <v>0</v>
      </c>
    </row>
    <row r="20" spans="1:24" x14ac:dyDescent="0.3">
      <c r="A20" s="16" t="s">
        <v>26</v>
      </c>
      <c r="B20" s="7" t="s">
        <v>10</v>
      </c>
      <c r="C20" s="14">
        <v>888</v>
      </c>
      <c r="D20" s="7">
        <v>53</v>
      </c>
      <c r="E20" s="7">
        <v>28</v>
      </c>
      <c r="F20" s="7">
        <v>28</v>
      </c>
      <c r="G20" s="7">
        <v>26</v>
      </c>
      <c r="H20" s="7">
        <v>26</v>
      </c>
      <c r="I20" s="8">
        <f t="shared" si="0"/>
        <v>32.200000000000003</v>
      </c>
      <c r="J20" s="9">
        <f t="shared" si="1"/>
        <v>28</v>
      </c>
      <c r="K20" s="10">
        <f t="shared" si="2"/>
        <v>26</v>
      </c>
      <c r="L20" s="11">
        <f t="shared" si="3"/>
        <v>53</v>
      </c>
      <c r="N20" s="7" t="s">
        <v>10</v>
      </c>
      <c r="U20" s="8">
        <f t="shared" si="4"/>
        <v>0</v>
      </c>
      <c r="V20" s="9" t="e">
        <f t="shared" si="5"/>
        <v>#NUM!</v>
      </c>
      <c r="W20" s="10">
        <f t="shared" si="6"/>
        <v>0</v>
      </c>
      <c r="X20" s="11">
        <f t="shared" si="7"/>
        <v>0</v>
      </c>
    </row>
    <row r="21" spans="1:24" x14ac:dyDescent="0.3">
      <c r="A21" s="16" t="s">
        <v>26</v>
      </c>
      <c r="B21" s="7" t="s">
        <v>11</v>
      </c>
      <c r="C21" s="14">
        <v>142</v>
      </c>
      <c r="D21" s="7">
        <v>14</v>
      </c>
      <c r="E21" s="7">
        <v>5</v>
      </c>
      <c r="F21" s="7">
        <v>5</v>
      </c>
      <c r="G21" s="7">
        <v>5</v>
      </c>
      <c r="H21" s="7">
        <v>5</v>
      </c>
      <c r="I21" s="8">
        <f t="shared" si="0"/>
        <v>6.8</v>
      </c>
      <c r="J21" s="9">
        <f t="shared" si="1"/>
        <v>5</v>
      </c>
      <c r="K21" s="10">
        <f t="shared" si="2"/>
        <v>5</v>
      </c>
      <c r="L21" s="11">
        <f t="shared" si="3"/>
        <v>14</v>
      </c>
      <c r="N21" s="7" t="s">
        <v>11</v>
      </c>
      <c r="U21" s="8">
        <f t="shared" si="4"/>
        <v>0</v>
      </c>
      <c r="V21" s="9" t="e">
        <f t="shared" si="5"/>
        <v>#NUM!</v>
      </c>
      <c r="W21" s="10">
        <f t="shared" si="6"/>
        <v>0</v>
      </c>
      <c r="X21" s="11">
        <f t="shared" si="7"/>
        <v>0</v>
      </c>
    </row>
    <row r="22" spans="1:24" x14ac:dyDescent="0.3">
      <c r="A22" s="16" t="s">
        <v>28</v>
      </c>
      <c r="B22" s="7" t="s">
        <v>9</v>
      </c>
      <c r="C22" s="14">
        <v>9</v>
      </c>
      <c r="D22" s="7">
        <v>1</v>
      </c>
      <c r="E22" s="7">
        <v>0</v>
      </c>
      <c r="F22" s="7">
        <v>0</v>
      </c>
      <c r="G22" s="7">
        <v>0</v>
      </c>
      <c r="H22" s="7">
        <v>0</v>
      </c>
      <c r="I22" s="8">
        <f t="shared" si="0"/>
        <v>0.2</v>
      </c>
      <c r="J22" s="9">
        <f t="shared" si="1"/>
        <v>0</v>
      </c>
      <c r="K22" s="10">
        <f t="shared" si="2"/>
        <v>0</v>
      </c>
      <c r="L22" s="11">
        <f t="shared" si="3"/>
        <v>1</v>
      </c>
      <c r="N22" s="7" t="s">
        <v>9</v>
      </c>
      <c r="U22" s="8">
        <f t="shared" si="4"/>
        <v>0</v>
      </c>
      <c r="V22" s="9" t="e">
        <f t="shared" si="5"/>
        <v>#NUM!</v>
      </c>
      <c r="W22" s="10">
        <f t="shared" si="6"/>
        <v>0</v>
      </c>
      <c r="X22" s="11">
        <f t="shared" si="7"/>
        <v>0</v>
      </c>
    </row>
    <row r="23" spans="1:24" x14ac:dyDescent="0.3">
      <c r="A23" s="16" t="s">
        <v>28</v>
      </c>
      <c r="B23" s="7" t="s">
        <v>10</v>
      </c>
      <c r="C23" s="14">
        <v>10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8">
        <f t="shared" si="0"/>
        <v>0</v>
      </c>
      <c r="J23" s="9">
        <f t="shared" si="1"/>
        <v>0</v>
      </c>
      <c r="K23" s="10">
        <f t="shared" si="2"/>
        <v>0</v>
      </c>
      <c r="L23" s="11">
        <f t="shared" si="3"/>
        <v>0</v>
      </c>
      <c r="N23" s="7" t="s">
        <v>10</v>
      </c>
      <c r="U23" s="8">
        <f t="shared" si="4"/>
        <v>0</v>
      </c>
      <c r="V23" s="9" t="e">
        <f t="shared" si="5"/>
        <v>#NUM!</v>
      </c>
      <c r="W23" s="10">
        <f t="shared" si="6"/>
        <v>0</v>
      </c>
      <c r="X23" s="11">
        <f t="shared" si="7"/>
        <v>0</v>
      </c>
    </row>
    <row r="24" spans="1:24" x14ac:dyDescent="0.3">
      <c r="A24" s="16" t="s">
        <v>28</v>
      </c>
      <c r="B24" s="7" t="s">
        <v>11</v>
      </c>
      <c r="C24" s="14">
        <v>4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8">
        <f t="shared" si="0"/>
        <v>0</v>
      </c>
      <c r="J24" s="9">
        <f t="shared" si="1"/>
        <v>0</v>
      </c>
      <c r="K24" s="10">
        <f t="shared" si="2"/>
        <v>0</v>
      </c>
      <c r="L24" s="11">
        <f t="shared" si="3"/>
        <v>0</v>
      </c>
      <c r="N24" s="7" t="s">
        <v>11</v>
      </c>
      <c r="U24" s="8">
        <f t="shared" si="4"/>
        <v>0</v>
      </c>
      <c r="V24" s="9" t="e">
        <f t="shared" si="5"/>
        <v>#NUM!</v>
      </c>
      <c r="W24" s="10">
        <f t="shared" si="6"/>
        <v>0</v>
      </c>
      <c r="X24" s="11">
        <f t="shared" si="7"/>
        <v>0</v>
      </c>
    </row>
    <row r="25" spans="1:24" x14ac:dyDescent="0.3">
      <c r="A25" s="16" t="s">
        <v>25</v>
      </c>
      <c r="B25" s="7" t="s">
        <v>9</v>
      </c>
      <c r="C25" s="14">
        <v>26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8">
        <f t="shared" si="0"/>
        <v>1</v>
      </c>
      <c r="J25" s="9">
        <f t="shared" si="1"/>
        <v>1</v>
      </c>
      <c r="K25" s="10">
        <f t="shared" si="2"/>
        <v>1</v>
      </c>
      <c r="L25" s="11">
        <f t="shared" si="3"/>
        <v>1</v>
      </c>
      <c r="N25" s="7" t="s">
        <v>9</v>
      </c>
      <c r="U25" s="8">
        <f t="shared" si="4"/>
        <v>0</v>
      </c>
      <c r="V25" s="9" t="e">
        <f t="shared" si="5"/>
        <v>#NUM!</v>
      </c>
      <c r="W25" s="10">
        <f t="shared" si="6"/>
        <v>0</v>
      </c>
      <c r="X25" s="11">
        <f t="shared" si="7"/>
        <v>0</v>
      </c>
    </row>
    <row r="26" spans="1:24" x14ac:dyDescent="0.3">
      <c r="A26" s="16" t="s">
        <v>25</v>
      </c>
      <c r="B26" s="7" t="s">
        <v>10</v>
      </c>
      <c r="C26" s="14">
        <v>4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8">
        <f t="shared" si="0"/>
        <v>0</v>
      </c>
      <c r="J26" s="9">
        <f t="shared" si="1"/>
        <v>0</v>
      </c>
      <c r="K26" s="10">
        <f t="shared" si="2"/>
        <v>0</v>
      </c>
      <c r="L26" s="11">
        <f t="shared" si="3"/>
        <v>0</v>
      </c>
      <c r="N26" s="7" t="s">
        <v>10</v>
      </c>
      <c r="U26" s="8">
        <f t="shared" si="4"/>
        <v>0</v>
      </c>
      <c r="V26" s="9" t="e">
        <f t="shared" si="5"/>
        <v>#NUM!</v>
      </c>
      <c r="W26" s="10">
        <f t="shared" si="6"/>
        <v>0</v>
      </c>
      <c r="X26" s="11">
        <f t="shared" si="7"/>
        <v>0</v>
      </c>
    </row>
    <row r="27" spans="1:24" x14ac:dyDescent="0.3">
      <c r="A27" s="16" t="s">
        <v>25</v>
      </c>
      <c r="B27" s="7" t="s">
        <v>11</v>
      </c>
      <c r="C27" s="14">
        <v>3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8">
        <f t="shared" si="0"/>
        <v>0</v>
      </c>
      <c r="J27" s="9">
        <f t="shared" si="1"/>
        <v>0</v>
      </c>
      <c r="K27" s="10">
        <f t="shared" si="2"/>
        <v>0</v>
      </c>
      <c r="L27" s="11">
        <f t="shared" si="3"/>
        <v>0</v>
      </c>
      <c r="N27" s="7" t="s">
        <v>11</v>
      </c>
      <c r="U27" s="8">
        <f t="shared" si="4"/>
        <v>0</v>
      </c>
      <c r="V27" s="9" t="e">
        <f t="shared" si="5"/>
        <v>#NUM!</v>
      </c>
      <c r="W27" s="10">
        <f t="shared" si="6"/>
        <v>0</v>
      </c>
      <c r="X27" s="11">
        <f t="shared" si="7"/>
        <v>0</v>
      </c>
    </row>
    <row r="28" spans="1:24" x14ac:dyDescent="0.3">
      <c r="A28" s="16" t="s">
        <v>8</v>
      </c>
      <c r="B28" s="7" t="s">
        <v>9</v>
      </c>
      <c r="C28" s="14">
        <v>4</v>
      </c>
      <c r="D28" s="7">
        <v>1</v>
      </c>
      <c r="E28" s="7">
        <v>0</v>
      </c>
      <c r="F28" s="7">
        <v>0</v>
      </c>
      <c r="G28" s="7">
        <v>0</v>
      </c>
      <c r="H28" s="7">
        <v>0</v>
      </c>
      <c r="I28" s="8">
        <f t="shared" si="0"/>
        <v>0.2</v>
      </c>
      <c r="J28" s="9">
        <f t="shared" si="1"/>
        <v>0</v>
      </c>
      <c r="K28" s="10">
        <f t="shared" si="2"/>
        <v>0</v>
      </c>
      <c r="L28" s="11">
        <f t="shared" si="3"/>
        <v>1</v>
      </c>
      <c r="N28" s="7" t="s">
        <v>9</v>
      </c>
      <c r="U28" s="8">
        <f t="shared" si="4"/>
        <v>0</v>
      </c>
      <c r="V28" s="9" t="e">
        <f t="shared" si="5"/>
        <v>#NUM!</v>
      </c>
      <c r="W28" s="10">
        <f t="shared" si="6"/>
        <v>0</v>
      </c>
      <c r="X28" s="11">
        <f t="shared" si="7"/>
        <v>0</v>
      </c>
    </row>
    <row r="29" spans="1:24" x14ac:dyDescent="0.3">
      <c r="A29" s="16" t="s">
        <v>8</v>
      </c>
      <c r="B29" s="7" t="s">
        <v>10</v>
      </c>
      <c r="C29" s="14">
        <v>1</v>
      </c>
      <c r="D29" s="7">
        <v>1</v>
      </c>
      <c r="E29" s="7">
        <v>0</v>
      </c>
      <c r="F29" s="7">
        <v>0</v>
      </c>
      <c r="G29" s="7">
        <v>0</v>
      </c>
      <c r="H29" s="7">
        <v>0</v>
      </c>
      <c r="I29" s="8">
        <f t="shared" si="0"/>
        <v>0.2</v>
      </c>
      <c r="J29" s="9">
        <f t="shared" si="1"/>
        <v>0</v>
      </c>
      <c r="K29" s="10">
        <f t="shared" si="2"/>
        <v>0</v>
      </c>
      <c r="L29" s="11">
        <f t="shared" si="3"/>
        <v>1</v>
      </c>
      <c r="N29" s="7" t="s">
        <v>10</v>
      </c>
      <c r="U29" s="8">
        <f t="shared" si="4"/>
        <v>0</v>
      </c>
      <c r="V29" s="9" t="e">
        <f t="shared" si="5"/>
        <v>#NUM!</v>
      </c>
      <c r="W29" s="10">
        <f t="shared" si="6"/>
        <v>0</v>
      </c>
      <c r="X29" s="11">
        <f t="shared" si="7"/>
        <v>0</v>
      </c>
    </row>
    <row r="30" spans="1:24" x14ac:dyDescent="0.3">
      <c r="A30" s="16" t="s">
        <v>8</v>
      </c>
      <c r="B30" s="7" t="s">
        <v>11</v>
      </c>
      <c r="C30" s="14">
        <v>1</v>
      </c>
      <c r="D30" s="7">
        <v>1</v>
      </c>
      <c r="E30" s="7">
        <v>0</v>
      </c>
      <c r="F30" s="7">
        <v>0</v>
      </c>
      <c r="G30" s="7">
        <v>0</v>
      </c>
      <c r="H30" s="7">
        <v>0</v>
      </c>
      <c r="I30" s="8">
        <f t="shared" si="0"/>
        <v>0.2</v>
      </c>
      <c r="J30" s="9">
        <f t="shared" si="1"/>
        <v>0</v>
      </c>
      <c r="K30" s="10">
        <f t="shared" si="2"/>
        <v>0</v>
      </c>
      <c r="L30" s="11">
        <f t="shared" si="3"/>
        <v>1</v>
      </c>
      <c r="N30" s="7" t="s">
        <v>11</v>
      </c>
      <c r="U30" s="8">
        <f t="shared" si="4"/>
        <v>0</v>
      </c>
      <c r="V30" s="9" t="e">
        <f t="shared" si="5"/>
        <v>#NUM!</v>
      </c>
      <c r="W30" s="10">
        <f t="shared" si="6"/>
        <v>0</v>
      </c>
      <c r="X30" s="11">
        <f t="shared" si="7"/>
        <v>0</v>
      </c>
    </row>
    <row r="31" spans="1:24" x14ac:dyDescent="0.3">
      <c r="A31" s="16" t="s">
        <v>29</v>
      </c>
      <c r="B31" s="7" t="s">
        <v>9</v>
      </c>
      <c r="C31" s="14">
        <v>9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8">
        <f t="shared" si="0"/>
        <v>0</v>
      </c>
      <c r="J31" s="9">
        <f t="shared" si="1"/>
        <v>0</v>
      </c>
      <c r="K31" s="10">
        <f t="shared" si="2"/>
        <v>0</v>
      </c>
      <c r="L31" s="11">
        <f t="shared" si="3"/>
        <v>0</v>
      </c>
      <c r="N31" s="7" t="s">
        <v>9</v>
      </c>
      <c r="U31" s="8">
        <f t="shared" si="4"/>
        <v>0</v>
      </c>
      <c r="V31" s="9" t="e">
        <f t="shared" si="5"/>
        <v>#NUM!</v>
      </c>
      <c r="W31" s="10">
        <f t="shared" si="6"/>
        <v>0</v>
      </c>
      <c r="X31" s="11">
        <f t="shared" si="7"/>
        <v>0</v>
      </c>
    </row>
    <row r="32" spans="1:24" x14ac:dyDescent="0.3">
      <c r="A32" s="16" t="s">
        <v>29</v>
      </c>
      <c r="B32" s="7" t="s">
        <v>10</v>
      </c>
      <c r="C32" s="14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8">
        <f t="shared" si="0"/>
        <v>0</v>
      </c>
      <c r="J32" s="9">
        <f t="shared" si="1"/>
        <v>0</v>
      </c>
      <c r="K32" s="10">
        <f t="shared" si="2"/>
        <v>0</v>
      </c>
      <c r="L32" s="11">
        <f t="shared" si="3"/>
        <v>0</v>
      </c>
      <c r="N32" s="7" t="s">
        <v>10</v>
      </c>
      <c r="U32" s="8">
        <f t="shared" si="4"/>
        <v>0</v>
      </c>
      <c r="V32" s="9" t="e">
        <f t="shared" si="5"/>
        <v>#NUM!</v>
      </c>
      <c r="W32" s="10">
        <f t="shared" si="6"/>
        <v>0</v>
      </c>
      <c r="X32" s="11">
        <f t="shared" si="7"/>
        <v>0</v>
      </c>
    </row>
    <row r="33" spans="1:24" x14ac:dyDescent="0.3">
      <c r="A33" s="16" t="s">
        <v>29</v>
      </c>
      <c r="B33" s="7" t="s">
        <v>11</v>
      </c>
      <c r="C33" s="14">
        <v>3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8">
        <f t="shared" si="0"/>
        <v>0</v>
      </c>
      <c r="J33" s="9">
        <f t="shared" si="1"/>
        <v>0</v>
      </c>
      <c r="K33" s="10">
        <f t="shared" si="2"/>
        <v>0</v>
      </c>
      <c r="L33" s="11">
        <f t="shared" si="3"/>
        <v>0</v>
      </c>
      <c r="N33" s="7" t="s">
        <v>11</v>
      </c>
      <c r="U33" s="8">
        <f t="shared" si="4"/>
        <v>0</v>
      </c>
      <c r="V33" s="9" t="e">
        <f t="shared" si="5"/>
        <v>#NUM!</v>
      </c>
      <c r="W33" s="10">
        <f t="shared" si="6"/>
        <v>0</v>
      </c>
      <c r="X33" s="11">
        <f t="shared" si="7"/>
        <v>0</v>
      </c>
    </row>
    <row r="34" spans="1:24" x14ac:dyDescent="0.3">
      <c r="A34" s="16" t="s">
        <v>32</v>
      </c>
      <c r="B34" s="7" t="s">
        <v>9</v>
      </c>
      <c r="C34" s="14">
        <v>68</v>
      </c>
      <c r="D34" s="7">
        <v>32</v>
      </c>
      <c r="E34" s="7">
        <v>22</v>
      </c>
      <c r="F34" s="7">
        <v>22</v>
      </c>
      <c r="G34" s="7">
        <v>21</v>
      </c>
      <c r="H34" s="7">
        <v>22</v>
      </c>
      <c r="I34" s="8">
        <f t="shared" si="0"/>
        <v>23.8</v>
      </c>
      <c r="J34" s="9">
        <f t="shared" si="1"/>
        <v>22</v>
      </c>
      <c r="K34" s="10">
        <f t="shared" si="2"/>
        <v>21</v>
      </c>
      <c r="L34" s="11">
        <f t="shared" si="3"/>
        <v>32</v>
      </c>
      <c r="N34" s="7" t="s">
        <v>9</v>
      </c>
      <c r="U34" s="8">
        <f t="shared" si="4"/>
        <v>0</v>
      </c>
      <c r="V34" s="9" t="e">
        <f t="shared" si="5"/>
        <v>#NUM!</v>
      </c>
      <c r="W34" s="10">
        <f t="shared" si="6"/>
        <v>0</v>
      </c>
      <c r="X34" s="11">
        <f t="shared" si="7"/>
        <v>0</v>
      </c>
    </row>
    <row r="35" spans="1:24" x14ac:dyDescent="0.3">
      <c r="A35" s="16" t="s">
        <v>32</v>
      </c>
      <c r="B35" s="7" t="s">
        <v>10</v>
      </c>
      <c r="C35" s="14">
        <v>38</v>
      </c>
      <c r="D35" s="7">
        <v>20</v>
      </c>
      <c r="E35" s="7">
        <v>15</v>
      </c>
      <c r="F35" s="7">
        <v>15</v>
      </c>
      <c r="G35" s="7">
        <v>15</v>
      </c>
      <c r="H35" s="7">
        <v>16</v>
      </c>
      <c r="I35" s="8">
        <f t="shared" si="0"/>
        <v>16.2</v>
      </c>
      <c r="J35" s="9">
        <f t="shared" si="1"/>
        <v>15</v>
      </c>
      <c r="K35" s="10">
        <f t="shared" si="2"/>
        <v>15</v>
      </c>
      <c r="L35" s="11">
        <f t="shared" si="3"/>
        <v>20</v>
      </c>
      <c r="N35" s="7" t="s">
        <v>10</v>
      </c>
      <c r="U35" s="8">
        <f t="shared" si="4"/>
        <v>0</v>
      </c>
      <c r="V35" s="9" t="e">
        <f t="shared" si="5"/>
        <v>#NUM!</v>
      </c>
      <c r="W35" s="10">
        <f t="shared" si="6"/>
        <v>0</v>
      </c>
      <c r="X35" s="11">
        <f t="shared" si="7"/>
        <v>0</v>
      </c>
    </row>
    <row r="36" spans="1:24" x14ac:dyDescent="0.3">
      <c r="A36" s="16" t="s">
        <v>32</v>
      </c>
      <c r="B36" s="7" t="s">
        <v>11</v>
      </c>
      <c r="C36" s="14">
        <v>111</v>
      </c>
      <c r="D36" s="7">
        <v>36</v>
      </c>
      <c r="E36" s="7">
        <v>20</v>
      </c>
      <c r="F36" s="7">
        <v>20</v>
      </c>
      <c r="G36" s="7">
        <v>20</v>
      </c>
      <c r="H36" s="7">
        <v>20</v>
      </c>
      <c r="I36" s="8">
        <f t="shared" ref="I36:I63" si="8">(D36+E36+F36+G36+H36)/5</f>
        <v>23.2</v>
      </c>
      <c r="J36" s="9">
        <f t="shared" ref="J36:J63" si="9">MEDIAN(D36,E36,F36,G36,H36)</f>
        <v>20</v>
      </c>
      <c r="K36" s="10">
        <f t="shared" ref="K36:K63" si="10">MIN(D36,E36,F36,G36,H36)</f>
        <v>20</v>
      </c>
      <c r="L36" s="11">
        <f t="shared" ref="L36:L63" si="11">MAX(D36,E36,F36,G36,H36)</f>
        <v>36</v>
      </c>
      <c r="N36" s="7" t="s">
        <v>11</v>
      </c>
      <c r="U36" s="8">
        <f t="shared" ref="U36:U60" si="12">(P36+Q36+R36+S36+T36)/5</f>
        <v>0</v>
      </c>
      <c r="V36" s="9" t="e">
        <f t="shared" ref="V36:V60" si="13">MEDIAN(P36,Q36,R36,S36,T36)</f>
        <v>#NUM!</v>
      </c>
      <c r="W36" s="10">
        <f t="shared" ref="W36:W60" si="14">MIN(P36,Q36,R36,S36,T36)</f>
        <v>0</v>
      </c>
      <c r="X36" s="11">
        <f t="shared" ref="X36:X60" si="15">MAX(P36,Q36,R36,S36,T36)</f>
        <v>0</v>
      </c>
    </row>
    <row r="37" spans="1:24" x14ac:dyDescent="0.3">
      <c r="A37" s="16" t="s">
        <v>18</v>
      </c>
      <c r="B37" s="7" t="s">
        <v>9</v>
      </c>
      <c r="C37" s="14">
        <v>22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I37" s="8">
        <f t="shared" si="8"/>
        <v>1</v>
      </c>
      <c r="J37" s="9">
        <f t="shared" si="9"/>
        <v>1</v>
      </c>
      <c r="K37" s="10">
        <f t="shared" si="10"/>
        <v>1</v>
      </c>
      <c r="L37" s="11">
        <f t="shared" si="11"/>
        <v>1</v>
      </c>
      <c r="N37" s="7" t="s">
        <v>9</v>
      </c>
      <c r="U37" s="8">
        <f t="shared" si="12"/>
        <v>0</v>
      </c>
      <c r="V37" s="9" t="e">
        <f t="shared" si="13"/>
        <v>#NUM!</v>
      </c>
      <c r="W37" s="10">
        <f t="shared" si="14"/>
        <v>0</v>
      </c>
      <c r="X37" s="11">
        <f t="shared" si="15"/>
        <v>0</v>
      </c>
    </row>
    <row r="38" spans="1:24" x14ac:dyDescent="0.3">
      <c r="A38" s="16" t="s">
        <v>18</v>
      </c>
      <c r="B38" s="7" t="s">
        <v>10</v>
      </c>
      <c r="C38" s="14">
        <v>249</v>
      </c>
      <c r="D38" s="7">
        <v>9</v>
      </c>
      <c r="E38" s="7">
        <v>8</v>
      </c>
      <c r="F38" s="7">
        <v>8</v>
      </c>
      <c r="G38" s="7">
        <v>7</v>
      </c>
      <c r="H38" s="7">
        <v>8</v>
      </c>
      <c r="I38" s="8">
        <f t="shared" si="8"/>
        <v>8</v>
      </c>
      <c r="J38" s="9">
        <f t="shared" si="9"/>
        <v>8</v>
      </c>
      <c r="K38" s="10">
        <f t="shared" si="10"/>
        <v>7</v>
      </c>
      <c r="L38" s="11">
        <f t="shared" si="11"/>
        <v>9</v>
      </c>
      <c r="N38" s="7" t="s">
        <v>10</v>
      </c>
      <c r="U38" s="8">
        <f t="shared" si="12"/>
        <v>0</v>
      </c>
      <c r="V38" s="9" t="e">
        <f t="shared" si="13"/>
        <v>#NUM!</v>
      </c>
      <c r="W38" s="10">
        <f t="shared" si="14"/>
        <v>0</v>
      </c>
      <c r="X38" s="11">
        <f t="shared" si="15"/>
        <v>0</v>
      </c>
    </row>
    <row r="39" spans="1:24" x14ac:dyDescent="0.3">
      <c r="A39" s="16" t="s">
        <v>18</v>
      </c>
      <c r="B39" s="7" t="s">
        <v>11</v>
      </c>
      <c r="C39" s="14">
        <v>337</v>
      </c>
      <c r="D39" s="7">
        <v>18</v>
      </c>
      <c r="E39" s="7">
        <v>11</v>
      </c>
      <c r="F39" s="7">
        <v>11</v>
      </c>
      <c r="G39" s="7">
        <v>11</v>
      </c>
      <c r="H39" s="7">
        <v>11</v>
      </c>
      <c r="I39" s="8">
        <f t="shared" si="8"/>
        <v>12.4</v>
      </c>
      <c r="J39" s="9">
        <f t="shared" si="9"/>
        <v>11</v>
      </c>
      <c r="K39" s="10">
        <f t="shared" si="10"/>
        <v>11</v>
      </c>
      <c r="L39" s="11">
        <f t="shared" si="11"/>
        <v>18</v>
      </c>
      <c r="N39" s="7" t="s">
        <v>11</v>
      </c>
      <c r="U39" s="8">
        <f t="shared" si="12"/>
        <v>0</v>
      </c>
      <c r="V39" s="9" t="e">
        <f t="shared" si="13"/>
        <v>#NUM!</v>
      </c>
      <c r="W39" s="10">
        <f t="shared" si="14"/>
        <v>0</v>
      </c>
      <c r="X39" s="11">
        <f t="shared" si="15"/>
        <v>0</v>
      </c>
    </row>
    <row r="40" spans="1:24" x14ac:dyDescent="0.3">
      <c r="A40" s="16" t="s">
        <v>16</v>
      </c>
      <c r="B40" s="7" t="s">
        <v>9</v>
      </c>
      <c r="C40" s="14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8">
        <f t="shared" si="8"/>
        <v>0</v>
      </c>
      <c r="J40" s="9">
        <f t="shared" si="9"/>
        <v>0</v>
      </c>
      <c r="K40" s="10">
        <f t="shared" si="10"/>
        <v>0</v>
      </c>
      <c r="L40" s="11">
        <f t="shared" si="11"/>
        <v>0</v>
      </c>
      <c r="N40" s="7" t="s">
        <v>9</v>
      </c>
      <c r="U40" s="8">
        <f t="shared" si="12"/>
        <v>0</v>
      </c>
      <c r="V40" s="9" t="e">
        <f t="shared" si="13"/>
        <v>#NUM!</v>
      </c>
      <c r="W40" s="10">
        <f t="shared" si="14"/>
        <v>0</v>
      </c>
      <c r="X40" s="11">
        <f t="shared" si="15"/>
        <v>0</v>
      </c>
    </row>
    <row r="41" spans="1:24" x14ac:dyDescent="0.3">
      <c r="A41" s="16" t="s">
        <v>16</v>
      </c>
      <c r="B41" s="7" t="s">
        <v>10</v>
      </c>
      <c r="C41" s="14">
        <v>102</v>
      </c>
      <c r="D41" s="7">
        <v>3</v>
      </c>
      <c r="E41" s="7">
        <v>3</v>
      </c>
      <c r="F41" s="7">
        <v>3</v>
      </c>
      <c r="G41" s="7">
        <v>3</v>
      </c>
      <c r="H41" s="7">
        <v>3</v>
      </c>
      <c r="I41" s="8">
        <f t="shared" si="8"/>
        <v>3</v>
      </c>
      <c r="J41" s="9">
        <f t="shared" si="9"/>
        <v>3</v>
      </c>
      <c r="K41" s="10">
        <f t="shared" si="10"/>
        <v>3</v>
      </c>
      <c r="L41" s="11">
        <f t="shared" si="11"/>
        <v>3</v>
      </c>
      <c r="N41" s="7" t="s">
        <v>10</v>
      </c>
      <c r="U41" s="8">
        <f t="shared" si="12"/>
        <v>0</v>
      </c>
      <c r="V41" s="9" t="e">
        <f t="shared" si="13"/>
        <v>#NUM!</v>
      </c>
      <c r="W41" s="10">
        <f t="shared" si="14"/>
        <v>0</v>
      </c>
      <c r="X41" s="11">
        <f t="shared" si="15"/>
        <v>0</v>
      </c>
    </row>
    <row r="42" spans="1:24" x14ac:dyDescent="0.3">
      <c r="A42" s="16" t="s">
        <v>16</v>
      </c>
      <c r="B42" s="7" t="s">
        <v>11</v>
      </c>
      <c r="C42" s="14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8">
        <f t="shared" si="8"/>
        <v>0</v>
      </c>
      <c r="J42" s="9">
        <f t="shared" si="9"/>
        <v>0</v>
      </c>
      <c r="K42" s="10">
        <f t="shared" si="10"/>
        <v>0</v>
      </c>
      <c r="L42" s="11">
        <f t="shared" si="11"/>
        <v>0</v>
      </c>
      <c r="N42" s="7" t="s">
        <v>11</v>
      </c>
      <c r="U42" s="8">
        <f t="shared" si="12"/>
        <v>0</v>
      </c>
      <c r="V42" s="9" t="e">
        <f t="shared" si="13"/>
        <v>#NUM!</v>
      </c>
      <c r="W42" s="10">
        <f t="shared" si="14"/>
        <v>0</v>
      </c>
      <c r="X42" s="11">
        <f t="shared" si="15"/>
        <v>0</v>
      </c>
    </row>
    <row r="43" spans="1:24" x14ac:dyDescent="0.3">
      <c r="A43" s="16" t="s">
        <v>31</v>
      </c>
      <c r="B43" s="7" t="s">
        <v>9</v>
      </c>
      <c r="C43" s="14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8">
        <f t="shared" si="8"/>
        <v>0</v>
      </c>
      <c r="J43" s="9">
        <f t="shared" si="9"/>
        <v>0</v>
      </c>
      <c r="K43" s="10">
        <f t="shared" si="10"/>
        <v>0</v>
      </c>
      <c r="L43" s="11">
        <f t="shared" si="11"/>
        <v>0</v>
      </c>
      <c r="N43" s="7" t="s">
        <v>9</v>
      </c>
      <c r="U43" s="8">
        <f t="shared" si="12"/>
        <v>0</v>
      </c>
      <c r="V43" s="9" t="e">
        <f t="shared" si="13"/>
        <v>#NUM!</v>
      </c>
      <c r="W43" s="10">
        <f t="shared" si="14"/>
        <v>0</v>
      </c>
      <c r="X43" s="11">
        <f t="shared" si="15"/>
        <v>0</v>
      </c>
    </row>
    <row r="44" spans="1:24" x14ac:dyDescent="0.3">
      <c r="A44" s="16" t="s">
        <v>31</v>
      </c>
      <c r="B44" s="7" t="s">
        <v>10</v>
      </c>
      <c r="C44" s="14">
        <v>1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8">
        <f t="shared" si="8"/>
        <v>0</v>
      </c>
      <c r="J44" s="9">
        <f t="shared" si="9"/>
        <v>0</v>
      </c>
      <c r="K44" s="10">
        <f t="shared" si="10"/>
        <v>0</v>
      </c>
      <c r="L44" s="11">
        <f t="shared" si="11"/>
        <v>0</v>
      </c>
      <c r="N44" s="7" t="s">
        <v>10</v>
      </c>
      <c r="U44" s="8">
        <f t="shared" si="12"/>
        <v>0</v>
      </c>
      <c r="V44" s="9" t="e">
        <f t="shared" si="13"/>
        <v>#NUM!</v>
      </c>
      <c r="W44" s="10">
        <f t="shared" si="14"/>
        <v>0</v>
      </c>
      <c r="X44" s="11">
        <f t="shared" si="15"/>
        <v>0</v>
      </c>
    </row>
    <row r="45" spans="1:24" x14ac:dyDescent="0.3">
      <c r="A45" s="16" t="s">
        <v>31</v>
      </c>
      <c r="B45" s="7" t="s">
        <v>11</v>
      </c>
      <c r="C45" s="14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8">
        <f t="shared" si="8"/>
        <v>0</v>
      </c>
      <c r="J45" s="9">
        <f t="shared" si="9"/>
        <v>0</v>
      </c>
      <c r="K45" s="10">
        <f t="shared" si="10"/>
        <v>0</v>
      </c>
      <c r="L45" s="11">
        <f t="shared" si="11"/>
        <v>0</v>
      </c>
      <c r="N45" s="7" t="s">
        <v>11</v>
      </c>
      <c r="U45" s="8">
        <f t="shared" si="12"/>
        <v>0</v>
      </c>
      <c r="V45" s="9" t="e">
        <f t="shared" si="13"/>
        <v>#NUM!</v>
      </c>
      <c r="W45" s="10">
        <f t="shared" si="14"/>
        <v>0</v>
      </c>
      <c r="X45" s="11">
        <f t="shared" si="15"/>
        <v>0</v>
      </c>
    </row>
    <row r="46" spans="1:24" x14ac:dyDescent="0.3">
      <c r="A46" s="16" t="s">
        <v>30</v>
      </c>
      <c r="B46" s="7" t="s">
        <v>9</v>
      </c>
      <c r="C46" s="14">
        <v>89</v>
      </c>
      <c r="D46" s="7">
        <v>3</v>
      </c>
      <c r="E46" s="7">
        <v>3</v>
      </c>
      <c r="F46" s="7">
        <v>3</v>
      </c>
      <c r="G46" s="7">
        <v>3</v>
      </c>
      <c r="H46" s="7">
        <v>3</v>
      </c>
      <c r="I46" s="8">
        <f t="shared" si="8"/>
        <v>3</v>
      </c>
      <c r="J46" s="9">
        <f t="shared" si="9"/>
        <v>3</v>
      </c>
      <c r="K46" s="10">
        <f t="shared" si="10"/>
        <v>3</v>
      </c>
      <c r="L46" s="11">
        <f t="shared" si="11"/>
        <v>3</v>
      </c>
      <c r="N46" s="7" t="s">
        <v>9</v>
      </c>
      <c r="U46" s="8">
        <f t="shared" si="12"/>
        <v>0</v>
      </c>
      <c r="V46" s="9" t="e">
        <f t="shared" si="13"/>
        <v>#NUM!</v>
      </c>
      <c r="W46" s="10">
        <f t="shared" si="14"/>
        <v>0</v>
      </c>
      <c r="X46" s="11">
        <f t="shared" si="15"/>
        <v>0</v>
      </c>
    </row>
    <row r="47" spans="1:24" x14ac:dyDescent="0.3">
      <c r="A47" s="16" t="s">
        <v>30</v>
      </c>
      <c r="B47" s="7" t="s">
        <v>10</v>
      </c>
      <c r="C47" s="14">
        <v>87</v>
      </c>
      <c r="D47" s="7">
        <v>3</v>
      </c>
      <c r="E47" s="7">
        <v>3</v>
      </c>
      <c r="F47" s="7">
        <v>3</v>
      </c>
      <c r="G47" s="7">
        <v>3</v>
      </c>
      <c r="H47" s="7">
        <v>3</v>
      </c>
      <c r="I47" s="8">
        <f t="shared" si="8"/>
        <v>3</v>
      </c>
      <c r="J47" s="9">
        <f t="shared" si="9"/>
        <v>3</v>
      </c>
      <c r="K47" s="10">
        <f t="shared" si="10"/>
        <v>3</v>
      </c>
      <c r="L47" s="11">
        <f t="shared" si="11"/>
        <v>3</v>
      </c>
      <c r="N47" s="7" t="s">
        <v>10</v>
      </c>
      <c r="U47" s="8">
        <f t="shared" si="12"/>
        <v>0</v>
      </c>
      <c r="V47" s="9" t="e">
        <f t="shared" si="13"/>
        <v>#NUM!</v>
      </c>
      <c r="W47" s="10">
        <f t="shared" si="14"/>
        <v>0</v>
      </c>
      <c r="X47" s="11">
        <f t="shared" si="15"/>
        <v>0</v>
      </c>
    </row>
    <row r="48" spans="1:24" x14ac:dyDescent="0.3">
      <c r="A48" s="16" t="s">
        <v>30</v>
      </c>
      <c r="B48" s="7" t="s">
        <v>11</v>
      </c>
      <c r="C48" s="14">
        <v>116</v>
      </c>
      <c r="D48" s="7">
        <v>4</v>
      </c>
      <c r="E48" s="7">
        <v>4</v>
      </c>
      <c r="F48" s="7">
        <v>4</v>
      </c>
      <c r="G48" s="7">
        <v>4</v>
      </c>
      <c r="H48" s="7">
        <v>4</v>
      </c>
      <c r="I48" s="8">
        <f t="shared" si="8"/>
        <v>4</v>
      </c>
      <c r="J48" s="9">
        <f t="shared" si="9"/>
        <v>4</v>
      </c>
      <c r="K48" s="10">
        <f t="shared" si="10"/>
        <v>4</v>
      </c>
      <c r="L48" s="11">
        <f t="shared" si="11"/>
        <v>4</v>
      </c>
      <c r="N48" s="7" t="s">
        <v>11</v>
      </c>
      <c r="U48" s="8">
        <f t="shared" si="12"/>
        <v>0</v>
      </c>
      <c r="V48" s="9" t="e">
        <f t="shared" si="13"/>
        <v>#NUM!</v>
      </c>
      <c r="W48" s="10">
        <f t="shared" si="14"/>
        <v>0</v>
      </c>
      <c r="X48" s="11">
        <f t="shared" si="15"/>
        <v>0</v>
      </c>
    </row>
    <row r="49" spans="1:24" x14ac:dyDescent="0.3">
      <c r="A49" s="16" t="s">
        <v>19</v>
      </c>
      <c r="B49" s="7" t="s">
        <v>9</v>
      </c>
      <c r="C49" s="14">
        <v>201</v>
      </c>
      <c r="D49" s="7">
        <v>7</v>
      </c>
      <c r="E49" s="7">
        <v>7</v>
      </c>
      <c r="F49" s="7">
        <v>7</v>
      </c>
      <c r="G49" s="7">
        <v>7</v>
      </c>
      <c r="H49" s="7">
        <v>7</v>
      </c>
      <c r="I49" s="8">
        <f t="shared" si="8"/>
        <v>7</v>
      </c>
      <c r="J49" s="9">
        <f t="shared" si="9"/>
        <v>7</v>
      </c>
      <c r="K49" s="10">
        <f t="shared" si="10"/>
        <v>7</v>
      </c>
      <c r="L49" s="11">
        <f t="shared" si="11"/>
        <v>7</v>
      </c>
      <c r="N49" s="7" t="s">
        <v>9</v>
      </c>
      <c r="U49" s="8">
        <f t="shared" si="12"/>
        <v>0</v>
      </c>
      <c r="V49" s="9" t="e">
        <f t="shared" si="13"/>
        <v>#NUM!</v>
      </c>
      <c r="W49" s="10">
        <f t="shared" si="14"/>
        <v>0</v>
      </c>
      <c r="X49" s="11">
        <f t="shared" si="15"/>
        <v>0</v>
      </c>
    </row>
    <row r="50" spans="1:24" x14ac:dyDescent="0.3">
      <c r="A50" s="16" t="s">
        <v>19</v>
      </c>
      <c r="B50" s="7" t="s">
        <v>10</v>
      </c>
      <c r="C50" s="14">
        <v>179</v>
      </c>
      <c r="D50" s="7">
        <v>6</v>
      </c>
      <c r="E50" s="7">
        <v>6</v>
      </c>
      <c r="F50" s="7">
        <v>6</v>
      </c>
      <c r="G50" s="7">
        <v>6</v>
      </c>
      <c r="H50" s="7">
        <v>6</v>
      </c>
      <c r="I50" s="8">
        <f t="shared" si="8"/>
        <v>6</v>
      </c>
      <c r="J50" s="9">
        <f t="shared" si="9"/>
        <v>6</v>
      </c>
      <c r="K50" s="10">
        <f t="shared" si="10"/>
        <v>6</v>
      </c>
      <c r="L50" s="11">
        <f t="shared" si="11"/>
        <v>6</v>
      </c>
      <c r="N50" s="7" t="s">
        <v>10</v>
      </c>
      <c r="U50" s="8">
        <f t="shared" si="12"/>
        <v>0</v>
      </c>
      <c r="V50" s="9" t="e">
        <f t="shared" si="13"/>
        <v>#NUM!</v>
      </c>
      <c r="W50" s="10">
        <f t="shared" si="14"/>
        <v>0</v>
      </c>
      <c r="X50" s="11">
        <f t="shared" si="15"/>
        <v>0</v>
      </c>
    </row>
    <row r="51" spans="1:24" x14ac:dyDescent="0.3">
      <c r="A51" s="16" t="s">
        <v>19</v>
      </c>
      <c r="B51" s="7" t="s">
        <v>11</v>
      </c>
      <c r="C51" s="14">
        <v>160</v>
      </c>
      <c r="D51" s="7">
        <v>6</v>
      </c>
      <c r="E51" s="7">
        <v>6</v>
      </c>
      <c r="F51" s="7">
        <v>5</v>
      </c>
      <c r="G51" s="7">
        <v>5</v>
      </c>
      <c r="H51" s="7">
        <v>5</v>
      </c>
      <c r="I51" s="8">
        <f t="shared" si="8"/>
        <v>5.4</v>
      </c>
      <c r="J51" s="9">
        <f t="shared" si="9"/>
        <v>5</v>
      </c>
      <c r="K51" s="10">
        <f t="shared" si="10"/>
        <v>5</v>
      </c>
      <c r="L51" s="11">
        <f t="shared" si="11"/>
        <v>6</v>
      </c>
      <c r="N51" s="7" t="s">
        <v>11</v>
      </c>
      <c r="U51" s="8">
        <f t="shared" si="12"/>
        <v>0</v>
      </c>
      <c r="V51" s="9" t="e">
        <f t="shared" si="13"/>
        <v>#NUM!</v>
      </c>
      <c r="W51" s="10">
        <f t="shared" si="14"/>
        <v>0</v>
      </c>
      <c r="X51" s="11">
        <f t="shared" si="15"/>
        <v>0</v>
      </c>
    </row>
    <row r="52" spans="1:24" x14ac:dyDescent="0.3">
      <c r="A52" s="16" t="s">
        <v>14</v>
      </c>
      <c r="B52" s="7" t="s">
        <v>9</v>
      </c>
      <c r="C52" s="14">
        <v>37</v>
      </c>
      <c r="D52" s="7">
        <v>1</v>
      </c>
      <c r="E52" s="7">
        <v>1</v>
      </c>
      <c r="F52" s="7">
        <v>1</v>
      </c>
      <c r="G52" s="7">
        <v>1</v>
      </c>
      <c r="H52" s="7">
        <v>1</v>
      </c>
      <c r="I52" s="8">
        <f t="shared" si="8"/>
        <v>1</v>
      </c>
      <c r="J52" s="9">
        <f t="shared" si="9"/>
        <v>1</v>
      </c>
      <c r="K52" s="10">
        <f t="shared" si="10"/>
        <v>1</v>
      </c>
      <c r="L52" s="11">
        <f t="shared" si="11"/>
        <v>1</v>
      </c>
      <c r="N52" s="7" t="s">
        <v>9</v>
      </c>
      <c r="U52" s="8">
        <f t="shared" si="12"/>
        <v>0</v>
      </c>
      <c r="V52" s="9" t="e">
        <f t="shared" si="13"/>
        <v>#NUM!</v>
      </c>
      <c r="W52" s="10">
        <f t="shared" si="14"/>
        <v>0</v>
      </c>
      <c r="X52" s="11">
        <f t="shared" si="15"/>
        <v>0</v>
      </c>
    </row>
    <row r="53" spans="1:24" x14ac:dyDescent="0.3">
      <c r="A53" s="16" t="s">
        <v>14</v>
      </c>
      <c r="B53" s="7" t="s">
        <v>10</v>
      </c>
      <c r="C53" s="14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8">
        <f t="shared" si="8"/>
        <v>0</v>
      </c>
      <c r="J53" s="9">
        <f t="shared" si="9"/>
        <v>0</v>
      </c>
      <c r="K53" s="10">
        <f t="shared" si="10"/>
        <v>0</v>
      </c>
      <c r="L53" s="11">
        <f t="shared" si="11"/>
        <v>0</v>
      </c>
      <c r="N53" s="7" t="s">
        <v>10</v>
      </c>
      <c r="U53" s="8">
        <f t="shared" si="12"/>
        <v>0</v>
      </c>
      <c r="V53" s="9" t="e">
        <f t="shared" si="13"/>
        <v>#NUM!</v>
      </c>
      <c r="W53" s="10">
        <f t="shared" si="14"/>
        <v>0</v>
      </c>
      <c r="X53" s="11">
        <f t="shared" si="15"/>
        <v>0</v>
      </c>
    </row>
    <row r="54" spans="1:24" x14ac:dyDescent="0.3">
      <c r="A54" s="16" t="s">
        <v>14</v>
      </c>
      <c r="B54" s="7" t="s">
        <v>11</v>
      </c>
      <c r="C54" s="14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8">
        <f t="shared" si="8"/>
        <v>0</v>
      </c>
      <c r="J54" s="9">
        <f t="shared" si="9"/>
        <v>0</v>
      </c>
      <c r="K54" s="10">
        <f t="shared" si="10"/>
        <v>0</v>
      </c>
      <c r="L54" s="11">
        <f t="shared" si="11"/>
        <v>0</v>
      </c>
      <c r="N54" s="7" t="s">
        <v>11</v>
      </c>
      <c r="U54" s="8">
        <f t="shared" si="12"/>
        <v>0</v>
      </c>
      <c r="V54" s="9" t="e">
        <f t="shared" si="13"/>
        <v>#NUM!</v>
      </c>
      <c r="W54" s="10">
        <f t="shared" si="14"/>
        <v>0</v>
      </c>
      <c r="X54" s="11">
        <f t="shared" si="15"/>
        <v>0</v>
      </c>
    </row>
    <row r="55" spans="1:24" x14ac:dyDescent="0.3">
      <c r="A55" s="16" t="s">
        <v>46</v>
      </c>
      <c r="B55" s="7" t="s">
        <v>9</v>
      </c>
      <c r="C55" s="14">
        <v>7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8">
        <f t="shared" si="8"/>
        <v>0</v>
      </c>
      <c r="J55" s="9">
        <f t="shared" si="9"/>
        <v>0</v>
      </c>
      <c r="K55" s="10">
        <f t="shared" si="10"/>
        <v>0</v>
      </c>
      <c r="L55" s="11">
        <f t="shared" si="11"/>
        <v>0</v>
      </c>
      <c r="N55" s="7" t="s">
        <v>9</v>
      </c>
      <c r="U55" s="8">
        <f t="shared" si="12"/>
        <v>0</v>
      </c>
      <c r="V55" s="9" t="e">
        <f t="shared" si="13"/>
        <v>#NUM!</v>
      </c>
      <c r="W55" s="10">
        <f t="shared" si="14"/>
        <v>0</v>
      </c>
      <c r="X55" s="11">
        <f t="shared" si="15"/>
        <v>0</v>
      </c>
    </row>
    <row r="56" spans="1:24" x14ac:dyDescent="0.3">
      <c r="A56" s="16" t="s">
        <v>46</v>
      </c>
      <c r="B56" s="7" t="s">
        <v>10</v>
      </c>
      <c r="C56" s="14">
        <v>11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8">
        <f t="shared" si="8"/>
        <v>0</v>
      </c>
      <c r="J56" s="9">
        <f t="shared" si="9"/>
        <v>0</v>
      </c>
      <c r="K56" s="10">
        <f t="shared" si="10"/>
        <v>0</v>
      </c>
      <c r="L56" s="11">
        <f t="shared" si="11"/>
        <v>0</v>
      </c>
      <c r="N56" s="7" t="s">
        <v>10</v>
      </c>
      <c r="U56" s="8">
        <f t="shared" si="12"/>
        <v>0</v>
      </c>
      <c r="V56" s="9" t="e">
        <f t="shared" si="13"/>
        <v>#NUM!</v>
      </c>
      <c r="W56" s="10">
        <f t="shared" si="14"/>
        <v>0</v>
      </c>
      <c r="X56" s="11">
        <f t="shared" si="15"/>
        <v>0</v>
      </c>
    </row>
    <row r="57" spans="1:24" x14ac:dyDescent="0.3">
      <c r="A57" s="16" t="s">
        <v>46</v>
      </c>
      <c r="B57" s="7" t="s">
        <v>11</v>
      </c>
      <c r="C57" s="14">
        <v>5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8">
        <f t="shared" si="8"/>
        <v>0</v>
      </c>
      <c r="J57" s="9">
        <f t="shared" si="9"/>
        <v>0</v>
      </c>
      <c r="K57" s="10">
        <f t="shared" si="10"/>
        <v>0</v>
      </c>
      <c r="L57" s="11">
        <f t="shared" si="11"/>
        <v>0</v>
      </c>
      <c r="N57" s="7" t="s">
        <v>11</v>
      </c>
      <c r="U57" s="8">
        <f t="shared" si="12"/>
        <v>0</v>
      </c>
      <c r="V57" s="9" t="e">
        <f t="shared" si="13"/>
        <v>#NUM!</v>
      </c>
      <c r="W57" s="10">
        <f t="shared" si="14"/>
        <v>0</v>
      </c>
      <c r="X57" s="11">
        <f t="shared" si="15"/>
        <v>0</v>
      </c>
    </row>
    <row r="58" spans="1:24" x14ac:dyDescent="0.3">
      <c r="A58" s="16" t="s">
        <v>13</v>
      </c>
      <c r="B58" s="7" t="s">
        <v>9</v>
      </c>
      <c r="C58" s="14">
        <v>1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8">
        <f t="shared" si="8"/>
        <v>0</v>
      </c>
      <c r="J58" s="9">
        <f t="shared" si="9"/>
        <v>0</v>
      </c>
      <c r="K58" s="10">
        <f t="shared" si="10"/>
        <v>0</v>
      </c>
      <c r="L58" s="11">
        <f t="shared" si="11"/>
        <v>0</v>
      </c>
      <c r="N58" s="7" t="s">
        <v>9</v>
      </c>
      <c r="U58" s="8">
        <f t="shared" si="12"/>
        <v>0</v>
      </c>
      <c r="V58" s="9" t="e">
        <f t="shared" si="13"/>
        <v>#NUM!</v>
      </c>
      <c r="W58" s="10">
        <f t="shared" si="14"/>
        <v>0</v>
      </c>
      <c r="X58" s="11">
        <f t="shared" si="15"/>
        <v>0</v>
      </c>
    </row>
    <row r="59" spans="1:24" x14ac:dyDescent="0.3">
      <c r="A59" s="16" t="s">
        <v>13</v>
      </c>
      <c r="B59" s="7" t="s">
        <v>10</v>
      </c>
      <c r="C59" s="14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8">
        <f t="shared" si="8"/>
        <v>0</v>
      </c>
      <c r="J59" s="9">
        <f t="shared" si="9"/>
        <v>0</v>
      </c>
      <c r="K59" s="10">
        <f t="shared" si="10"/>
        <v>0</v>
      </c>
      <c r="L59" s="11">
        <f t="shared" si="11"/>
        <v>0</v>
      </c>
      <c r="N59" s="7" t="s">
        <v>10</v>
      </c>
      <c r="U59" s="8">
        <f t="shared" si="12"/>
        <v>0</v>
      </c>
      <c r="V59" s="9" t="e">
        <f t="shared" si="13"/>
        <v>#NUM!</v>
      </c>
      <c r="W59" s="10">
        <f t="shared" si="14"/>
        <v>0</v>
      </c>
      <c r="X59" s="11">
        <f t="shared" si="15"/>
        <v>0</v>
      </c>
    </row>
    <row r="60" spans="1:24" x14ac:dyDescent="0.3">
      <c r="A60" s="16" t="s">
        <v>13</v>
      </c>
      <c r="B60" s="7" t="s">
        <v>11</v>
      </c>
      <c r="C60" s="14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8">
        <f t="shared" si="8"/>
        <v>0</v>
      </c>
      <c r="J60" s="9">
        <f t="shared" si="9"/>
        <v>0</v>
      </c>
      <c r="K60" s="10">
        <f t="shared" si="10"/>
        <v>0</v>
      </c>
      <c r="L60" s="11">
        <f t="shared" si="11"/>
        <v>0</v>
      </c>
      <c r="N60" s="7" t="s">
        <v>11</v>
      </c>
      <c r="U60" s="8">
        <f t="shared" si="12"/>
        <v>0</v>
      </c>
      <c r="V60" s="9" t="e">
        <f t="shared" si="13"/>
        <v>#NUM!</v>
      </c>
      <c r="W60" s="10">
        <f t="shared" si="14"/>
        <v>0</v>
      </c>
      <c r="X60" s="11">
        <f t="shared" si="15"/>
        <v>0</v>
      </c>
    </row>
    <row r="61" spans="1:24" x14ac:dyDescent="0.3">
      <c r="A61" s="16" t="s">
        <v>47</v>
      </c>
      <c r="B61" s="13" t="s">
        <v>9</v>
      </c>
      <c r="C61" s="14">
        <v>105</v>
      </c>
      <c r="D61" s="7">
        <v>3</v>
      </c>
      <c r="E61" s="7">
        <v>3</v>
      </c>
      <c r="F61" s="7">
        <v>3</v>
      </c>
      <c r="G61" s="7">
        <v>3</v>
      </c>
      <c r="H61" s="7">
        <v>3</v>
      </c>
      <c r="I61" s="8">
        <f t="shared" si="8"/>
        <v>3</v>
      </c>
      <c r="J61" s="9">
        <f t="shared" si="9"/>
        <v>3</v>
      </c>
      <c r="K61" s="10">
        <f t="shared" si="10"/>
        <v>3</v>
      </c>
      <c r="L61" s="11">
        <f t="shared" si="11"/>
        <v>3</v>
      </c>
    </row>
    <row r="62" spans="1:24" x14ac:dyDescent="0.3">
      <c r="A62" s="16" t="s">
        <v>47</v>
      </c>
      <c r="B62" s="13" t="s">
        <v>10</v>
      </c>
      <c r="C62" s="14">
        <v>11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8">
        <f t="shared" si="8"/>
        <v>0</v>
      </c>
      <c r="J62" s="9">
        <f t="shared" si="9"/>
        <v>0</v>
      </c>
      <c r="K62" s="10">
        <f t="shared" si="10"/>
        <v>0</v>
      </c>
      <c r="L62" s="11">
        <f t="shared" si="11"/>
        <v>0</v>
      </c>
    </row>
    <row r="63" spans="1:24" x14ac:dyDescent="0.3">
      <c r="A63" s="16" t="s">
        <v>47</v>
      </c>
      <c r="B63" s="13" t="s">
        <v>11</v>
      </c>
      <c r="C63" s="14">
        <v>6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8">
        <f t="shared" si="8"/>
        <v>0</v>
      </c>
      <c r="J63" s="9">
        <f t="shared" si="9"/>
        <v>0</v>
      </c>
      <c r="K63" s="10">
        <f t="shared" si="10"/>
        <v>0</v>
      </c>
      <c r="L63" s="11">
        <f t="shared" si="11"/>
        <v>0</v>
      </c>
    </row>
    <row r="64" spans="1:24" x14ac:dyDescent="0.3">
      <c r="A64" s="16" t="s">
        <v>21</v>
      </c>
      <c r="B64" s="7" t="s">
        <v>9</v>
      </c>
      <c r="C64" s="14">
        <v>0</v>
      </c>
      <c r="D64" s="7">
        <v>157</v>
      </c>
      <c r="E64" s="7">
        <v>146</v>
      </c>
      <c r="F64" s="7">
        <v>142</v>
      </c>
      <c r="G64" s="7">
        <v>143</v>
      </c>
      <c r="H64" s="7">
        <v>148</v>
      </c>
      <c r="I64" s="8">
        <f>(D64+E64+F64+G64+H64)/5</f>
        <v>147.19999999999999</v>
      </c>
      <c r="J64" s="9">
        <f>MEDIAN(D64,E64,F64,G64,H64)</f>
        <v>146</v>
      </c>
      <c r="K64" s="10">
        <f>MIN(D64,E64,F64,G64,H64)</f>
        <v>142</v>
      </c>
      <c r="L64" s="11">
        <f>MAX(D64,E64,F64,G64,H64)</f>
        <v>157</v>
      </c>
      <c r="N64" s="7" t="s">
        <v>9</v>
      </c>
      <c r="U64" s="8">
        <f>(P64+Q64+R64+S64+T64)/5</f>
        <v>0</v>
      </c>
      <c r="V64" s="9" t="e">
        <f>MEDIAN(P64,Q64,R64,S64,T64)</f>
        <v>#NUM!</v>
      </c>
      <c r="W64" s="10">
        <f>MIN(P64,Q64,R64,S64,T64)</f>
        <v>0</v>
      </c>
      <c r="X64" s="11">
        <f>MAX(P64,Q64,R64,S64,T64)</f>
        <v>0</v>
      </c>
    </row>
    <row r="65" spans="1:24" x14ac:dyDescent="0.3">
      <c r="A65" s="16" t="s">
        <v>21</v>
      </c>
      <c r="B65" s="7" t="s">
        <v>10</v>
      </c>
      <c r="C65" s="14">
        <v>6</v>
      </c>
      <c r="D65" s="7">
        <v>141</v>
      </c>
      <c r="E65" s="7">
        <v>128</v>
      </c>
      <c r="F65" s="7">
        <v>128</v>
      </c>
      <c r="G65" s="7">
        <v>133</v>
      </c>
      <c r="H65" s="7">
        <v>128</v>
      </c>
      <c r="I65" s="8">
        <f>(D65+E65+F65+G65+H65)/5</f>
        <v>131.6</v>
      </c>
      <c r="J65" s="9">
        <f>MEDIAN(D65,E65,F65,G65,H65)</f>
        <v>128</v>
      </c>
      <c r="K65" s="10">
        <f>MIN(D65,E65,F65,G65,H65)</f>
        <v>128</v>
      </c>
      <c r="L65" s="11">
        <f>MAX(D65,E65,F65,G65,H65)</f>
        <v>141</v>
      </c>
      <c r="N65" s="7" t="s">
        <v>10</v>
      </c>
      <c r="U65" s="8">
        <f>(P65+Q65+R65+S65+T65)/5</f>
        <v>0</v>
      </c>
      <c r="V65" s="9" t="e">
        <f>MEDIAN(P65,Q65,R65,S65,T65)</f>
        <v>#NUM!</v>
      </c>
      <c r="W65" s="10">
        <f>MIN(P65,Q65,R65,S65,T65)</f>
        <v>0</v>
      </c>
      <c r="X65" s="11">
        <f>MAX(P65,Q65,R65,S65,T65)</f>
        <v>0</v>
      </c>
    </row>
    <row r="66" spans="1:24" x14ac:dyDescent="0.3">
      <c r="A66" s="16" t="s">
        <v>21</v>
      </c>
      <c r="B66" s="7" t="s">
        <v>11</v>
      </c>
      <c r="C66" s="14">
        <v>122</v>
      </c>
      <c r="D66" s="7">
        <v>145</v>
      </c>
      <c r="E66" s="7">
        <v>138</v>
      </c>
      <c r="F66" s="7">
        <v>138</v>
      </c>
      <c r="G66" s="7">
        <v>137</v>
      </c>
      <c r="H66" s="7">
        <v>136</v>
      </c>
      <c r="I66" s="8">
        <f>(D66+E66+F66+G66+H66)/5</f>
        <v>138.80000000000001</v>
      </c>
      <c r="J66" s="9">
        <f>MEDIAN(D66,E66,F66,G66,H66)</f>
        <v>138</v>
      </c>
      <c r="K66" s="10">
        <f>MIN(D66,E66,F66,G66,H66)</f>
        <v>136</v>
      </c>
      <c r="L66" s="11">
        <f>MAX(D66,E66,F66,G66,H66)</f>
        <v>145</v>
      </c>
      <c r="N66" s="7" t="s">
        <v>11</v>
      </c>
      <c r="U66" s="8">
        <f>(P66+Q66+R66+S66+T66)/5</f>
        <v>0</v>
      </c>
      <c r="V66" s="9" t="e">
        <f>MEDIAN(P66,Q66,R66,S66,T66)</f>
        <v>#NUM!</v>
      </c>
      <c r="W66" s="10">
        <f>MIN(P66,Q66,R66,S66,T66)</f>
        <v>0</v>
      </c>
      <c r="X66" s="11">
        <f>MAX(P66,Q66,R66,S66,T66)</f>
        <v>0</v>
      </c>
    </row>
  </sheetData>
  <mergeCells count="2">
    <mergeCell ref="B1:H1"/>
    <mergeCell ref="N1:T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7"/>
  <sheetViews>
    <sheetView workbookViewId="0">
      <selection activeCell="T4" sqref="T4"/>
    </sheetView>
  </sheetViews>
  <sheetFormatPr defaultRowHeight="14.4" x14ac:dyDescent="0.3"/>
  <cols>
    <col min="5" max="5" width="10.33203125" customWidth="1"/>
  </cols>
  <sheetData>
    <row r="1" spans="1:6" x14ac:dyDescent="0.3">
      <c r="A1" t="s">
        <v>42</v>
      </c>
      <c r="B1" t="s">
        <v>43</v>
      </c>
      <c r="C1" t="s">
        <v>48</v>
      </c>
      <c r="E1" t="s">
        <v>42</v>
      </c>
      <c r="F1" t="s">
        <v>43</v>
      </c>
    </row>
    <row r="2" spans="1:6" x14ac:dyDescent="0.3">
      <c r="A2" t="s">
        <v>45</v>
      </c>
      <c r="B2" t="s">
        <v>45</v>
      </c>
      <c r="C2" t="s">
        <v>45</v>
      </c>
      <c r="E2" t="s">
        <v>44</v>
      </c>
      <c r="F2" t="s">
        <v>44</v>
      </c>
    </row>
    <row r="3" spans="1:6" x14ac:dyDescent="0.3">
      <c r="A3">
        <v>25266736</v>
      </c>
      <c r="B3">
        <v>25266736</v>
      </c>
      <c r="C3">
        <v>25266736</v>
      </c>
      <c r="E3">
        <v>26905588</v>
      </c>
      <c r="F3">
        <v>26905588</v>
      </c>
    </row>
    <row r="4" spans="1:6" x14ac:dyDescent="0.3">
      <c r="A4">
        <v>25298229</v>
      </c>
      <c r="B4">
        <v>25298229</v>
      </c>
      <c r="C4">
        <v>25298229</v>
      </c>
      <c r="E4">
        <v>26964030</v>
      </c>
      <c r="F4">
        <v>26964030</v>
      </c>
    </row>
    <row r="5" spans="1:6" x14ac:dyDescent="0.3">
      <c r="C5">
        <v>25380065</v>
      </c>
      <c r="E5">
        <v>26979245</v>
      </c>
      <c r="F5">
        <v>26979245</v>
      </c>
    </row>
    <row r="6" spans="1:6" x14ac:dyDescent="0.3">
      <c r="A6">
        <v>25465415</v>
      </c>
      <c r="B6">
        <v>25465415</v>
      </c>
      <c r="C6">
        <v>25465415</v>
      </c>
      <c r="E6">
        <v>27151654</v>
      </c>
      <c r="F6">
        <v>27151654</v>
      </c>
    </row>
    <row r="7" spans="1:6" x14ac:dyDescent="0.3">
      <c r="A7">
        <v>25500057</v>
      </c>
      <c r="C7">
        <v>25500057</v>
      </c>
      <c r="E7">
        <v>27153211</v>
      </c>
      <c r="F7">
        <v>27153211</v>
      </c>
    </row>
    <row r="8" spans="1:6" x14ac:dyDescent="0.3">
      <c r="C8">
        <v>25519702</v>
      </c>
      <c r="E8">
        <v>27161042</v>
      </c>
      <c r="F8">
        <v>27161042</v>
      </c>
    </row>
    <row r="9" spans="1:6" x14ac:dyDescent="0.3">
      <c r="C9">
        <v>25574372</v>
      </c>
      <c r="E9">
        <v>27197191</v>
      </c>
      <c r="F9">
        <v>27197191</v>
      </c>
    </row>
    <row r="10" spans="1:6" x14ac:dyDescent="0.3">
      <c r="A10">
        <v>25675010</v>
      </c>
      <c r="B10">
        <v>25675010</v>
      </c>
      <c r="C10">
        <v>25675010</v>
      </c>
      <c r="E10">
        <v>27241552</v>
      </c>
      <c r="F10">
        <v>27241552</v>
      </c>
    </row>
    <row r="11" spans="1:6" x14ac:dyDescent="0.3">
      <c r="A11">
        <v>25699241</v>
      </c>
      <c r="B11">
        <v>25699241</v>
      </c>
      <c r="C11">
        <v>25699241</v>
      </c>
      <c r="E11">
        <v>27306910</v>
      </c>
      <c r="F11">
        <v>27306910</v>
      </c>
    </row>
    <row r="12" spans="1:6" x14ac:dyDescent="0.3">
      <c r="A12">
        <v>25714017</v>
      </c>
      <c r="B12">
        <v>25714017</v>
      </c>
      <c r="C12">
        <v>25714017</v>
      </c>
      <c r="E12">
        <v>27449664</v>
      </c>
      <c r="F12">
        <v>27449664</v>
      </c>
    </row>
    <row r="13" spans="1:6" x14ac:dyDescent="0.3">
      <c r="C13">
        <v>25770184</v>
      </c>
      <c r="E13">
        <v>27452521</v>
      </c>
      <c r="F13">
        <v>27452521</v>
      </c>
    </row>
    <row r="14" spans="1:6" x14ac:dyDescent="0.3">
      <c r="A14">
        <v>25797243</v>
      </c>
      <c r="B14">
        <v>25797243</v>
      </c>
      <c r="C14">
        <v>25797243</v>
      </c>
      <c r="E14">
        <v>27473273</v>
      </c>
      <c r="F14">
        <v>27473273</v>
      </c>
    </row>
    <row r="15" spans="1:6" x14ac:dyDescent="0.3">
      <c r="A15">
        <v>25855536</v>
      </c>
      <c r="B15">
        <v>25855536</v>
      </c>
      <c r="C15">
        <v>25855536</v>
      </c>
      <c r="E15">
        <v>27498913</v>
      </c>
      <c r="F15">
        <v>27498913</v>
      </c>
    </row>
    <row r="16" spans="1:6" x14ac:dyDescent="0.3">
      <c r="A16">
        <v>25943534</v>
      </c>
      <c r="B16">
        <v>25943534</v>
      </c>
      <c r="C16">
        <v>25943534</v>
      </c>
      <c r="E16">
        <v>27533083</v>
      </c>
      <c r="F16">
        <v>27533083</v>
      </c>
    </row>
    <row r="17" spans="1:6" x14ac:dyDescent="0.3">
      <c r="A17">
        <v>25973121</v>
      </c>
      <c r="B17">
        <v>25973121</v>
      </c>
      <c r="C17">
        <v>25973121</v>
      </c>
      <c r="E17">
        <v>27566252</v>
      </c>
      <c r="F17">
        <v>27566252</v>
      </c>
    </row>
    <row r="18" spans="1:6" x14ac:dyDescent="0.3">
      <c r="A18">
        <v>25974027</v>
      </c>
      <c r="B18">
        <v>25974027</v>
      </c>
      <c r="C18">
        <v>25974027</v>
      </c>
      <c r="E18">
        <v>27631815</v>
      </c>
      <c r="F18">
        <v>27631815</v>
      </c>
    </row>
    <row r="19" spans="1:6" x14ac:dyDescent="0.3">
      <c r="C19">
        <v>26035715</v>
      </c>
      <c r="E19">
        <v>27632928</v>
      </c>
      <c r="F19">
        <v>27632928</v>
      </c>
    </row>
    <row r="20" spans="1:6" x14ac:dyDescent="0.3">
      <c r="A20">
        <v>26111977</v>
      </c>
      <c r="B20">
        <v>26111977</v>
      </c>
      <c r="C20">
        <v>26111977</v>
      </c>
      <c r="E20">
        <v>27655641</v>
      </c>
    </row>
    <row r="21" spans="1:6" x14ac:dyDescent="0.3">
      <c r="C21">
        <v>26122662</v>
      </c>
    </row>
    <row r="22" spans="1:6" x14ac:dyDescent="0.3">
      <c r="A22">
        <v>26183450</v>
      </c>
      <c r="C22">
        <v>26183450</v>
      </c>
    </row>
    <row r="23" spans="1:6" x14ac:dyDescent="0.3">
      <c r="A23">
        <v>26227479</v>
      </c>
      <c r="B23">
        <v>26227479</v>
      </c>
      <c r="C23">
        <v>26227479</v>
      </c>
    </row>
    <row r="24" spans="1:6" x14ac:dyDescent="0.3">
      <c r="A24">
        <v>26253305</v>
      </c>
      <c r="B24">
        <v>26253305</v>
      </c>
      <c r="C24">
        <v>26253305</v>
      </c>
    </row>
    <row r="25" spans="1:6" x14ac:dyDescent="0.3">
      <c r="A25">
        <v>26314551</v>
      </c>
      <c r="B25">
        <v>26314551</v>
      </c>
      <c r="C25">
        <v>26314551</v>
      </c>
    </row>
    <row r="26" spans="1:6" x14ac:dyDescent="0.3">
      <c r="A26">
        <v>26459784</v>
      </c>
      <c r="B26">
        <v>26459784</v>
      </c>
      <c r="C26">
        <v>26459784</v>
      </c>
    </row>
    <row r="27" spans="1:6" x14ac:dyDescent="0.3">
      <c r="A27">
        <v>26464736</v>
      </c>
      <c r="B27">
        <v>26464736</v>
      </c>
      <c r="C27">
        <v>26464736</v>
      </c>
    </row>
    <row r="28" spans="1:6" x14ac:dyDescent="0.3">
      <c r="A28">
        <v>26500333</v>
      </c>
      <c r="B28">
        <v>26500333</v>
      </c>
      <c r="C28">
        <v>26500333</v>
      </c>
    </row>
    <row r="29" spans="1:6" x14ac:dyDescent="0.3">
      <c r="A29">
        <v>26586167</v>
      </c>
      <c r="B29">
        <v>26586167</v>
      </c>
      <c r="C29">
        <v>26586167</v>
      </c>
    </row>
    <row r="30" spans="1:6" x14ac:dyDescent="0.3">
      <c r="C30">
        <v>26624285</v>
      </c>
    </row>
    <row r="31" spans="1:6" x14ac:dyDescent="0.3">
      <c r="A31">
        <v>26626780</v>
      </c>
      <c r="B31">
        <v>26626780</v>
      </c>
      <c r="C31">
        <v>26626780</v>
      </c>
    </row>
    <row r="32" spans="1:6" x14ac:dyDescent="0.3">
      <c r="A32">
        <v>26634009</v>
      </c>
      <c r="B32">
        <v>26634009</v>
      </c>
      <c r="C32">
        <v>26634009</v>
      </c>
    </row>
    <row r="33" spans="1:3" x14ac:dyDescent="0.3">
      <c r="C33">
        <v>26695815</v>
      </c>
    </row>
    <row r="34" spans="1:3" x14ac:dyDescent="0.3">
      <c r="A34">
        <v>26732095</v>
      </c>
      <c r="B34">
        <v>26732095</v>
      </c>
      <c r="C34">
        <v>26732095</v>
      </c>
    </row>
    <row r="35" spans="1:3" x14ac:dyDescent="0.3">
      <c r="A35">
        <v>26801070</v>
      </c>
      <c r="B35">
        <v>26801070</v>
      </c>
      <c r="C35">
        <v>26801070</v>
      </c>
    </row>
    <row r="36" spans="1:3" x14ac:dyDescent="0.3">
      <c r="A36">
        <v>26892442</v>
      </c>
      <c r="B36">
        <v>26892442</v>
      </c>
      <c r="C36">
        <v>26892442</v>
      </c>
    </row>
    <row r="37" spans="1:3" x14ac:dyDescent="0.3">
      <c r="A37">
        <v>26927447</v>
      </c>
      <c r="B37">
        <v>26927447</v>
      </c>
      <c r="C37">
        <v>26927447</v>
      </c>
    </row>
    <row r="38" spans="1:3" x14ac:dyDescent="0.3">
      <c r="A38">
        <v>26996308</v>
      </c>
      <c r="B38">
        <v>26996308</v>
      </c>
      <c r="C38">
        <v>26996308</v>
      </c>
    </row>
    <row r="39" spans="1:3" x14ac:dyDescent="0.3">
      <c r="A39">
        <v>27041411</v>
      </c>
      <c r="B39">
        <v>27041411</v>
      </c>
      <c r="C39">
        <v>27041411</v>
      </c>
    </row>
    <row r="40" spans="1:3" x14ac:dyDescent="0.3">
      <c r="C40">
        <v>27045536</v>
      </c>
    </row>
    <row r="41" spans="1:3" x14ac:dyDescent="0.3">
      <c r="C41">
        <v>27049037</v>
      </c>
    </row>
    <row r="42" spans="1:3" x14ac:dyDescent="0.3">
      <c r="C42">
        <v>27165363</v>
      </c>
    </row>
    <row r="43" spans="1:3" x14ac:dyDescent="0.3">
      <c r="A43">
        <v>27472952</v>
      </c>
      <c r="B43">
        <v>27472952</v>
      </c>
      <c r="C43">
        <v>27472952</v>
      </c>
    </row>
    <row r="44" spans="1:3" x14ac:dyDescent="0.3">
      <c r="A44">
        <v>27482646</v>
      </c>
      <c r="B44">
        <v>27482646</v>
      </c>
      <c r="C44">
        <v>27474396</v>
      </c>
    </row>
    <row r="45" spans="1:3" x14ac:dyDescent="0.3">
      <c r="C45">
        <v>27482646</v>
      </c>
    </row>
    <row r="46" spans="1:3" x14ac:dyDescent="0.3">
      <c r="C46">
        <v>27488665</v>
      </c>
    </row>
    <row r="47" spans="1:3" x14ac:dyDescent="0.3">
      <c r="C47">
        <v>27614453</v>
      </c>
    </row>
  </sheetData>
  <sortState ref="C3:C47">
    <sortCondition ref="C3:C47"/>
  </sortState>
  <pageMargins left="0.7" right="0.7" top="0.75" bottom="0.75" header="0.3" footer="0.3"/>
  <pageSetup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opLeftCell="A43" workbookViewId="0">
      <selection activeCell="X10" sqref="X10"/>
    </sheetView>
  </sheetViews>
  <sheetFormatPr defaultRowHeight="14.4" x14ac:dyDescent="0.3"/>
  <cols>
    <col min="1" max="1" width="15.5546875" style="16" customWidth="1"/>
    <col min="2" max="2" width="8.88671875" style="15"/>
    <col min="3" max="3" width="5.77734375" style="8" customWidth="1"/>
    <col min="4" max="4" width="5.77734375" style="9" customWidth="1"/>
    <col min="5" max="5" width="5.77734375" style="10" customWidth="1"/>
    <col min="6" max="6" width="5.77734375" style="11" customWidth="1"/>
    <col min="7" max="7" width="9.33203125" style="14" customWidth="1"/>
    <col min="8" max="13" width="5.77734375" style="15" customWidth="1"/>
    <col min="14" max="14" width="9" style="15" customWidth="1"/>
    <col min="15" max="15" width="5.77734375" style="8" customWidth="1"/>
    <col min="16" max="16" width="5.77734375" style="9" customWidth="1"/>
    <col min="17" max="17" width="5.77734375" style="10" customWidth="1"/>
    <col min="18" max="18" width="5.77734375" style="11" customWidth="1"/>
    <col min="19" max="19" width="9.6640625" style="14" customWidth="1"/>
    <col min="20" max="24" width="5.77734375" style="15" customWidth="1"/>
    <col min="25" max="16384" width="8.88671875" style="15"/>
  </cols>
  <sheetData>
    <row r="1" spans="1:24" x14ac:dyDescent="0.3">
      <c r="B1" s="4"/>
      <c r="G1" s="4"/>
      <c r="H1" s="4"/>
      <c r="I1" s="4"/>
      <c r="J1" s="4"/>
      <c r="K1" s="4"/>
      <c r="L1" s="4"/>
      <c r="M1" s="4"/>
      <c r="N1" s="4"/>
      <c r="S1" s="4"/>
      <c r="T1" s="4"/>
      <c r="U1" s="4"/>
      <c r="V1" s="4"/>
      <c r="W1" s="4"/>
      <c r="X1" s="4"/>
    </row>
    <row r="2" spans="1:24" x14ac:dyDescent="0.3">
      <c r="A2" s="16" t="s">
        <v>49</v>
      </c>
      <c r="C2" s="8" t="s">
        <v>51</v>
      </c>
      <c r="D2" s="9" t="s">
        <v>52</v>
      </c>
      <c r="E2" s="10" t="s">
        <v>53</v>
      </c>
      <c r="F2" s="11" t="s">
        <v>54</v>
      </c>
      <c r="G2" s="17" t="s">
        <v>55</v>
      </c>
      <c r="H2" s="15" t="s">
        <v>41</v>
      </c>
      <c r="I2" s="15" t="s">
        <v>37</v>
      </c>
      <c r="J2" s="15" t="s">
        <v>38</v>
      </c>
      <c r="K2" s="15" t="s">
        <v>39</v>
      </c>
      <c r="L2" s="15" t="s">
        <v>40</v>
      </c>
      <c r="M2" s="16" t="s">
        <v>49</v>
      </c>
      <c r="O2" s="8" t="s">
        <v>56</v>
      </c>
      <c r="P2" s="9" t="s">
        <v>57</v>
      </c>
      <c r="Q2" s="10" t="s">
        <v>58</v>
      </c>
      <c r="R2" s="11" t="s">
        <v>59</v>
      </c>
      <c r="S2" s="17" t="s">
        <v>60</v>
      </c>
      <c r="T2" s="15" t="s">
        <v>41</v>
      </c>
      <c r="U2" s="15" t="s">
        <v>37</v>
      </c>
      <c r="V2" s="15" t="s">
        <v>38</v>
      </c>
      <c r="W2" s="15" t="s">
        <v>39</v>
      </c>
      <c r="X2" s="15" t="s">
        <v>40</v>
      </c>
    </row>
    <row r="3" spans="1:24" x14ac:dyDescent="0.3">
      <c r="A3" s="16" t="s">
        <v>15</v>
      </c>
      <c r="B3" s="15" t="s">
        <v>9</v>
      </c>
      <c r="C3" s="8">
        <f t="shared" ref="C3:C34" si="0">(H3+I3+J3+K3+L3)/5</f>
        <v>14.8</v>
      </c>
      <c r="D3" s="9">
        <f t="shared" ref="D3:D34" si="1">MEDIAN(H3,I3,J3,K3,L3)</f>
        <v>15</v>
      </c>
      <c r="E3" s="10">
        <f t="shared" ref="E3:E34" si="2">MIN(H3,I3,J3,K3,L3)</f>
        <v>12</v>
      </c>
      <c r="F3" s="11">
        <f t="shared" ref="F3:F34" si="3">MAX(H3,I3,J3,K3,L3)</f>
        <v>17</v>
      </c>
      <c r="G3" s="14">
        <v>0</v>
      </c>
      <c r="H3" s="6">
        <v>17</v>
      </c>
      <c r="I3" s="15">
        <v>15</v>
      </c>
      <c r="J3" s="15">
        <v>15</v>
      </c>
      <c r="K3" s="15">
        <v>15</v>
      </c>
      <c r="L3" s="15">
        <v>12</v>
      </c>
      <c r="M3" s="16" t="s">
        <v>15</v>
      </c>
      <c r="N3" s="15" t="s">
        <v>9</v>
      </c>
      <c r="O3" s="8">
        <f t="shared" ref="O3:O34" si="4">(T3+U3+V3+W3+X3)/5</f>
        <v>33</v>
      </c>
      <c r="P3" s="9">
        <f t="shared" ref="P3:P34" si="5">MEDIAN(T3,U3,V3,W3,X3)</f>
        <v>7</v>
      </c>
      <c r="Q3" s="10">
        <f t="shared" ref="Q3:Q34" si="6">MIN(T3,U3,V3,W3,X3)</f>
        <v>6</v>
      </c>
      <c r="R3" s="11">
        <f t="shared" ref="R3:R34" si="7">MAX(T3,U3,V3,W3,X3)</f>
        <v>138</v>
      </c>
      <c r="S3" s="12">
        <v>2</v>
      </c>
      <c r="T3" s="15">
        <v>138</v>
      </c>
      <c r="U3" s="15">
        <v>8</v>
      </c>
      <c r="V3" s="15">
        <v>7</v>
      </c>
      <c r="W3" s="15">
        <v>6</v>
      </c>
      <c r="X3" s="15">
        <v>6</v>
      </c>
    </row>
    <row r="4" spans="1:24" x14ac:dyDescent="0.3">
      <c r="A4" s="16" t="s">
        <v>15</v>
      </c>
      <c r="B4" s="15" t="s">
        <v>10</v>
      </c>
      <c r="C4" s="8">
        <f t="shared" si="0"/>
        <v>14.6</v>
      </c>
      <c r="D4" s="9">
        <f t="shared" si="1"/>
        <v>15</v>
      </c>
      <c r="E4" s="10">
        <f t="shared" si="2"/>
        <v>13</v>
      </c>
      <c r="F4" s="11">
        <f t="shared" si="3"/>
        <v>15</v>
      </c>
      <c r="G4" s="14">
        <v>1</v>
      </c>
      <c r="H4" s="6">
        <v>13</v>
      </c>
      <c r="I4" s="15">
        <v>15</v>
      </c>
      <c r="J4" s="15">
        <v>15</v>
      </c>
      <c r="K4" s="15">
        <v>15</v>
      </c>
      <c r="L4" s="15">
        <v>15</v>
      </c>
      <c r="M4" s="16" t="s">
        <v>15</v>
      </c>
      <c r="N4" s="15" t="s">
        <v>10</v>
      </c>
      <c r="O4" s="8">
        <f t="shared" si="4"/>
        <v>21.8</v>
      </c>
      <c r="P4" s="9">
        <f t="shared" si="5"/>
        <v>8</v>
      </c>
      <c r="Q4" s="10">
        <f t="shared" si="6"/>
        <v>6</v>
      </c>
      <c r="R4" s="11">
        <f t="shared" si="7"/>
        <v>79</v>
      </c>
      <c r="S4" s="12">
        <v>10</v>
      </c>
      <c r="T4" s="15">
        <v>79</v>
      </c>
      <c r="U4" s="15">
        <v>7</v>
      </c>
      <c r="V4" s="15">
        <v>9</v>
      </c>
      <c r="W4" s="15">
        <v>6</v>
      </c>
      <c r="X4" s="15">
        <v>8</v>
      </c>
    </row>
    <row r="5" spans="1:24" x14ac:dyDescent="0.3">
      <c r="A5" s="16" t="s">
        <v>15</v>
      </c>
      <c r="B5" s="15" t="s">
        <v>11</v>
      </c>
      <c r="C5" s="8">
        <f t="shared" si="0"/>
        <v>14.2</v>
      </c>
      <c r="D5" s="9">
        <f t="shared" si="1"/>
        <v>14</v>
      </c>
      <c r="E5" s="10">
        <f t="shared" si="2"/>
        <v>14</v>
      </c>
      <c r="F5" s="11">
        <f t="shared" si="3"/>
        <v>15</v>
      </c>
      <c r="G5" s="14">
        <v>1</v>
      </c>
      <c r="H5" s="6">
        <v>15</v>
      </c>
      <c r="I5" s="15">
        <v>14</v>
      </c>
      <c r="J5" s="15">
        <v>14</v>
      </c>
      <c r="K5" s="15">
        <v>14</v>
      </c>
      <c r="L5" s="15">
        <v>14</v>
      </c>
      <c r="M5" s="16" t="s">
        <v>15</v>
      </c>
      <c r="N5" s="15" t="s">
        <v>11</v>
      </c>
      <c r="O5" s="8">
        <f t="shared" si="4"/>
        <v>20.8</v>
      </c>
      <c r="P5" s="9">
        <f t="shared" si="5"/>
        <v>7</v>
      </c>
      <c r="Q5" s="10">
        <f t="shared" si="6"/>
        <v>6</v>
      </c>
      <c r="R5" s="11">
        <f t="shared" si="7"/>
        <v>77</v>
      </c>
      <c r="S5" s="12">
        <v>19</v>
      </c>
      <c r="T5" s="15">
        <v>77</v>
      </c>
      <c r="U5" s="15">
        <v>7</v>
      </c>
      <c r="V5" s="15">
        <v>6</v>
      </c>
      <c r="W5" s="15">
        <v>7</v>
      </c>
      <c r="X5" s="15">
        <v>7</v>
      </c>
    </row>
    <row r="6" spans="1:24" x14ac:dyDescent="0.3">
      <c r="A6" s="16" t="s">
        <v>27</v>
      </c>
      <c r="B6" s="15" t="s">
        <v>9</v>
      </c>
      <c r="C6" s="8">
        <f t="shared" si="0"/>
        <v>0</v>
      </c>
      <c r="D6" s="9">
        <f t="shared" si="1"/>
        <v>0</v>
      </c>
      <c r="E6" s="10">
        <f t="shared" si="2"/>
        <v>0</v>
      </c>
      <c r="F6" s="11">
        <f t="shared" si="3"/>
        <v>0</v>
      </c>
      <c r="G6" s="14">
        <v>12</v>
      </c>
      <c r="H6" s="6">
        <v>0</v>
      </c>
      <c r="I6" s="15">
        <v>0</v>
      </c>
      <c r="J6" s="15">
        <v>0</v>
      </c>
      <c r="K6" s="15">
        <v>0</v>
      </c>
      <c r="L6" s="15">
        <v>0</v>
      </c>
      <c r="M6" s="16" t="s">
        <v>27</v>
      </c>
      <c r="N6" s="15" t="s">
        <v>9</v>
      </c>
      <c r="O6" s="8">
        <f t="shared" si="4"/>
        <v>8.1999999999999993</v>
      </c>
      <c r="P6" s="9">
        <f t="shared" si="5"/>
        <v>6</v>
      </c>
      <c r="Q6" s="10">
        <f t="shared" si="6"/>
        <v>5</v>
      </c>
      <c r="R6" s="11">
        <f t="shared" si="7"/>
        <v>19</v>
      </c>
      <c r="S6" s="8">
        <v>12</v>
      </c>
      <c r="T6" s="15">
        <v>19</v>
      </c>
      <c r="U6" s="15">
        <v>6</v>
      </c>
      <c r="V6" s="15">
        <v>5</v>
      </c>
      <c r="W6" s="15">
        <v>5</v>
      </c>
      <c r="X6" s="15">
        <v>6</v>
      </c>
    </row>
    <row r="7" spans="1:24" x14ac:dyDescent="0.3">
      <c r="A7" s="16" t="s">
        <v>27</v>
      </c>
      <c r="B7" s="15" t="s">
        <v>10</v>
      </c>
      <c r="C7" s="8">
        <f t="shared" si="0"/>
        <v>2.8</v>
      </c>
      <c r="D7" s="9">
        <f t="shared" si="1"/>
        <v>3</v>
      </c>
      <c r="E7" s="10">
        <f t="shared" si="2"/>
        <v>2</v>
      </c>
      <c r="F7" s="11">
        <f t="shared" si="3"/>
        <v>3</v>
      </c>
      <c r="G7" s="14">
        <v>83</v>
      </c>
      <c r="H7" s="6">
        <v>2</v>
      </c>
      <c r="I7" s="15">
        <v>3</v>
      </c>
      <c r="J7" s="15">
        <v>3</v>
      </c>
      <c r="K7" s="15">
        <v>3</v>
      </c>
      <c r="L7" s="15">
        <v>3</v>
      </c>
      <c r="M7" s="16" t="s">
        <v>27</v>
      </c>
      <c r="N7" s="15" t="s">
        <v>10</v>
      </c>
      <c r="O7" s="8">
        <f t="shared" si="4"/>
        <v>8</v>
      </c>
      <c r="P7" s="9">
        <f t="shared" si="5"/>
        <v>6</v>
      </c>
      <c r="Q7" s="10">
        <f t="shared" si="6"/>
        <v>5</v>
      </c>
      <c r="R7" s="11">
        <f t="shared" si="7"/>
        <v>16</v>
      </c>
      <c r="S7" s="8">
        <v>83</v>
      </c>
      <c r="T7" s="15">
        <v>16</v>
      </c>
      <c r="U7" s="15">
        <v>6</v>
      </c>
      <c r="V7" s="15">
        <v>7</v>
      </c>
      <c r="W7" s="15">
        <v>5</v>
      </c>
      <c r="X7" s="15">
        <v>6</v>
      </c>
    </row>
    <row r="8" spans="1:24" x14ac:dyDescent="0.3">
      <c r="A8" s="16" t="s">
        <v>27</v>
      </c>
      <c r="B8" s="15" t="s">
        <v>11</v>
      </c>
      <c r="C8" s="8">
        <f t="shared" si="0"/>
        <v>1</v>
      </c>
      <c r="D8" s="9">
        <f t="shared" si="1"/>
        <v>1</v>
      </c>
      <c r="E8" s="10">
        <f t="shared" si="2"/>
        <v>1</v>
      </c>
      <c r="F8" s="11">
        <f t="shared" si="3"/>
        <v>1</v>
      </c>
      <c r="G8" s="14">
        <v>31</v>
      </c>
      <c r="H8" s="6">
        <v>1</v>
      </c>
      <c r="I8" s="15">
        <v>1</v>
      </c>
      <c r="J8" s="15">
        <v>1</v>
      </c>
      <c r="K8" s="15">
        <v>1</v>
      </c>
      <c r="L8" s="15">
        <v>1</v>
      </c>
      <c r="M8" s="16" t="s">
        <v>27</v>
      </c>
      <c r="N8" s="15" t="s">
        <v>11</v>
      </c>
      <c r="O8" s="8">
        <f t="shared" si="4"/>
        <v>9.4</v>
      </c>
      <c r="P8" s="9">
        <f t="shared" si="5"/>
        <v>8</v>
      </c>
      <c r="Q8" s="10">
        <f t="shared" si="6"/>
        <v>6</v>
      </c>
      <c r="R8" s="11">
        <f t="shared" si="7"/>
        <v>17</v>
      </c>
      <c r="S8" s="8">
        <v>31</v>
      </c>
      <c r="T8" s="15">
        <v>17</v>
      </c>
      <c r="U8" s="15">
        <v>9</v>
      </c>
      <c r="V8" s="15">
        <v>7</v>
      </c>
      <c r="W8" s="15">
        <v>6</v>
      </c>
      <c r="X8" s="15">
        <v>8</v>
      </c>
    </row>
    <row r="9" spans="1:24" x14ac:dyDescent="0.3">
      <c r="A9" s="16" t="s">
        <v>24</v>
      </c>
      <c r="B9" s="15" t="s">
        <v>9</v>
      </c>
      <c r="C9" s="8">
        <f t="shared" si="0"/>
        <v>0</v>
      </c>
      <c r="D9" s="9">
        <f t="shared" si="1"/>
        <v>0</v>
      </c>
      <c r="E9" s="10">
        <f t="shared" si="2"/>
        <v>0</v>
      </c>
      <c r="F9" s="11">
        <f t="shared" si="3"/>
        <v>0</v>
      </c>
      <c r="G9" s="14">
        <v>7</v>
      </c>
      <c r="H9" s="6">
        <v>0</v>
      </c>
      <c r="I9" s="15">
        <v>0</v>
      </c>
      <c r="J9" s="15">
        <v>0</v>
      </c>
      <c r="K9" s="15">
        <v>0</v>
      </c>
      <c r="L9" s="15">
        <v>0</v>
      </c>
      <c r="M9" s="16" t="s">
        <v>24</v>
      </c>
      <c r="N9" s="15" t="s">
        <v>9</v>
      </c>
      <c r="O9" s="8">
        <f t="shared" si="4"/>
        <v>7.6</v>
      </c>
      <c r="P9" s="9">
        <f t="shared" si="5"/>
        <v>6</v>
      </c>
      <c r="Q9" s="10">
        <f t="shared" si="6"/>
        <v>6</v>
      </c>
      <c r="R9" s="11">
        <f t="shared" si="7"/>
        <v>13</v>
      </c>
      <c r="S9" s="8">
        <v>7</v>
      </c>
      <c r="T9" s="15">
        <v>13</v>
      </c>
      <c r="U9" s="15">
        <v>6</v>
      </c>
      <c r="V9" s="15">
        <v>7</v>
      </c>
      <c r="W9" s="15">
        <v>6</v>
      </c>
      <c r="X9" s="15">
        <v>6</v>
      </c>
    </row>
    <row r="10" spans="1:24" x14ac:dyDescent="0.3">
      <c r="A10" s="16" t="s">
        <v>24</v>
      </c>
      <c r="B10" s="15" t="s">
        <v>10</v>
      </c>
      <c r="C10" s="8">
        <f t="shared" si="0"/>
        <v>0.2</v>
      </c>
      <c r="D10" s="9">
        <f t="shared" si="1"/>
        <v>0</v>
      </c>
      <c r="E10" s="10">
        <f t="shared" si="2"/>
        <v>0</v>
      </c>
      <c r="F10" s="11">
        <f t="shared" si="3"/>
        <v>1</v>
      </c>
      <c r="G10" s="14">
        <v>21</v>
      </c>
      <c r="H10" s="6">
        <v>1</v>
      </c>
      <c r="I10" s="15">
        <v>0</v>
      </c>
      <c r="J10" s="15">
        <v>0</v>
      </c>
      <c r="K10" s="15">
        <v>0</v>
      </c>
      <c r="L10" s="15">
        <v>0</v>
      </c>
      <c r="M10" s="16" t="s">
        <v>24</v>
      </c>
      <c r="N10" s="15" t="s">
        <v>10</v>
      </c>
      <c r="O10" s="8">
        <f t="shared" si="4"/>
        <v>7.4</v>
      </c>
      <c r="P10" s="9">
        <f t="shared" si="5"/>
        <v>6</v>
      </c>
      <c r="Q10" s="10">
        <f t="shared" si="6"/>
        <v>6</v>
      </c>
      <c r="R10" s="11">
        <f t="shared" si="7"/>
        <v>13</v>
      </c>
      <c r="S10" s="8">
        <v>21</v>
      </c>
      <c r="T10" s="15">
        <v>13</v>
      </c>
      <c r="U10" s="15">
        <v>6</v>
      </c>
      <c r="V10" s="15">
        <v>6</v>
      </c>
      <c r="W10" s="15">
        <v>6</v>
      </c>
      <c r="X10" s="15">
        <v>6</v>
      </c>
    </row>
    <row r="11" spans="1:24" x14ac:dyDescent="0.3">
      <c r="A11" s="16" t="s">
        <v>24</v>
      </c>
      <c r="B11" s="15" t="s">
        <v>11</v>
      </c>
      <c r="C11" s="8">
        <f t="shared" si="0"/>
        <v>1</v>
      </c>
      <c r="D11" s="9">
        <f t="shared" si="1"/>
        <v>1</v>
      </c>
      <c r="E11" s="10">
        <f t="shared" si="2"/>
        <v>1</v>
      </c>
      <c r="F11" s="11">
        <f t="shared" si="3"/>
        <v>1</v>
      </c>
      <c r="G11" s="14">
        <v>48</v>
      </c>
      <c r="H11" s="6">
        <v>1</v>
      </c>
      <c r="I11" s="15">
        <v>1</v>
      </c>
      <c r="J11" s="15">
        <v>1</v>
      </c>
      <c r="K11" s="15">
        <v>1</v>
      </c>
      <c r="L11" s="15">
        <v>1</v>
      </c>
      <c r="M11" s="16" t="s">
        <v>24</v>
      </c>
      <c r="N11" s="15" t="s">
        <v>11</v>
      </c>
      <c r="O11" s="8">
        <f t="shared" si="4"/>
        <v>6.8</v>
      </c>
      <c r="P11" s="9">
        <f t="shared" si="5"/>
        <v>6</v>
      </c>
      <c r="Q11" s="10">
        <f t="shared" si="6"/>
        <v>5</v>
      </c>
      <c r="R11" s="11">
        <f t="shared" si="7"/>
        <v>12</v>
      </c>
      <c r="S11" s="8">
        <v>48</v>
      </c>
      <c r="T11" s="15">
        <v>12</v>
      </c>
      <c r="U11" s="15">
        <v>6</v>
      </c>
      <c r="V11" s="15">
        <v>5</v>
      </c>
      <c r="W11" s="15">
        <v>6</v>
      </c>
      <c r="X11" s="15">
        <v>5</v>
      </c>
    </row>
    <row r="12" spans="1:24" x14ac:dyDescent="0.3">
      <c r="A12" s="16" t="s">
        <v>17</v>
      </c>
      <c r="B12" s="15" t="s">
        <v>9</v>
      </c>
      <c r="C12" s="8">
        <f t="shared" si="0"/>
        <v>0</v>
      </c>
      <c r="D12" s="9">
        <f t="shared" si="1"/>
        <v>0</v>
      </c>
      <c r="E12" s="10">
        <f t="shared" si="2"/>
        <v>0</v>
      </c>
      <c r="F12" s="11">
        <f t="shared" si="3"/>
        <v>0</v>
      </c>
      <c r="G12" s="14">
        <v>6</v>
      </c>
      <c r="H12" s="6">
        <v>0</v>
      </c>
      <c r="I12" s="15">
        <v>0</v>
      </c>
      <c r="J12" s="15">
        <v>0</v>
      </c>
      <c r="K12" s="15">
        <v>0</v>
      </c>
      <c r="L12" s="15">
        <v>0</v>
      </c>
      <c r="M12" s="16" t="s">
        <v>17</v>
      </c>
      <c r="N12" s="15" t="s">
        <v>9</v>
      </c>
      <c r="O12" s="8">
        <f t="shared" si="4"/>
        <v>7.2</v>
      </c>
      <c r="P12" s="9">
        <f t="shared" si="5"/>
        <v>6</v>
      </c>
      <c r="Q12" s="10">
        <f t="shared" si="6"/>
        <v>5</v>
      </c>
      <c r="R12" s="11">
        <f t="shared" si="7"/>
        <v>13</v>
      </c>
      <c r="S12" s="8">
        <v>6</v>
      </c>
      <c r="T12" s="15">
        <v>13</v>
      </c>
      <c r="U12" s="15">
        <v>6</v>
      </c>
      <c r="V12" s="15">
        <v>5</v>
      </c>
      <c r="W12" s="15">
        <v>6</v>
      </c>
      <c r="X12" s="15">
        <v>6</v>
      </c>
    </row>
    <row r="13" spans="1:24" x14ac:dyDescent="0.3">
      <c r="A13" s="16" t="s">
        <v>17</v>
      </c>
      <c r="B13" s="15" t="s">
        <v>10</v>
      </c>
      <c r="C13" s="8">
        <f t="shared" si="0"/>
        <v>0.2</v>
      </c>
      <c r="D13" s="9">
        <f t="shared" si="1"/>
        <v>0</v>
      </c>
      <c r="E13" s="10">
        <f t="shared" si="2"/>
        <v>0</v>
      </c>
      <c r="F13" s="11">
        <f t="shared" si="3"/>
        <v>1</v>
      </c>
      <c r="G13" s="14">
        <v>18</v>
      </c>
      <c r="H13" s="6">
        <v>1</v>
      </c>
      <c r="I13" s="15">
        <v>0</v>
      </c>
      <c r="J13" s="15">
        <v>0</v>
      </c>
      <c r="K13" s="15">
        <v>0</v>
      </c>
      <c r="L13" s="15">
        <v>0</v>
      </c>
      <c r="M13" s="16" t="s">
        <v>17</v>
      </c>
      <c r="N13" s="15" t="s">
        <v>10</v>
      </c>
      <c r="O13" s="8">
        <f t="shared" si="4"/>
        <v>7</v>
      </c>
      <c r="P13" s="9">
        <f t="shared" si="5"/>
        <v>6</v>
      </c>
      <c r="Q13" s="10">
        <f t="shared" si="6"/>
        <v>5</v>
      </c>
      <c r="R13" s="11">
        <f t="shared" si="7"/>
        <v>12</v>
      </c>
      <c r="S13" s="8">
        <v>18</v>
      </c>
      <c r="T13" s="15">
        <v>12</v>
      </c>
      <c r="U13" s="15">
        <v>5</v>
      </c>
      <c r="V13" s="15">
        <v>5</v>
      </c>
      <c r="W13" s="15">
        <v>6</v>
      </c>
      <c r="X13" s="15">
        <v>7</v>
      </c>
    </row>
    <row r="14" spans="1:24" x14ac:dyDescent="0.3">
      <c r="A14" s="16" t="s">
        <v>17</v>
      </c>
      <c r="B14" s="15" t="s">
        <v>11</v>
      </c>
      <c r="C14" s="8">
        <f t="shared" si="0"/>
        <v>3</v>
      </c>
      <c r="D14" s="9">
        <f t="shared" si="1"/>
        <v>2</v>
      </c>
      <c r="E14" s="10">
        <f t="shared" si="2"/>
        <v>2</v>
      </c>
      <c r="F14" s="11">
        <f t="shared" si="3"/>
        <v>7</v>
      </c>
      <c r="G14" s="14">
        <v>59</v>
      </c>
      <c r="H14" s="15">
        <v>7</v>
      </c>
      <c r="I14" s="15">
        <v>2</v>
      </c>
      <c r="J14" s="15">
        <v>2</v>
      </c>
      <c r="K14" s="15">
        <v>2</v>
      </c>
      <c r="L14" s="15">
        <v>2</v>
      </c>
      <c r="M14" s="16" t="s">
        <v>17</v>
      </c>
      <c r="N14" s="15" t="s">
        <v>11</v>
      </c>
      <c r="O14" s="8">
        <f t="shared" si="4"/>
        <v>7.4</v>
      </c>
      <c r="P14" s="9">
        <f t="shared" si="5"/>
        <v>6</v>
      </c>
      <c r="Q14" s="10">
        <f t="shared" si="6"/>
        <v>5</v>
      </c>
      <c r="R14" s="11">
        <f t="shared" si="7"/>
        <v>13</v>
      </c>
      <c r="S14" s="8">
        <v>59</v>
      </c>
      <c r="T14" s="15">
        <v>13</v>
      </c>
      <c r="U14" s="15">
        <v>5</v>
      </c>
      <c r="V14" s="15">
        <v>6</v>
      </c>
      <c r="W14" s="15">
        <v>5</v>
      </c>
      <c r="X14" s="15">
        <v>8</v>
      </c>
    </row>
    <row r="15" spans="1:24" x14ac:dyDescent="0.3">
      <c r="A15" s="16" t="s">
        <v>20</v>
      </c>
      <c r="B15" s="15" t="s">
        <v>9</v>
      </c>
      <c r="C15" s="8">
        <f t="shared" si="0"/>
        <v>0</v>
      </c>
      <c r="D15" s="9">
        <f t="shared" si="1"/>
        <v>0</v>
      </c>
      <c r="E15" s="10">
        <f t="shared" si="2"/>
        <v>0</v>
      </c>
      <c r="F15" s="11">
        <f t="shared" si="3"/>
        <v>0</v>
      </c>
      <c r="G15" s="14">
        <v>3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6" t="s">
        <v>20</v>
      </c>
      <c r="N15" s="15" t="s">
        <v>9</v>
      </c>
      <c r="O15" s="8">
        <f t="shared" si="4"/>
        <v>8.4</v>
      </c>
      <c r="P15" s="9">
        <f t="shared" si="5"/>
        <v>6</v>
      </c>
      <c r="Q15" s="10">
        <f t="shared" si="6"/>
        <v>5</v>
      </c>
      <c r="R15" s="11">
        <f t="shared" si="7"/>
        <v>19</v>
      </c>
      <c r="S15" s="8">
        <v>3</v>
      </c>
      <c r="T15" s="15">
        <v>19</v>
      </c>
      <c r="U15" s="15">
        <v>7</v>
      </c>
      <c r="V15" s="15">
        <v>6</v>
      </c>
      <c r="W15" s="15">
        <v>5</v>
      </c>
      <c r="X15" s="15">
        <v>5</v>
      </c>
    </row>
    <row r="16" spans="1:24" x14ac:dyDescent="0.3">
      <c r="A16" s="16" t="s">
        <v>20</v>
      </c>
      <c r="B16" s="15" t="s">
        <v>10</v>
      </c>
      <c r="C16" s="8">
        <f t="shared" si="0"/>
        <v>0.2</v>
      </c>
      <c r="D16" s="9">
        <f t="shared" si="1"/>
        <v>0</v>
      </c>
      <c r="E16" s="10">
        <f t="shared" si="2"/>
        <v>0</v>
      </c>
      <c r="F16" s="11">
        <f t="shared" si="3"/>
        <v>1</v>
      </c>
      <c r="G16" s="14">
        <v>0</v>
      </c>
      <c r="H16" s="15">
        <v>1</v>
      </c>
      <c r="I16" s="15">
        <v>0</v>
      </c>
      <c r="J16" s="15">
        <v>0</v>
      </c>
      <c r="K16" s="15">
        <v>0</v>
      </c>
      <c r="L16" s="15">
        <v>0</v>
      </c>
      <c r="M16" s="16" t="s">
        <v>20</v>
      </c>
      <c r="N16" s="15" t="s">
        <v>10</v>
      </c>
      <c r="O16" s="8">
        <f t="shared" si="4"/>
        <v>7.4</v>
      </c>
      <c r="P16" s="9">
        <f t="shared" si="5"/>
        <v>6</v>
      </c>
      <c r="Q16" s="10">
        <f t="shared" si="6"/>
        <v>5</v>
      </c>
      <c r="R16" s="11">
        <f t="shared" si="7"/>
        <v>14</v>
      </c>
      <c r="S16" s="8">
        <v>0</v>
      </c>
      <c r="T16" s="15">
        <v>14</v>
      </c>
      <c r="U16" s="15">
        <v>6</v>
      </c>
      <c r="V16" s="15">
        <v>6</v>
      </c>
      <c r="W16" s="15">
        <v>6</v>
      </c>
      <c r="X16" s="15">
        <v>5</v>
      </c>
    </row>
    <row r="17" spans="1:24" x14ac:dyDescent="0.3">
      <c r="A17" s="16" t="s">
        <v>20</v>
      </c>
      <c r="B17" s="15" t="s">
        <v>11</v>
      </c>
      <c r="C17" s="8">
        <f t="shared" si="0"/>
        <v>0</v>
      </c>
      <c r="D17" s="9">
        <f t="shared" si="1"/>
        <v>0</v>
      </c>
      <c r="E17" s="10">
        <f t="shared" si="2"/>
        <v>0</v>
      </c>
      <c r="F17" s="11">
        <f t="shared" si="3"/>
        <v>0</v>
      </c>
      <c r="G17" s="14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6" t="s">
        <v>20</v>
      </c>
      <c r="N17" s="15" t="s">
        <v>11</v>
      </c>
      <c r="O17" s="8">
        <f t="shared" si="4"/>
        <v>7.8</v>
      </c>
      <c r="P17" s="9">
        <f t="shared" si="5"/>
        <v>6</v>
      </c>
      <c r="Q17" s="10">
        <f t="shared" si="6"/>
        <v>5</v>
      </c>
      <c r="R17" s="11">
        <f t="shared" si="7"/>
        <v>15</v>
      </c>
      <c r="S17" s="8">
        <v>0</v>
      </c>
      <c r="T17" s="15">
        <v>15</v>
      </c>
      <c r="U17" s="15">
        <v>6</v>
      </c>
      <c r="V17" s="15">
        <v>5</v>
      </c>
      <c r="W17" s="15">
        <v>6</v>
      </c>
      <c r="X17" s="15">
        <v>7</v>
      </c>
    </row>
    <row r="18" spans="1:24" x14ac:dyDescent="0.3">
      <c r="A18" s="16" t="s">
        <v>26</v>
      </c>
      <c r="B18" s="15" t="s">
        <v>9</v>
      </c>
      <c r="C18" s="8">
        <f t="shared" si="0"/>
        <v>3.8</v>
      </c>
      <c r="D18" s="9">
        <f t="shared" si="1"/>
        <v>3</v>
      </c>
      <c r="E18" s="10">
        <f t="shared" si="2"/>
        <v>3</v>
      </c>
      <c r="F18" s="11">
        <f t="shared" si="3"/>
        <v>7</v>
      </c>
      <c r="G18" s="14">
        <v>91</v>
      </c>
      <c r="H18" s="15">
        <v>7</v>
      </c>
      <c r="I18" s="15">
        <v>3</v>
      </c>
      <c r="J18" s="15">
        <v>3</v>
      </c>
      <c r="K18" s="15">
        <v>3</v>
      </c>
      <c r="L18" s="15">
        <v>3</v>
      </c>
      <c r="M18" s="16" t="s">
        <v>26</v>
      </c>
      <c r="N18" s="15" t="s">
        <v>9</v>
      </c>
      <c r="O18" s="8">
        <f t="shared" si="4"/>
        <v>8</v>
      </c>
      <c r="P18" s="9">
        <f t="shared" si="5"/>
        <v>6</v>
      </c>
      <c r="Q18" s="10">
        <f t="shared" si="6"/>
        <v>5</v>
      </c>
      <c r="R18" s="11">
        <f t="shared" si="7"/>
        <v>17</v>
      </c>
      <c r="S18" s="8">
        <v>91</v>
      </c>
      <c r="T18" s="15">
        <v>17</v>
      </c>
      <c r="U18" s="15">
        <v>6</v>
      </c>
      <c r="V18" s="15">
        <v>6</v>
      </c>
      <c r="W18" s="15">
        <v>6</v>
      </c>
      <c r="X18" s="15">
        <v>5</v>
      </c>
    </row>
    <row r="19" spans="1:24" x14ac:dyDescent="0.3">
      <c r="A19" s="16" t="s">
        <v>26</v>
      </c>
      <c r="B19" s="15" t="s">
        <v>10</v>
      </c>
      <c r="C19" s="8">
        <f t="shared" si="0"/>
        <v>32.200000000000003</v>
      </c>
      <c r="D19" s="9">
        <f t="shared" si="1"/>
        <v>28</v>
      </c>
      <c r="E19" s="10">
        <f t="shared" si="2"/>
        <v>26</v>
      </c>
      <c r="F19" s="11">
        <f t="shared" si="3"/>
        <v>53</v>
      </c>
      <c r="G19" s="14">
        <v>888</v>
      </c>
      <c r="H19" s="15">
        <v>53</v>
      </c>
      <c r="I19" s="15">
        <v>28</v>
      </c>
      <c r="J19" s="15">
        <v>28</v>
      </c>
      <c r="K19" s="15">
        <v>26</v>
      </c>
      <c r="L19" s="15">
        <v>26</v>
      </c>
      <c r="M19" s="16" t="s">
        <v>26</v>
      </c>
      <c r="N19" s="15" t="s">
        <v>10</v>
      </c>
      <c r="O19" s="8">
        <f t="shared" si="4"/>
        <v>8</v>
      </c>
      <c r="P19" s="9">
        <f t="shared" si="5"/>
        <v>6</v>
      </c>
      <c r="Q19" s="10">
        <f t="shared" si="6"/>
        <v>5</v>
      </c>
      <c r="R19" s="11">
        <f t="shared" si="7"/>
        <v>17</v>
      </c>
      <c r="S19" s="12">
        <v>887</v>
      </c>
      <c r="T19" s="15">
        <v>17</v>
      </c>
      <c r="U19" s="15">
        <v>6</v>
      </c>
      <c r="V19" s="15">
        <v>6</v>
      </c>
      <c r="W19" s="15">
        <v>6</v>
      </c>
      <c r="X19" s="15">
        <v>5</v>
      </c>
    </row>
    <row r="20" spans="1:24" x14ac:dyDescent="0.3">
      <c r="A20" s="16" t="s">
        <v>26</v>
      </c>
      <c r="B20" s="15" t="s">
        <v>11</v>
      </c>
      <c r="C20" s="8">
        <f t="shared" si="0"/>
        <v>6.8</v>
      </c>
      <c r="D20" s="9">
        <f t="shared" si="1"/>
        <v>5</v>
      </c>
      <c r="E20" s="10">
        <f t="shared" si="2"/>
        <v>5</v>
      </c>
      <c r="F20" s="11">
        <f t="shared" si="3"/>
        <v>14</v>
      </c>
      <c r="G20" s="14">
        <v>142</v>
      </c>
      <c r="H20" s="15">
        <v>14</v>
      </c>
      <c r="I20" s="15">
        <v>5</v>
      </c>
      <c r="J20" s="15">
        <v>5</v>
      </c>
      <c r="K20" s="15">
        <v>5</v>
      </c>
      <c r="L20" s="15">
        <v>5</v>
      </c>
      <c r="M20" s="16" t="s">
        <v>26</v>
      </c>
      <c r="N20" s="15" t="s">
        <v>11</v>
      </c>
      <c r="O20" s="8">
        <f t="shared" si="4"/>
        <v>8</v>
      </c>
      <c r="P20" s="9">
        <f t="shared" si="5"/>
        <v>6</v>
      </c>
      <c r="Q20" s="10">
        <f t="shared" si="6"/>
        <v>5</v>
      </c>
      <c r="R20" s="11">
        <f t="shared" si="7"/>
        <v>15</v>
      </c>
      <c r="S20" s="12">
        <v>141</v>
      </c>
      <c r="T20" s="15">
        <v>15</v>
      </c>
      <c r="U20" s="15">
        <v>8</v>
      </c>
      <c r="V20" s="15">
        <v>5</v>
      </c>
      <c r="W20" s="15">
        <v>6</v>
      </c>
      <c r="X20" s="15">
        <v>6</v>
      </c>
    </row>
    <row r="21" spans="1:24" x14ac:dyDescent="0.3">
      <c r="A21" s="16" t="s">
        <v>28</v>
      </c>
      <c r="B21" s="15" t="s">
        <v>9</v>
      </c>
      <c r="C21" s="8">
        <f t="shared" si="0"/>
        <v>0.2</v>
      </c>
      <c r="D21" s="9">
        <f t="shared" si="1"/>
        <v>0</v>
      </c>
      <c r="E21" s="10">
        <f t="shared" si="2"/>
        <v>0</v>
      </c>
      <c r="F21" s="11">
        <f t="shared" si="3"/>
        <v>1</v>
      </c>
      <c r="G21" s="14">
        <v>9</v>
      </c>
      <c r="H21" s="15">
        <v>1</v>
      </c>
      <c r="I21" s="15">
        <v>0</v>
      </c>
      <c r="J21" s="15">
        <v>0</v>
      </c>
      <c r="K21" s="15">
        <v>0</v>
      </c>
      <c r="L21" s="15">
        <v>0</v>
      </c>
      <c r="M21" s="16" t="s">
        <v>28</v>
      </c>
      <c r="N21" s="15" t="s">
        <v>9</v>
      </c>
      <c r="O21" s="8">
        <f t="shared" si="4"/>
        <v>7.6</v>
      </c>
      <c r="P21" s="9">
        <f t="shared" si="5"/>
        <v>6</v>
      </c>
      <c r="Q21" s="10">
        <f t="shared" si="6"/>
        <v>5</v>
      </c>
      <c r="R21" s="11">
        <f t="shared" si="7"/>
        <v>15</v>
      </c>
      <c r="S21" s="8">
        <v>9</v>
      </c>
      <c r="T21" s="15">
        <v>15</v>
      </c>
      <c r="U21" s="15">
        <v>6</v>
      </c>
      <c r="V21" s="15">
        <v>6</v>
      </c>
      <c r="W21" s="15">
        <v>5</v>
      </c>
      <c r="X21" s="15">
        <v>6</v>
      </c>
    </row>
    <row r="22" spans="1:24" x14ac:dyDescent="0.3">
      <c r="A22" s="16" t="s">
        <v>28</v>
      </c>
      <c r="B22" s="15" t="s">
        <v>10</v>
      </c>
      <c r="C22" s="8">
        <f t="shared" si="0"/>
        <v>0</v>
      </c>
      <c r="D22" s="9">
        <f t="shared" si="1"/>
        <v>0</v>
      </c>
      <c r="E22" s="10">
        <f t="shared" si="2"/>
        <v>0</v>
      </c>
      <c r="F22" s="11">
        <f t="shared" si="3"/>
        <v>0</v>
      </c>
      <c r="G22" s="14">
        <v>10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6" t="s">
        <v>28</v>
      </c>
      <c r="N22" s="15" t="s">
        <v>10</v>
      </c>
      <c r="O22" s="8">
        <f t="shared" si="4"/>
        <v>7.8</v>
      </c>
      <c r="P22" s="9">
        <f t="shared" si="5"/>
        <v>6</v>
      </c>
      <c r="Q22" s="10">
        <f t="shared" si="6"/>
        <v>5</v>
      </c>
      <c r="R22" s="11">
        <f t="shared" si="7"/>
        <v>17</v>
      </c>
      <c r="S22" s="8">
        <v>10</v>
      </c>
      <c r="T22" s="15">
        <v>17</v>
      </c>
      <c r="U22" s="15">
        <v>6</v>
      </c>
      <c r="V22" s="15">
        <v>5</v>
      </c>
      <c r="W22" s="15">
        <v>6</v>
      </c>
      <c r="X22" s="15">
        <v>5</v>
      </c>
    </row>
    <row r="23" spans="1:24" x14ac:dyDescent="0.3">
      <c r="A23" s="16" t="s">
        <v>28</v>
      </c>
      <c r="B23" s="15" t="s">
        <v>11</v>
      </c>
      <c r="C23" s="8">
        <f t="shared" si="0"/>
        <v>0</v>
      </c>
      <c r="D23" s="9">
        <f t="shared" si="1"/>
        <v>0</v>
      </c>
      <c r="E23" s="10">
        <f t="shared" si="2"/>
        <v>0</v>
      </c>
      <c r="F23" s="11">
        <f t="shared" si="3"/>
        <v>0</v>
      </c>
      <c r="G23" s="14">
        <v>4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6" t="s">
        <v>28</v>
      </c>
      <c r="N23" s="15" t="s">
        <v>11</v>
      </c>
      <c r="O23" s="8">
        <f t="shared" si="4"/>
        <v>8</v>
      </c>
      <c r="P23" s="9">
        <f t="shared" si="5"/>
        <v>6</v>
      </c>
      <c r="Q23" s="10">
        <f t="shared" si="6"/>
        <v>6</v>
      </c>
      <c r="R23" s="11">
        <f t="shared" si="7"/>
        <v>16</v>
      </c>
      <c r="S23" s="8">
        <v>4</v>
      </c>
      <c r="T23" s="15">
        <v>16</v>
      </c>
      <c r="U23" s="15">
        <v>6</v>
      </c>
      <c r="V23" s="15">
        <v>6</v>
      </c>
      <c r="W23" s="15">
        <v>6</v>
      </c>
      <c r="X23" s="15">
        <v>6</v>
      </c>
    </row>
    <row r="24" spans="1:24" x14ac:dyDescent="0.3">
      <c r="A24" s="16" t="s">
        <v>25</v>
      </c>
      <c r="B24" s="15" t="s">
        <v>9</v>
      </c>
      <c r="C24" s="8">
        <f t="shared" si="0"/>
        <v>1</v>
      </c>
      <c r="D24" s="9">
        <f t="shared" si="1"/>
        <v>1</v>
      </c>
      <c r="E24" s="10">
        <f t="shared" si="2"/>
        <v>1</v>
      </c>
      <c r="F24" s="11">
        <f t="shared" si="3"/>
        <v>1</v>
      </c>
      <c r="G24" s="14">
        <v>26</v>
      </c>
      <c r="H24" s="15">
        <v>1</v>
      </c>
      <c r="I24" s="15">
        <v>1</v>
      </c>
      <c r="J24" s="15">
        <v>1</v>
      </c>
      <c r="K24" s="15">
        <v>1</v>
      </c>
      <c r="L24" s="15">
        <v>1</v>
      </c>
      <c r="M24" s="16" t="s">
        <v>25</v>
      </c>
      <c r="N24" s="15" t="s">
        <v>9</v>
      </c>
      <c r="O24" s="8">
        <f t="shared" si="4"/>
        <v>7.8</v>
      </c>
      <c r="P24" s="9">
        <f t="shared" si="5"/>
        <v>6</v>
      </c>
      <c r="Q24" s="10">
        <f t="shared" si="6"/>
        <v>6</v>
      </c>
      <c r="R24" s="11">
        <f t="shared" si="7"/>
        <v>15</v>
      </c>
      <c r="S24" s="8">
        <v>26</v>
      </c>
      <c r="T24" s="15">
        <v>15</v>
      </c>
      <c r="U24" s="15">
        <v>6</v>
      </c>
      <c r="V24" s="15">
        <v>6</v>
      </c>
      <c r="W24" s="15">
        <v>6</v>
      </c>
      <c r="X24" s="15">
        <v>6</v>
      </c>
    </row>
    <row r="25" spans="1:24" x14ac:dyDescent="0.3">
      <c r="A25" s="16" t="s">
        <v>25</v>
      </c>
      <c r="B25" s="15" t="s">
        <v>10</v>
      </c>
      <c r="C25" s="8">
        <f t="shared" si="0"/>
        <v>0</v>
      </c>
      <c r="D25" s="9">
        <f t="shared" si="1"/>
        <v>0</v>
      </c>
      <c r="E25" s="10">
        <f t="shared" si="2"/>
        <v>0</v>
      </c>
      <c r="F25" s="11">
        <f t="shared" si="3"/>
        <v>0</v>
      </c>
      <c r="G25" s="14">
        <v>4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6" t="s">
        <v>25</v>
      </c>
      <c r="N25" s="15" t="s">
        <v>10</v>
      </c>
      <c r="O25" s="8">
        <f t="shared" si="4"/>
        <v>8.1999999999999993</v>
      </c>
      <c r="P25" s="9">
        <f t="shared" si="5"/>
        <v>6</v>
      </c>
      <c r="Q25" s="10">
        <f t="shared" si="6"/>
        <v>5</v>
      </c>
      <c r="R25" s="11">
        <f t="shared" si="7"/>
        <v>15</v>
      </c>
      <c r="S25" s="8">
        <v>4</v>
      </c>
      <c r="T25" s="15">
        <v>15</v>
      </c>
      <c r="U25" s="15">
        <v>6</v>
      </c>
      <c r="V25" s="15">
        <v>5</v>
      </c>
      <c r="W25" s="15">
        <v>6</v>
      </c>
      <c r="X25" s="15">
        <v>9</v>
      </c>
    </row>
    <row r="26" spans="1:24" x14ac:dyDescent="0.3">
      <c r="A26" s="16" t="s">
        <v>25</v>
      </c>
      <c r="B26" s="15" t="s">
        <v>11</v>
      </c>
      <c r="C26" s="8">
        <f t="shared" si="0"/>
        <v>0</v>
      </c>
      <c r="D26" s="9">
        <f t="shared" si="1"/>
        <v>0</v>
      </c>
      <c r="E26" s="10">
        <f t="shared" si="2"/>
        <v>0</v>
      </c>
      <c r="F26" s="11">
        <f t="shared" si="3"/>
        <v>0</v>
      </c>
      <c r="G26" s="14">
        <v>3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6" t="s">
        <v>25</v>
      </c>
      <c r="N26" s="15" t="s">
        <v>11</v>
      </c>
      <c r="O26" s="8">
        <f t="shared" si="4"/>
        <v>8.1999999999999993</v>
      </c>
      <c r="P26" s="9">
        <f t="shared" si="5"/>
        <v>6</v>
      </c>
      <c r="Q26" s="10">
        <f t="shared" si="6"/>
        <v>6</v>
      </c>
      <c r="R26" s="11">
        <f t="shared" si="7"/>
        <v>16</v>
      </c>
      <c r="S26" s="8">
        <v>3</v>
      </c>
      <c r="T26" s="15">
        <v>16</v>
      </c>
      <c r="U26" s="15">
        <v>6</v>
      </c>
      <c r="V26" s="15">
        <v>7</v>
      </c>
      <c r="W26" s="15">
        <v>6</v>
      </c>
      <c r="X26" s="15">
        <v>6</v>
      </c>
    </row>
    <row r="27" spans="1:24" x14ac:dyDescent="0.3">
      <c r="A27" s="16" t="s">
        <v>8</v>
      </c>
      <c r="B27" s="15" t="s">
        <v>9</v>
      </c>
      <c r="C27" s="8">
        <f t="shared" si="0"/>
        <v>0.2</v>
      </c>
      <c r="D27" s="9">
        <f t="shared" si="1"/>
        <v>0</v>
      </c>
      <c r="E27" s="10">
        <f t="shared" si="2"/>
        <v>0</v>
      </c>
      <c r="F27" s="11">
        <f t="shared" si="3"/>
        <v>1</v>
      </c>
      <c r="G27" s="14">
        <v>4</v>
      </c>
      <c r="H27" s="15">
        <v>1</v>
      </c>
      <c r="I27" s="15">
        <v>0</v>
      </c>
      <c r="J27" s="15">
        <v>0</v>
      </c>
      <c r="K27" s="15">
        <v>0</v>
      </c>
      <c r="L27" s="15">
        <v>0</v>
      </c>
      <c r="M27" s="16" t="s">
        <v>8</v>
      </c>
      <c r="N27" s="15" t="s">
        <v>9</v>
      </c>
      <c r="O27" s="8">
        <f t="shared" si="4"/>
        <v>8.1999999999999993</v>
      </c>
      <c r="P27" s="9">
        <f t="shared" si="5"/>
        <v>6</v>
      </c>
      <c r="Q27" s="10">
        <f t="shared" si="6"/>
        <v>6</v>
      </c>
      <c r="R27" s="11">
        <f t="shared" si="7"/>
        <v>17</v>
      </c>
      <c r="S27" s="8">
        <v>4</v>
      </c>
      <c r="T27" s="15">
        <v>17</v>
      </c>
      <c r="U27" s="15">
        <v>6</v>
      </c>
      <c r="V27" s="15">
        <v>6</v>
      </c>
      <c r="W27" s="15">
        <v>6</v>
      </c>
      <c r="X27" s="15">
        <v>6</v>
      </c>
    </row>
    <row r="28" spans="1:24" x14ac:dyDescent="0.3">
      <c r="A28" s="16" t="s">
        <v>8</v>
      </c>
      <c r="B28" s="15" t="s">
        <v>10</v>
      </c>
      <c r="C28" s="8">
        <f t="shared" si="0"/>
        <v>0.2</v>
      </c>
      <c r="D28" s="9">
        <f t="shared" si="1"/>
        <v>0</v>
      </c>
      <c r="E28" s="10">
        <f t="shared" si="2"/>
        <v>0</v>
      </c>
      <c r="F28" s="11">
        <f t="shared" si="3"/>
        <v>1</v>
      </c>
      <c r="G28" s="14">
        <v>1</v>
      </c>
      <c r="H28" s="15">
        <v>1</v>
      </c>
      <c r="I28" s="15">
        <v>0</v>
      </c>
      <c r="J28" s="15">
        <v>0</v>
      </c>
      <c r="K28" s="15">
        <v>0</v>
      </c>
      <c r="L28" s="15">
        <v>0</v>
      </c>
      <c r="M28" s="16" t="s">
        <v>8</v>
      </c>
      <c r="N28" s="15" t="s">
        <v>10</v>
      </c>
      <c r="O28" s="8">
        <f t="shared" si="4"/>
        <v>7.2</v>
      </c>
      <c r="P28" s="9">
        <f t="shared" si="5"/>
        <v>6</v>
      </c>
      <c r="Q28" s="10">
        <f t="shared" si="6"/>
        <v>5</v>
      </c>
      <c r="R28" s="11">
        <f t="shared" si="7"/>
        <v>13</v>
      </c>
      <c r="S28" s="12">
        <v>0</v>
      </c>
      <c r="T28" s="15">
        <v>13</v>
      </c>
      <c r="U28" s="15">
        <v>5</v>
      </c>
      <c r="V28" s="15">
        <v>6</v>
      </c>
      <c r="W28" s="15">
        <v>5</v>
      </c>
      <c r="X28" s="15">
        <v>7</v>
      </c>
    </row>
    <row r="29" spans="1:24" x14ac:dyDescent="0.3">
      <c r="A29" s="16" t="s">
        <v>8</v>
      </c>
      <c r="B29" s="15" t="s">
        <v>11</v>
      </c>
      <c r="C29" s="8">
        <f t="shared" si="0"/>
        <v>0.2</v>
      </c>
      <c r="D29" s="9">
        <f t="shared" si="1"/>
        <v>0</v>
      </c>
      <c r="E29" s="10">
        <f t="shared" si="2"/>
        <v>0</v>
      </c>
      <c r="F29" s="11">
        <f t="shared" si="3"/>
        <v>1</v>
      </c>
      <c r="G29" s="14">
        <v>1</v>
      </c>
      <c r="H29" s="15">
        <v>1</v>
      </c>
      <c r="I29" s="15">
        <v>0</v>
      </c>
      <c r="J29" s="15">
        <v>0</v>
      </c>
      <c r="K29" s="15">
        <v>0</v>
      </c>
      <c r="L29" s="15">
        <v>0</v>
      </c>
      <c r="M29" s="16" t="s">
        <v>8</v>
      </c>
      <c r="N29" s="15" t="s">
        <v>11</v>
      </c>
      <c r="O29" s="8">
        <f t="shared" si="4"/>
        <v>7.6</v>
      </c>
      <c r="P29" s="9">
        <f t="shared" si="5"/>
        <v>6</v>
      </c>
      <c r="Q29" s="10">
        <f t="shared" si="6"/>
        <v>5</v>
      </c>
      <c r="R29" s="11">
        <f t="shared" si="7"/>
        <v>16</v>
      </c>
      <c r="S29" s="12">
        <v>2</v>
      </c>
      <c r="T29" s="15">
        <v>16</v>
      </c>
      <c r="U29" s="15">
        <v>5</v>
      </c>
      <c r="V29" s="15">
        <v>5</v>
      </c>
      <c r="W29" s="15">
        <v>6</v>
      </c>
      <c r="X29" s="15">
        <v>6</v>
      </c>
    </row>
    <row r="30" spans="1:24" x14ac:dyDescent="0.3">
      <c r="A30" s="16" t="s">
        <v>29</v>
      </c>
      <c r="B30" s="15" t="s">
        <v>9</v>
      </c>
      <c r="C30" s="8">
        <f t="shared" si="0"/>
        <v>0</v>
      </c>
      <c r="D30" s="9">
        <f t="shared" si="1"/>
        <v>0</v>
      </c>
      <c r="E30" s="10">
        <f t="shared" si="2"/>
        <v>0</v>
      </c>
      <c r="F30" s="11">
        <f t="shared" si="3"/>
        <v>0</v>
      </c>
      <c r="G30" s="14">
        <v>9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6" t="s">
        <v>29</v>
      </c>
      <c r="N30" s="15" t="s">
        <v>9</v>
      </c>
      <c r="O30" s="8">
        <f t="shared" si="4"/>
        <v>9.1999999999999993</v>
      </c>
      <c r="P30" s="9">
        <f t="shared" si="5"/>
        <v>15</v>
      </c>
      <c r="Q30" s="10">
        <f t="shared" si="6"/>
        <v>0</v>
      </c>
      <c r="R30" s="11">
        <f t="shared" si="7"/>
        <v>16</v>
      </c>
      <c r="S30" s="14">
        <v>9</v>
      </c>
      <c r="T30" s="15">
        <v>15</v>
      </c>
      <c r="U30" s="15">
        <v>0</v>
      </c>
      <c r="V30" s="15">
        <v>15</v>
      </c>
      <c r="W30" s="15">
        <v>16</v>
      </c>
      <c r="X30" s="15">
        <v>0</v>
      </c>
    </row>
    <row r="31" spans="1:24" x14ac:dyDescent="0.3">
      <c r="A31" s="16" t="s">
        <v>29</v>
      </c>
      <c r="B31" s="15" t="s">
        <v>10</v>
      </c>
      <c r="C31" s="8">
        <f t="shared" si="0"/>
        <v>0</v>
      </c>
      <c r="D31" s="9">
        <f t="shared" si="1"/>
        <v>0</v>
      </c>
      <c r="E31" s="10">
        <f t="shared" si="2"/>
        <v>0</v>
      </c>
      <c r="F31" s="11">
        <f t="shared" si="3"/>
        <v>0</v>
      </c>
      <c r="G31" s="14">
        <v>1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6" t="s">
        <v>29</v>
      </c>
      <c r="N31" s="15" t="s">
        <v>10</v>
      </c>
      <c r="O31" s="8">
        <f t="shared" si="4"/>
        <v>9.4</v>
      </c>
      <c r="P31" s="9">
        <f t="shared" si="5"/>
        <v>15</v>
      </c>
      <c r="Q31" s="10">
        <f t="shared" si="6"/>
        <v>0</v>
      </c>
      <c r="R31" s="11">
        <f t="shared" si="7"/>
        <v>16</v>
      </c>
      <c r="S31" s="14">
        <v>1</v>
      </c>
      <c r="T31" s="15">
        <v>15</v>
      </c>
      <c r="U31" s="15">
        <v>16</v>
      </c>
      <c r="V31" s="15">
        <v>16</v>
      </c>
      <c r="W31" s="15">
        <v>0</v>
      </c>
      <c r="X31" s="15">
        <v>0</v>
      </c>
    </row>
    <row r="32" spans="1:24" x14ac:dyDescent="0.3">
      <c r="A32" s="16" t="s">
        <v>29</v>
      </c>
      <c r="B32" s="15" t="s">
        <v>11</v>
      </c>
      <c r="C32" s="8">
        <f t="shared" si="0"/>
        <v>0</v>
      </c>
      <c r="D32" s="9">
        <f t="shared" si="1"/>
        <v>0</v>
      </c>
      <c r="E32" s="10">
        <f t="shared" si="2"/>
        <v>0</v>
      </c>
      <c r="F32" s="11">
        <f t="shared" si="3"/>
        <v>0</v>
      </c>
      <c r="G32" s="14">
        <v>3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6" t="s">
        <v>29</v>
      </c>
      <c r="N32" s="15" t="s">
        <v>11</v>
      </c>
      <c r="O32" s="8">
        <f t="shared" si="4"/>
        <v>12.2</v>
      </c>
      <c r="P32" s="9">
        <f t="shared" si="5"/>
        <v>15</v>
      </c>
      <c r="Q32" s="10">
        <f t="shared" si="6"/>
        <v>0</v>
      </c>
      <c r="R32" s="11">
        <f t="shared" si="7"/>
        <v>16</v>
      </c>
      <c r="S32" s="14">
        <v>3</v>
      </c>
      <c r="T32" s="15">
        <v>15</v>
      </c>
      <c r="U32" s="15">
        <v>16</v>
      </c>
      <c r="V32" s="15">
        <v>0</v>
      </c>
      <c r="W32" s="15">
        <v>15</v>
      </c>
      <c r="X32" s="15">
        <v>15</v>
      </c>
    </row>
    <row r="33" spans="1:24" x14ac:dyDescent="0.3">
      <c r="A33" s="16" t="s">
        <v>32</v>
      </c>
      <c r="B33" s="15" t="s">
        <v>9</v>
      </c>
      <c r="C33" s="8">
        <f t="shared" si="0"/>
        <v>23.8</v>
      </c>
      <c r="D33" s="9">
        <f t="shared" si="1"/>
        <v>22</v>
      </c>
      <c r="E33" s="10">
        <f t="shared" si="2"/>
        <v>21</v>
      </c>
      <c r="F33" s="11">
        <f t="shared" si="3"/>
        <v>32</v>
      </c>
      <c r="G33" s="14">
        <v>68</v>
      </c>
      <c r="H33" s="15">
        <v>32</v>
      </c>
      <c r="I33" s="15">
        <v>22</v>
      </c>
      <c r="J33" s="15">
        <v>22</v>
      </c>
      <c r="K33" s="15">
        <v>21</v>
      </c>
      <c r="L33" s="15">
        <v>22</v>
      </c>
      <c r="M33" s="16" t="s">
        <v>32</v>
      </c>
      <c r="N33" s="15" t="s">
        <v>9</v>
      </c>
      <c r="O33" s="8">
        <f t="shared" si="4"/>
        <v>9.4</v>
      </c>
      <c r="P33" s="9">
        <f t="shared" si="5"/>
        <v>15</v>
      </c>
      <c r="Q33" s="10">
        <f t="shared" si="6"/>
        <v>0</v>
      </c>
      <c r="R33" s="11">
        <f t="shared" si="7"/>
        <v>16</v>
      </c>
      <c r="S33" s="12">
        <v>69</v>
      </c>
      <c r="T33" s="15">
        <v>0</v>
      </c>
      <c r="U33" s="15">
        <v>15</v>
      </c>
      <c r="V33" s="15">
        <v>0</v>
      </c>
      <c r="W33" s="15">
        <v>16</v>
      </c>
      <c r="X33" s="15">
        <v>16</v>
      </c>
    </row>
    <row r="34" spans="1:24" x14ac:dyDescent="0.3">
      <c r="A34" s="16" t="s">
        <v>32</v>
      </c>
      <c r="B34" s="15" t="s">
        <v>10</v>
      </c>
      <c r="C34" s="8">
        <f t="shared" si="0"/>
        <v>16.2</v>
      </c>
      <c r="D34" s="9">
        <f t="shared" si="1"/>
        <v>15</v>
      </c>
      <c r="E34" s="10">
        <f t="shared" si="2"/>
        <v>15</v>
      </c>
      <c r="F34" s="11">
        <f t="shared" si="3"/>
        <v>20</v>
      </c>
      <c r="G34" s="14">
        <v>38</v>
      </c>
      <c r="H34" s="15">
        <v>20</v>
      </c>
      <c r="I34" s="15">
        <v>15</v>
      </c>
      <c r="J34" s="15">
        <v>15</v>
      </c>
      <c r="K34" s="15">
        <v>15</v>
      </c>
      <c r="L34" s="15">
        <v>16</v>
      </c>
      <c r="M34" s="16" t="s">
        <v>32</v>
      </c>
      <c r="N34" s="15" t="s">
        <v>10</v>
      </c>
      <c r="O34" s="8">
        <f t="shared" si="4"/>
        <v>6.6</v>
      </c>
      <c r="P34" s="9">
        <f t="shared" si="5"/>
        <v>2</v>
      </c>
      <c r="Q34" s="10">
        <f t="shared" si="6"/>
        <v>0</v>
      </c>
      <c r="R34" s="11">
        <f t="shared" si="7"/>
        <v>16</v>
      </c>
      <c r="S34" s="12">
        <v>43</v>
      </c>
      <c r="T34" s="15">
        <v>16</v>
      </c>
      <c r="U34" s="15">
        <v>15</v>
      </c>
      <c r="V34" s="15">
        <v>0</v>
      </c>
      <c r="W34" s="15">
        <v>0</v>
      </c>
      <c r="X34" s="15">
        <v>2</v>
      </c>
    </row>
    <row r="35" spans="1:24" x14ac:dyDescent="0.3">
      <c r="A35" s="16" t="s">
        <v>32</v>
      </c>
      <c r="B35" s="15" t="s">
        <v>11</v>
      </c>
      <c r="C35" s="8">
        <f t="shared" ref="C35:C65" si="8">(H35+I35+J35+K35+L35)/5</f>
        <v>23.2</v>
      </c>
      <c r="D35" s="9">
        <f t="shared" ref="D35:D65" si="9">MEDIAN(H35,I35,J35,K35,L35)</f>
        <v>20</v>
      </c>
      <c r="E35" s="10">
        <f t="shared" ref="E35:E65" si="10">MIN(H35,I35,J35,K35,L35)</f>
        <v>20</v>
      </c>
      <c r="F35" s="11">
        <f t="shared" ref="F35:F65" si="11">MAX(H35,I35,J35,K35,L35)</f>
        <v>36</v>
      </c>
      <c r="G35" s="14">
        <v>111</v>
      </c>
      <c r="H35" s="15">
        <v>36</v>
      </c>
      <c r="I35" s="15">
        <v>20</v>
      </c>
      <c r="J35" s="15">
        <v>20</v>
      </c>
      <c r="K35" s="15">
        <v>20</v>
      </c>
      <c r="L35" s="15">
        <v>20</v>
      </c>
      <c r="M35" s="16" t="s">
        <v>32</v>
      </c>
      <c r="N35" s="15" t="s">
        <v>11</v>
      </c>
      <c r="O35" s="8">
        <f t="shared" ref="O35:O65" si="12">(T35+U35+V35+W35+X35)/5</f>
        <v>9.6</v>
      </c>
      <c r="P35" s="9">
        <f t="shared" ref="P35:P65" si="13">MEDIAN(T35,U35,V35,W35,X35)</f>
        <v>16</v>
      </c>
      <c r="Q35" s="10">
        <f t="shared" ref="Q35:Q65" si="14">MIN(T35,U35,V35,W35,X35)</f>
        <v>0</v>
      </c>
      <c r="R35" s="11">
        <f t="shared" ref="R35:R65" si="15">MAX(T35,U35,V35,W35,X35)</f>
        <v>16</v>
      </c>
      <c r="S35" s="12">
        <v>120</v>
      </c>
      <c r="T35" s="15">
        <v>16</v>
      </c>
      <c r="U35" s="15">
        <v>0</v>
      </c>
      <c r="V35" s="15">
        <v>0</v>
      </c>
      <c r="W35" s="15">
        <v>16</v>
      </c>
      <c r="X35" s="15">
        <v>16</v>
      </c>
    </row>
    <row r="36" spans="1:24" x14ac:dyDescent="0.3">
      <c r="A36" s="16" t="s">
        <v>18</v>
      </c>
      <c r="B36" s="15" t="s">
        <v>9</v>
      </c>
      <c r="C36" s="8">
        <f t="shared" si="8"/>
        <v>1</v>
      </c>
      <c r="D36" s="9">
        <f t="shared" si="9"/>
        <v>1</v>
      </c>
      <c r="E36" s="10">
        <f t="shared" si="10"/>
        <v>1</v>
      </c>
      <c r="F36" s="11">
        <f t="shared" si="11"/>
        <v>1</v>
      </c>
      <c r="G36" s="14">
        <v>22</v>
      </c>
      <c r="H36" s="15">
        <v>1</v>
      </c>
      <c r="I36" s="15">
        <v>1</v>
      </c>
      <c r="J36" s="15">
        <v>1</v>
      </c>
      <c r="K36" s="15">
        <v>1</v>
      </c>
      <c r="L36" s="15">
        <v>1</v>
      </c>
      <c r="M36" s="16" t="s">
        <v>18</v>
      </c>
      <c r="N36" s="15" t="s">
        <v>9</v>
      </c>
      <c r="O36" s="8">
        <f t="shared" si="12"/>
        <v>10.199999999999999</v>
      </c>
      <c r="P36" s="9">
        <f t="shared" si="13"/>
        <v>16</v>
      </c>
      <c r="Q36" s="10">
        <f t="shared" si="14"/>
        <v>0</v>
      </c>
      <c r="R36" s="11">
        <f t="shared" si="15"/>
        <v>19</v>
      </c>
      <c r="S36" s="14">
        <v>22</v>
      </c>
      <c r="T36" s="15">
        <v>16</v>
      </c>
      <c r="U36" s="15">
        <v>0</v>
      </c>
      <c r="V36" s="15">
        <v>16</v>
      </c>
      <c r="W36" s="15">
        <v>19</v>
      </c>
      <c r="X36" s="15">
        <v>0</v>
      </c>
    </row>
    <row r="37" spans="1:24" x14ac:dyDescent="0.3">
      <c r="A37" s="16" t="s">
        <v>18</v>
      </c>
      <c r="B37" s="15" t="s">
        <v>10</v>
      </c>
      <c r="C37" s="8">
        <f t="shared" si="8"/>
        <v>8</v>
      </c>
      <c r="D37" s="9">
        <f t="shared" si="9"/>
        <v>8</v>
      </c>
      <c r="E37" s="10">
        <f t="shared" si="10"/>
        <v>7</v>
      </c>
      <c r="F37" s="11">
        <f t="shared" si="11"/>
        <v>9</v>
      </c>
      <c r="G37" s="14">
        <v>249</v>
      </c>
      <c r="H37" s="15">
        <v>9</v>
      </c>
      <c r="I37" s="15">
        <v>8</v>
      </c>
      <c r="J37" s="15">
        <v>8</v>
      </c>
      <c r="K37" s="15">
        <v>7</v>
      </c>
      <c r="L37" s="15">
        <v>8</v>
      </c>
      <c r="M37" s="16" t="s">
        <v>18</v>
      </c>
      <c r="N37" s="15" t="s">
        <v>10</v>
      </c>
      <c r="O37" s="8">
        <f t="shared" si="12"/>
        <v>12.2</v>
      </c>
      <c r="P37" s="9">
        <f t="shared" si="13"/>
        <v>15</v>
      </c>
      <c r="Q37" s="10">
        <f t="shared" si="14"/>
        <v>0</v>
      </c>
      <c r="R37" s="11">
        <f t="shared" si="15"/>
        <v>16</v>
      </c>
      <c r="S37" s="14">
        <v>249</v>
      </c>
      <c r="T37" s="15">
        <v>15</v>
      </c>
      <c r="U37" s="15">
        <v>0</v>
      </c>
      <c r="V37" s="15">
        <v>15</v>
      </c>
      <c r="W37" s="15">
        <v>16</v>
      </c>
      <c r="X37" s="15">
        <v>15</v>
      </c>
    </row>
    <row r="38" spans="1:24" x14ac:dyDescent="0.3">
      <c r="A38" s="16" t="s">
        <v>18</v>
      </c>
      <c r="B38" s="15" t="s">
        <v>11</v>
      </c>
      <c r="C38" s="8">
        <f t="shared" si="8"/>
        <v>12.4</v>
      </c>
      <c r="D38" s="9">
        <f t="shared" si="9"/>
        <v>11</v>
      </c>
      <c r="E38" s="10">
        <f t="shared" si="10"/>
        <v>11</v>
      </c>
      <c r="F38" s="11">
        <f t="shared" si="11"/>
        <v>18</v>
      </c>
      <c r="G38" s="14">
        <v>337</v>
      </c>
      <c r="H38" s="15">
        <v>18</v>
      </c>
      <c r="I38" s="15">
        <v>11</v>
      </c>
      <c r="J38" s="15">
        <v>11</v>
      </c>
      <c r="K38" s="15">
        <v>11</v>
      </c>
      <c r="L38" s="15">
        <v>11</v>
      </c>
      <c r="M38" s="16" t="s">
        <v>18</v>
      </c>
      <c r="N38" s="15" t="s">
        <v>11</v>
      </c>
      <c r="O38" s="8">
        <f t="shared" si="12"/>
        <v>1</v>
      </c>
      <c r="P38" s="9">
        <f t="shared" si="13"/>
        <v>0</v>
      </c>
      <c r="Q38" s="10">
        <f t="shared" si="14"/>
        <v>0</v>
      </c>
      <c r="R38" s="11">
        <f t="shared" si="15"/>
        <v>5</v>
      </c>
      <c r="S38" s="14">
        <v>337</v>
      </c>
      <c r="T38" s="15">
        <v>5</v>
      </c>
      <c r="U38" s="15">
        <v>0</v>
      </c>
      <c r="V38" s="15">
        <v>0</v>
      </c>
      <c r="W38" s="15">
        <v>0</v>
      </c>
      <c r="X38" s="15">
        <v>0</v>
      </c>
    </row>
    <row r="39" spans="1:24" x14ac:dyDescent="0.3">
      <c r="A39" s="16" t="s">
        <v>16</v>
      </c>
      <c r="B39" s="15" t="s">
        <v>9</v>
      </c>
      <c r="C39" s="8">
        <f t="shared" si="8"/>
        <v>0</v>
      </c>
      <c r="D39" s="9">
        <f t="shared" si="9"/>
        <v>0</v>
      </c>
      <c r="E39" s="10">
        <f t="shared" si="10"/>
        <v>0</v>
      </c>
      <c r="F39" s="11">
        <f t="shared" si="11"/>
        <v>0</v>
      </c>
      <c r="G39" s="14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6" t="s">
        <v>16</v>
      </c>
      <c r="N39" s="15" t="s">
        <v>9</v>
      </c>
      <c r="O39" s="8">
        <f t="shared" si="12"/>
        <v>4.2</v>
      </c>
      <c r="P39" s="9">
        <f t="shared" si="13"/>
        <v>0</v>
      </c>
      <c r="Q39" s="10">
        <f t="shared" si="14"/>
        <v>0</v>
      </c>
      <c r="R39" s="11">
        <f t="shared" si="15"/>
        <v>16</v>
      </c>
      <c r="S39" s="14">
        <v>0</v>
      </c>
      <c r="T39" s="15">
        <v>16</v>
      </c>
      <c r="U39" s="15">
        <v>5</v>
      </c>
      <c r="V39" s="15">
        <v>0</v>
      </c>
      <c r="W39" s="15">
        <v>0</v>
      </c>
      <c r="X39" s="15">
        <v>0</v>
      </c>
    </row>
    <row r="40" spans="1:24" x14ac:dyDescent="0.3">
      <c r="A40" s="16" t="s">
        <v>16</v>
      </c>
      <c r="B40" s="15" t="s">
        <v>10</v>
      </c>
      <c r="C40" s="8">
        <f t="shared" si="8"/>
        <v>3</v>
      </c>
      <c r="D40" s="9">
        <f t="shared" si="9"/>
        <v>3</v>
      </c>
      <c r="E40" s="10">
        <f t="shared" si="10"/>
        <v>3</v>
      </c>
      <c r="F40" s="11">
        <f t="shared" si="11"/>
        <v>3</v>
      </c>
      <c r="G40" s="14">
        <v>102</v>
      </c>
      <c r="H40" s="15">
        <v>3</v>
      </c>
      <c r="I40" s="15">
        <v>3</v>
      </c>
      <c r="J40" s="15">
        <v>3</v>
      </c>
      <c r="K40" s="15">
        <v>3</v>
      </c>
      <c r="L40" s="15">
        <v>3</v>
      </c>
      <c r="M40" s="16" t="s">
        <v>16</v>
      </c>
      <c r="N40" s="15" t="s">
        <v>10</v>
      </c>
      <c r="O40" s="8">
        <f t="shared" si="12"/>
        <v>10.199999999999999</v>
      </c>
      <c r="P40" s="9">
        <f t="shared" si="13"/>
        <v>15</v>
      </c>
      <c r="Q40" s="10">
        <f t="shared" si="14"/>
        <v>0</v>
      </c>
      <c r="R40" s="11">
        <f t="shared" si="15"/>
        <v>18</v>
      </c>
      <c r="S40" s="14">
        <v>102</v>
      </c>
      <c r="T40" s="15">
        <v>15</v>
      </c>
      <c r="U40" s="15">
        <v>18</v>
      </c>
      <c r="V40" s="15">
        <v>0</v>
      </c>
      <c r="W40" s="15">
        <v>16</v>
      </c>
      <c r="X40" s="15">
        <v>2</v>
      </c>
    </row>
    <row r="41" spans="1:24" x14ac:dyDescent="0.3">
      <c r="A41" s="16" t="s">
        <v>16</v>
      </c>
      <c r="B41" s="15" t="s">
        <v>11</v>
      </c>
      <c r="C41" s="8">
        <f t="shared" si="8"/>
        <v>0</v>
      </c>
      <c r="D41" s="9">
        <f t="shared" si="9"/>
        <v>0</v>
      </c>
      <c r="E41" s="10">
        <f t="shared" si="10"/>
        <v>0</v>
      </c>
      <c r="F41" s="11">
        <f t="shared" si="11"/>
        <v>0</v>
      </c>
      <c r="G41" s="14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6" t="s">
        <v>16</v>
      </c>
      <c r="N41" s="15" t="s">
        <v>11</v>
      </c>
      <c r="O41" s="8">
        <f t="shared" si="12"/>
        <v>0</v>
      </c>
      <c r="P41" s="9">
        <f t="shared" si="13"/>
        <v>0</v>
      </c>
      <c r="Q41" s="10">
        <f t="shared" si="14"/>
        <v>0</v>
      </c>
      <c r="R41" s="11">
        <f t="shared" si="15"/>
        <v>0</v>
      </c>
      <c r="S41" s="14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</row>
    <row r="42" spans="1:24" x14ac:dyDescent="0.3">
      <c r="A42" s="16" t="s">
        <v>31</v>
      </c>
      <c r="B42" s="15" t="s">
        <v>9</v>
      </c>
      <c r="C42" s="8">
        <f t="shared" si="8"/>
        <v>0</v>
      </c>
      <c r="D42" s="9">
        <f t="shared" si="9"/>
        <v>0</v>
      </c>
      <c r="E42" s="10">
        <f t="shared" si="10"/>
        <v>0</v>
      </c>
      <c r="F42" s="11">
        <f t="shared" si="11"/>
        <v>0</v>
      </c>
      <c r="G42" s="14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6" t="s">
        <v>31</v>
      </c>
      <c r="N42" s="15" t="s">
        <v>9</v>
      </c>
      <c r="O42" s="8">
        <f t="shared" si="12"/>
        <v>9.6</v>
      </c>
      <c r="P42" s="9">
        <f t="shared" si="13"/>
        <v>16</v>
      </c>
      <c r="Q42" s="10">
        <f t="shared" si="14"/>
        <v>0</v>
      </c>
      <c r="R42" s="11">
        <f t="shared" si="15"/>
        <v>16</v>
      </c>
      <c r="S42" s="14">
        <v>0</v>
      </c>
      <c r="T42" s="15">
        <v>16</v>
      </c>
      <c r="U42" s="15">
        <v>16</v>
      </c>
      <c r="V42" s="15">
        <v>0</v>
      </c>
      <c r="W42" s="15">
        <v>0</v>
      </c>
      <c r="X42" s="15">
        <v>16</v>
      </c>
    </row>
    <row r="43" spans="1:24" x14ac:dyDescent="0.3">
      <c r="A43" s="16" t="s">
        <v>31</v>
      </c>
      <c r="B43" s="15" t="s">
        <v>10</v>
      </c>
      <c r="C43" s="8">
        <f t="shared" si="8"/>
        <v>0</v>
      </c>
      <c r="D43" s="9">
        <f t="shared" si="9"/>
        <v>0</v>
      </c>
      <c r="E43" s="10">
        <f t="shared" si="10"/>
        <v>0</v>
      </c>
      <c r="F43" s="11">
        <f t="shared" si="11"/>
        <v>0</v>
      </c>
      <c r="G43" s="14">
        <v>1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6" t="s">
        <v>31</v>
      </c>
      <c r="N43" s="15" t="s">
        <v>10</v>
      </c>
      <c r="O43" s="8">
        <f t="shared" si="12"/>
        <v>3.6</v>
      </c>
      <c r="P43" s="9">
        <f t="shared" si="13"/>
        <v>0</v>
      </c>
      <c r="Q43" s="10">
        <f t="shared" si="14"/>
        <v>0</v>
      </c>
      <c r="R43" s="11">
        <f t="shared" si="15"/>
        <v>16</v>
      </c>
      <c r="S43" s="14">
        <v>1</v>
      </c>
      <c r="T43" s="15">
        <v>2</v>
      </c>
      <c r="U43" s="15">
        <v>0</v>
      </c>
      <c r="V43" s="15">
        <v>0</v>
      </c>
      <c r="W43" s="15">
        <v>0</v>
      </c>
      <c r="X43" s="15">
        <v>16</v>
      </c>
    </row>
    <row r="44" spans="1:24" x14ac:dyDescent="0.3">
      <c r="A44" s="16" t="s">
        <v>31</v>
      </c>
      <c r="B44" s="15" t="s">
        <v>11</v>
      </c>
      <c r="C44" s="8">
        <f t="shared" si="8"/>
        <v>0</v>
      </c>
      <c r="D44" s="9">
        <f t="shared" si="9"/>
        <v>0</v>
      </c>
      <c r="E44" s="10">
        <f t="shared" si="10"/>
        <v>0</v>
      </c>
      <c r="F44" s="11">
        <f t="shared" si="11"/>
        <v>0</v>
      </c>
      <c r="G44" s="14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6" t="s">
        <v>31</v>
      </c>
      <c r="N44" s="15" t="s">
        <v>11</v>
      </c>
      <c r="O44" s="8">
        <f t="shared" si="12"/>
        <v>6.4</v>
      </c>
      <c r="P44" s="9">
        <f t="shared" si="13"/>
        <v>0</v>
      </c>
      <c r="Q44" s="10">
        <f t="shared" si="14"/>
        <v>0</v>
      </c>
      <c r="R44" s="11">
        <f t="shared" si="15"/>
        <v>16</v>
      </c>
      <c r="S44" s="14">
        <v>0</v>
      </c>
      <c r="T44" s="15">
        <v>16</v>
      </c>
      <c r="U44" s="15">
        <v>0</v>
      </c>
      <c r="V44" s="15">
        <v>16</v>
      </c>
      <c r="W44" s="15">
        <v>0</v>
      </c>
      <c r="X44" s="15">
        <v>0</v>
      </c>
    </row>
    <row r="45" spans="1:24" x14ac:dyDescent="0.3">
      <c r="A45" s="16" t="s">
        <v>30</v>
      </c>
      <c r="B45" s="15" t="s">
        <v>9</v>
      </c>
      <c r="C45" s="8">
        <f t="shared" si="8"/>
        <v>3</v>
      </c>
      <c r="D45" s="9">
        <f t="shared" si="9"/>
        <v>3</v>
      </c>
      <c r="E45" s="10">
        <f t="shared" si="10"/>
        <v>3</v>
      </c>
      <c r="F45" s="11">
        <f t="shared" si="11"/>
        <v>3</v>
      </c>
      <c r="G45" s="14">
        <v>89</v>
      </c>
      <c r="H45" s="15">
        <v>3</v>
      </c>
      <c r="I45" s="15">
        <v>3</v>
      </c>
      <c r="J45" s="15">
        <v>3</v>
      </c>
      <c r="K45" s="15">
        <v>3</v>
      </c>
      <c r="L45" s="15">
        <v>3</v>
      </c>
      <c r="M45" s="16" t="s">
        <v>30</v>
      </c>
      <c r="N45" s="15" t="s">
        <v>9</v>
      </c>
      <c r="O45" s="8">
        <f t="shared" si="12"/>
        <v>3</v>
      </c>
      <c r="P45" s="9">
        <f t="shared" si="13"/>
        <v>0</v>
      </c>
      <c r="Q45" s="10">
        <f t="shared" si="14"/>
        <v>0</v>
      </c>
      <c r="R45" s="11">
        <f t="shared" si="15"/>
        <v>15</v>
      </c>
      <c r="S45" s="14">
        <v>89</v>
      </c>
      <c r="T45" s="15">
        <v>15</v>
      </c>
      <c r="U45" s="15">
        <v>0</v>
      </c>
      <c r="V45" s="15">
        <v>0</v>
      </c>
      <c r="W45" s="15">
        <v>0</v>
      </c>
      <c r="X45" s="15">
        <v>0</v>
      </c>
    </row>
    <row r="46" spans="1:24" x14ac:dyDescent="0.3">
      <c r="A46" s="16" t="s">
        <v>30</v>
      </c>
      <c r="B46" s="15" t="s">
        <v>10</v>
      </c>
      <c r="C46" s="8">
        <f t="shared" si="8"/>
        <v>3</v>
      </c>
      <c r="D46" s="9">
        <f t="shared" si="9"/>
        <v>3</v>
      </c>
      <c r="E46" s="10">
        <f t="shared" si="10"/>
        <v>3</v>
      </c>
      <c r="F46" s="11">
        <f t="shared" si="11"/>
        <v>3</v>
      </c>
      <c r="G46" s="14">
        <v>87</v>
      </c>
      <c r="H46" s="15">
        <v>3</v>
      </c>
      <c r="I46" s="15">
        <v>3</v>
      </c>
      <c r="J46" s="15">
        <v>3</v>
      </c>
      <c r="K46" s="15">
        <v>3</v>
      </c>
      <c r="L46" s="15">
        <v>3</v>
      </c>
      <c r="M46" s="16" t="s">
        <v>30</v>
      </c>
      <c r="N46" s="15" t="s">
        <v>10</v>
      </c>
      <c r="O46" s="8">
        <f t="shared" si="12"/>
        <v>6.2</v>
      </c>
      <c r="P46" s="9">
        <f t="shared" si="13"/>
        <v>0</v>
      </c>
      <c r="Q46" s="10">
        <f t="shared" si="14"/>
        <v>0</v>
      </c>
      <c r="R46" s="11">
        <f t="shared" si="15"/>
        <v>16</v>
      </c>
      <c r="S46" s="14">
        <v>87</v>
      </c>
      <c r="T46" s="15">
        <v>15</v>
      </c>
      <c r="U46" s="15">
        <v>0</v>
      </c>
      <c r="V46" s="15">
        <v>0</v>
      </c>
      <c r="W46" s="15">
        <v>0</v>
      </c>
      <c r="X46" s="15">
        <v>16</v>
      </c>
    </row>
    <row r="47" spans="1:24" x14ac:dyDescent="0.3">
      <c r="A47" s="16" t="s">
        <v>30</v>
      </c>
      <c r="B47" s="15" t="s">
        <v>11</v>
      </c>
      <c r="C47" s="8">
        <f t="shared" si="8"/>
        <v>4</v>
      </c>
      <c r="D47" s="9">
        <f t="shared" si="9"/>
        <v>4</v>
      </c>
      <c r="E47" s="10">
        <f t="shared" si="10"/>
        <v>4</v>
      </c>
      <c r="F47" s="11">
        <f t="shared" si="11"/>
        <v>4</v>
      </c>
      <c r="G47" s="14">
        <v>116</v>
      </c>
      <c r="H47" s="15">
        <v>4</v>
      </c>
      <c r="I47" s="15">
        <v>4</v>
      </c>
      <c r="J47" s="15">
        <v>4</v>
      </c>
      <c r="K47" s="15">
        <v>4</v>
      </c>
      <c r="L47" s="15">
        <v>4</v>
      </c>
      <c r="M47" s="16" t="s">
        <v>30</v>
      </c>
      <c r="N47" s="15" t="s">
        <v>11</v>
      </c>
      <c r="O47" s="8">
        <f t="shared" si="12"/>
        <v>7</v>
      </c>
      <c r="P47" s="9">
        <f t="shared" si="13"/>
        <v>0</v>
      </c>
      <c r="Q47" s="10">
        <f t="shared" si="14"/>
        <v>0</v>
      </c>
      <c r="R47" s="11">
        <f t="shared" si="15"/>
        <v>19</v>
      </c>
      <c r="S47" s="14">
        <v>116</v>
      </c>
      <c r="T47" s="15">
        <v>16</v>
      </c>
      <c r="U47" s="15">
        <v>0</v>
      </c>
      <c r="V47" s="15">
        <v>0</v>
      </c>
      <c r="W47" s="15">
        <v>19</v>
      </c>
      <c r="X47" s="15">
        <v>0</v>
      </c>
    </row>
    <row r="48" spans="1:24" x14ac:dyDescent="0.3">
      <c r="A48" s="16" t="s">
        <v>19</v>
      </c>
      <c r="B48" s="15" t="s">
        <v>9</v>
      </c>
      <c r="C48" s="8">
        <f t="shared" si="8"/>
        <v>7</v>
      </c>
      <c r="D48" s="9">
        <f t="shared" si="9"/>
        <v>7</v>
      </c>
      <c r="E48" s="10">
        <f t="shared" si="10"/>
        <v>7</v>
      </c>
      <c r="F48" s="11">
        <f t="shared" si="11"/>
        <v>7</v>
      </c>
      <c r="G48" s="14">
        <v>201</v>
      </c>
      <c r="H48" s="15">
        <v>7</v>
      </c>
      <c r="I48" s="15">
        <v>7</v>
      </c>
      <c r="J48" s="15">
        <v>7</v>
      </c>
      <c r="K48" s="15">
        <v>7</v>
      </c>
      <c r="L48" s="15">
        <v>7</v>
      </c>
      <c r="M48" s="16" t="s">
        <v>19</v>
      </c>
      <c r="N48" s="15" t="s">
        <v>9</v>
      </c>
      <c r="O48" s="8">
        <f t="shared" si="12"/>
        <v>9.6</v>
      </c>
      <c r="P48" s="9">
        <f t="shared" si="13"/>
        <v>15</v>
      </c>
      <c r="Q48" s="10">
        <f t="shared" si="14"/>
        <v>0</v>
      </c>
      <c r="R48" s="11">
        <f t="shared" si="15"/>
        <v>17</v>
      </c>
      <c r="S48" s="14">
        <v>201</v>
      </c>
      <c r="T48" s="15">
        <v>15</v>
      </c>
      <c r="U48" s="15">
        <v>0</v>
      </c>
      <c r="V48" s="15">
        <v>0</v>
      </c>
      <c r="W48" s="15">
        <v>17</v>
      </c>
      <c r="X48" s="15">
        <v>16</v>
      </c>
    </row>
    <row r="49" spans="1:24" x14ac:dyDescent="0.3">
      <c r="A49" s="16" t="s">
        <v>19</v>
      </c>
      <c r="B49" s="15" t="s">
        <v>10</v>
      </c>
      <c r="C49" s="8">
        <f t="shared" si="8"/>
        <v>6</v>
      </c>
      <c r="D49" s="9">
        <f t="shared" si="9"/>
        <v>6</v>
      </c>
      <c r="E49" s="10">
        <f t="shared" si="10"/>
        <v>6</v>
      </c>
      <c r="F49" s="11">
        <f t="shared" si="11"/>
        <v>6</v>
      </c>
      <c r="G49" s="14">
        <v>179</v>
      </c>
      <c r="H49" s="15">
        <v>6</v>
      </c>
      <c r="I49" s="15">
        <v>6</v>
      </c>
      <c r="J49" s="15">
        <v>6</v>
      </c>
      <c r="K49" s="15">
        <v>6</v>
      </c>
      <c r="L49" s="15">
        <v>6</v>
      </c>
      <c r="M49" s="16" t="s">
        <v>19</v>
      </c>
      <c r="N49" s="15" t="s">
        <v>10</v>
      </c>
      <c r="O49" s="8">
        <f t="shared" si="12"/>
        <v>6.2</v>
      </c>
      <c r="P49" s="9">
        <f t="shared" si="13"/>
        <v>0</v>
      </c>
      <c r="Q49" s="10">
        <f t="shared" si="14"/>
        <v>0</v>
      </c>
      <c r="R49" s="11">
        <f t="shared" si="15"/>
        <v>16</v>
      </c>
      <c r="S49" s="14">
        <v>179</v>
      </c>
      <c r="T49" s="15">
        <v>15</v>
      </c>
      <c r="U49" s="15">
        <v>0</v>
      </c>
      <c r="V49" s="15">
        <v>0</v>
      </c>
      <c r="W49" s="15">
        <v>0</v>
      </c>
      <c r="X49" s="15">
        <v>16</v>
      </c>
    </row>
    <row r="50" spans="1:24" x14ac:dyDescent="0.3">
      <c r="A50" s="16" t="s">
        <v>19</v>
      </c>
      <c r="B50" s="15" t="s">
        <v>11</v>
      </c>
      <c r="C50" s="8">
        <f t="shared" si="8"/>
        <v>5.4</v>
      </c>
      <c r="D50" s="9">
        <f t="shared" si="9"/>
        <v>5</v>
      </c>
      <c r="E50" s="10">
        <f t="shared" si="10"/>
        <v>5</v>
      </c>
      <c r="F50" s="11">
        <f t="shared" si="11"/>
        <v>6</v>
      </c>
      <c r="G50" s="14">
        <v>160</v>
      </c>
      <c r="H50" s="15">
        <v>6</v>
      </c>
      <c r="I50" s="15">
        <v>6</v>
      </c>
      <c r="J50" s="15">
        <v>5</v>
      </c>
      <c r="K50" s="15">
        <v>5</v>
      </c>
      <c r="L50" s="15">
        <v>5</v>
      </c>
      <c r="M50" s="16" t="s">
        <v>19</v>
      </c>
      <c r="N50" s="15" t="s">
        <v>11</v>
      </c>
      <c r="O50" s="8">
        <f t="shared" si="12"/>
        <v>0.4</v>
      </c>
      <c r="P50" s="9">
        <f t="shared" si="13"/>
        <v>0</v>
      </c>
      <c r="Q50" s="10">
        <f t="shared" si="14"/>
        <v>0</v>
      </c>
      <c r="R50" s="11">
        <f t="shared" si="15"/>
        <v>2</v>
      </c>
      <c r="S50" s="14">
        <v>160</v>
      </c>
      <c r="T50" s="15">
        <v>0</v>
      </c>
      <c r="U50" s="15">
        <v>0</v>
      </c>
      <c r="V50" s="15">
        <v>0</v>
      </c>
      <c r="W50" s="15">
        <v>0</v>
      </c>
      <c r="X50" s="15">
        <v>2</v>
      </c>
    </row>
    <row r="51" spans="1:24" x14ac:dyDescent="0.3">
      <c r="A51" s="16" t="s">
        <v>14</v>
      </c>
      <c r="B51" s="15" t="s">
        <v>9</v>
      </c>
      <c r="C51" s="8">
        <f t="shared" si="8"/>
        <v>1</v>
      </c>
      <c r="D51" s="9">
        <f t="shared" si="9"/>
        <v>1</v>
      </c>
      <c r="E51" s="10">
        <f t="shared" si="10"/>
        <v>1</v>
      </c>
      <c r="F51" s="11">
        <f t="shared" si="11"/>
        <v>1</v>
      </c>
      <c r="G51" s="14">
        <v>37</v>
      </c>
      <c r="H51" s="15">
        <v>1</v>
      </c>
      <c r="I51" s="15">
        <v>1</v>
      </c>
      <c r="J51" s="15">
        <v>1</v>
      </c>
      <c r="K51" s="15">
        <v>1</v>
      </c>
      <c r="L51" s="15">
        <v>1</v>
      </c>
      <c r="M51" s="16" t="s">
        <v>14</v>
      </c>
      <c r="N51" s="15" t="s">
        <v>9</v>
      </c>
      <c r="O51" s="8">
        <f t="shared" si="12"/>
        <v>4.2</v>
      </c>
      <c r="P51" s="9">
        <f t="shared" si="13"/>
        <v>1</v>
      </c>
      <c r="Q51" s="10">
        <f t="shared" si="14"/>
        <v>0</v>
      </c>
      <c r="R51" s="11">
        <f t="shared" si="15"/>
        <v>16</v>
      </c>
      <c r="S51" s="14">
        <v>37</v>
      </c>
      <c r="T51" s="15">
        <v>0</v>
      </c>
      <c r="U51" s="15">
        <v>0</v>
      </c>
      <c r="V51" s="15">
        <v>4</v>
      </c>
      <c r="W51" s="15">
        <v>16</v>
      </c>
      <c r="X51" s="15">
        <v>1</v>
      </c>
    </row>
    <row r="52" spans="1:24" x14ac:dyDescent="0.3">
      <c r="A52" s="16" t="s">
        <v>14</v>
      </c>
      <c r="B52" s="15" t="s">
        <v>10</v>
      </c>
      <c r="C52" s="8">
        <f t="shared" si="8"/>
        <v>0</v>
      </c>
      <c r="D52" s="9">
        <f t="shared" si="9"/>
        <v>0</v>
      </c>
      <c r="E52" s="10">
        <f t="shared" si="10"/>
        <v>0</v>
      </c>
      <c r="F52" s="11">
        <f t="shared" si="11"/>
        <v>0</v>
      </c>
      <c r="G52" s="14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6" t="s">
        <v>14</v>
      </c>
      <c r="N52" s="15" t="s">
        <v>10</v>
      </c>
      <c r="O52" s="8">
        <f t="shared" si="12"/>
        <v>3.2</v>
      </c>
      <c r="P52" s="9">
        <f t="shared" si="13"/>
        <v>0</v>
      </c>
      <c r="Q52" s="10">
        <f t="shared" si="14"/>
        <v>0</v>
      </c>
      <c r="R52" s="11">
        <f t="shared" si="15"/>
        <v>16</v>
      </c>
      <c r="S52" s="14">
        <v>0</v>
      </c>
      <c r="T52" s="15">
        <v>0</v>
      </c>
      <c r="U52" s="15">
        <v>0</v>
      </c>
      <c r="V52" s="15">
        <v>16</v>
      </c>
      <c r="W52" s="15">
        <v>0</v>
      </c>
      <c r="X52" s="15">
        <v>0</v>
      </c>
    </row>
    <row r="53" spans="1:24" x14ac:dyDescent="0.3">
      <c r="A53" s="16" t="s">
        <v>14</v>
      </c>
      <c r="B53" s="15" t="s">
        <v>11</v>
      </c>
      <c r="C53" s="8">
        <f t="shared" si="8"/>
        <v>0</v>
      </c>
      <c r="D53" s="9">
        <f t="shared" si="9"/>
        <v>0</v>
      </c>
      <c r="E53" s="10">
        <f t="shared" si="10"/>
        <v>0</v>
      </c>
      <c r="F53" s="11">
        <f t="shared" si="11"/>
        <v>0</v>
      </c>
      <c r="G53" s="14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6" t="s">
        <v>14</v>
      </c>
      <c r="N53" s="15" t="s">
        <v>11</v>
      </c>
      <c r="O53" s="8">
        <f t="shared" si="12"/>
        <v>7.4</v>
      </c>
      <c r="P53" s="9">
        <f t="shared" si="13"/>
        <v>5</v>
      </c>
      <c r="Q53" s="10">
        <f t="shared" si="14"/>
        <v>0</v>
      </c>
      <c r="R53" s="11">
        <f t="shared" si="15"/>
        <v>16</v>
      </c>
      <c r="S53" s="14">
        <v>0</v>
      </c>
      <c r="T53" s="15">
        <v>0</v>
      </c>
      <c r="U53" s="15">
        <v>16</v>
      </c>
      <c r="V53" s="15">
        <v>5</v>
      </c>
      <c r="W53" s="15">
        <v>0</v>
      </c>
      <c r="X53" s="15">
        <v>16</v>
      </c>
    </row>
    <row r="54" spans="1:24" x14ac:dyDescent="0.3">
      <c r="A54" s="16" t="s">
        <v>46</v>
      </c>
      <c r="B54" s="15" t="s">
        <v>9</v>
      </c>
      <c r="C54" s="8">
        <f t="shared" si="8"/>
        <v>0</v>
      </c>
      <c r="D54" s="9">
        <f t="shared" si="9"/>
        <v>0</v>
      </c>
      <c r="E54" s="10">
        <f t="shared" si="10"/>
        <v>0</v>
      </c>
      <c r="F54" s="11">
        <f t="shared" si="11"/>
        <v>0</v>
      </c>
      <c r="G54" s="14">
        <v>7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6" t="s">
        <v>46</v>
      </c>
      <c r="N54" s="15" t="s">
        <v>9</v>
      </c>
      <c r="O54" s="8">
        <f t="shared" si="12"/>
        <v>7.4</v>
      </c>
      <c r="P54" s="9">
        <f t="shared" si="13"/>
        <v>6</v>
      </c>
      <c r="Q54" s="10">
        <f t="shared" si="14"/>
        <v>0</v>
      </c>
      <c r="R54" s="11">
        <f t="shared" si="15"/>
        <v>16</v>
      </c>
      <c r="S54" s="14">
        <v>7</v>
      </c>
      <c r="T54" s="15">
        <v>16</v>
      </c>
      <c r="U54" s="15">
        <v>0</v>
      </c>
      <c r="V54" s="15">
        <v>0</v>
      </c>
      <c r="W54" s="15">
        <v>6</v>
      </c>
      <c r="X54" s="15">
        <v>15</v>
      </c>
    </row>
    <row r="55" spans="1:24" x14ac:dyDescent="0.3">
      <c r="A55" s="16" t="s">
        <v>46</v>
      </c>
      <c r="B55" s="15" t="s">
        <v>10</v>
      </c>
      <c r="C55" s="8">
        <f t="shared" si="8"/>
        <v>0</v>
      </c>
      <c r="D55" s="9">
        <f t="shared" si="9"/>
        <v>0</v>
      </c>
      <c r="E55" s="10">
        <f t="shared" si="10"/>
        <v>0</v>
      </c>
      <c r="F55" s="11">
        <f t="shared" si="11"/>
        <v>0</v>
      </c>
      <c r="G55" s="14">
        <v>11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6" t="s">
        <v>46</v>
      </c>
      <c r="N55" s="15" t="s">
        <v>10</v>
      </c>
      <c r="O55" s="8">
        <f t="shared" si="12"/>
        <v>6.2</v>
      </c>
      <c r="P55" s="9">
        <f t="shared" si="13"/>
        <v>0</v>
      </c>
      <c r="Q55" s="10">
        <f t="shared" si="14"/>
        <v>0</v>
      </c>
      <c r="R55" s="11">
        <f t="shared" si="15"/>
        <v>16</v>
      </c>
      <c r="S55" s="14">
        <v>11</v>
      </c>
      <c r="T55" s="15">
        <v>16</v>
      </c>
      <c r="U55" s="15">
        <v>0</v>
      </c>
      <c r="V55" s="15">
        <v>15</v>
      </c>
      <c r="W55" s="15">
        <v>0</v>
      </c>
      <c r="X55" s="15">
        <v>0</v>
      </c>
    </row>
    <row r="56" spans="1:24" x14ac:dyDescent="0.3">
      <c r="A56" s="16" t="s">
        <v>46</v>
      </c>
      <c r="B56" s="15" t="s">
        <v>11</v>
      </c>
      <c r="C56" s="8">
        <f t="shared" si="8"/>
        <v>0</v>
      </c>
      <c r="D56" s="9">
        <f t="shared" si="9"/>
        <v>0</v>
      </c>
      <c r="E56" s="10">
        <f t="shared" si="10"/>
        <v>0</v>
      </c>
      <c r="F56" s="11">
        <f t="shared" si="11"/>
        <v>0</v>
      </c>
      <c r="G56" s="14">
        <v>5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6" t="s">
        <v>46</v>
      </c>
      <c r="N56" s="15" t="s">
        <v>11</v>
      </c>
      <c r="O56" s="8">
        <f t="shared" si="12"/>
        <v>9.1999999999999993</v>
      </c>
      <c r="P56" s="9">
        <f t="shared" si="13"/>
        <v>15</v>
      </c>
      <c r="Q56" s="10">
        <f t="shared" si="14"/>
        <v>0</v>
      </c>
      <c r="R56" s="11">
        <f t="shared" si="15"/>
        <v>16</v>
      </c>
      <c r="S56" s="14">
        <v>5</v>
      </c>
      <c r="T56" s="15">
        <v>16</v>
      </c>
      <c r="U56" s="15">
        <v>0</v>
      </c>
      <c r="V56" s="15">
        <v>0</v>
      </c>
      <c r="W56" s="15">
        <v>15</v>
      </c>
      <c r="X56" s="15">
        <v>15</v>
      </c>
    </row>
    <row r="57" spans="1:24" x14ac:dyDescent="0.3">
      <c r="A57" s="16" t="s">
        <v>13</v>
      </c>
      <c r="B57" s="15" t="s">
        <v>9</v>
      </c>
      <c r="C57" s="8">
        <f t="shared" si="8"/>
        <v>0</v>
      </c>
      <c r="D57" s="9">
        <f t="shared" si="9"/>
        <v>0</v>
      </c>
      <c r="E57" s="10">
        <f t="shared" si="10"/>
        <v>0</v>
      </c>
      <c r="F57" s="11">
        <f t="shared" si="11"/>
        <v>0</v>
      </c>
      <c r="G57" s="14">
        <v>1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6" t="s">
        <v>13</v>
      </c>
      <c r="N57" s="15" t="s">
        <v>9</v>
      </c>
      <c r="O57" s="8">
        <f t="shared" si="12"/>
        <v>6.4</v>
      </c>
      <c r="P57" s="9">
        <f t="shared" si="13"/>
        <v>0</v>
      </c>
      <c r="Q57" s="10">
        <f t="shared" si="14"/>
        <v>0</v>
      </c>
      <c r="R57" s="11">
        <f t="shared" si="15"/>
        <v>16</v>
      </c>
      <c r="S57" s="14">
        <v>1</v>
      </c>
      <c r="T57" s="15">
        <v>0</v>
      </c>
      <c r="U57" s="15">
        <v>16</v>
      </c>
      <c r="V57" s="15">
        <v>0</v>
      </c>
      <c r="W57" s="15">
        <v>0</v>
      </c>
      <c r="X57" s="15">
        <v>16</v>
      </c>
    </row>
    <row r="58" spans="1:24" x14ac:dyDescent="0.3">
      <c r="A58" s="16" t="s">
        <v>13</v>
      </c>
      <c r="B58" s="15" t="s">
        <v>10</v>
      </c>
      <c r="C58" s="8">
        <f t="shared" si="8"/>
        <v>0</v>
      </c>
      <c r="D58" s="9">
        <f t="shared" si="9"/>
        <v>0</v>
      </c>
      <c r="E58" s="10">
        <f t="shared" si="10"/>
        <v>0</v>
      </c>
      <c r="F58" s="11">
        <f t="shared" si="11"/>
        <v>0</v>
      </c>
      <c r="G58" s="14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6" t="s">
        <v>13</v>
      </c>
      <c r="N58" s="15" t="s">
        <v>10</v>
      </c>
      <c r="O58" s="8">
        <f t="shared" si="12"/>
        <v>9.1999999999999993</v>
      </c>
      <c r="P58" s="9">
        <f t="shared" si="13"/>
        <v>15</v>
      </c>
      <c r="Q58" s="10">
        <f t="shared" si="14"/>
        <v>0</v>
      </c>
      <c r="R58" s="11">
        <f t="shared" si="15"/>
        <v>16</v>
      </c>
      <c r="S58" s="14">
        <v>0</v>
      </c>
      <c r="T58" s="15">
        <v>16</v>
      </c>
      <c r="U58" s="15">
        <v>15</v>
      </c>
      <c r="V58" s="15">
        <v>15</v>
      </c>
      <c r="W58" s="15">
        <v>0</v>
      </c>
      <c r="X58" s="15">
        <v>0</v>
      </c>
    </row>
    <row r="59" spans="1:24" x14ac:dyDescent="0.3">
      <c r="A59" s="16" t="s">
        <v>13</v>
      </c>
      <c r="B59" s="15" t="s">
        <v>11</v>
      </c>
      <c r="C59" s="8">
        <f t="shared" si="8"/>
        <v>0</v>
      </c>
      <c r="D59" s="9">
        <f t="shared" si="9"/>
        <v>0</v>
      </c>
      <c r="E59" s="10">
        <f t="shared" si="10"/>
        <v>0</v>
      </c>
      <c r="F59" s="11">
        <f t="shared" si="11"/>
        <v>0</v>
      </c>
      <c r="G59" s="14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6" t="s">
        <v>13</v>
      </c>
      <c r="N59" s="15" t="s">
        <v>11</v>
      </c>
      <c r="O59" s="8">
        <f t="shared" si="12"/>
        <v>9.4</v>
      </c>
      <c r="P59" s="9">
        <f t="shared" si="13"/>
        <v>15</v>
      </c>
      <c r="Q59" s="10">
        <f t="shared" si="14"/>
        <v>0</v>
      </c>
      <c r="R59" s="11">
        <f t="shared" si="15"/>
        <v>16</v>
      </c>
      <c r="S59" s="14">
        <v>0</v>
      </c>
      <c r="T59" s="15">
        <v>15</v>
      </c>
      <c r="U59" s="15">
        <v>0</v>
      </c>
      <c r="V59" s="15">
        <v>16</v>
      </c>
      <c r="W59" s="15">
        <v>16</v>
      </c>
      <c r="X59" s="15">
        <v>0</v>
      </c>
    </row>
    <row r="60" spans="1:24" x14ac:dyDescent="0.3">
      <c r="A60" s="16" t="s">
        <v>47</v>
      </c>
      <c r="B60" s="15" t="s">
        <v>9</v>
      </c>
      <c r="C60" s="8">
        <f t="shared" si="8"/>
        <v>3</v>
      </c>
      <c r="D60" s="9">
        <f t="shared" si="9"/>
        <v>3</v>
      </c>
      <c r="E60" s="10">
        <f t="shared" si="10"/>
        <v>3</v>
      </c>
      <c r="F60" s="11">
        <f t="shared" si="11"/>
        <v>3</v>
      </c>
      <c r="G60" s="14">
        <v>105</v>
      </c>
      <c r="H60" s="15">
        <v>3</v>
      </c>
      <c r="I60" s="15">
        <v>3</v>
      </c>
      <c r="J60" s="15">
        <v>3</v>
      </c>
      <c r="K60" s="15">
        <v>3</v>
      </c>
      <c r="L60" s="15">
        <v>3</v>
      </c>
      <c r="M60" s="16" t="s">
        <v>47</v>
      </c>
      <c r="N60" s="15" t="s">
        <v>9</v>
      </c>
      <c r="O60" s="8">
        <f t="shared" si="12"/>
        <v>9.1999999999999993</v>
      </c>
      <c r="P60" s="9">
        <f t="shared" si="13"/>
        <v>15</v>
      </c>
      <c r="Q60" s="10">
        <f t="shared" si="14"/>
        <v>0</v>
      </c>
      <c r="R60" s="11">
        <f t="shared" si="15"/>
        <v>16</v>
      </c>
      <c r="S60" s="14">
        <v>105</v>
      </c>
      <c r="T60" s="15">
        <v>16</v>
      </c>
      <c r="U60" s="15">
        <v>0</v>
      </c>
      <c r="V60" s="15">
        <v>15</v>
      </c>
      <c r="W60" s="15">
        <v>15</v>
      </c>
      <c r="X60" s="15">
        <v>0</v>
      </c>
    </row>
    <row r="61" spans="1:24" x14ac:dyDescent="0.3">
      <c r="A61" s="16" t="s">
        <v>47</v>
      </c>
      <c r="B61" s="15" t="s">
        <v>10</v>
      </c>
      <c r="C61" s="8">
        <f t="shared" si="8"/>
        <v>0</v>
      </c>
      <c r="D61" s="9">
        <f t="shared" si="9"/>
        <v>0</v>
      </c>
      <c r="E61" s="10">
        <f t="shared" si="10"/>
        <v>0</v>
      </c>
      <c r="F61" s="11">
        <f t="shared" si="11"/>
        <v>0</v>
      </c>
      <c r="G61" s="14">
        <v>11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6" t="s">
        <v>47</v>
      </c>
      <c r="N61" s="15" t="s">
        <v>10</v>
      </c>
      <c r="O61" s="8">
        <f t="shared" si="12"/>
        <v>4.2</v>
      </c>
      <c r="P61" s="9">
        <f t="shared" si="13"/>
        <v>0</v>
      </c>
      <c r="Q61" s="10">
        <f t="shared" si="14"/>
        <v>0</v>
      </c>
      <c r="R61" s="11">
        <f t="shared" si="15"/>
        <v>16</v>
      </c>
      <c r="S61" s="14">
        <v>11</v>
      </c>
      <c r="T61" s="15">
        <v>0</v>
      </c>
      <c r="U61" s="15">
        <v>5</v>
      </c>
      <c r="V61" s="15">
        <v>0</v>
      </c>
      <c r="W61" s="15">
        <v>16</v>
      </c>
      <c r="X61" s="15">
        <v>0</v>
      </c>
    </row>
    <row r="62" spans="1:24" x14ac:dyDescent="0.3">
      <c r="A62" s="16" t="s">
        <v>47</v>
      </c>
      <c r="B62" s="15" t="s">
        <v>11</v>
      </c>
      <c r="C62" s="8">
        <f t="shared" si="8"/>
        <v>0</v>
      </c>
      <c r="D62" s="9">
        <f t="shared" si="9"/>
        <v>0</v>
      </c>
      <c r="E62" s="10">
        <f t="shared" si="10"/>
        <v>0</v>
      </c>
      <c r="F62" s="11">
        <f t="shared" si="11"/>
        <v>0</v>
      </c>
      <c r="G62" s="14">
        <v>6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6" t="s">
        <v>47</v>
      </c>
      <c r="N62" s="15" t="s">
        <v>11</v>
      </c>
      <c r="O62" s="8">
        <f t="shared" si="12"/>
        <v>6.4</v>
      </c>
      <c r="P62" s="9">
        <f t="shared" si="13"/>
        <v>0</v>
      </c>
      <c r="Q62" s="10">
        <f t="shared" si="14"/>
        <v>0</v>
      </c>
      <c r="R62" s="11">
        <f t="shared" si="15"/>
        <v>16</v>
      </c>
      <c r="S62" s="14">
        <v>6</v>
      </c>
      <c r="T62" s="15">
        <v>16</v>
      </c>
      <c r="U62" s="15">
        <v>16</v>
      </c>
      <c r="V62" s="15">
        <v>0</v>
      </c>
      <c r="W62" s="15">
        <v>0</v>
      </c>
      <c r="X62" s="15">
        <v>0</v>
      </c>
    </row>
    <row r="63" spans="1:24" x14ac:dyDescent="0.3">
      <c r="A63" s="16" t="s">
        <v>21</v>
      </c>
      <c r="B63" s="15" t="s">
        <v>9</v>
      </c>
      <c r="C63" s="8">
        <f t="shared" si="8"/>
        <v>147.19999999999999</v>
      </c>
      <c r="D63" s="9">
        <f t="shared" si="9"/>
        <v>146</v>
      </c>
      <c r="E63" s="10">
        <f t="shared" si="10"/>
        <v>142</v>
      </c>
      <c r="F63" s="11">
        <f t="shared" si="11"/>
        <v>157</v>
      </c>
      <c r="G63" s="14">
        <v>0</v>
      </c>
      <c r="H63" s="15">
        <v>157</v>
      </c>
      <c r="I63" s="15">
        <v>146</v>
      </c>
      <c r="J63" s="15">
        <v>142</v>
      </c>
      <c r="K63" s="15">
        <v>143</v>
      </c>
      <c r="L63" s="15">
        <v>148</v>
      </c>
      <c r="M63" s="16" t="s">
        <v>21</v>
      </c>
      <c r="N63" s="15" t="s">
        <v>9</v>
      </c>
      <c r="O63" s="8">
        <f t="shared" si="12"/>
        <v>10.199999999999999</v>
      </c>
      <c r="P63" s="9">
        <f t="shared" si="13"/>
        <v>16</v>
      </c>
      <c r="Q63" s="10">
        <f t="shared" si="14"/>
        <v>0</v>
      </c>
      <c r="R63" s="11">
        <f t="shared" si="15"/>
        <v>19</v>
      </c>
      <c r="S63" s="14">
        <v>0</v>
      </c>
      <c r="T63" s="15">
        <v>16</v>
      </c>
      <c r="U63" s="15">
        <v>0</v>
      </c>
      <c r="V63" s="15">
        <v>19</v>
      </c>
      <c r="W63" s="15">
        <v>0</v>
      </c>
      <c r="X63" s="15">
        <v>16</v>
      </c>
    </row>
    <row r="64" spans="1:24" x14ac:dyDescent="0.3">
      <c r="A64" s="16" t="s">
        <v>21</v>
      </c>
      <c r="B64" s="15" t="s">
        <v>10</v>
      </c>
      <c r="C64" s="8">
        <f t="shared" si="8"/>
        <v>131.6</v>
      </c>
      <c r="D64" s="9">
        <f t="shared" si="9"/>
        <v>128</v>
      </c>
      <c r="E64" s="10">
        <f t="shared" si="10"/>
        <v>128</v>
      </c>
      <c r="F64" s="11">
        <f t="shared" si="11"/>
        <v>141</v>
      </c>
      <c r="G64" s="14">
        <v>6</v>
      </c>
      <c r="H64" s="15">
        <v>141</v>
      </c>
      <c r="I64" s="15">
        <v>128</v>
      </c>
      <c r="J64" s="15">
        <v>128</v>
      </c>
      <c r="K64" s="15">
        <v>133</v>
      </c>
      <c r="L64" s="15">
        <v>128</v>
      </c>
      <c r="M64" s="16" t="s">
        <v>21</v>
      </c>
      <c r="N64" s="15" t="s">
        <v>10</v>
      </c>
      <c r="O64" s="8">
        <f t="shared" si="12"/>
        <v>13</v>
      </c>
      <c r="P64" s="9">
        <f t="shared" si="13"/>
        <v>15</v>
      </c>
      <c r="Q64" s="10">
        <f t="shared" si="14"/>
        <v>0</v>
      </c>
      <c r="R64" s="11">
        <f t="shared" si="15"/>
        <v>19</v>
      </c>
      <c r="S64" s="12">
        <v>5</v>
      </c>
      <c r="T64" s="15">
        <v>15</v>
      </c>
      <c r="U64" s="15">
        <v>19</v>
      </c>
      <c r="V64" s="15">
        <v>16</v>
      </c>
      <c r="W64" s="15">
        <v>15</v>
      </c>
      <c r="X64" s="15">
        <v>0</v>
      </c>
    </row>
    <row r="65" spans="1:24" x14ac:dyDescent="0.3">
      <c r="A65" s="16" t="s">
        <v>21</v>
      </c>
      <c r="B65" s="15" t="s">
        <v>11</v>
      </c>
      <c r="C65" s="8">
        <f t="shared" si="8"/>
        <v>138.80000000000001</v>
      </c>
      <c r="D65" s="9">
        <f t="shared" si="9"/>
        <v>138</v>
      </c>
      <c r="E65" s="10">
        <f t="shared" si="10"/>
        <v>136</v>
      </c>
      <c r="F65" s="11">
        <f t="shared" si="11"/>
        <v>145</v>
      </c>
      <c r="G65" s="14">
        <v>122</v>
      </c>
      <c r="H65" s="15">
        <v>145</v>
      </c>
      <c r="I65" s="15">
        <v>138</v>
      </c>
      <c r="J65" s="15">
        <v>138</v>
      </c>
      <c r="K65" s="15">
        <v>137</v>
      </c>
      <c r="L65" s="15">
        <v>136</v>
      </c>
      <c r="M65" s="16" t="s">
        <v>21</v>
      </c>
      <c r="N65" s="15" t="s">
        <v>11</v>
      </c>
      <c r="O65" s="8">
        <f t="shared" si="12"/>
        <v>15.2</v>
      </c>
      <c r="P65" s="9">
        <f t="shared" si="13"/>
        <v>16</v>
      </c>
      <c r="Q65" s="10">
        <f t="shared" si="14"/>
        <v>5</v>
      </c>
      <c r="R65" s="11">
        <f t="shared" si="15"/>
        <v>21</v>
      </c>
      <c r="S65" s="12">
        <v>98</v>
      </c>
      <c r="T65" s="15">
        <v>21</v>
      </c>
      <c r="U65" s="15">
        <v>5</v>
      </c>
      <c r="V65" s="15">
        <v>16</v>
      </c>
      <c r="W65" s="15">
        <v>16</v>
      </c>
      <c r="X65" s="15">
        <v>18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T58" sqref="T58"/>
    </sheetView>
  </sheetViews>
  <sheetFormatPr defaultRowHeight="14.4" x14ac:dyDescent="0.3"/>
  <sheetData>
    <row r="1" spans="1:22" x14ac:dyDescent="0.3">
      <c r="A1" s="18" t="s">
        <v>50</v>
      </c>
      <c r="B1" s="18"/>
      <c r="C1" s="18"/>
      <c r="D1" s="18"/>
      <c r="E1" s="18"/>
      <c r="F1" s="18"/>
      <c r="G1" s="4"/>
      <c r="H1" s="4"/>
      <c r="I1" s="4"/>
      <c r="J1" s="4"/>
      <c r="K1" s="4"/>
      <c r="L1" s="18" t="s">
        <v>43</v>
      </c>
      <c r="M1" s="18"/>
      <c r="N1" s="18"/>
      <c r="O1" s="18"/>
      <c r="P1" s="18"/>
      <c r="Q1" s="18"/>
      <c r="R1" s="4"/>
      <c r="S1" s="4"/>
      <c r="T1" s="4"/>
      <c r="U1" s="4"/>
      <c r="V1" s="4"/>
    </row>
    <row r="2" spans="1:22" s="15" customFormat="1" x14ac:dyDescent="0.3">
      <c r="A2" s="16"/>
      <c r="B2" s="8"/>
      <c r="C2" s="9"/>
      <c r="D2" s="10"/>
      <c r="E2" s="11"/>
      <c r="F2" s="17"/>
      <c r="G2" s="4"/>
      <c r="H2" s="4"/>
      <c r="I2" s="4"/>
      <c r="J2" s="4"/>
      <c r="K2" s="4"/>
      <c r="L2" s="16"/>
      <c r="M2" s="8"/>
      <c r="N2" s="9"/>
      <c r="O2" s="10"/>
      <c r="P2" s="11"/>
      <c r="Q2" s="17"/>
      <c r="R2" s="4"/>
      <c r="S2" s="4"/>
      <c r="T2" s="4"/>
      <c r="U2" s="4"/>
      <c r="V2" s="4"/>
    </row>
    <row r="3" spans="1:22" s="15" customFormat="1" x14ac:dyDescent="0.3">
      <c r="A3" s="16" t="s">
        <v>61</v>
      </c>
      <c r="B3" s="8" t="s">
        <v>51</v>
      </c>
      <c r="C3" s="9" t="s">
        <v>52</v>
      </c>
      <c r="D3" s="10" t="s">
        <v>53</v>
      </c>
      <c r="E3" s="11" t="s">
        <v>54</v>
      </c>
      <c r="F3" s="17" t="s">
        <v>55</v>
      </c>
      <c r="G3" s="15" t="s">
        <v>41</v>
      </c>
      <c r="H3" s="15" t="s">
        <v>37</v>
      </c>
      <c r="I3" s="15" t="s">
        <v>38</v>
      </c>
      <c r="J3" s="15" t="s">
        <v>39</v>
      </c>
      <c r="K3" s="15" t="s">
        <v>40</v>
      </c>
      <c r="L3" s="16" t="s">
        <v>61</v>
      </c>
      <c r="M3" s="8" t="s">
        <v>56</v>
      </c>
      <c r="N3" s="9" t="s">
        <v>57</v>
      </c>
      <c r="O3" s="10" t="s">
        <v>58</v>
      </c>
      <c r="P3" s="11" t="s">
        <v>59</v>
      </c>
      <c r="Q3" s="17" t="s">
        <v>60</v>
      </c>
      <c r="R3" s="15" t="s">
        <v>41</v>
      </c>
      <c r="S3" s="15" t="s">
        <v>37</v>
      </c>
      <c r="T3" s="15" t="s">
        <v>38</v>
      </c>
      <c r="U3" s="15" t="s">
        <v>39</v>
      </c>
      <c r="V3" s="15" t="s">
        <v>40</v>
      </c>
    </row>
    <row r="4" spans="1:22" s="15" customFormat="1" x14ac:dyDescent="0.3">
      <c r="A4" s="16" t="s">
        <v>15</v>
      </c>
      <c r="B4" s="8">
        <v>14.8</v>
      </c>
      <c r="C4" s="9">
        <v>15</v>
      </c>
      <c r="D4" s="10">
        <v>12</v>
      </c>
      <c r="E4" s="11">
        <v>17</v>
      </c>
      <c r="F4" s="14">
        <v>0</v>
      </c>
      <c r="G4" s="6">
        <v>17</v>
      </c>
      <c r="H4" s="15">
        <v>15</v>
      </c>
      <c r="I4" s="15">
        <v>15</v>
      </c>
      <c r="J4" s="15">
        <v>15</v>
      </c>
      <c r="K4" s="15">
        <v>12</v>
      </c>
      <c r="L4" s="16" t="s">
        <v>15</v>
      </c>
      <c r="M4" s="8">
        <v>33</v>
      </c>
      <c r="N4" s="9">
        <v>7</v>
      </c>
      <c r="O4" s="10">
        <v>6</v>
      </c>
      <c r="P4" s="11">
        <v>138</v>
      </c>
      <c r="Q4" s="12">
        <v>3</v>
      </c>
      <c r="R4" s="15">
        <v>21</v>
      </c>
      <c r="S4" s="15">
        <v>16</v>
      </c>
      <c r="T4" s="15">
        <v>0</v>
      </c>
      <c r="U4" s="15">
        <v>0</v>
      </c>
      <c r="V4" s="15">
        <v>0</v>
      </c>
    </row>
    <row r="5" spans="1:22" s="15" customFormat="1" x14ac:dyDescent="0.3">
      <c r="A5" s="16" t="s">
        <v>27</v>
      </c>
      <c r="B5" s="8">
        <v>0</v>
      </c>
      <c r="C5" s="9">
        <v>0</v>
      </c>
      <c r="D5" s="10">
        <v>0</v>
      </c>
      <c r="E5" s="11">
        <v>0</v>
      </c>
      <c r="F5" s="14">
        <v>12</v>
      </c>
      <c r="G5" s="6">
        <v>0</v>
      </c>
      <c r="H5" s="15">
        <v>0</v>
      </c>
      <c r="I5" s="15">
        <v>0</v>
      </c>
      <c r="J5" s="15">
        <v>0</v>
      </c>
      <c r="K5" s="15">
        <v>0</v>
      </c>
      <c r="L5" s="16" t="s">
        <v>27</v>
      </c>
      <c r="M5" s="8">
        <v>8.1999999999999993</v>
      </c>
      <c r="N5" s="9">
        <v>6</v>
      </c>
      <c r="O5" s="10">
        <v>5</v>
      </c>
      <c r="P5" s="11">
        <v>19</v>
      </c>
      <c r="Q5" s="8">
        <v>12</v>
      </c>
      <c r="R5" s="15">
        <v>19</v>
      </c>
      <c r="S5" s="15">
        <v>6</v>
      </c>
      <c r="T5" s="15">
        <v>5</v>
      </c>
      <c r="U5" s="15">
        <v>5</v>
      </c>
      <c r="V5" s="15">
        <v>6</v>
      </c>
    </row>
    <row r="6" spans="1:22" s="15" customFormat="1" x14ac:dyDescent="0.3">
      <c r="A6" s="16" t="s">
        <v>24</v>
      </c>
      <c r="B6" s="8">
        <v>0</v>
      </c>
      <c r="C6" s="9">
        <v>0</v>
      </c>
      <c r="D6" s="10">
        <v>0</v>
      </c>
      <c r="E6" s="11">
        <v>0</v>
      </c>
      <c r="F6" s="14">
        <v>7</v>
      </c>
      <c r="G6" s="6">
        <v>0</v>
      </c>
      <c r="H6" s="15">
        <v>0</v>
      </c>
      <c r="I6" s="15">
        <v>0</v>
      </c>
      <c r="J6" s="15">
        <v>0</v>
      </c>
      <c r="K6" s="15">
        <v>0</v>
      </c>
      <c r="L6" s="16" t="s">
        <v>24</v>
      </c>
      <c r="M6" s="8">
        <v>7.6</v>
      </c>
      <c r="N6" s="9">
        <v>6</v>
      </c>
      <c r="O6" s="10">
        <v>6</v>
      </c>
      <c r="P6" s="11">
        <v>13</v>
      </c>
      <c r="Q6" s="8">
        <v>7</v>
      </c>
      <c r="R6" s="15">
        <v>13</v>
      </c>
      <c r="S6" s="15">
        <v>6</v>
      </c>
      <c r="T6" s="15">
        <v>7</v>
      </c>
      <c r="U6" s="15">
        <v>6</v>
      </c>
      <c r="V6" s="15">
        <v>6</v>
      </c>
    </row>
    <row r="7" spans="1:22" s="15" customFormat="1" x14ac:dyDescent="0.3">
      <c r="A7" s="16" t="s">
        <v>17</v>
      </c>
      <c r="B7" s="8">
        <v>0</v>
      </c>
      <c r="C7" s="9">
        <v>0</v>
      </c>
      <c r="D7" s="10">
        <v>0</v>
      </c>
      <c r="E7" s="11">
        <v>0</v>
      </c>
      <c r="F7" s="14">
        <v>6</v>
      </c>
      <c r="G7" s="6">
        <v>0</v>
      </c>
      <c r="H7" s="15">
        <v>0</v>
      </c>
      <c r="I7" s="15">
        <v>0</v>
      </c>
      <c r="J7" s="15">
        <v>0</v>
      </c>
      <c r="K7" s="15">
        <v>0</v>
      </c>
      <c r="L7" s="16" t="s">
        <v>17</v>
      </c>
      <c r="M7" s="8">
        <v>7.2</v>
      </c>
      <c r="N7" s="9">
        <v>6</v>
      </c>
      <c r="O7" s="10">
        <v>5</v>
      </c>
      <c r="P7" s="11">
        <v>13</v>
      </c>
      <c r="Q7" s="8">
        <v>6</v>
      </c>
      <c r="R7" s="15">
        <v>13</v>
      </c>
      <c r="S7" s="15">
        <v>6</v>
      </c>
      <c r="T7" s="15">
        <v>5</v>
      </c>
      <c r="U7" s="15">
        <v>6</v>
      </c>
      <c r="V7" s="15">
        <v>6</v>
      </c>
    </row>
    <row r="8" spans="1:22" s="15" customFormat="1" x14ac:dyDescent="0.3">
      <c r="A8" s="16" t="s">
        <v>20</v>
      </c>
      <c r="B8" s="8">
        <v>0</v>
      </c>
      <c r="C8" s="9">
        <v>0</v>
      </c>
      <c r="D8" s="10">
        <v>0</v>
      </c>
      <c r="E8" s="11">
        <v>0</v>
      </c>
      <c r="F8" s="14">
        <v>3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6" t="s">
        <v>20</v>
      </c>
      <c r="M8" s="8">
        <v>8.4</v>
      </c>
      <c r="N8" s="9">
        <v>6</v>
      </c>
      <c r="O8" s="10">
        <v>5</v>
      </c>
      <c r="P8" s="11">
        <v>19</v>
      </c>
      <c r="Q8" s="8">
        <v>3</v>
      </c>
      <c r="R8" s="15">
        <v>19</v>
      </c>
      <c r="S8" s="15">
        <v>7</v>
      </c>
      <c r="T8" s="15">
        <v>6</v>
      </c>
      <c r="U8" s="15">
        <v>5</v>
      </c>
      <c r="V8" s="15">
        <v>5</v>
      </c>
    </row>
    <row r="9" spans="1:22" s="15" customFormat="1" x14ac:dyDescent="0.3">
      <c r="A9" s="16" t="s">
        <v>26</v>
      </c>
      <c r="B9" s="8">
        <v>3.8</v>
      </c>
      <c r="C9" s="9">
        <v>3</v>
      </c>
      <c r="D9" s="10">
        <v>3</v>
      </c>
      <c r="E9" s="11">
        <v>7</v>
      </c>
      <c r="F9" s="14">
        <v>91</v>
      </c>
      <c r="G9" s="15">
        <v>7</v>
      </c>
      <c r="H9" s="15">
        <v>3</v>
      </c>
      <c r="I9" s="15">
        <v>3</v>
      </c>
      <c r="J9" s="15">
        <v>3</v>
      </c>
      <c r="K9" s="15">
        <v>3</v>
      </c>
      <c r="L9" s="16" t="s">
        <v>26</v>
      </c>
      <c r="M9" s="8">
        <v>8</v>
      </c>
      <c r="N9" s="9">
        <v>6</v>
      </c>
      <c r="O9" s="10">
        <v>5</v>
      </c>
      <c r="P9" s="11">
        <v>17</v>
      </c>
      <c r="Q9" s="8">
        <v>91</v>
      </c>
      <c r="R9" s="15">
        <v>17</v>
      </c>
      <c r="S9" s="15">
        <v>6</v>
      </c>
      <c r="T9" s="15">
        <v>6</v>
      </c>
      <c r="U9" s="15">
        <v>6</v>
      </c>
      <c r="V9" s="15">
        <v>5</v>
      </c>
    </row>
    <row r="10" spans="1:22" s="15" customFormat="1" x14ac:dyDescent="0.3">
      <c r="A10" s="16" t="s">
        <v>28</v>
      </c>
      <c r="B10" s="8">
        <v>0.2</v>
      </c>
      <c r="C10" s="9">
        <v>0</v>
      </c>
      <c r="D10" s="10">
        <v>0</v>
      </c>
      <c r="E10" s="11">
        <v>1</v>
      </c>
      <c r="F10" s="14">
        <v>9</v>
      </c>
      <c r="G10" s="15">
        <v>1</v>
      </c>
      <c r="H10" s="15">
        <v>0</v>
      </c>
      <c r="I10" s="15">
        <v>0</v>
      </c>
      <c r="J10" s="15">
        <v>0</v>
      </c>
      <c r="K10" s="15">
        <v>0</v>
      </c>
      <c r="L10" s="16" t="s">
        <v>28</v>
      </c>
      <c r="M10" s="8">
        <v>7.6</v>
      </c>
      <c r="N10" s="9">
        <v>6</v>
      </c>
      <c r="O10" s="10">
        <v>5</v>
      </c>
      <c r="P10" s="11">
        <v>15</v>
      </c>
      <c r="Q10" s="8">
        <v>9</v>
      </c>
      <c r="R10" s="15">
        <v>15</v>
      </c>
      <c r="S10" s="15">
        <v>6</v>
      </c>
      <c r="T10" s="15">
        <v>6</v>
      </c>
      <c r="U10" s="15">
        <v>5</v>
      </c>
      <c r="V10" s="15">
        <v>6</v>
      </c>
    </row>
    <row r="11" spans="1:22" s="15" customFormat="1" x14ac:dyDescent="0.3">
      <c r="A11" s="16" t="s">
        <v>25</v>
      </c>
      <c r="B11" s="8">
        <v>1</v>
      </c>
      <c r="C11" s="9">
        <v>1</v>
      </c>
      <c r="D11" s="10">
        <v>1</v>
      </c>
      <c r="E11" s="11">
        <v>1</v>
      </c>
      <c r="F11" s="14">
        <v>26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6" t="s">
        <v>25</v>
      </c>
      <c r="M11" s="8">
        <v>7.8</v>
      </c>
      <c r="N11" s="9">
        <v>6</v>
      </c>
      <c r="O11" s="10">
        <v>6</v>
      </c>
      <c r="P11" s="11">
        <v>15</v>
      </c>
      <c r="Q11" s="8">
        <v>26</v>
      </c>
      <c r="R11" s="15">
        <v>15</v>
      </c>
      <c r="S11" s="15">
        <v>6</v>
      </c>
      <c r="T11" s="15">
        <v>6</v>
      </c>
      <c r="U11" s="15">
        <v>6</v>
      </c>
      <c r="V11" s="15">
        <v>6</v>
      </c>
    </row>
    <row r="12" spans="1:22" s="15" customFormat="1" x14ac:dyDescent="0.3">
      <c r="A12" s="16" t="s">
        <v>8</v>
      </c>
      <c r="B12" s="8">
        <v>0.2</v>
      </c>
      <c r="C12" s="9">
        <v>0</v>
      </c>
      <c r="D12" s="10">
        <v>0</v>
      </c>
      <c r="E12" s="11">
        <v>1</v>
      </c>
      <c r="F12" s="14">
        <v>4</v>
      </c>
      <c r="G12" s="15">
        <v>1</v>
      </c>
      <c r="H12" s="15">
        <v>0</v>
      </c>
      <c r="I12" s="15">
        <v>0</v>
      </c>
      <c r="J12" s="15">
        <v>0</v>
      </c>
      <c r="K12" s="15">
        <v>0</v>
      </c>
      <c r="L12" s="16" t="s">
        <v>8</v>
      </c>
      <c r="M12" s="8">
        <v>8.1999999999999993</v>
      </c>
      <c r="N12" s="9">
        <v>6</v>
      </c>
      <c r="O12" s="10">
        <v>6</v>
      </c>
      <c r="P12" s="11">
        <v>17</v>
      </c>
      <c r="Q12" s="8">
        <v>4</v>
      </c>
      <c r="R12" s="15">
        <v>17</v>
      </c>
      <c r="S12" s="15">
        <v>6</v>
      </c>
      <c r="T12" s="15">
        <v>6</v>
      </c>
      <c r="U12" s="15">
        <v>6</v>
      </c>
      <c r="V12" s="15">
        <v>6</v>
      </c>
    </row>
    <row r="13" spans="1:22" s="15" customFormat="1" x14ac:dyDescent="0.3">
      <c r="A13" s="16" t="s">
        <v>29</v>
      </c>
      <c r="B13" s="8">
        <v>0</v>
      </c>
      <c r="C13" s="9">
        <v>0</v>
      </c>
      <c r="D13" s="10">
        <v>0</v>
      </c>
      <c r="E13" s="11">
        <v>0</v>
      </c>
      <c r="F13" s="14">
        <v>9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6" t="s">
        <v>29</v>
      </c>
      <c r="M13" s="8">
        <v>9.1999999999999993</v>
      </c>
      <c r="N13" s="9">
        <v>15</v>
      </c>
      <c r="O13" s="10">
        <v>0</v>
      </c>
      <c r="P13" s="11">
        <v>16</v>
      </c>
      <c r="Q13" s="14">
        <v>9</v>
      </c>
      <c r="R13" s="15">
        <v>15</v>
      </c>
      <c r="S13" s="15">
        <v>0</v>
      </c>
      <c r="T13" s="15">
        <v>15</v>
      </c>
      <c r="U13" s="15">
        <v>16</v>
      </c>
      <c r="V13" s="15">
        <v>0</v>
      </c>
    </row>
    <row r="14" spans="1:22" s="15" customFormat="1" x14ac:dyDescent="0.3">
      <c r="A14" s="16" t="s">
        <v>32</v>
      </c>
      <c r="B14" s="8">
        <v>23.8</v>
      </c>
      <c r="C14" s="9">
        <v>22</v>
      </c>
      <c r="D14" s="10">
        <v>21</v>
      </c>
      <c r="E14" s="11">
        <v>32</v>
      </c>
      <c r="F14" s="14">
        <v>68</v>
      </c>
      <c r="G14" s="15">
        <v>32</v>
      </c>
      <c r="H14" s="15">
        <v>22</v>
      </c>
      <c r="I14" s="15">
        <v>22</v>
      </c>
      <c r="J14" s="15">
        <v>21</v>
      </c>
      <c r="K14" s="15">
        <v>22</v>
      </c>
      <c r="L14" s="16" t="s">
        <v>32</v>
      </c>
      <c r="M14" s="8">
        <v>9.4</v>
      </c>
      <c r="N14" s="9">
        <v>15</v>
      </c>
      <c r="O14" s="10">
        <v>0</v>
      </c>
      <c r="P14" s="11">
        <v>16</v>
      </c>
      <c r="Q14" s="12">
        <v>69</v>
      </c>
      <c r="R14" s="15">
        <v>0</v>
      </c>
      <c r="S14" s="15">
        <v>15</v>
      </c>
      <c r="T14" s="15">
        <v>0</v>
      </c>
      <c r="U14" s="15">
        <v>16</v>
      </c>
      <c r="V14" s="15">
        <v>16</v>
      </c>
    </row>
    <row r="15" spans="1:22" s="15" customFormat="1" x14ac:dyDescent="0.3">
      <c r="A15" s="16" t="s">
        <v>18</v>
      </c>
      <c r="B15" s="8">
        <v>1</v>
      </c>
      <c r="C15" s="9">
        <v>1</v>
      </c>
      <c r="D15" s="10">
        <v>1</v>
      </c>
      <c r="E15" s="11">
        <v>1</v>
      </c>
      <c r="F15" s="14">
        <v>22</v>
      </c>
      <c r="G15" s="15">
        <v>1</v>
      </c>
      <c r="H15" s="15">
        <v>1</v>
      </c>
      <c r="I15" s="15">
        <v>1</v>
      </c>
      <c r="J15" s="15">
        <v>1</v>
      </c>
      <c r="K15" s="15">
        <v>1</v>
      </c>
      <c r="L15" s="16" t="s">
        <v>18</v>
      </c>
      <c r="M15" s="8">
        <v>10.199999999999999</v>
      </c>
      <c r="N15" s="9">
        <v>16</v>
      </c>
      <c r="O15" s="10">
        <v>0</v>
      </c>
      <c r="P15" s="11">
        <v>19</v>
      </c>
      <c r="Q15" s="14">
        <v>22</v>
      </c>
      <c r="R15" s="15">
        <v>16</v>
      </c>
      <c r="S15" s="15">
        <v>0</v>
      </c>
      <c r="T15" s="15">
        <v>16</v>
      </c>
      <c r="U15" s="15">
        <v>19</v>
      </c>
      <c r="V15" s="15">
        <v>0</v>
      </c>
    </row>
    <row r="16" spans="1:22" s="15" customFormat="1" x14ac:dyDescent="0.3">
      <c r="A16" s="16" t="s">
        <v>16</v>
      </c>
      <c r="B16" s="8">
        <v>0</v>
      </c>
      <c r="C16" s="9">
        <v>0</v>
      </c>
      <c r="D16" s="10">
        <v>0</v>
      </c>
      <c r="E16" s="11">
        <v>0</v>
      </c>
      <c r="F16" s="14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6" t="s">
        <v>16</v>
      </c>
      <c r="M16" s="8">
        <v>4.2</v>
      </c>
      <c r="N16" s="9">
        <v>0</v>
      </c>
      <c r="O16" s="10">
        <v>0</v>
      </c>
      <c r="P16" s="11">
        <v>16</v>
      </c>
      <c r="Q16" s="14">
        <v>0</v>
      </c>
      <c r="R16" s="15">
        <v>16</v>
      </c>
      <c r="S16" s="15">
        <v>5</v>
      </c>
      <c r="T16" s="15">
        <v>0</v>
      </c>
      <c r="U16" s="15">
        <v>0</v>
      </c>
      <c r="V16" s="15">
        <v>0</v>
      </c>
    </row>
    <row r="17" spans="1:22" s="15" customFormat="1" x14ac:dyDescent="0.3">
      <c r="A17" s="16" t="s">
        <v>31</v>
      </c>
      <c r="B17" s="8">
        <v>0</v>
      </c>
      <c r="C17" s="9">
        <v>0</v>
      </c>
      <c r="D17" s="10">
        <v>0</v>
      </c>
      <c r="E17" s="11">
        <v>0</v>
      </c>
      <c r="F17" s="14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6" t="s">
        <v>31</v>
      </c>
      <c r="M17" s="8">
        <v>9.6</v>
      </c>
      <c r="N17" s="9">
        <v>16</v>
      </c>
      <c r="O17" s="10">
        <v>0</v>
      </c>
      <c r="P17" s="11">
        <v>16</v>
      </c>
      <c r="Q17" s="14">
        <v>0</v>
      </c>
      <c r="R17" s="15">
        <v>16</v>
      </c>
      <c r="S17" s="15">
        <v>16</v>
      </c>
      <c r="T17" s="15">
        <v>0</v>
      </c>
      <c r="U17" s="15">
        <v>0</v>
      </c>
      <c r="V17" s="15">
        <v>16</v>
      </c>
    </row>
    <row r="18" spans="1:22" s="15" customFormat="1" x14ac:dyDescent="0.3">
      <c r="A18" s="16" t="s">
        <v>30</v>
      </c>
      <c r="B18" s="8">
        <v>3</v>
      </c>
      <c r="C18" s="9">
        <v>3</v>
      </c>
      <c r="D18" s="10">
        <v>3</v>
      </c>
      <c r="E18" s="11">
        <v>3</v>
      </c>
      <c r="F18" s="14">
        <v>89</v>
      </c>
      <c r="G18" s="15">
        <v>3</v>
      </c>
      <c r="H18" s="15">
        <v>3</v>
      </c>
      <c r="I18" s="15">
        <v>3</v>
      </c>
      <c r="J18" s="15">
        <v>3</v>
      </c>
      <c r="K18" s="15">
        <v>3</v>
      </c>
      <c r="L18" s="16" t="s">
        <v>30</v>
      </c>
      <c r="M18" s="8">
        <v>3</v>
      </c>
      <c r="N18" s="9">
        <v>0</v>
      </c>
      <c r="O18" s="10">
        <v>0</v>
      </c>
      <c r="P18" s="11">
        <v>15</v>
      </c>
      <c r="Q18" s="14">
        <v>89</v>
      </c>
      <c r="R18" s="15">
        <v>15</v>
      </c>
      <c r="S18" s="15">
        <v>0</v>
      </c>
      <c r="T18" s="15">
        <v>0</v>
      </c>
      <c r="U18" s="15">
        <v>0</v>
      </c>
      <c r="V18" s="15">
        <v>0</v>
      </c>
    </row>
    <row r="19" spans="1:22" s="15" customFormat="1" x14ac:dyDescent="0.3">
      <c r="A19" s="16" t="s">
        <v>19</v>
      </c>
      <c r="B19" s="8">
        <v>7</v>
      </c>
      <c r="C19" s="9">
        <v>7</v>
      </c>
      <c r="D19" s="10">
        <v>7</v>
      </c>
      <c r="E19" s="11">
        <v>7</v>
      </c>
      <c r="F19" s="14">
        <v>201</v>
      </c>
      <c r="G19" s="15">
        <v>7</v>
      </c>
      <c r="H19" s="15">
        <v>7</v>
      </c>
      <c r="I19" s="15">
        <v>7</v>
      </c>
      <c r="J19" s="15">
        <v>7</v>
      </c>
      <c r="K19" s="15">
        <v>7</v>
      </c>
      <c r="L19" s="16" t="s">
        <v>19</v>
      </c>
      <c r="M19" s="8">
        <v>9.6</v>
      </c>
      <c r="N19" s="9">
        <v>15</v>
      </c>
      <c r="O19" s="10">
        <v>0</v>
      </c>
      <c r="P19" s="11">
        <v>17</v>
      </c>
      <c r="Q19" s="14">
        <v>201</v>
      </c>
      <c r="R19" s="15">
        <v>15</v>
      </c>
      <c r="S19" s="15">
        <v>0</v>
      </c>
      <c r="T19" s="15">
        <v>0</v>
      </c>
      <c r="U19" s="15">
        <v>17</v>
      </c>
      <c r="V19" s="15">
        <v>16</v>
      </c>
    </row>
    <row r="20" spans="1:22" s="15" customFormat="1" x14ac:dyDescent="0.3">
      <c r="A20" s="16" t="s">
        <v>14</v>
      </c>
      <c r="B20" s="8">
        <v>1</v>
      </c>
      <c r="C20" s="9">
        <v>1</v>
      </c>
      <c r="D20" s="10">
        <v>1</v>
      </c>
      <c r="E20" s="11">
        <v>1</v>
      </c>
      <c r="F20" s="14">
        <v>37</v>
      </c>
      <c r="G20" s="15">
        <v>1</v>
      </c>
      <c r="H20" s="15">
        <v>1</v>
      </c>
      <c r="I20" s="15">
        <v>1</v>
      </c>
      <c r="J20" s="15">
        <v>1</v>
      </c>
      <c r="K20" s="15">
        <v>1</v>
      </c>
      <c r="L20" s="16" t="s">
        <v>14</v>
      </c>
      <c r="M20" s="8">
        <v>4.2</v>
      </c>
      <c r="N20" s="9">
        <v>1</v>
      </c>
      <c r="O20" s="10">
        <v>0</v>
      </c>
      <c r="P20" s="11">
        <v>16</v>
      </c>
      <c r="Q20" s="14">
        <v>37</v>
      </c>
      <c r="R20" s="15">
        <v>0</v>
      </c>
      <c r="S20" s="15">
        <v>0</v>
      </c>
      <c r="T20" s="15">
        <v>4</v>
      </c>
      <c r="U20" s="15">
        <v>16</v>
      </c>
      <c r="V20" s="15">
        <v>1</v>
      </c>
    </row>
    <row r="21" spans="1:22" s="15" customFormat="1" x14ac:dyDescent="0.3">
      <c r="A21" s="16" t="s">
        <v>46</v>
      </c>
      <c r="B21" s="8">
        <v>0</v>
      </c>
      <c r="C21" s="9">
        <v>0</v>
      </c>
      <c r="D21" s="10">
        <v>0</v>
      </c>
      <c r="E21" s="11">
        <v>0</v>
      </c>
      <c r="F21" s="14">
        <v>7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6" t="s">
        <v>46</v>
      </c>
      <c r="M21" s="8">
        <v>7.4</v>
      </c>
      <c r="N21" s="9">
        <v>6</v>
      </c>
      <c r="O21" s="10">
        <v>0</v>
      </c>
      <c r="P21" s="11">
        <v>16</v>
      </c>
      <c r="Q21" s="14">
        <v>7</v>
      </c>
      <c r="R21" s="15">
        <v>16</v>
      </c>
      <c r="S21" s="15">
        <v>0</v>
      </c>
      <c r="T21" s="15">
        <v>0</v>
      </c>
      <c r="U21" s="15">
        <v>6</v>
      </c>
      <c r="V21" s="15">
        <v>15</v>
      </c>
    </row>
    <row r="22" spans="1:22" s="15" customFormat="1" x14ac:dyDescent="0.3">
      <c r="A22" s="16" t="s">
        <v>13</v>
      </c>
      <c r="B22" s="8">
        <v>0</v>
      </c>
      <c r="C22" s="9">
        <v>0</v>
      </c>
      <c r="D22" s="10">
        <v>0</v>
      </c>
      <c r="E22" s="11">
        <v>0</v>
      </c>
      <c r="F22" s="14">
        <v>1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6" t="s">
        <v>13</v>
      </c>
      <c r="M22" s="8">
        <v>6.4</v>
      </c>
      <c r="N22" s="9">
        <v>0</v>
      </c>
      <c r="O22" s="10">
        <v>0</v>
      </c>
      <c r="P22" s="11">
        <v>16</v>
      </c>
      <c r="Q22" s="14">
        <v>1</v>
      </c>
      <c r="R22" s="15">
        <v>0</v>
      </c>
      <c r="S22" s="15">
        <v>16</v>
      </c>
      <c r="T22" s="15">
        <v>0</v>
      </c>
      <c r="U22" s="15">
        <v>0</v>
      </c>
      <c r="V22" s="15">
        <v>16</v>
      </c>
    </row>
    <row r="23" spans="1:22" s="15" customFormat="1" x14ac:dyDescent="0.3">
      <c r="A23" s="16" t="s">
        <v>47</v>
      </c>
      <c r="B23" s="8">
        <v>3</v>
      </c>
      <c r="C23" s="9">
        <v>3</v>
      </c>
      <c r="D23" s="10">
        <v>3</v>
      </c>
      <c r="E23" s="11">
        <v>3</v>
      </c>
      <c r="F23" s="14">
        <v>105</v>
      </c>
      <c r="G23" s="15">
        <v>3</v>
      </c>
      <c r="H23" s="15">
        <v>3</v>
      </c>
      <c r="I23" s="15">
        <v>3</v>
      </c>
      <c r="J23" s="15">
        <v>3</v>
      </c>
      <c r="K23" s="15">
        <v>3</v>
      </c>
      <c r="L23" s="16" t="s">
        <v>47</v>
      </c>
      <c r="M23" s="8">
        <v>9.1999999999999993</v>
      </c>
      <c r="N23" s="9">
        <v>15</v>
      </c>
      <c r="O23" s="10">
        <v>0</v>
      </c>
      <c r="P23" s="11">
        <v>16</v>
      </c>
      <c r="Q23" s="14">
        <v>105</v>
      </c>
      <c r="R23" s="15">
        <v>16</v>
      </c>
      <c r="S23" s="15">
        <v>0</v>
      </c>
      <c r="T23" s="15">
        <v>15</v>
      </c>
      <c r="U23" s="15">
        <v>15</v>
      </c>
      <c r="V23" s="15">
        <v>0</v>
      </c>
    </row>
    <row r="24" spans="1:22" s="15" customFormat="1" x14ac:dyDescent="0.3">
      <c r="A24" s="16" t="s">
        <v>21</v>
      </c>
      <c r="B24" s="8">
        <v>147.19999999999999</v>
      </c>
      <c r="C24" s="9">
        <v>146</v>
      </c>
      <c r="D24" s="10">
        <v>142</v>
      </c>
      <c r="E24" s="11">
        <v>157</v>
      </c>
      <c r="F24" s="14">
        <v>0</v>
      </c>
      <c r="G24" s="15">
        <v>157</v>
      </c>
      <c r="H24" s="15">
        <v>146</v>
      </c>
      <c r="I24" s="15">
        <v>142</v>
      </c>
      <c r="J24" s="15">
        <v>143</v>
      </c>
      <c r="K24" s="15">
        <v>148</v>
      </c>
      <c r="L24" s="16" t="s">
        <v>21</v>
      </c>
      <c r="M24" s="8">
        <v>10.199999999999999</v>
      </c>
      <c r="N24" s="9">
        <v>16</v>
      </c>
      <c r="O24" s="10">
        <v>0</v>
      </c>
      <c r="P24" s="11">
        <v>19</v>
      </c>
      <c r="Q24" s="14">
        <v>0</v>
      </c>
      <c r="R24" s="15">
        <v>16</v>
      </c>
      <c r="S24" s="15">
        <v>0</v>
      </c>
      <c r="T24" s="15">
        <v>19</v>
      </c>
      <c r="U24" s="15">
        <v>0</v>
      </c>
      <c r="V24" s="15">
        <v>16</v>
      </c>
    </row>
  </sheetData>
  <mergeCells count="2">
    <mergeCell ref="A1:F1"/>
    <mergeCell ref="L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A52" workbookViewId="0">
      <selection activeCell="Q73" sqref="Q73"/>
    </sheetView>
  </sheetViews>
  <sheetFormatPr defaultRowHeight="14.4" x14ac:dyDescent="0.3"/>
  <sheetData>
    <row r="1" spans="1:22" x14ac:dyDescent="0.3">
      <c r="A1" s="4" t="s">
        <v>50</v>
      </c>
      <c r="B1" s="4"/>
      <c r="C1" s="4"/>
      <c r="D1" s="4"/>
      <c r="E1" s="4"/>
      <c r="F1" s="4"/>
      <c r="G1" s="4"/>
      <c r="H1" s="4"/>
      <c r="I1" s="4"/>
      <c r="J1" s="4"/>
      <c r="K1" s="4"/>
      <c r="M1" s="4"/>
      <c r="N1" s="4"/>
      <c r="O1" s="4"/>
      <c r="P1" s="4"/>
      <c r="Q1" s="4" t="s">
        <v>43</v>
      </c>
      <c r="R1" s="4"/>
      <c r="S1" s="4"/>
      <c r="T1" s="4"/>
      <c r="U1" s="4"/>
      <c r="V1" s="4"/>
    </row>
    <row r="2" spans="1:22" s="15" customFormat="1" x14ac:dyDescent="0.3">
      <c r="A2" s="16" t="s">
        <v>61</v>
      </c>
      <c r="B2" s="8" t="s">
        <v>51</v>
      </c>
      <c r="C2" s="9" t="s">
        <v>52</v>
      </c>
      <c r="D2" s="10" t="s">
        <v>53</v>
      </c>
      <c r="E2" s="11" t="s">
        <v>54</v>
      </c>
      <c r="F2" s="17" t="s">
        <v>55</v>
      </c>
      <c r="G2" s="15" t="s">
        <v>41</v>
      </c>
      <c r="H2" s="15" t="s">
        <v>37</v>
      </c>
      <c r="I2" s="15" t="s">
        <v>38</v>
      </c>
      <c r="J2" s="15" t="s">
        <v>39</v>
      </c>
      <c r="K2" s="15" t="s">
        <v>40</v>
      </c>
      <c r="L2" s="16" t="s">
        <v>61</v>
      </c>
      <c r="M2" s="8" t="s">
        <v>56</v>
      </c>
      <c r="N2" s="9" t="s">
        <v>57</v>
      </c>
      <c r="O2" s="10" t="s">
        <v>58</v>
      </c>
      <c r="P2" s="11" t="s">
        <v>59</v>
      </c>
      <c r="Q2" s="17" t="s">
        <v>60</v>
      </c>
      <c r="R2" s="15" t="s">
        <v>41</v>
      </c>
      <c r="S2" s="15" t="s">
        <v>37</v>
      </c>
      <c r="T2" s="15" t="s">
        <v>38</v>
      </c>
      <c r="U2" s="15" t="s">
        <v>39</v>
      </c>
      <c r="V2" s="15" t="s">
        <v>40</v>
      </c>
    </row>
    <row r="3" spans="1:22" s="15" customFormat="1" x14ac:dyDescent="0.3">
      <c r="A3" s="16" t="s">
        <v>15</v>
      </c>
      <c r="B3" s="8">
        <v>14.6</v>
      </c>
      <c r="C3" s="9">
        <v>15</v>
      </c>
      <c r="D3" s="10">
        <v>13</v>
      </c>
      <c r="E3" s="11">
        <v>15</v>
      </c>
      <c r="F3" s="14">
        <v>1</v>
      </c>
      <c r="G3" s="6">
        <v>13</v>
      </c>
      <c r="H3" s="15">
        <v>15</v>
      </c>
      <c r="I3" s="15">
        <v>15</v>
      </c>
      <c r="J3" s="15">
        <v>15</v>
      </c>
      <c r="K3" s="15">
        <v>15</v>
      </c>
      <c r="L3" s="16" t="s">
        <v>15</v>
      </c>
      <c r="M3" s="8">
        <v>21.8</v>
      </c>
      <c r="N3" s="9">
        <v>8</v>
      </c>
      <c r="O3" s="10">
        <v>6</v>
      </c>
      <c r="P3" s="11">
        <v>79</v>
      </c>
      <c r="Q3" s="12">
        <v>10</v>
      </c>
      <c r="R3" s="15">
        <v>79</v>
      </c>
      <c r="S3" s="15">
        <v>7</v>
      </c>
      <c r="T3" s="15">
        <v>9</v>
      </c>
      <c r="U3" s="15">
        <v>6</v>
      </c>
      <c r="V3" s="15">
        <v>8</v>
      </c>
    </row>
    <row r="4" spans="1:22" s="15" customFormat="1" x14ac:dyDescent="0.3">
      <c r="A4" s="16" t="s">
        <v>27</v>
      </c>
      <c r="B4" s="8">
        <v>2.8</v>
      </c>
      <c r="C4" s="9">
        <v>3</v>
      </c>
      <c r="D4" s="10">
        <v>2</v>
      </c>
      <c r="E4" s="11">
        <v>3</v>
      </c>
      <c r="F4" s="14">
        <v>83</v>
      </c>
      <c r="G4" s="6">
        <v>2</v>
      </c>
      <c r="H4" s="15">
        <v>3</v>
      </c>
      <c r="I4" s="15">
        <v>3</v>
      </c>
      <c r="J4" s="15">
        <v>3</v>
      </c>
      <c r="K4" s="15">
        <v>3</v>
      </c>
      <c r="L4" s="16" t="s">
        <v>27</v>
      </c>
      <c r="M4" s="8">
        <v>8</v>
      </c>
      <c r="N4" s="9">
        <v>6</v>
      </c>
      <c r="O4" s="10">
        <v>5</v>
      </c>
      <c r="P4" s="11">
        <v>16</v>
      </c>
      <c r="Q4" s="8">
        <v>83</v>
      </c>
      <c r="R4" s="15">
        <v>16</v>
      </c>
      <c r="S4" s="15">
        <v>6</v>
      </c>
      <c r="T4" s="15">
        <v>7</v>
      </c>
      <c r="U4" s="15">
        <v>5</v>
      </c>
      <c r="V4" s="15">
        <v>6</v>
      </c>
    </row>
    <row r="5" spans="1:22" s="15" customFormat="1" x14ac:dyDescent="0.3">
      <c r="A5" s="16" t="s">
        <v>24</v>
      </c>
      <c r="B5" s="8">
        <v>0.2</v>
      </c>
      <c r="C5" s="9">
        <v>0</v>
      </c>
      <c r="D5" s="10">
        <v>0</v>
      </c>
      <c r="E5" s="11">
        <v>1</v>
      </c>
      <c r="F5" s="14">
        <v>21</v>
      </c>
      <c r="G5" s="6">
        <v>1</v>
      </c>
      <c r="H5" s="15">
        <v>0</v>
      </c>
      <c r="I5" s="15">
        <v>0</v>
      </c>
      <c r="J5" s="15">
        <v>0</v>
      </c>
      <c r="K5" s="15">
        <v>0</v>
      </c>
      <c r="L5" s="16" t="s">
        <v>24</v>
      </c>
      <c r="M5" s="8">
        <v>7.4</v>
      </c>
      <c r="N5" s="9">
        <v>6</v>
      </c>
      <c r="O5" s="10">
        <v>6</v>
      </c>
      <c r="P5" s="11">
        <v>13</v>
      </c>
      <c r="Q5" s="8">
        <v>21</v>
      </c>
      <c r="R5" s="15">
        <v>13</v>
      </c>
      <c r="S5" s="15">
        <v>6</v>
      </c>
      <c r="T5" s="15">
        <v>6</v>
      </c>
      <c r="U5" s="15">
        <v>6</v>
      </c>
      <c r="V5" s="15">
        <v>6</v>
      </c>
    </row>
    <row r="6" spans="1:22" s="15" customFormat="1" x14ac:dyDescent="0.3">
      <c r="A6" s="16" t="s">
        <v>17</v>
      </c>
      <c r="B6" s="8">
        <v>0.2</v>
      </c>
      <c r="C6" s="9">
        <v>0</v>
      </c>
      <c r="D6" s="10">
        <v>0</v>
      </c>
      <c r="E6" s="11">
        <v>1</v>
      </c>
      <c r="F6" s="14">
        <v>18</v>
      </c>
      <c r="G6" s="6">
        <v>1</v>
      </c>
      <c r="H6" s="15">
        <v>0</v>
      </c>
      <c r="I6" s="15">
        <v>0</v>
      </c>
      <c r="J6" s="15">
        <v>0</v>
      </c>
      <c r="K6" s="15">
        <v>0</v>
      </c>
      <c r="L6" s="16" t="s">
        <v>17</v>
      </c>
      <c r="M6" s="8">
        <v>7</v>
      </c>
      <c r="N6" s="9">
        <v>6</v>
      </c>
      <c r="O6" s="10">
        <v>5</v>
      </c>
      <c r="P6" s="11">
        <v>12</v>
      </c>
      <c r="Q6" s="8">
        <v>18</v>
      </c>
      <c r="R6" s="15">
        <v>12</v>
      </c>
      <c r="S6" s="15">
        <v>5</v>
      </c>
      <c r="T6" s="15">
        <v>5</v>
      </c>
      <c r="U6" s="15">
        <v>6</v>
      </c>
      <c r="V6" s="15">
        <v>7</v>
      </c>
    </row>
    <row r="7" spans="1:22" s="15" customFormat="1" x14ac:dyDescent="0.3">
      <c r="A7" s="16" t="s">
        <v>20</v>
      </c>
      <c r="B7" s="8">
        <v>0.2</v>
      </c>
      <c r="C7" s="9">
        <v>0</v>
      </c>
      <c r="D7" s="10">
        <v>0</v>
      </c>
      <c r="E7" s="11">
        <v>1</v>
      </c>
      <c r="F7" s="14">
        <v>0</v>
      </c>
      <c r="G7" s="15">
        <v>1</v>
      </c>
      <c r="H7" s="15">
        <v>0</v>
      </c>
      <c r="I7" s="15">
        <v>0</v>
      </c>
      <c r="J7" s="15">
        <v>0</v>
      </c>
      <c r="K7" s="15">
        <v>0</v>
      </c>
      <c r="L7" s="16" t="s">
        <v>20</v>
      </c>
      <c r="M7" s="8">
        <v>7.4</v>
      </c>
      <c r="N7" s="9">
        <v>6</v>
      </c>
      <c r="O7" s="10">
        <v>5</v>
      </c>
      <c r="P7" s="11">
        <v>14</v>
      </c>
      <c r="Q7" s="8">
        <v>0</v>
      </c>
      <c r="R7" s="15">
        <v>14</v>
      </c>
      <c r="S7" s="15">
        <v>6</v>
      </c>
      <c r="T7" s="15">
        <v>6</v>
      </c>
      <c r="U7" s="15">
        <v>6</v>
      </c>
      <c r="V7" s="15">
        <v>5</v>
      </c>
    </row>
    <row r="8" spans="1:22" s="15" customFormat="1" x14ac:dyDescent="0.3">
      <c r="A8" s="16" t="s">
        <v>26</v>
      </c>
      <c r="B8" s="8">
        <v>32.200000000000003</v>
      </c>
      <c r="C8" s="9">
        <v>28</v>
      </c>
      <c r="D8" s="10">
        <v>26</v>
      </c>
      <c r="E8" s="11">
        <v>53</v>
      </c>
      <c r="F8" s="14">
        <v>888</v>
      </c>
      <c r="G8" s="15">
        <v>53</v>
      </c>
      <c r="H8" s="15">
        <v>28</v>
      </c>
      <c r="I8" s="15">
        <v>28</v>
      </c>
      <c r="J8" s="15">
        <v>26</v>
      </c>
      <c r="K8" s="15">
        <v>26</v>
      </c>
      <c r="L8" s="16" t="s">
        <v>26</v>
      </c>
      <c r="M8" s="8">
        <v>8</v>
      </c>
      <c r="N8" s="9">
        <v>6</v>
      </c>
      <c r="O8" s="10">
        <v>5</v>
      </c>
      <c r="P8" s="11">
        <v>17</v>
      </c>
      <c r="Q8" s="12">
        <v>887</v>
      </c>
      <c r="R8" s="15">
        <v>17</v>
      </c>
      <c r="S8" s="15">
        <v>6</v>
      </c>
      <c r="T8" s="15">
        <v>6</v>
      </c>
      <c r="U8" s="15">
        <v>6</v>
      </c>
      <c r="V8" s="15">
        <v>5</v>
      </c>
    </row>
    <row r="9" spans="1:22" s="15" customFormat="1" x14ac:dyDescent="0.3">
      <c r="A9" s="16" t="s">
        <v>28</v>
      </c>
      <c r="B9" s="8">
        <v>0</v>
      </c>
      <c r="C9" s="9">
        <v>0</v>
      </c>
      <c r="D9" s="10">
        <v>0</v>
      </c>
      <c r="E9" s="11">
        <v>0</v>
      </c>
      <c r="F9" s="14">
        <v>10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6" t="s">
        <v>28</v>
      </c>
      <c r="M9" s="8">
        <v>7.8</v>
      </c>
      <c r="N9" s="9">
        <v>6</v>
      </c>
      <c r="O9" s="10">
        <v>5</v>
      </c>
      <c r="P9" s="11">
        <v>17</v>
      </c>
      <c r="Q9" s="8">
        <v>10</v>
      </c>
      <c r="R9" s="15">
        <v>17</v>
      </c>
      <c r="S9" s="15">
        <v>6</v>
      </c>
      <c r="T9" s="15">
        <v>5</v>
      </c>
      <c r="U9" s="15">
        <v>6</v>
      </c>
      <c r="V9" s="15">
        <v>5</v>
      </c>
    </row>
    <row r="10" spans="1:22" s="15" customFormat="1" x14ac:dyDescent="0.3">
      <c r="A10" s="16" t="s">
        <v>25</v>
      </c>
      <c r="B10" s="8">
        <v>0</v>
      </c>
      <c r="C10" s="9">
        <v>0</v>
      </c>
      <c r="D10" s="10">
        <v>0</v>
      </c>
      <c r="E10" s="11">
        <v>0</v>
      </c>
      <c r="F10" s="14">
        <v>4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6" t="s">
        <v>25</v>
      </c>
      <c r="M10" s="8">
        <v>8.1999999999999993</v>
      </c>
      <c r="N10" s="9">
        <v>6</v>
      </c>
      <c r="O10" s="10">
        <v>5</v>
      </c>
      <c r="P10" s="11">
        <v>15</v>
      </c>
      <c r="Q10" s="8">
        <v>4</v>
      </c>
      <c r="R10" s="15">
        <v>15</v>
      </c>
      <c r="S10" s="15">
        <v>6</v>
      </c>
      <c r="T10" s="15">
        <v>5</v>
      </c>
      <c r="U10" s="15">
        <v>6</v>
      </c>
      <c r="V10" s="15">
        <v>9</v>
      </c>
    </row>
    <row r="11" spans="1:22" s="15" customFormat="1" x14ac:dyDescent="0.3">
      <c r="A11" s="16" t="s">
        <v>8</v>
      </c>
      <c r="B11" s="8">
        <v>0.2</v>
      </c>
      <c r="C11" s="9">
        <v>0</v>
      </c>
      <c r="D11" s="10">
        <v>0</v>
      </c>
      <c r="E11" s="11">
        <v>1</v>
      </c>
      <c r="F11" s="14">
        <v>1</v>
      </c>
      <c r="G11" s="15">
        <v>1</v>
      </c>
      <c r="H11" s="15">
        <v>0</v>
      </c>
      <c r="I11" s="15">
        <v>0</v>
      </c>
      <c r="J11" s="15">
        <v>0</v>
      </c>
      <c r="K11" s="15">
        <v>0</v>
      </c>
      <c r="L11" s="16" t="s">
        <v>8</v>
      </c>
      <c r="M11" s="8">
        <v>7.2</v>
      </c>
      <c r="N11" s="9">
        <v>6</v>
      </c>
      <c r="O11" s="10">
        <v>5</v>
      </c>
      <c r="P11" s="11">
        <v>13</v>
      </c>
      <c r="Q11" s="12">
        <v>0</v>
      </c>
      <c r="R11" s="15">
        <v>13</v>
      </c>
      <c r="S11" s="15">
        <v>5</v>
      </c>
      <c r="T11" s="15">
        <v>6</v>
      </c>
      <c r="U11" s="15">
        <v>5</v>
      </c>
      <c r="V11" s="15">
        <v>7</v>
      </c>
    </row>
    <row r="12" spans="1:22" s="15" customFormat="1" x14ac:dyDescent="0.3">
      <c r="A12" s="16" t="s">
        <v>29</v>
      </c>
      <c r="B12" s="8">
        <v>0</v>
      </c>
      <c r="C12" s="9">
        <v>0</v>
      </c>
      <c r="D12" s="10">
        <v>0</v>
      </c>
      <c r="E12" s="11">
        <v>0</v>
      </c>
      <c r="F12" s="14">
        <v>1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6" t="s">
        <v>29</v>
      </c>
      <c r="M12" s="8">
        <v>9.4</v>
      </c>
      <c r="N12" s="9">
        <v>15</v>
      </c>
      <c r="O12" s="10">
        <v>0</v>
      </c>
      <c r="P12" s="11">
        <v>16</v>
      </c>
      <c r="Q12" s="14">
        <v>1</v>
      </c>
      <c r="R12" s="15">
        <v>15</v>
      </c>
      <c r="S12" s="15">
        <v>16</v>
      </c>
      <c r="T12" s="15">
        <v>16</v>
      </c>
      <c r="U12" s="15">
        <v>0</v>
      </c>
      <c r="V12" s="15">
        <v>0</v>
      </c>
    </row>
    <row r="13" spans="1:22" s="15" customFormat="1" x14ac:dyDescent="0.3">
      <c r="A13" s="16" t="s">
        <v>32</v>
      </c>
      <c r="B13" s="8">
        <v>16.2</v>
      </c>
      <c r="C13" s="9">
        <v>15</v>
      </c>
      <c r="D13" s="10">
        <v>15</v>
      </c>
      <c r="E13" s="11">
        <v>20</v>
      </c>
      <c r="F13" s="14">
        <v>38</v>
      </c>
      <c r="G13" s="15">
        <v>20</v>
      </c>
      <c r="H13" s="15">
        <v>15</v>
      </c>
      <c r="I13" s="15">
        <v>15</v>
      </c>
      <c r="J13" s="15">
        <v>15</v>
      </c>
      <c r="K13" s="15">
        <v>16</v>
      </c>
      <c r="L13" s="16" t="s">
        <v>32</v>
      </c>
      <c r="M13" s="8">
        <v>6.6</v>
      </c>
      <c r="N13" s="9">
        <v>2</v>
      </c>
      <c r="O13" s="10">
        <v>0</v>
      </c>
      <c r="P13" s="11">
        <v>16</v>
      </c>
      <c r="Q13" s="12">
        <v>43</v>
      </c>
      <c r="R13" s="15">
        <v>16</v>
      </c>
      <c r="S13" s="15">
        <v>15</v>
      </c>
      <c r="T13" s="15">
        <v>0</v>
      </c>
      <c r="U13" s="15">
        <v>0</v>
      </c>
      <c r="V13" s="15">
        <v>2</v>
      </c>
    </row>
    <row r="14" spans="1:22" s="15" customFormat="1" x14ac:dyDescent="0.3">
      <c r="A14" s="16" t="s">
        <v>18</v>
      </c>
      <c r="B14" s="8">
        <v>8</v>
      </c>
      <c r="C14" s="9">
        <v>8</v>
      </c>
      <c r="D14" s="10">
        <v>7</v>
      </c>
      <c r="E14" s="11">
        <v>9</v>
      </c>
      <c r="F14" s="14">
        <v>249</v>
      </c>
      <c r="G14" s="15">
        <v>9</v>
      </c>
      <c r="H14" s="15">
        <v>8</v>
      </c>
      <c r="I14" s="15">
        <v>8</v>
      </c>
      <c r="J14" s="15">
        <v>7</v>
      </c>
      <c r="K14" s="15">
        <v>8</v>
      </c>
      <c r="L14" s="16" t="s">
        <v>18</v>
      </c>
      <c r="M14" s="8">
        <v>12.2</v>
      </c>
      <c r="N14" s="9">
        <v>15</v>
      </c>
      <c r="O14" s="10">
        <v>0</v>
      </c>
      <c r="P14" s="11">
        <v>16</v>
      </c>
      <c r="Q14" s="14">
        <v>249</v>
      </c>
      <c r="R14" s="15">
        <v>15</v>
      </c>
      <c r="S14" s="15">
        <v>0</v>
      </c>
      <c r="T14" s="15">
        <v>15</v>
      </c>
      <c r="U14" s="15">
        <v>16</v>
      </c>
      <c r="V14" s="15">
        <v>15</v>
      </c>
    </row>
    <row r="15" spans="1:22" s="15" customFormat="1" x14ac:dyDescent="0.3">
      <c r="A15" s="16" t="s">
        <v>16</v>
      </c>
      <c r="B15" s="8">
        <v>3</v>
      </c>
      <c r="C15" s="9">
        <v>3</v>
      </c>
      <c r="D15" s="10">
        <v>3</v>
      </c>
      <c r="E15" s="11">
        <v>3</v>
      </c>
      <c r="F15" s="14">
        <v>102</v>
      </c>
      <c r="G15" s="15">
        <v>3</v>
      </c>
      <c r="H15" s="15">
        <v>3</v>
      </c>
      <c r="I15" s="15">
        <v>3</v>
      </c>
      <c r="J15" s="15">
        <v>3</v>
      </c>
      <c r="K15" s="15">
        <v>3</v>
      </c>
      <c r="L15" s="16" t="s">
        <v>16</v>
      </c>
      <c r="M15" s="8">
        <v>10.199999999999999</v>
      </c>
      <c r="N15" s="9">
        <v>15</v>
      </c>
      <c r="O15" s="10">
        <v>0</v>
      </c>
      <c r="P15" s="11">
        <v>18</v>
      </c>
      <c r="Q15" s="14">
        <v>102</v>
      </c>
      <c r="R15" s="15">
        <v>15</v>
      </c>
      <c r="S15" s="15">
        <v>18</v>
      </c>
      <c r="T15" s="15">
        <v>0</v>
      </c>
      <c r="U15" s="15">
        <v>16</v>
      </c>
      <c r="V15" s="15">
        <v>2</v>
      </c>
    </row>
    <row r="16" spans="1:22" s="15" customFormat="1" x14ac:dyDescent="0.3">
      <c r="A16" s="16" t="s">
        <v>31</v>
      </c>
      <c r="B16" s="8">
        <v>0</v>
      </c>
      <c r="C16" s="9">
        <v>0</v>
      </c>
      <c r="D16" s="10">
        <v>0</v>
      </c>
      <c r="E16" s="11">
        <v>0</v>
      </c>
      <c r="F16" s="14">
        <v>1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6" t="s">
        <v>31</v>
      </c>
      <c r="M16" s="8">
        <v>3.6</v>
      </c>
      <c r="N16" s="9">
        <v>0</v>
      </c>
      <c r="O16" s="10">
        <v>0</v>
      </c>
      <c r="P16" s="11">
        <v>16</v>
      </c>
      <c r="Q16" s="14">
        <v>1</v>
      </c>
      <c r="R16" s="15">
        <v>2</v>
      </c>
      <c r="S16" s="15">
        <v>0</v>
      </c>
      <c r="T16" s="15">
        <v>0</v>
      </c>
      <c r="U16" s="15">
        <v>0</v>
      </c>
      <c r="V16" s="15">
        <v>16</v>
      </c>
    </row>
    <row r="17" spans="1:22" s="15" customFormat="1" x14ac:dyDescent="0.3">
      <c r="A17" s="16" t="s">
        <v>30</v>
      </c>
      <c r="B17" s="8">
        <v>3</v>
      </c>
      <c r="C17" s="9">
        <v>3</v>
      </c>
      <c r="D17" s="10">
        <v>3</v>
      </c>
      <c r="E17" s="11">
        <v>3</v>
      </c>
      <c r="F17" s="14">
        <v>87</v>
      </c>
      <c r="G17" s="15">
        <v>3</v>
      </c>
      <c r="H17" s="15">
        <v>3</v>
      </c>
      <c r="I17" s="15">
        <v>3</v>
      </c>
      <c r="J17" s="15">
        <v>3</v>
      </c>
      <c r="K17" s="15">
        <v>3</v>
      </c>
      <c r="L17" s="16" t="s">
        <v>30</v>
      </c>
      <c r="M17" s="8">
        <v>6.2</v>
      </c>
      <c r="N17" s="9">
        <v>0</v>
      </c>
      <c r="O17" s="10">
        <v>0</v>
      </c>
      <c r="P17" s="11">
        <v>16</v>
      </c>
      <c r="Q17" s="14">
        <v>87</v>
      </c>
      <c r="R17" s="15">
        <v>15</v>
      </c>
      <c r="S17" s="15">
        <v>0</v>
      </c>
      <c r="T17" s="15">
        <v>0</v>
      </c>
      <c r="U17" s="15">
        <v>0</v>
      </c>
      <c r="V17" s="15">
        <v>16</v>
      </c>
    </row>
    <row r="18" spans="1:22" s="15" customFormat="1" x14ac:dyDescent="0.3">
      <c r="A18" s="16" t="s">
        <v>19</v>
      </c>
      <c r="B18" s="8">
        <v>6</v>
      </c>
      <c r="C18" s="9">
        <v>6</v>
      </c>
      <c r="D18" s="10">
        <v>6</v>
      </c>
      <c r="E18" s="11">
        <v>6</v>
      </c>
      <c r="F18" s="14">
        <v>179</v>
      </c>
      <c r="G18" s="15">
        <v>6</v>
      </c>
      <c r="H18" s="15">
        <v>6</v>
      </c>
      <c r="I18" s="15">
        <v>6</v>
      </c>
      <c r="J18" s="15">
        <v>6</v>
      </c>
      <c r="K18" s="15">
        <v>6</v>
      </c>
      <c r="L18" s="16" t="s">
        <v>19</v>
      </c>
      <c r="M18" s="8">
        <v>6.2</v>
      </c>
      <c r="N18" s="9">
        <v>0</v>
      </c>
      <c r="O18" s="10">
        <v>0</v>
      </c>
      <c r="P18" s="11">
        <v>16</v>
      </c>
      <c r="Q18" s="14">
        <v>179</v>
      </c>
      <c r="R18" s="15">
        <v>15</v>
      </c>
      <c r="S18" s="15">
        <v>0</v>
      </c>
      <c r="T18" s="15">
        <v>0</v>
      </c>
      <c r="U18" s="15">
        <v>0</v>
      </c>
      <c r="V18" s="15">
        <v>16</v>
      </c>
    </row>
    <row r="19" spans="1:22" s="15" customFormat="1" x14ac:dyDescent="0.3">
      <c r="A19" s="16" t="s">
        <v>14</v>
      </c>
      <c r="B19" s="8">
        <v>0</v>
      </c>
      <c r="C19" s="9">
        <v>0</v>
      </c>
      <c r="D19" s="10">
        <v>0</v>
      </c>
      <c r="E19" s="11">
        <v>0</v>
      </c>
      <c r="F19" s="14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6" t="s">
        <v>14</v>
      </c>
      <c r="M19" s="8">
        <v>3.2</v>
      </c>
      <c r="N19" s="9">
        <v>0</v>
      </c>
      <c r="O19" s="10">
        <v>0</v>
      </c>
      <c r="P19" s="11">
        <v>16</v>
      </c>
      <c r="Q19" s="14">
        <v>0</v>
      </c>
      <c r="R19" s="15">
        <v>0</v>
      </c>
      <c r="S19" s="15">
        <v>0</v>
      </c>
      <c r="T19" s="15">
        <v>16</v>
      </c>
      <c r="U19" s="15">
        <v>0</v>
      </c>
      <c r="V19" s="15">
        <v>0</v>
      </c>
    </row>
    <row r="20" spans="1:22" s="15" customFormat="1" x14ac:dyDescent="0.3">
      <c r="A20" s="16" t="s">
        <v>46</v>
      </c>
      <c r="B20" s="8">
        <v>0</v>
      </c>
      <c r="C20" s="9">
        <v>0</v>
      </c>
      <c r="D20" s="10">
        <v>0</v>
      </c>
      <c r="E20" s="11">
        <v>0</v>
      </c>
      <c r="F20" s="14">
        <v>11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6" t="s">
        <v>46</v>
      </c>
      <c r="M20" s="8">
        <v>6.2</v>
      </c>
      <c r="N20" s="9">
        <v>0</v>
      </c>
      <c r="O20" s="10">
        <v>0</v>
      </c>
      <c r="P20" s="11">
        <v>16</v>
      </c>
      <c r="Q20" s="14">
        <v>11</v>
      </c>
      <c r="R20" s="15">
        <v>16</v>
      </c>
      <c r="S20" s="15">
        <v>0</v>
      </c>
      <c r="T20" s="15">
        <v>15</v>
      </c>
      <c r="U20" s="15">
        <v>0</v>
      </c>
      <c r="V20" s="15">
        <v>0</v>
      </c>
    </row>
    <row r="21" spans="1:22" s="15" customFormat="1" x14ac:dyDescent="0.3">
      <c r="A21" s="16" t="s">
        <v>13</v>
      </c>
      <c r="B21" s="8">
        <v>0</v>
      </c>
      <c r="C21" s="9">
        <v>0</v>
      </c>
      <c r="D21" s="10">
        <v>0</v>
      </c>
      <c r="E21" s="11">
        <v>0</v>
      </c>
      <c r="F21" s="14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6" t="s">
        <v>13</v>
      </c>
      <c r="M21" s="8">
        <v>9.1999999999999993</v>
      </c>
      <c r="N21" s="9">
        <v>15</v>
      </c>
      <c r="O21" s="10">
        <v>0</v>
      </c>
      <c r="P21" s="11">
        <v>16</v>
      </c>
      <c r="Q21" s="14">
        <v>0</v>
      </c>
      <c r="R21" s="15">
        <v>16</v>
      </c>
      <c r="S21" s="15">
        <v>15</v>
      </c>
      <c r="T21" s="15">
        <v>15</v>
      </c>
      <c r="U21" s="15">
        <v>0</v>
      </c>
      <c r="V21" s="15">
        <v>0</v>
      </c>
    </row>
    <row r="22" spans="1:22" s="15" customFormat="1" x14ac:dyDescent="0.3">
      <c r="A22" s="16" t="s">
        <v>47</v>
      </c>
      <c r="B22" s="8">
        <v>0</v>
      </c>
      <c r="C22" s="9">
        <v>0</v>
      </c>
      <c r="D22" s="10">
        <v>0</v>
      </c>
      <c r="E22" s="11">
        <v>0</v>
      </c>
      <c r="F22" s="14">
        <v>11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6" t="s">
        <v>47</v>
      </c>
      <c r="M22" s="8">
        <v>4.2</v>
      </c>
      <c r="N22" s="9">
        <v>0</v>
      </c>
      <c r="O22" s="10">
        <v>0</v>
      </c>
      <c r="P22" s="11">
        <v>16</v>
      </c>
      <c r="Q22" s="14">
        <v>11</v>
      </c>
      <c r="R22" s="15">
        <v>0</v>
      </c>
      <c r="S22" s="15">
        <v>5</v>
      </c>
      <c r="T22" s="15">
        <v>0</v>
      </c>
      <c r="U22" s="15">
        <v>16</v>
      </c>
      <c r="V22" s="15">
        <v>0</v>
      </c>
    </row>
    <row r="23" spans="1:22" s="15" customFormat="1" x14ac:dyDescent="0.3">
      <c r="A23" s="16" t="s">
        <v>21</v>
      </c>
      <c r="B23" s="8">
        <v>131.6</v>
      </c>
      <c r="C23" s="9">
        <v>128</v>
      </c>
      <c r="D23" s="10">
        <v>128</v>
      </c>
      <c r="E23" s="11">
        <v>141</v>
      </c>
      <c r="F23" s="14">
        <v>6</v>
      </c>
      <c r="G23" s="15">
        <v>141</v>
      </c>
      <c r="H23" s="15">
        <v>128</v>
      </c>
      <c r="I23" s="15">
        <v>128</v>
      </c>
      <c r="J23" s="15">
        <v>133</v>
      </c>
      <c r="K23" s="15">
        <v>128</v>
      </c>
      <c r="L23" s="16" t="s">
        <v>21</v>
      </c>
      <c r="M23" s="8">
        <v>13</v>
      </c>
      <c r="N23" s="9">
        <v>15</v>
      </c>
      <c r="O23" s="10">
        <v>0</v>
      </c>
      <c r="P23" s="11">
        <v>19</v>
      </c>
      <c r="Q23" s="12">
        <v>5</v>
      </c>
      <c r="R23" s="15">
        <v>15</v>
      </c>
      <c r="S23" s="15">
        <v>19</v>
      </c>
      <c r="T23" s="15">
        <v>16</v>
      </c>
      <c r="U23" s="15">
        <v>15</v>
      </c>
      <c r="V23" s="1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P46" sqref="P46"/>
    </sheetView>
  </sheetViews>
  <sheetFormatPr defaultRowHeight="14.4" x14ac:dyDescent="0.3"/>
  <sheetData>
    <row r="1" spans="1:22" x14ac:dyDescent="0.3">
      <c r="A1" s="4" t="s">
        <v>50</v>
      </c>
      <c r="B1" s="4"/>
      <c r="C1" s="4"/>
      <c r="D1" s="4"/>
      <c r="E1" s="4"/>
      <c r="F1" s="4"/>
      <c r="G1" s="4"/>
      <c r="H1" s="4"/>
      <c r="I1" s="4"/>
      <c r="J1" s="4"/>
      <c r="K1" s="4"/>
      <c r="M1" s="4"/>
      <c r="N1" s="4"/>
      <c r="O1" s="4"/>
      <c r="P1" s="4"/>
      <c r="Q1" s="4" t="s">
        <v>43</v>
      </c>
      <c r="R1" s="4"/>
      <c r="S1" s="4"/>
      <c r="T1" s="4"/>
      <c r="U1" s="4"/>
      <c r="V1" s="4"/>
    </row>
    <row r="2" spans="1:22" s="15" customFormat="1" x14ac:dyDescent="0.3">
      <c r="A2" s="16" t="s">
        <v>61</v>
      </c>
      <c r="B2" s="8" t="s">
        <v>51</v>
      </c>
      <c r="C2" s="9" t="s">
        <v>52</v>
      </c>
      <c r="D2" s="10" t="s">
        <v>53</v>
      </c>
      <c r="E2" s="11" t="s">
        <v>54</v>
      </c>
      <c r="F2" s="17" t="s">
        <v>55</v>
      </c>
      <c r="G2" s="15" t="s">
        <v>41</v>
      </c>
      <c r="H2" s="15" t="s">
        <v>37</v>
      </c>
      <c r="I2" s="15" t="s">
        <v>38</v>
      </c>
      <c r="J2" s="15" t="s">
        <v>39</v>
      </c>
      <c r="K2" s="15" t="s">
        <v>40</v>
      </c>
      <c r="L2" s="16" t="s">
        <v>61</v>
      </c>
      <c r="M2" s="8" t="s">
        <v>56</v>
      </c>
      <c r="N2" s="9" t="s">
        <v>57</v>
      </c>
      <c r="O2" s="10" t="s">
        <v>58</v>
      </c>
      <c r="P2" s="11" t="s">
        <v>59</v>
      </c>
      <c r="Q2" s="17" t="s">
        <v>60</v>
      </c>
      <c r="R2" s="15" t="s">
        <v>41</v>
      </c>
      <c r="S2" s="15" t="s">
        <v>37</v>
      </c>
      <c r="T2" s="15" t="s">
        <v>38</v>
      </c>
      <c r="U2" s="15" t="s">
        <v>39</v>
      </c>
      <c r="V2" s="15" t="s">
        <v>40</v>
      </c>
    </row>
    <row r="3" spans="1:22" s="15" customFormat="1" x14ac:dyDescent="0.3">
      <c r="A3" s="16" t="s">
        <v>15</v>
      </c>
      <c r="B3" s="8">
        <v>14.2</v>
      </c>
      <c r="C3" s="9">
        <v>14</v>
      </c>
      <c r="D3" s="10">
        <v>14</v>
      </c>
      <c r="E3" s="11">
        <v>15</v>
      </c>
      <c r="F3" s="14">
        <v>1</v>
      </c>
      <c r="G3" s="6">
        <v>15</v>
      </c>
      <c r="H3" s="15">
        <v>14</v>
      </c>
      <c r="I3" s="15">
        <v>14</v>
      </c>
      <c r="J3" s="15">
        <v>14</v>
      </c>
      <c r="K3" s="15">
        <v>14</v>
      </c>
      <c r="L3" s="16" t="s">
        <v>15</v>
      </c>
      <c r="M3" s="8">
        <v>20.8</v>
      </c>
      <c r="N3" s="9">
        <v>7</v>
      </c>
      <c r="O3" s="10">
        <v>6</v>
      </c>
      <c r="P3" s="11">
        <v>77</v>
      </c>
      <c r="Q3" s="12">
        <v>19</v>
      </c>
      <c r="R3" s="15">
        <v>77</v>
      </c>
      <c r="S3" s="15">
        <v>7</v>
      </c>
      <c r="T3" s="15">
        <v>6</v>
      </c>
      <c r="U3" s="15">
        <v>7</v>
      </c>
      <c r="V3" s="15">
        <v>7</v>
      </c>
    </row>
    <row r="4" spans="1:22" s="15" customFormat="1" x14ac:dyDescent="0.3">
      <c r="A4" s="16" t="s">
        <v>27</v>
      </c>
      <c r="B4" s="8">
        <v>1</v>
      </c>
      <c r="C4" s="9">
        <v>1</v>
      </c>
      <c r="D4" s="10">
        <v>1</v>
      </c>
      <c r="E4" s="11">
        <v>1</v>
      </c>
      <c r="F4" s="14">
        <v>31</v>
      </c>
      <c r="G4" s="6">
        <v>1</v>
      </c>
      <c r="H4" s="15">
        <v>1</v>
      </c>
      <c r="I4" s="15">
        <v>1</v>
      </c>
      <c r="J4" s="15">
        <v>1</v>
      </c>
      <c r="K4" s="15">
        <v>1</v>
      </c>
      <c r="L4" s="16" t="s">
        <v>27</v>
      </c>
      <c r="M4" s="8">
        <v>9.4</v>
      </c>
      <c r="N4" s="9">
        <v>8</v>
      </c>
      <c r="O4" s="10">
        <v>6</v>
      </c>
      <c r="P4" s="11">
        <v>17</v>
      </c>
      <c r="Q4" s="8">
        <v>31</v>
      </c>
      <c r="R4" s="15">
        <v>17</v>
      </c>
      <c r="S4" s="15">
        <v>9</v>
      </c>
      <c r="T4" s="15">
        <v>7</v>
      </c>
      <c r="U4" s="15">
        <v>6</v>
      </c>
      <c r="V4" s="15">
        <v>8</v>
      </c>
    </row>
    <row r="5" spans="1:22" s="15" customFormat="1" x14ac:dyDescent="0.3">
      <c r="A5" s="16" t="s">
        <v>24</v>
      </c>
      <c r="B5" s="8">
        <v>1</v>
      </c>
      <c r="C5" s="9">
        <v>1</v>
      </c>
      <c r="D5" s="10">
        <v>1</v>
      </c>
      <c r="E5" s="11">
        <v>1</v>
      </c>
      <c r="F5" s="14">
        <v>48</v>
      </c>
      <c r="G5" s="6">
        <v>1</v>
      </c>
      <c r="H5" s="15">
        <v>1</v>
      </c>
      <c r="I5" s="15">
        <v>1</v>
      </c>
      <c r="J5" s="15">
        <v>1</v>
      </c>
      <c r="K5" s="15">
        <v>1</v>
      </c>
      <c r="L5" s="16" t="s">
        <v>24</v>
      </c>
      <c r="M5" s="8">
        <v>6.8</v>
      </c>
      <c r="N5" s="9">
        <v>6</v>
      </c>
      <c r="O5" s="10">
        <v>5</v>
      </c>
      <c r="P5" s="11">
        <v>12</v>
      </c>
      <c r="Q5" s="8">
        <v>48</v>
      </c>
      <c r="R5" s="15">
        <v>12</v>
      </c>
      <c r="S5" s="15">
        <v>6</v>
      </c>
      <c r="T5" s="15">
        <v>5</v>
      </c>
      <c r="U5" s="15">
        <v>6</v>
      </c>
      <c r="V5" s="15">
        <v>5</v>
      </c>
    </row>
    <row r="6" spans="1:22" s="15" customFormat="1" x14ac:dyDescent="0.3">
      <c r="A6" s="16" t="s">
        <v>17</v>
      </c>
      <c r="B6" s="8">
        <v>3</v>
      </c>
      <c r="C6" s="9">
        <v>2</v>
      </c>
      <c r="D6" s="10">
        <v>2</v>
      </c>
      <c r="E6" s="11">
        <v>7</v>
      </c>
      <c r="F6" s="14">
        <v>59</v>
      </c>
      <c r="G6" s="15">
        <v>7</v>
      </c>
      <c r="H6" s="15">
        <v>2</v>
      </c>
      <c r="I6" s="15">
        <v>2</v>
      </c>
      <c r="J6" s="15">
        <v>2</v>
      </c>
      <c r="K6" s="15">
        <v>2</v>
      </c>
      <c r="L6" s="16" t="s">
        <v>17</v>
      </c>
      <c r="M6" s="8">
        <v>7.4</v>
      </c>
      <c r="N6" s="9">
        <v>6</v>
      </c>
      <c r="O6" s="10">
        <v>5</v>
      </c>
      <c r="P6" s="11">
        <v>13</v>
      </c>
      <c r="Q6" s="8">
        <v>59</v>
      </c>
      <c r="R6" s="15">
        <v>13</v>
      </c>
      <c r="S6" s="15">
        <v>5</v>
      </c>
      <c r="T6" s="15">
        <v>6</v>
      </c>
      <c r="U6" s="15">
        <v>5</v>
      </c>
      <c r="V6" s="15">
        <v>8</v>
      </c>
    </row>
    <row r="7" spans="1:22" s="15" customFormat="1" x14ac:dyDescent="0.3">
      <c r="A7" s="16" t="s">
        <v>20</v>
      </c>
      <c r="B7" s="8">
        <v>0</v>
      </c>
      <c r="C7" s="9">
        <v>0</v>
      </c>
      <c r="D7" s="10">
        <v>0</v>
      </c>
      <c r="E7" s="11">
        <v>0</v>
      </c>
      <c r="F7" s="14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6" t="s">
        <v>20</v>
      </c>
      <c r="M7" s="8">
        <v>7.8</v>
      </c>
      <c r="N7" s="9">
        <v>6</v>
      </c>
      <c r="O7" s="10">
        <v>5</v>
      </c>
      <c r="P7" s="11">
        <v>15</v>
      </c>
      <c r="Q7" s="8">
        <v>0</v>
      </c>
      <c r="R7" s="15">
        <v>15</v>
      </c>
      <c r="S7" s="15">
        <v>6</v>
      </c>
      <c r="T7" s="15">
        <v>5</v>
      </c>
      <c r="U7" s="15">
        <v>6</v>
      </c>
      <c r="V7" s="15">
        <v>7</v>
      </c>
    </row>
    <row r="8" spans="1:22" s="15" customFormat="1" x14ac:dyDescent="0.3">
      <c r="A8" s="16" t="s">
        <v>26</v>
      </c>
      <c r="B8" s="8">
        <v>6.8</v>
      </c>
      <c r="C8" s="9">
        <v>5</v>
      </c>
      <c r="D8" s="10">
        <v>5</v>
      </c>
      <c r="E8" s="11">
        <v>14</v>
      </c>
      <c r="F8" s="14">
        <v>142</v>
      </c>
      <c r="G8" s="15">
        <v>14</v>
      </c>
      <c r="H8" s="15">
        <v>5</v>
      </c>
      <c r="I8" s="15">
        <v>5</v>
      </c>
      <c r="J8" s="15">
        <v>5</v>
      </c>
      <c r="K8" s="15">
        <v>5</v>
      </c>
      <c r="L8" s="16" t="s">
        <v>26</v>
      </c>
      <c r="M8" s="8">
        <v>8</v>
      </c>
      <c r="N8" s="9">
        <v>6</v>
      </c>
      <c r="O8" s="10">
        <v>5</v>
      </c>
      <c r="P8" s="11">
        <v>15</v>
      </c>
      <c r="Q8" s="12">
        <v>141</v>
      </c>
      <c r="R8" s="15">
        <v>15</v>
      </c>
      <c r="S8" s="15">
        <v>8</v>
      </c>
      <c r="T8" s="15">
        <v>5</v>
      </c>
      <c r="U8" s="15">
        <v>6</v>
      </c>
      <c r="V8" s="15">
        <v>6</v>
      </c>
    </row>
    <row r="9" spans="1:22" s="15" customFormat="1" x14ac:dyDescent="0.3">
      <c r="A9" s="16" t="s">
        <v>28</v>
      </c>
      <c r="B9" s="8">
        <v>0</v>
      </c>
      <c r="C9" s="9">
        <v>0</v>
      </c>
      <c r="D9" s="10">
        <v>0</v>
      </c>
      <c r="E9" s="11">
        <v>0</v>
      </c>
      <c r="F9" s="14">
        <v>4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6" t="s">
        <v>28</v>
      </c>
      <c r="M9" s="8">
        <v>8</v>
      </c>
      <c r="N9" s="9">
        <v>6</v>
      </c>
      <c r="O9" s="10">
        <v>6</v>
      </c>
      <c r="P9" s="11">
        <v>16</v>
      </c>
      <c r="Q9" s="8">
        <v>4</v>
      </c>
      <c r="R9" s="15">
        <v>16</v>
      </c>
      <c r="S9" s="15">
        <v>6</v>
      </c>
      <c r="T9" s="15">
        <v>6</v>
      </c>
      <c r="U9" s="15">
        <v>6</v>
      </c>
      <c r="V9" s="15">
        <v>6</v>
      </c>
    </row>
    <row r="10" spans="1:22" s="15" customFormat="1" x14ac:dyDescent="0.3">
      <c r="A10" s="16" t="s">
        <v>25</v>
      </c>
      <c r="B10" s="8">
        <v>0</v>
      </c>
      <c r="C10" s="9">
        <v>0</v>
      </c>
      <c r="D10" s="10">
        <v>0</v>
      </c>
      <c r="E10" s="11">
        <v>0</v>
      </c>
      <c r="F10" s="14">
        <v>3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6" t="s">
        <v>25</v>
      </c>
      <c r="M10" s="8">
        <v>8.1999999999999993</v>
      </c>
      <c r="N10" s="9">
        <v>6</v>
      </c>
      <c r="O10" s="10">
        <v>6</v>
      </c>
      <c r="P10" s="11">
        <v>16</v>
      </c>
      <c r="Q10" s="8">
        <v>3</v>
      </c>
      <c r="R10" s="15">
        <v>16</v>
      </c>
      <c r="S10" s="15">
        <v>6</v>
      </c>
      <c r="T10" s="15">
        <v>7</v>
      </c>
      <c r="U10" s="15">
        <v>6</v>
      </c>
      <c r="V10" s="15">
        <v>6</v>
      </c>
    </row>
    <row r="11" spans="1:22" s="15" customFormat="1" x14ac:dyDescent="0.3">
      <c r="A11" s="16" t="s">
        <v>8</v>
      </c>
      <c r="B11" s="8">
        <v>0.2</v>
      </c>
      <c r="C11" s="9">
        <v>0</v>
      </c>
      <c r="D11" s="10">
        <v>0</v>
      </c>
      <c r="E11" s="11">
        <v>1</v>
      </c>
      <c r="F11" s="14">
        <v>1</v>
      </c>
      <c r="G11" s="15">
        <v>1</v>
      </c>
      <c r="H11" s="15">
        <v>0</v>
      </c>
      <c r="I11" s="15">
        <v>0</v>
      </c>
      <c r="J11" s="15">
        <v>0</v>
      </c>
      <c r="K11" s="15">
        <v>0</v>
      </c>
      <c r="L11" s="16" t="s">
        <v>8</v>
      </c>
      <c r="M11" s="8">
        <v>7.6</v>
      </c>
      <c r="N11" s="9">
        <v>6</v>
      </c>
      <c r="O11" s="10">
        <v>5</v>
      </c>
      <c r="P11" s="11">
        <v>16</v>
      </c>
      <c r="Q11" s="12">
        <v>2</v>
      </c>
      <c r="R11" s="15">
        <v>16</v>
      </c>
      <c r="S11" s="15">
        <v>5</v>
      </c>
      <c r="T11" s="15">
        <v>5</v>
      </c>
      <c r="U11" s="15">
        <v>6</v>
      </c>
      <c r="V11" s="15">
        <v>6</v>
      </c>
    </row>
    <row r="12" spans="1:22" s="15" customFormat="1" x14ac:dyDescent="0.3">
      <c r="A12" s="16" t="s">
        <v>29</v>
      </c>
      <c r="B12" s="8">
        <v>0</v>
      </c>
      <c r="C12" s="9">
        <v>0</v>
      </c>
      <c r="D12" s="10">
        <v>0</v>
      </c>
      <c r="E12" s="11">
        <v>0</v>
      </c>
      <c r="F12" s="14">
        <v>3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6" t="s">
        <v>29</v>
      </c>
      <c r="M12" s="8">
        <v>12.2</v>
      </c>
      <c r="N12" s="9">
        <v>15</v>
      </c>
      <c r="O12" s="10">
        <v>0</v>
      </c>
      <c r="P12" s="11">
        <v>16</v>
      </c>
      <c r="Q12" s="14">
        <v>3</v>
      </c>
      <c r="R12" s="15">
        <v>15</v>
      </c>
      <c r="S12" s="15">
        <v>16</v>
      </c>
      <c r="T12" s="15">
        <v>0</v>
      </c>
      <c r="U12" s="15">
        <v>15</v>
      </c>
      <c r="V12" s="15">
        <v>15</v>
      </c>
    </row>
    <row r="13" spans="1:22" s="15" customFormat="1" x14ac:dyDescent="0.3">
      <c r="A13" s="16" t="s">
        <v>32</v>
      </c>
      <c r="B13" s="8">
        <v>23.2</v>
      </c>
      <c r="C13" s="9">
        <v>20</v>
      </c>
      <c r="D13" s="10">
        <v>20</v>
      </c>
      <c r="E13" s="11">
        <v>36</v>
      </c>
      <c r="F13" s="14">
        <v>111</v>
      </c>
      <c r="G13" s="15">
        <v>36</v>
      </c>
      <c r="H13" s="15">
        <v>20</v>
      </c>
      <c r="I13" s="15">
        <v>20</v>
      </c>
      <c r="J13" s="15">
        <v>20</v>
      </c>
      <c r="K13" s="15">
        <v>20</v>
      </c>
      <c r="L13" s="16" t="s">
        <v>32</v>
      </c>
      <c r="M13" s="8">
        <v>9.6</v>
      </c>
      <c r="N13" s="9">
        <v>16</v>
      </c>
      <c r="O13" s="10">
        <v>0</v>
      </c>
      <c r="P13" s="11">
        <v>16</v>
      </c>
      <c r="Q13" s="12">
        <v>120</v>
      </c>
      <c r="R13" s="15">
        <v>16</v>
      </c>
      <c r="S13" s="15">
        <v>0</v>
      </c>
      <c r="T13" s="15">
        <v>0</v>
      </c>
      <c r="U13" s="15">
        <v>16</v>
      </c>
      <c r="V13" s="15">
        <v>16</v>
      </c>
    </row>
    <row r="14" spans="1:22" s="15" customFormat="1" x14ac:dyDescent="0.3">
      <c r="A14" s="16" t="s">
        <v>18</v>
      </c>
      <c r="B14" s="8">
        <v>12.4</v>
      </c>
      <c r="C14" s="9">
        <v>11</v>
      </c>
      <c r="D14" s="10">
        <v>11</v>
      </c>
      <c r="E14" s="11">
        <v>18</v>
      </c>
      <c r="F14" s="14">
        <v>337</v>
      </c>
      <c r="G14" s="15">
        <v>18</v>
      </c>
      <c r="H14" s="15">
        <v>11</v>
      </c>
      <c r="I14" s="15">
        <v>11</v>
      </c>
      <c r="J14" s="15">
        <v>11</v>
      </c>
      <c r="K14" s="15">
        <v>11</v>
      </c>
      <c r="L14" s="16" t="s">
        <v>18</v>
      </c>
      <c r="M14" s="8">
        <v>1</v>
      </c>
      <c r="N14" s="9">
        <v>0</v>
      </c>
      <c r="O14" s="10">
        <v>0</v>
      </c>
      <c r="P14" s="11">
        <v>5</v>
      </c>
      <c r="Q14" s="14">
        <v>337</v>
      </c>
      <c r="R14" s="15">
        <v>5</v>
      </c>
      <c r="S14" s="15">
        <v>0</v>
      </c>
      <c r="T14" s="15">
        <v>0</v>
      </c>
      <c r="U14" s="15">
        <v>0</v>
      </c>
      <c r="V14" s="15">
        <v>0</v>
      </c>
    </row>
    <row r="15" spans="1:22" s="15" customFormat="1" x14ac:dyDescent="0.3">
      <c r="A15" s="16" t="s">
        <v>16</v>
      </c>
      <c r="B15" s="8">
        <v>0</v>
      </c>
      <c r="C15" s="9">
        <v>0</v>
      </c>
      <c r="D15" s="10">
        <v>0</v>
      </c>
      <c r="E15" s="11">
        <v>0</v>
      </c>
      <c r="F15" s="14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6" t="s">
        <v>16</v>
      </c>
      <c r="M15" s="8">
        <v>0</v>
      </c>
      <c r="N15" s="9">
        <v>0</v>
      </c>
      <c r="O15" s="10">
        <v>0</v>
      </c>
      <c r="P15" s="11">
        <v>0</v>
      </c>
      <c r="Q15" s="14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</row>
    <row r="16" spans="1:22" s="15" customFormat="1" x14ac:dyDescent="0.3">
      <c r="A16" s="16" t="s">
        <v>31</v>
      </c>
      <c r="B16" s="8">
        <v>0</v>
      </c>
      <c r="C16" s="9">
        <v>0</v>
      </c>
      <c r="D16" s="10">
        <v>0</v>
      </c>
      <c r="E16" s="11">
        <v>0</v>
      </c>
      <c r="F16" s="14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6" t="s">
        <v>31</v>
      </c>
      <c r="M16" s="8">
        <v>6.4</v>
      </c>
      <c r="N16" s="9">
        <v>0</v>
      </c>
      <c r="O16" s="10">
        <v>0</v>
      </c>
      <c r="P16" s="11">
        <v>16</v>
      </c>
      <c r="Q16" s="14">
        <v>0</v>
      </c>
      <c r="R16" s="15">
        <v>16</v>
      </c>
      <c r="S16" s="15">
        <v>0</v>
      </c>
      <c r="T16" s="15">
        <v>16</v>
      </c>
      <c r="U16" s="15">
        <v>0</v>
      </c>
      <c r="V16" s="15">
        <v>0</v>
      </c>
    </row>
    <row r="17" spans="1:22" s="15" customFormat="1" x14ac:dyDescent="0.3">
      <c r="A17" s="16" t="s">
        <v>30</v>
      </c>
      <c r="B17" s="8">
        <v>4</v>
      </c>
      <c r="C17" s="9">
        <v>4</v>
      </c>
      <c r="D17" s="10">
        <v>4</v>
      </c>
      <c r="E17" s="11">
        <v>4</v>
      </c>
      <c r="F17" s="14">
        <v>116</v>
      </c>
      <c r="G17" s="15">
        <v>4</v>
      </c>
      <c r="H17" s="15">
        <v>4</v>
      </c>
      <c r="I17" s="15">
        <v>4</v>
      </c>
      <c r="J17" s="15">
        <v>4</v>
      </c>
      <c r="K17" s="15">
        <v>4</v>
      </c>
      <c r="L17" s="16" t="s">
        <v>30</v>
      </c>
      <c r="M17" s="8">
        <v>7</v>
      </c>
      <c r="N17" s="9">
        <v>0</v>
      </c>
      <c r="O17" s="10">
        <v>0</v>
      </c>
      <c r="P17" s="11">
        <v>19</v>
      </c>
      <c r="Q17" s="14">
        <v>116</v>
      </c>
      <c r="R17" s="15">
        <v>16</v>
      </c>
      <c r="S17" s="15">
        <v>0</v>
      </c>
      <c r="T17" s="15">
        <v>0</v>
      </c>
      <c r="U17" s="15">
        <v>19</v>
      </c>
      <c r="V17" s="15">
        <v>0</v>
      </c>
    </row>
    <row r="18" spans="1:22" s="15" customFormat="1" x14ac:dyDescent="0.3">
      <c r="A18" s="16" t="s">
        <v>19</v>
      </c>
      <c r="B18" s="8">
        <v>5.4</v>
      </c>
      <c r="C18" s="9">
        <v>5</v>
      </c>
      <c r="D18" s="10">
        <v>5</v>
      </c>
      <c r="E18" s="11">
        <v>6</v>
      </c>
      <c r="F18" s="14">
        <v>160</v>
      </c>
      <c r="G18" s="15">
        <v>6</v>
      </c>
      <c r="H18" s="15">
        <v>6</v>
      </c>
      <c r="I18" s="15">
        <v>5</v>
      </c>
      <c r="J18" s="15">
        <v>5</v>
      </c>
      <c r="K18" s="15">
        <v>5</v>
      </c>
      <c r="L18" s="16" t="s">
        <v>19</v>
      </c>
      <c r="M18" s="8">
        <v>0.4</v>
      </c>
      <c r="N18" s="9">
        <v>0</v>
      </c>
      <c r="O18" s="10">
        <v>0</v>
      </c>
      <c r="P18" s="11">
        <v>2</v>
      </c>
      <c r="Q18" s="14">
        <v>160</v>
      </c>
      <c r="R18" s="15">
        <v>0</v>
      </c>
      <c r="S18" s="15">
        <v>0</v>
      </c>
      <c r="T18" s="15">
        <v>0</v>
      </c>
      <c r="U18" s="15">
        <v>0</v>
      </c>
      <c r="V18" s="15">
        <v>2</v>
      </c>
    </row>
    <row r="19" spans="1:22" s="15" customFormat="1" x14ac:dyDescent="0.3">
      <c r="A19" s="16" t="s">
        <v>14</v>
      </c>
      <c r="B19" s="8">
        <v>0</v>
      </c>
      <c r="C19" s="9">
        <v>0</v>
      </c>
      <c r="D19" s="10">
        <v>0</v>
      </c>
      <c r="E19" s="11">
        <v>0</v>
      </c>
      <c r="F19" s="14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6" t="s">
        <v>14</v>
      </c>
      <c r="M19" s="8">
        <v>7.4</v>
      </c>
      <c r="N19" s="9">
        <v>5</v>
      </c>
      <c r="O19" s="10">
        <v>0</v>
      </c>
      <c r="P19" s="11">
        <v>16</v>
      </c>
      <c r="Q19" s="14">
        <v>0</v>
      </c>
      <c r="R19" s="15">
        <v>0</v>
      </c>
      <c r="S19" s="15">
        <v>16</v>
      </c>
      <c r="T19" s="15">
        <v>5</v>
      </c>
      <c r="U19" s="15">
        <v>0</v>
      </c>
      <c r="V19" s="15">
        <v>16</v>
      </c>
    </row>
    <row r="20" spans="1:22" s="15" customFormat="1" x14ac:dyDescent="0.3">
      <c r="A20" s="16" t="s">
        <v>46</v>
      </c>
      <c r="B20" s="8">
        <v>0</v>
      </c>
      <c r="C20" s="9">
        <v>0</v>
      </c>
      <c r="D20" s="10">
        <v>0</v>
      </c>
      <c r="E20" s="11">
        <v>0</v>
      </c>
      <c r="F20" s="14">
        <v>5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6" t="s">
        <v>46</v>
      </c>
      <c r="M20" s="8">
        <v>9.1999999999999993</v>
      </c>
      <c r="N20" s="9">
        <v>15</v>
      </c>
      <c r="O20" s="10">
        <v>0</v>
      </c>
      <c r="P20" s="11">
        <v>16</v>
      </c>
      <c r="Q20" s="14">
        <v>5</v>
      </c>
      <c r="R20" s="15">
        <v>16</v>
      </c>
      <c r="S20" s="15">
        <v>0</v>
      </c>
      <c r="T20" s="15">
        <v>0</v>
      </c>
      <c r="U20" s="15">
        <v>15</v>
      </c>
      <c r="V20" s="15">
        <v>15</v>
      </c>
    </row>
    <row r="21" spans="1:22" s="15" customFormat="1" x14ac:dyDescent="0.3">
      <c r="A21" s="16" t="s">
        <v>13</v>
      </c>
      <c r="B21" s="8">
        <v>0</v>
      </c>
      <c r="C21" s="9">
        <v>0</v>
      </c>
      <c r="D21" s="10">
        <v>0</v>
      </c>
      <c r="E21" s="11">
        <v>0</v>
      </c>
      <c r="F21" s="14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6" t="s">
        <v>13</v>
      </c>
      <c r="M21" s="8">
        <v>9.4</v>
      </c>
      <c r="N21" s="9">
        <v>15</v>
      </c>
      <c r="O21" s="10">
        <v>0</v>
      </c>
      <c r="P21" s="11">
        <v>16</v>
      </c>
      <c r="Q21" s="14">
        <v>0</v>
      </c>
      <c r="R21" s="15">
        <v>15</v>
      </c>
      <c r="S21" s="15">
        <v>0</v>
      </c>
      <c r="T21" s="15">
        <v>16</v>
      </c>
      <c r="U21" s="15">
        <v>16</v>
      </c>
      <c r="V21" s="15">
        <v>0</v>
      </c>
    </row>
    <row r="22" spans="1:22" s="15" customFormat="1" x14ac:dyDescent="0.3">
      <c r="A22" s="16" t="s">
        <v>47</v>
      </c>
      <c r="B22" s="8">
        <v>0</v>
      </c>
      <c r="C22" s="9">
        <v>0</v>
      </c>
      <c r="D22" s="10">
        <v>0</v>
      </c>
      <c r="E22" s="11">
        <v>0</v>
      </c>
      <c r="F22" s="14">
        <v>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6" t="s">
        <v>47</v>
      </c>
      <c r="M22" s="8">
        <v>6.4</v>
      </c>
      <c r="N22" s="9">
        <v>0</v>
      </c>
      <c r="O22" s="10">
        <v>0</v>
      </c>
      <c r="P22" s="11">
        <v>16</v>
      </c>
      <c r="Q22" s="14">
        <v>6</v>
      </c>
      <c r="R22" s="15">
        <v>16</v>
      </c>
      <c r="S22" s="15">
        <v>16</v>
      </c>
      <c r="T22" s="15">
        <v>0</v>
      </c>
      <c r="U22" s="15">
        <v>0</v>
      </c>
      <c r="V22" s="15">
        <v>0</v>
      </c>
    </row>
    <row r="23" spans="1:22" s="15" customFormat="1" x14ac:dyDescent="0.3">
      <c r="A23" s="16" t="s">
        <v>21</v>
      </c>
      <c r="B23" s="8">
        <v>138.80000000000001</v>
      </c>
      <c r="C23" s="9">
        <v>138</v>
      </c>
      <c r="D23" s="10">
        <v>136</v>
      </c>
      <c r="E23" s="11">
        <v>145</v>
      </c>
      <c r="F23" s="14">
        <v>122</v>
      </c>
      <c r="G23" s="15">
        <v>145</v>
      </c>
      <c r="H23" s="15">
        <v>138</v>
      </c>
      <c r="I23" s="15">
        <v>138</v>
      </c>
      <c r="J23" s="15">
        <v>137</v>
      </c>
      <c r="K23" s="15">
        <v>136</v>
      </c>
      <c r="L23" s="16" t="s">
        <v>21</v>
      </c>
      <c r="M23" s="8">
        <v>15.2</v>
      </c>
      <c r="N23" s="9">
        <v>16</v>
      </c>
      <c r="O23" s="10">
        <v>5</v>
      </c>
      <c r="P23" s="11">
        <v>21</v>
      </c>
      <c r="Q23" s="12">
        <v>98</v>
      </c>
      <c r="R23" s="15">
        <v>21</v>
      </c>
      <c r="S23" s="15">
        <v>5</v>
      </c>
      <c r="T23" s="15">
        <v>16</v>
      </c>
      <c r="U23" s="15">
        <v>16</v>
      </c>
      <c r="V23" s="15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cloudMongoVlocalSQL</vt:lpstr>
      <vt:lpstr>index-pj-dead-end</vt:lpstr>
      <vt:lpstr>discrepancyCheck</vt:lpstr>
      <vt:lpstr>final-data</vt:lpstr>
      <vt:lpstr>bladder</vt:lpstr>
      <vt:lpstr>lung</vt:lpstr>
      <vt:lpstr>pancreatic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Lanae Blethen Kawa</dc:creator>
  <cp:lastModifiedBy>Lanae Blethen Kawa</cp:lastModifiedBy>
  <dcterms:created xsi:type="dcterms:W3CDTF">2016-11-18T02:37:26Z</dcterms:created>
  <dcterms:modified xsi:type="dcterms:W3CDTF">2016-12-16T17:57:01Z</dcterms:modified>
</cp:coreProperties>
</file>