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uth/Library/CloudStorage/Dropbox/WORK 2026/RIZOMA 2026/PGN 2026/"/>
    </mc:Choice>
  </mc:AlternateContent>
  <xr:revisionPtr revIDLastSave="0" documentId="13_ncr:1_{D1DA5319-1437-6645-9D6E-AF55335AF1A7}" xr6:coauthVersionLast="47" xr6:coauthVersionMax="47" xr10:uidLastSave="{00000000-0000-0000-0000-000000000000}"/>
  <bookViews>
    <workbookView xWindow="1880" yWindow="4340" windowWidth="51200" windowHeight="28300" activeTab="1" xr2:uid="{00000000-000D-0000-FFFF-FFFF00000000}"/>
  </bookViews>
  <sheets>
    <sheet name="00_Instrucciones" sheetId="1" r:id="rId1"/>
    <sheet name="01_Items_Clave" sheetId="2" r:id="rId2"/>
    <sheet name="Hoja1" sheetId="10" r:id="rId3"/>
    <sheet name="02_Entrada_Respuestas" sheetId="3" r:id="rId4"/>
    <sheet name="03_Scoring" sheetId="4" r:id="rId5"/>
    <sheet name="04_Datos_Graficos" sheetId="5" r:id="rId6"/>
    <sheet name="05_Rubrica" sheetId="6" r:id="rId7"/>
    <sheet name="06_Reglas_Puntaje" sheetId="7" r:id="rId8"/>
    <sheet name="07_Textos_Perfiles" sheetId="8" r:id="rId9"/>
    <sheet name="08_Dashboard_Ejemplo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1" i="4" l="1"/>
  <c r="AJ101" i="4"/>
  <c r="AI101" i="4"/>
  <c r="AH101" i="4"/>
  <c r="AD101" i="4"/>
  <c r="AC101" i="4"/>
  <c r="AB101" i="4"/>
  <c r="AA101" i="4"/>
  <c r="W101" i="4"/>
  <c r="V101" i="4"/>
  <c r="U101" i="4"/>
  <c r="T101" i="4"/>
  <c r="P101" i="4"/>
  <c r="O101" i="4"/>
  <c r="N101" i="4"/>
  <c r="M101" i="4"/>
  <c r="G101" i="4"/>
  <c r="F101" i="4"/>
  <c r="E101" i="4"/>
  <c r="D101" i="4"/>
  <c r="C101" i="4"/>
  <c r="B101" i="4"/>
  <c r="A101" i="4"/>
  <c r="AK100" i="4"/>
  <c r="AJ100" i="4"/>
  <c r="AI100" i="4"/>
  <c r="AH100" i="4"/>
  <c r="AD100" i="4"/>
  <c r="AC100" i="4"/>
  <c r="AB100" i="4"/>
  <c r="AA100" i="4"/>
  <c r="W100" i="4"/>
  <c r="V100" i="4"/>
  <c r="U100" i="4"/>
  <c r="T100" i="4"/>
  <c r="P100" i="4"/>
  <c r="O100" i="4"/>
  <c r="N100" i="4"/>
  <c r="M100" i="4"/>
  <c r="G100" i="4"/>
  <c r="F100" i="4"/>
  <c r="E100" i="4"/>
  <c r="D100" i="4"/>
  <c r="C100" i="4"/>
  <c r="B100" i="4"/>
  <c r="A100" i="4"/>
  <c r="AK99" i="4"/>
  <c r="AJ99" i="4"/>
  <c r="AI99" i="4"/>
  <c r="AH99" i="4"/>
  <c r="AD99" i="4"/>
  <c r="AC99" i="4"/>
  <c r="AB99" i="4"/>
  <c r="AA99" i="4"/>
  <c r="W99" i="4"/>
  <c r="V99" i="4"/>
  <c r="U99" i="4"/>
  <c r="T99" i="4"/>
  <c r="P99" i="4"/>
  <c r="O99" i="4"/>
  <c r="N99" i="4"/>
  <c r="M99" i="4"/>
  <c r="G99" i="4"/>
  <c r="F99" i="4"/>
  <c r="E99" i="4"/>
  <c r="D99" i="4"/>
  <c r="C99" i="4"/>
  <c r="B99" i="4"/>
  <c r="A99" i="4"/>
  <c r="AK98" i="4"/>
  <c r="AJ98" i="4"/>
  <c r="AI98" i="4"/>
  <c r="AH98" i="4"/>
  <c r="AD98" i="4"/>
  <c r="AC98" i="4"/>
  <c r="AB98" i="4"/>
  <c r="AA98" i="4"/>
  <c r="W98" i="4"/>
  <c r="V98" i="4"/>
  <c r="U98" i="4"/>
  <c r="T98" i="4"/>
  <c r="P98" i="4"/>
  <c r="O98" i="4"/>
  <c r="N98" i="4"/>
  <c r="M98" i="4"/>
  <c r="G98" i="4"/>
  <c r="F98" i="4"/>
  <c r="E98" i="4"/>
  <c r="D98" i="4"/>
  <c r="C98" i="4"/>
  <c r="B98" i="4"/>
  <c r="A98" i="4"/>
  <c r="AK97" i="4"/>
  <c r="AJ97" i="4"/>
  <c r="AI97" i="4"/>
  <c r="AH97" i="4"/>
  <c r="AD97" i="4"/>
  <c r="AC97" i="4"/>
  <c r="AB97" i="4"/>
  <c r="AA97" i="4"/>
  <c r="W97" i="4"/>
  <c r="V97" i="4"/>
  <c r="U97" i="4"/>
  <c r="T97" i="4"/>
  <c r="P97" i="4"/>
  <c r="O97" i="4"/>
  <c r="N97" i="4"/>
  <c r="M97" i="4"/>
  <c r="G97" i="4"/>
  <c r="F97" i="4"/>
  <c r="E97" i="4"/>
  <c r="D97" i="4"/>
  <c r="C97" i="4"/>
  <c r="B97" i="4"/>
  <c r="A97" i="4"/>
  <c r="AK96" i="4"/>
  <c r="AJ96" i="4"/>
  <c r="AI96" i="4"/>
  <c r="AH96" i="4"/>
  <c r="AD96" i="4"/>
  <c r="AC96" i="4"/>
  <c r="AB96" i="4"/>
  <c r="AA96" i="4"/>
  <c r="W96" i="4"/>
  <c r="V96" i="4"/>
  <c r="U96" i="4"/>
  <c r="T96" i="4"/>
  <c r="P96" i="4"/>
  <c r="O96" i="4"/>
  <c r="N96" i="4"/>
  <c r="M96" i="4"/>
  <c r="G96" i="4"/>
  <c r="F96" i="4"/>
  <c r="E96" i="4"/>
  <c r="D96" i="4"/>
  <c r="C96" i="4"/>
  <c r="B96" i="4"/>
  <c r="A96" i="4"/>
  <c r="AK95" i="4"/>
  <c r="AJ95" i="4"/>
  <c r="AI95" i="4"/>
  <c r="AH95" i="4"/>
  <c r="AD95" i="4"/>
  <c r="AC95" i="4"/>
  <c r="AB95" i="4"/>
  <c r="AA95" i="4"/>
  <c r="W95" i="4"/>
  <c r="V95" i="4"/>
  <c r="U95" i="4"/>
  <c r="T95" i="4"/>
  <c r="P95" i="4"/>
  <c r="O95" i="4"/>
  <c r="N95" i="4"/>
  <c r="M95" i="4"/>
  <c r="G95" i="4"/>
  <c r="F95" i="4"/>
  <c r="E95" i="4"/>
  <c r="D95" i="4"/>
  <c r="C95" i="4"/>
  <c r="B95" i="4"/>
  <c r="A95" i="4"/>
  <c r="AK94" i="4"/>
  <c r="AJ94" i="4"/>
  <c r="AI94" i="4"/>
  <c r="AH94" i="4"/>
  <c r="AD94" i="4"/>
  <c r="AC94" i="4"/>
  <c r="AB94" i="4"/>
  <c r="AA94" i="4"/>
  <c r="W94" i="4"/>
  <c r="V94" i="4"/>
  <c r="U94" i="4"/>
  <c r="T94" i="4"/>
  <c r="P94" i="4"/>
  <c r="O94" i="4"/>
  <c r="N94" i="4"/>
  <c r="M94" i="4"/>
  <c r="G94" i="4"/>
  <c r="F94" i="4"/>
  <c r="E94" i="4"/>
  <c r="D94" i="4"/>
  <c r="C94" i="4"/>
  <c r="B94" i="4"/>
  <c r="A94" i="4"/>
  <c r="AK93" i="4"/>
  <c r="AJ93" i="4"/>
  <c r="AI93" i="4"/>
  <c r="AH93" i="4"/>
  <c r="AD93" i="4"/>
  <c r="AC93" i="4"/>
  <c r="AB93" i="4"/>
  <c r="AA93" i="4"/>
  <c r="W93" i="4"/>
  <c r="V93" i="4"/>
  <c r="U93" i="4"/>
  <c r="T93" i="4"/>
  <c r="P93" i="4"/>
  <c r="O93" i="4"/>
  <c r="N93" i="4"/>
  <c r="M93" i="4"/>
  <c r="G93" i="4"/>
  <c r="F93" i="4"/>
  <c r="E93" i="4"/>
  <c r="D93" i="4"/>
  <c r="C93" i="4"/>
  <c r="B93" i="4"/>
  <c r="A93" i="4"/>
  <c r="AK92" i="4"/>
  <c r="AJ92" i="4"/>
  <c r="AI92" i="4"/>
  <c r="AH92" i="4"/>
  <c r="AD92" i="4"/>
  <c r="AC92" i="4"/>
  <c r="AB92" i="4"/>
  <c r="AA92" i="4"/>
  <c r="W92" i="4"/>
  <c r="V92" i="4"/>
  <c r="U92" i="4"/>
  <c r="T92" i="4"/>
  <c r="P92" i="4"/>
  <c r="O92" i="4"/>
  <c r="N92" i="4"/>
  <c r="M92" i="4"/>
  <c r="G92" i="4"/>
  <c r="F92" i="4"/>
  <c r="E92" i="4"/>
  <c r="D92" i="4"/>
  <c r="C92" i="4"/>
  <c r="B92" i="4"/>
  <c r="A92" i="4"/>
  <c r="AK91" i="4"/>
  <c r="AJ91" i="4"/>
  <c r="AI91" i="4"/>
  <c r="AH91" i="4"/>
  <c r="AD91" i="4"/>
  <c r="AC91" i="4"/>
  <c r="AB91" i="4"/>
  <c r="AA91" i="4"/>
  <c r="W91" i="4"/>
  <c r="V91" i="4"/>
  <c r="U91" i="4"/>
  <c r="T91" i="4"/>
  <c r="P91" i="4"/>
  <c r="O91" i="4"/>
  <c r="N91" i="4"/>
  <c r="M91" i="4"/>
  <c r="G91" i="4"/>
  <c r="F91" i="4"/>
  <c r="E91" i="4"/>
  <c r="D91" i="4"/>
  <c r="C91" i="4"/>
  <c r="B91" i="4"/>
  <c r="A91" i="4"/>
  <c r="AK90" i="4"/>
  <c r="AJ90" i="4"/>
  <c r="AI90" i="4"/>
  <c r="AH90" i="4"/>
  <c r="AD90" i="4"/>
  <c r="AC90" i="4"/>
  <c r="AB90" i="4"/>
  <c r="AA90" i="4"/>
  <c r="W90" i="4"/>
  <c r="V90" i="4"/>
  <c r="U90" i="4"/>
  <c r="T90" i="4"/>
  <c r="P90" i="4"/>
  <c r="O90" i="4"/>
  <c r="N90" i="4"/>
  <c r="M90" i="4"/>
  <c r="G90" i="4"/>
  <c r="F90" i="4"/>
  <c r="E90" i="4"/>
  <c r="D90" i="4"/>
  <c r="C90" i="4"/>
  <c r="B90" i="4"/>
  <c r="A90" i="4"/>
  <c r="AK89" i="4"/>
  <c r="AJ89" i="4"/>
  <c r="AI89" i="4"/>
  <c r="AH89" i="4"/>
  <c r="AD89" i="4"/>
  <c r="AC89" i="4"/>
  <c r="AB89" i="4"/>
  <c r="AA89" i="4"/>
  <c r="W89" i="4"/>
  <c r="V89" i="4"/>
  <c r="U89" i="4"/>
  <c r="T89" i="4"/>
  <c r="P89" i="4"/>
  <c r="O89" i="4"/>
  <c r="N89" i="4"/>
  <c r="M89" i="4"/>
  <c r="G89" i="4"/>
  <c r="F89" i="4"/>
  <c r="E89" i="4"/>
  <c r="D89" i="4"/>
  <c r="C89" i="4"/>
  <c r="B89" i="4"/>
  <c r="A89" i="4"/>
  <c r="AK88" i="4"/>
  <c r="AJ88" i="4"/>
  <c r="AI88" i="4"/>
  <c r="AH88" i="4"/>
  <c r="AD88" i="4"/>
  <c r="AC88" i="4"/>
  <c r="AB88" i="4"/>
  <c r="AA88" i="4"/>
  <c r="W88" i="4"/>
  <c r="V88" i="4"/>
  <c r="U88" i="4"/>
  <c r="T88" i="4"/>
  <c r="P88" i="4"/>
  <c r="O88" i="4"/>
  <c r="N88" i="4"/>
  <c r="M88" i="4"/>
  <c r="G88" i="4"/>
  <c r="F88" i="4"/>
  <c r="E88" i="4"/>
  <c r="D88" i="4"/>
  <c r="C88" i="4"/>
  <c r="B88" i="4"/>
  <c r="A88" i="4"/>
  <c r="AK87" i="4"/>
  <c r="AJ87" i="4"/>
  <c r="AI87" i="4"/>
  <c r="AH87" i="4"/>
  <c r="AD87" i="4"/>
  <c r="AC87" i="4"/>
  <c r="AB87" i="4"/>
  <c r="AA87" i="4"/>
  <c r="W87" i="4"/>
  <c r="V87" i="4"/>
  <c r="U87" i="4"/>
  <c r="T87" i="4"/>
  <c r="P87" i="4"/>
  <c r="O87" i="4"/>
  <c r="N87" i="4"/>
  <c r="M87" i="4"/>
  <c r="G87" i="4"/>
  <c r="F87" i="4"/>
  <c r="E87" i="4"/>
  <c r="D87" i="4"/>
  <c r="C87" i="4"/>
  <c r="B87" i="4"/>
  <c r="A87" i="4"/>
  <c r="AK86" i="4"/>
  <c r="AJ86" i="4"/>
  <c r="AI86" i="4"/>
  <c r="AH86" i="4"/>
  <c r="AD86" i="4"/>
  <c r="AC86" i="4"/>
  <c r="AB86" i="4"/>
  <c r="AA86" i="4"/>
  <c r="W86" i="4"/>
  <c r="V86" i="4"/>
  <c r="U86" i="4"/>
  <c r="T86" i="4"/>
  <c r="P86" i="4"/>
  <c r="O86" i="4"/>
  <c r="N86" i="4"/>
  <c r="M86" i="4"/>
  <c r="G86" i="4"/>
  <c r="F86" i="4"/>
  <c r="E86" i="4"/>
  <c r="D86" i="4"/>
  <c r="C86" i="4"/>
  <c r="B86" i="4"/>
  <c r="A86" i="4"/>
  <c r="AK85" i="4"/>
  <c r="AJ85" i="4"/>
  <c r="AI85" i="4"/>
  <c r="AH85" i="4"/>
  <c r="AD85" i="4"/>
  <c r="AC85" i="4"/>
  <c r="AB85" i="4"/>
  <c r="AA85" i="4"/>
  <c r="W85" i="4"/>
  <c r="V85" i="4"/>
  <c r="U85" i="4"/>
  <c r="T85" i="4"/>
  <c r="P85" i="4"/>
  <c r="O85" i="4"/>
  <c r="N85" i="4"/>
  <c r="M85" i="4"/>
  <c r="G85" i="4"/>
  <c r="F85" i="4"/>
  <c r="E85" i="4"/>
  <c r="D85" i="4"/>
  <c r="C85" i="4"/>
  <c r="B85" i="4"/>
  <c r="A85" i="4"/>
  <c r="AK84" i="4"/>
  <c r="AJ84" i="4"/>
  <c r="AI84" i="4"/>
  <c r="AH84" i="4"/>
  <c r="AD84" i="4"/>
  <c r="AC84" i="4"/>
  <c r="AB84" i="4"/>
  <c r="AA84" i="4"/>
  <c r="W84" i="4"/>
  <c r="V84" i="4"/>
  <c r="U84" i="4"/>
  <c r="T84" i="4"/>
  <c r="P84" i="4"/>
  <c r="O84" i="4"/>
  <c r="N84" i="4"/>
  <c r="M84" i="4"/>
  <c r="G84" i="4"/>
  <c r="F84" i="4"/>
  <c r="E84" i="4"/>
  <c r="D84" i="4"/>
  <c r="C84" i="4"/>
  <c r="B84" i="4"/>
  <c r="A84" i="4"/>
  <c r="AK83" i="4"/>
  <c r="AJ83" i="4"/>
  <c r="AI83" i="4"/>
  <c r="AH83" i="4"/>
  <c r="AD83" i="4"/>
  <c r="AC83" i="4"/>
  <c r="AB83" i="4"/>
  <c r="AA83" i="4"/>
  <c r="W83" i="4"/>
  <c r="V83" i="4"/>
  <c r="U83" i="4"/>
  <c r="T83" i="4"/>
  <c r="P83" i="4"/>
  <c r="O83" i="4"/>
  <c r="N83" i="4"/>
  <c r="M83" i="4"/>
  <c r="G83" i="4"/>
  <c r="F83" i="4"/>
  <c r="E83" i="4"/>
  <c r="D83" i="4"/>
  <c r="C83" i="4"/>
  <c r="B83" i="4"/>
  <c r="A83" i="4"/>
  <c r="AK82" i="4"/>
  <c r="AJ82" i="4"/>
  <c r="AI82" i="4"/>
  <c r="AH82" i="4"/>
  <c r="AD82" i="4"/>
  <c r="AC82" i="4"/>
  <c r="AB82" i="4"/>
  <c r="AA82" i="4"/>
  <c r="W82" i="4"/>
  <c r="V82" i="4"/>
  <c r="U82" i="4"/>
  <c r="T82" i="4"/>
  <c r="P82" i="4"/>
  <c r="O82" i="4"/>
  <c r="N82" i="4"/>
  <c r="M82" i="4"/>
  <c r="G82" i="4"/>
  <c r="F82" i="4"/>
  <c r="E82" i="4"/>
  <c r="D82" i="4"/>
  <c r="C82" i="4"/>
  <c r="B82" i="4"/>
  <c r="A82" i="4"/>
  <c r="AK81" i="4"/>
  <c r="AJ81" i="4"/>
  <c r="AI81" i="4"/>
  <c r="AH81" i="4"/>
  <c r="AD81" i="4"/>
  <c r="AC81" i="4"/>
  <c r="AB81" i="4"/>
  <c r="AA81" i="4"/>
  <c r="W81" i="4"/>
  <c r="V81" i="4"/>
  <c r="U81" i="4"/>
  <c r="T81" i="4"/>
  <c r="P81" i="4"/>
  <c r="O81" i="4"/>
  <c r="N81" i="4"/>
  <c r="M81" i="4"/>
  <c r="G81" i="4"/>
  <c r="F81" i="4"/>
  <c r="E81" i="4"/>
  <c r="D81" i="4"/>
  <c r="C81" i="4"/>
  <c r="B81" i="4"/>
  <c r="A81" i="4"/>
  <c r="AK80" i="4"/>
  <c r="AJ80" i="4"/>
  <c r="AI80" i="4"/>
  <c r="AH80" i="4"/>
  <c r="AD80" i="4"/>
  <c r="AC80" i="4"/>
  <c r="AB80" i="4"/>
  <c r="AA80" i="4"/>
  <c r="W80" i="4"/>
  <c r="V80" i="4"/>
  <c r="U80" i="4"/>
  <c r="T80" i="4"/>
  <c r="P80" i="4"/>
  <c r="O80" i="4"/>
  <c r="N80" i="4"/>
  <c r="M80" i="4"/>
  <c r="G80" i="4"/>
  <c r="F80" i="4"/>
  <c r="E80" i="4"/>
  <c r="D80" i="4"/>
  <c r="C80" i="4"/>
  <c r="B80" i="4"/>
  <c r="A80" i="4"/>
  <c r="AK79" i="4"/>
  <c r="AJ79" i="4"/>
  <c r="AI79" i="4"/>
  <c r="AH79" i="4"/>
  <c r="AD79" i="4"/>
  <c r="AC79" i="4"/>
  <c r="AB79" i="4"/>
  <c r="AA79" i="4"/>
  <c r="W79" i="4"/>
  <c r="V79" i="4"/>
  <c r="U79" i="4"/>
  <c r="T79" i="4"/>
  <c r="P79" i="4"/>
  <c r="O79" i="4"/>
  <c r="N79" i="4"/>
  <c r="M79" i="4"/>
  <c r="G79" i="4"/>
  <c r="F79" i="4"/>
  <c r="E79" i="4"/>
  <c r="D79" i="4"/>
  <c r="C79" i="4"/>
  <c r="B79" i="4"/>
  <c r="A79" i="4"/>
  <c r="AK78" i="4"/>
  <c r="AJ78" i="4"/>
  <c r="AI78" i="4"/>
  <c r="AH78" i="4"/>
  <c r="AD78" i="4"/>
  <c r="AC78" i="4"/>
  <c r="AB78" i="4"/>
  <c r="AA78" i="4"/>
  <c r="W78" i="4"/>
  <c r="V78" i="4"/>
  <c r="U78" i="4"/>
  <c r="T78" i="4"/>
  <c r="P78" i="4"/>
  <c r="O78" i="4"/>
  <c r="N78" i="4"/>
  <c r="M78" i="4"/>
  <c r="G78" i="4"/>
  <c r="F78" i="4"/>
  <c r="E78" i="4"/>
  <c r="D78" i="4"/>
  <c r="C78" i="4"/>
  <c r="B78" i="4"/>
  <c r="A78" i="4"/>
  <c r="AK77" i="4"/>
  <c r="AJ77" i="4"/>
  <c r="AI77" i="4"/>
  <c r="AH77" i="4"/>
  <c r="AD77" i="4"/>
  <c r="AC77" i="4"/>
  <c r="AB77" i="4"/>
  <c r="AA77" i="4"/>
  <c r="W77" i="4"/>
  <c r="V77" i="4"/>
  <c r="U77" i="4"/>
  <c r="T77" i="4"/>
  <c r="P77" i="4"/>
  <c r="O77" i="4"/>
  <c r="N77" i="4"/>
  <c r="M77" i="4"/>
  <c r="G77" i="4"/>
  <c r="F77" i="4"/>
  <c r="E77" i="4"/>
  <c r="D77" i="4"/>
  <c r="C77" i="4"/>
  <c r="B77" i="4"/>
  <c r="A77" i="4"/>
  <c r="AK76" i="4"/>
  <c r="AJ76" i="4"/>
  <c r="AI76" i="4"/>
  <c r="AH76" i="4"/>
  <c r="AD76" i="4"/>
  <c r="AC76" i="4"/>
  <c r="AB76" i="4"/>
  <c r="AA76" i="4"/>
  <c r="W76" i="4"/>
  <c r="V76" i="4"/>
  <c r="U76" i="4"/>
  <c r="T76" i="4"/>
  <c r="P76" i="4"/>
  <c r="O76" i="4"/>
  <c r="N76" i="4"/>
  <c r="M76" i="4"/>
  <c r="G76" i="4"/>
  <c r="F76" i="4"/>
  <c r="E76" i="4"/>
  <c r="D76" i="4"/>
  <c r="C76" i="4"/>
  <c r="B76" i="4"/>
  <c r="A76" i="4"/>
  <c r="AK75" i="4"/>
  <c r="AJ75" i="4"/>
  <c r="AI75" i="4"/>
  <c r="AH75" i="4"/>
  <c r="AD75" i="4"/>
  <c r="AC75" i="4"/>
  <c r="AB75" i="4"/>
  <c r="AA75" i="4"/>
  <c r="W75" i="4"/>
  <c r="V75" i="4"/>
  <c r="U75" i="4"/>
  <c r="T75" i="4"/>
  <c r="P75" i="4"/>
  <c r="O75" i="4"/>
  <c r="N75" i="4"/>
  <c r="M75" i="4"/>
  <c r="G75" i="4"/>
  <c r="F75" i="4"/>
  <c r="E75" i="4"/>
  <c r="D75" i="4"/>
  <c r="C75" i="4"/>
  <c r="B75" i="4"/>
  <c r="A75" i="4"/>
  <c r="AK74" i="4"/>
  <c r="AJ74" i="4"/>
  <c r="AI74" i="4"/>
  <c r="AH74" i="4"/>
  <c r="AD74" i="4"/>
  <c r="AC74" i="4"/>
  <c r="AB74" i="4"/>
  <c r="AA74" i="4"/>
  <c r="W74" i="4"/>
  <c r="V74" i="4"/>
  <c r="U74" i="4"/>
  <c r="T74" i="4"/>
  <c r="P74" i="4"/>
  <c r="O74" i="4"/>
  <c r="N74" i="4"/>
  <c r="M74" i="4"/>
  <c r="G74" i="4"/>
  <c r="F74" i="4"/>
  <c r="E74" i="4"/>
  <c r="D74" i="4"/>
  <c r="C74" i="4"/>
  <c r="B74" i="4"/>
  <c r="A74" i="4"/>
  <c r="AK73" i="4"/>
  <c r="AJ73" i="4"/>
  <c r="AI73" i="4"/>
  <c r="AH73" i="4"/>
  <c r="AD73" i="4"/>
  <c r="AC73" i="4"/>
  <c r="AB73" i="4"/>
  <c r="AA73" i="4"/>
  <c r="W73" i="4"/>
  <c r="V73" i="4"/>
  <c r="U73" i="4"/>
  <c r="T73" i="4"/>
  <c r="P73" i="4"/>
  <c r="O73" i="4"/>
  <c r="N73" i="4"/>
  <c r="M73" i="4"/>
  <c r="G73" i="4"/>
  <c r="F73" i="4"/>
  <c r="E73" i="4"/>
  <c r="D73" i="4"/>
  <c r="C73" i="4"/>
  <c r="B73" i="4"/>
  <c r="A73" i="4"/>
  <c r="AK72" i="4"/>
  <c r="AJ72" i="4"/>
  <c r="AI72" i="4"/>
  <c r="AH72" i="4"/>
  <c r="AD72" i="4"/>
  <c r="AC72" i="4"/>
  <c r="AB72" i="4"/>
  <c r="AA72" i="4"/>
  <c r="W72" i="4"/>
  <c r="V72" i="4"/>
  <c r="U72" i="4"/>
  <c r="T72" i="4"/>
  <c r="P72" i="4"/>
  <c r="O72" i="4"/>
  <c r="N72" i="4"/>
  <c r="M72" i="4"/>
  <c r="G72" i="4"/>
  <c r="F72" i="4"/>
  <c r="E72" i="4"/>
  <c r="D72" i="4"/>
  <c r="C72" i="4"/>
  <c r="B72" i="4"/>
  <c r="A72" i="4"/>
  <c r="AK71" i="4"/>
  <c r="AJ71" i="4"/>
  <c r="AI71" i="4"/>
  <c r="AH71" i="4"/>
  <c r="AD71" i="4"/>
  <c r="AC71" i="4"/>
  <c r="AB71" i="4"/>
  <c r="AA71" i="4"/>
  <c r="W71" i="4"/>
  <c r="V71" i="4"/>
  <c r="U71" i="4"/>
  <c r="T71" i="4"/>
  <c r="P71" i="4"/>
  <c r="O71" i="4"/>
  <c r="N71" i="4"/>
  <c r="M71" i="4"/>
  <c r="G71" i="4"/>
  <c r="F71" i="4"/>
  <c r="E71" i="4"/>
  <c r="D71" i="4"/>
  <c r="C71" i="4"/>
  <c r="B71" i="4"/>
  <c r="A71" i="4"/>
  <c r="AK70" i="4"/>
  <c r="AJ70" i="4"/>
  <c r="AI70" i="4"/>
  <c r="AH70" i="4"/>
  <c r="AD70" i="4"/>
  <c r="AC70" i="4"/>
  <c r="AB70" i="4"/>
  <c r="AA70" i="4"/>
  <c r="W70" i="4"/>
  <c r="V70" i="4"/>
  <c r="U70" i="4"/>
  <c r="T70" i="4"/>
  <c r="P70" i="4"/>
  <c r="O70" i="4"/>
  <c r="N70" i="4"/>
  <c r="M70" i="4"/>
  <c r="G70" i="4"/>
  <c r="F70" i="4"/>
  <c r="E70" i="4"/>
  <c r="D70" i="4"/>
  <c r="C70" i="4"/>
  <c r="B70" i="4"/>
  <c r="A70" i="4"/>
  <c r="AK69" i="4"/>
  <c r="AJ69" i="4"/>
  <c r="AI69" i="4"/>
  <c r="AH69" i="4"/>
  <c r="AD69" i="4"/>
  <c r="AC69" i="4"/>
  <c r="AB69" i="4"/>
  <c r="AA69" i="4"/>
  <c r="W69" i="4"/>
  <c r="V69" i="4"/>
  <c r="U69" i="4"/>
  <c r="T69" i="4"/>
  <c r="P69" i="4"/>
  <c r="O69" i="4"/>
  <c r="N69" i="4"/>
  <c r="M69" i="4"/>
  <c r="G69" i="4"/>
  <c r="F69" i="4"/>
  <c r="E69" i="4"/>
  <c r="D69" i="4"/>
  <c r="C69" i="4"/>
  <c r="B69" i="4"/>
  <c r="A69" i="4"/>
  <c r="AK68" i="4"/>
  <c r="AJ68" i="4"/>
  <c r="AI68" i="4"/>
  <c r="AH68" i="4"/>
  <c r="AD68" i="4"/>
  <c r="AC68" i="4"/>
  <c r="AB68" i="4"/>
  <c r="AA68" i="4"/>
  <c r="W68" i="4"/>
  <c r="V68" i="4"/>
  <c r="U68" i="4"/>
  <c r="T68" i="4"/>
  <c r="P68" i="4"/>
  <c r="O68" i="4"/>
  <c r="N68" i="4"/>
  <c r="M68" i="4"/>
  <c r="G68" i="4"/>
  <c r="F68" i="4"/>
  <c r="E68" i="4"/>
  <c r="D68" i="4"/>
  <c r="C68" i="4"/>
  <c r="B68" i="4"/>
  <c r="A68" i="4"/>
  <c r="AK67" i="4"/>
  <c r="AJ67" i="4"/>
  <c r="AI67" i="4"/>
  <c r="AH67" i="4"/>
  <c r="AD67" i="4"/>
  <c r="AC67" i="4"/>
  <c r="AB67" i="4"/>
  <c r="AA67" i="4"/>
  <c r="W67" i="4"/>
  <c r="V67" i="4"/>
  <c r="U67" i="4"/>
  <c r="T67" i="4"/>
  <c r="P67" i="4"/>
  <c r="O67" i="4"/>
  <c r="N67" i="4"/>
  <c r="M67" i="4"/>
  <c r="G67" i="4"/>
  <c r="F67" i="4"/>
  <c r="E67" i="4"/>
  <c r="D67" i="4"/>
  <c r="C67" i="4"/>
  <c r="B67" i="4"/>
  <c r="A67" i="4"/>
  <c r="AK66" i="4"/>
  <c r="AJ66" i="4"/>
  <c r="AI66" i="4"/>
  <c r="AH66" i="4"/>
  <c r="AD66" i="4"/>
  <c r="AC66" i="4"/>
  <c r="AB66" i="4"/>
  <c r="AA66" i="4"/>
  <c r="W66" i="4"/>
  <c r="V66" i="4"/>
  <c r="U66" i="4"/>
  <c r="T66" i="4"/>
  <c r="P66" i="4"/>
  <c r="O66" i="4"/>
  <c r="N66" i="4"/>
  <c r="M66" i="4"/>
  <c r="G66" i="4"/>
  <c r="F66" i="4"/>
  <c r="E66" i="4"/>
  <c r="D66" i="4"/>
  <c r="C66" i="4"/>
  <c r="B66" i="4"/>
  <c r="A66" i="4"/>
  <c r="AK65" i="4"/>
  <c r="AJ65" i="4"/>
  <c r="AI65" i="4"/>
  <c r="AH65" i="4"/>
  <c r="AD65" i="4"/>
  <c r="AC65" i="4"/>
  <c r="AB65" i="4"/>
  <c r="AA65" i="4"/>
  <c r="W65" i="4"/>
  <c r="V65" i="4"/>
  <c r="U65" i="4"/>
  <c r="T65" i="4"/>
  <c r="P65" i="4"/>
  <c r="O65" i="4"/>
  <c r="N65" i="4"/>
  <c r="M65" i="4"/>
  <c r="G65" i="4"/>
  <c r="F65" i="4"/>
  <c r="E65" i="4"/>
  <c r="D65" i="4"/>
  <c r="C65" i="4"/>
  <c r="B65" i="4"/>
  <c r="A65" i="4"/>
  <c r="AK64" i="4"/>
  <c r="AJ64" i="4"/>
  <c r="AI64" i="4"/>
  <c r="AH64" i="4"/>
  <c r="AD64" i="4"/>
  <c r="AC64" i="4"/>
  <c r="AB64" i="4"/>
  <c r="AA64" i="4"/>
  <c r="W64" i="4"/>
  <c r="V64" i="4"/>
  <c r="U64" i="4"/>
  <c r="T64" i="4"/>
  <c r="P64" i="4"/>
  <c r="O64" i="4"/>
  <c r="N64" i="4"/>
  <c r="M64" i="4"/>
  <c r="G64" i="4"/>
  <c r="F64" i="4"/>
  <c r="E64" i="4"/>
  <c r="D64" i="4"/>
  <c r="C64" i="4"/>
  <c r="B64" i="4"/>
  <c r="A64" i="4"/>
  <c r="AK63" i="4"/>
  <c r="AJ63" i="4"/>
  <c r="AI63" i="4"/>
  <c r="AH63" i="4"/>
  <c r="AD63" i="4"/>
  <c r="AC63" i="4"/>
  <c r="AB63" i="4"/>
  <c r="AA63" i="4"/>
  <c r="W63" i="4"/>
  <c r="V63" i="4"/>
  <c r="U63" i="4"/>
  <c r="T63" i="4"/>
  <c r="P63" i="4"/>
  <c r="O63" i="4"/>
  <c r="N63" i="4"/>
  <c r="M63" i="4"/>
  <c r="G63" i="4"/>
  <c r="F63" i="4"/>
  <c r="E63" i="4"/>
  <c r="D63" i="4"/>
  <c r="C63" i="4"/>
  <c r="B63" i="4"/>
  <c r="A63" i="4"/>
  <c r="AK62" i="4"/>
  <c r="AJ62" i="4"/>
  <c r="AI62" i="4"/>
  <c r="AH62" i="4"/>
  <c r="AD62" i="4"/>
  <c r="AC62" i="4"/>
  <c r="AB62" i="4"/>
  <c r="AA62" i="4"/>
  <c r="W62" i="4"/>
  <c r="V62" i="4"/>
  <c r="U62" i="4"/>
  <c r="T62" i="4"/>
  <c r="P62" i="4"/>
  <c r="O62" i="4"/>
  <c r="N62" i="4"/>
  <c r="M62" i="4"/>
  <c r="G62" i="4"/>
  <c r="F62" i="4"/>
  <c r="E62" i="4"/>
  <c r="D62" i="4"/>
  <c r="C62" i="4"/>
  <c r="B62" i="4"/>
  <c r="A62" i="4"/>
  <c r="AK61" i="4"/>
  <c r="AJ61" i="4"/>
  <c r="AI61" i="4"/>
  <c r="AH61" i="4"/>
  <c r="AD61" i="4"/>
  <c r="AC61" i="4"/>
  <c r="AB61" i="4"/>
  <c r="AA61" i="4"/>
  <c r="W61" i="4"/>
  <c r="V61" i="4"/>
  <c r="U61" i="4"/>
  <c r="T61" i="4"/>
  <c r="P61" i="4"/>
  <c r="O61" i="4"/>
  <c r="N61" i="4"/>
  <c r="M61" i="4"/>
  <c r="G61" i="4"/>
  <c r="F61" i="4"/>
  <c r="E61" i="4"/>
  <c r="D61" i="4"/>
  <c r="C61" i="4"/>
  <c r="B61" i="4"/>
  <c r="A61" i="4"/>
  <c r="AK60" i="4"/>
  <c r="AJ60" i="4"/>
  <c r="AI60" i="4"/>
  <c r="AH60" i="4"/>
  <c r="AD60" i="4"/>
  <c r="AC60" i="4"/>
  <c r="AB60" i="4"/>
  <c r="AA60" i="4"/>
  <c r="W60" i="4"/>
  <c r="V60" i="4"/>
  <c r="U60" i="4"/>
  <c r="T60" i="4"/>
  <c r="P60" i="4"/>
  <c r="O60" i="4"/>
  <c r="N60" i="4"/>
  <c r="M60" i="4"/>
  <c r="G60" i="4"/>
  <c r="F60" i="4"/>
  <c r="E60" i="4"/>
  <c r="D60" i="4"/>
  <c r="C60" i="4"/>
  <c r="B60" i="4"/>
  <c r="A60" i="4"/>
  <c r="AK59" i="4"/>
  <c r="AJ59" i="4"/>
  <c r="AI59" i="4"/>
  <c r="AH59" i="4"/>
  <c r="AD59" i="4"/>
  <c r="AC59" i="4"/>
  <c r="AB59" i="4"/>
  <c r="AA59" i="4"/>
  <c r="W59" i="4"/>
  <c r="V59" i="4"/>
  <c r="U59" i="4"/>
  <c r="T59" i="4"/>
  <c r="P59" i="4"/>
  <c r="O59" i="4"/>
  <c r="N59" i="4"/>
  <c r="M59" i="4"/>
  <c r="G59" i="4"/>
  <c r="F59" i="4"/>
  <c r="E59" i="4"/>
  <c r="D59" i="4"/>
  <c r="C59" i="4"/>
  <c r="B59" i="4"/>
  <c r="A59" i="4"/>
  <c r="AK58" i="4"/>
  <c r="AJ58" i="4"/>
  <c r="AI58" i="4"/>
  <c r="AH58" i="4"/>
  <c r="AD58" i="4"/>
  <c r="AC58" i="4"/>
  <c r="AB58" i="4"/>
  <c r="AA58" i="4"/>
  <c r="W58" i="4"/>
  <c r="V58" i="4"/>
  <c r="U58" i="4"/>
  <c r="T58" i="4"/>
  <c r="P58" i="4"/>
  <c r="O58" i="4"/>
  <c r="N58" i="4"/>
  <c r="M58" i="4"/>
  <c r="G58" i="4"/>
  <c r="F58" i="4"/>
  <c r="E58" i="4"/>
  <c r="D58" i="4"/>
  <c r="C58" i="4"/>
  <c r="B58" i="4"/>
  <c r="A58" i="4"/>
  <c r="AK57" i="4"/>
  <c r="AJ57" i="4"/>
  <c r="AI57" i="4"/>
  <c r="AH57" i="4"/>
  <c r="AD57" i="4"/>
  <c r="AC57" i="4"/>
  <c r="AB57" i="4"/>
  <c r="AA57" i="4"/>
  <c r="W57" i="4"/>
  <c r="V57" i="4"/>
  <c r="U57" i="4"/>
  <c r="T57" i="4"/>
  <c r="P57" i="4"/>
  <c r="O57" i="4"/>
  <c r="N57" i="4"/>
  <c r="M57" i="4"/>
  <c r="G57" i="4"/>
  <c r="F57" i="4"/>
  <c r="E57" i="4"/>
  <c r="D57" i="4"/>
  <c r="C57" i="4"/>
  <c r="B57" i="4"/>
  <c r="A57" i="4"/>
  <c r="AK56" i="4"/>
  <c r="AJ56" i="4"/>
  <c r="AI56" i="4"/>
  <c r="AH56" i="4"/>
  <c r="AD56" i="4"/>
  <c r="AC56" i="4"/>
  <c r="AB56" i="4"/>
  <c r="AA56" i="4"/>
  <c r="W56" i="4"/>
  <c r="V56" i="4"/>
  <c r="U56" i="4"/>
  <c r="T56" i="4"/>
  <c r="P56" i="4"/>
  <c r="O56" i="4"/>
  <c r="N56" i="4"/>
  <c r="M56" i="4"/>
  <c r="G56" i="4"/>
  <c r="F56" i="4"/>
  <c r="E56" i="4"/>
  <c r="D56" i="4"/>
  <c r="C56" i="4"/>
  <c r="B56" i="4"/>
  <c r="A56" i="4"/>
  <c r="AK55" i="4"/>
  <c r="AJ55" i="4"/>
  <c r="AI55" i="4"/>
  <c r="AH55" i="4"/>
  <c r="AD55" i="4"/>
  <c r="AC55" i="4"/>
  <c r="AB55" i="4"/>
  <c r="AA55" i="4"/>
  <c r="W55" i="4"/>
  <c r="V55" i="4"/>
  <c r="U55" i="4"/>
  <c r="T55" i="4"/>
  <c r="P55" i="4"/>
  <c r="O55" i="4"/>
  <c r="N55" i="4"/>
  <c r="M55" i="4"/>
  <c r="G55" i="4"/>
  <c r="F55" i="4"/>
  <c r="E55" i="4"/>
  <c r="D55" i="4"/>
  <c r="C55" i="4"/>
  <c r="B55" i="4"/>
  <c r="A55" i="4"/>
  <c r="AK54" i="4"/>
  <c r="AJ54" i="4"/>
  <c r="AI54" i="4"/>
  <c r="AH54" i="4"/>
  <c r="AD54" i="4"/>
  <c r="AC54" i="4"/>
  <c r="AB54" i="4"/>
  <c r="AA54" i="4"/>
  <c r="W54" i="4"/>
  <c r="V54" i="4"/>
  <c r="U54" i="4"/>
  <c r="T54" i="4"/>
  <c r="P54" i="4"/>
  <c r="O54" i="4"/>
  <c r="N54" i="4"/>
  <c r="M54" i="4"/>
  <c r="G54" i="4"/>
  <c r="F54" i="4"/>
  <c r="E54" i="4"/>
  <c r="D54" i="4"/>
  <c r="C54" i="4"/>
  <c r="B54" i="4"/>
  <c r="A54" i="4"/>
  <c r="AK53" i="4"/>
  <c r="AJ53" i="4"/>
  <c r="AI53" i="4"/>
  <c r="AH53" i="4"/>
  <c r="AD53" i="4"/>
  <c r="AC53" i="4"/>
  <c r="AB53" i="4"/>
  <c r="AA53" i="4"/>
  <c r="W53" i="4"/>
  <c r="V53" i="4"/>
  <c r="U53" i="4"/>
  <c r="T53" i="4"/>
  <c r="P53" i="4"/>
  <c r="O53" i="4"/>
  <c r="N53" i="4"/>
  <c r="M53" i="4"/>
  <c r="G53" i="4"/>
  <c r="F53" i="4"/>
  <c r="E53" i="4"/>
  <c r="D53" i="4"/>
  <c r="C53" i="4"/>
  <c r="B53" i="4"/>
  <c r="A53" i="4"/>
  <c r="AK52" i="4"/>
  <c r="AJ52" i="4"/>
  <c r="AI52" i="4"/>
  <c r="AH52" i="4"/>
  <c r="AD52" i="4"/>
  <c r="AC52" i="4"/>
  <c r="AB52" i="4"/>
  <c r="AA52" i="4"/>
  <c r="W52" i="4"/>
  <c r="V52" i="4"/>
  <c r="U52" i="4"/>
  <c r="T52" i="4"/>
  <c r="P52" i="4"/>
  <c r="O52" i="4"/>
  <c r="N52" i="4"/>
  <c r="M52" i="4"/>
  <c r="G52" i="4"/>
  <c r="F52" i="4"/>
  <c r="E52" i="4"/>
  <c r="D52" i="4"/>
  <c r="C52" i="4"/>
  <c r="B52" i="4"/>
  <c r="A52" i="4"/>
  <c r="AK51" i="4"/>
  <c r="AJ51" i="4"/>
  <c r="AI51" i="4"/>
  <c r="AH51" i="4"/>
  <c r="AD51" i="4"/>
  <c r="AC51" i="4"/>
  <c r="AB51" i="4"/>
  <c r="AA51" i="4"/>
  <c r="W51" i="4"/>
  <c r="V51" i="4"/>
  <c r="U51" i="4"/>
  <c r="T51" i="4"/>
  <c r="P51" i="4"/>
  <c r="O51" i="4"/>
  <c r="N51" i="4"/>
  <c r="M51" i="4"/>
  <c r="G51" i="4"/>
  <c r="F51" i="4"/>
  <c r="E51" i="4"/>
  <c r="D51" i="4"/>
  <c r="C51" i="4"/>
  <c r="B51" i="4"/>
  <c r="A51" i="4"/>
  <c r="AK50" i="4"/>
  <c r="AJ50" i="4"/>
  <c r="AI50" i="4"/>
  <c r="AH50" i="4"/>
  <c r="AD50" i="4"/>
  <c r="AC50" i="4"/>
  <c r="AB50" i="4"/>
  <c r="AA50" i="4"/>
  <c r="W50" i="4"/>
  <c r="V50" i="4"/>
  <c r="U50" i="4"/>
  <c r="T50" i="4"/>
  <c r="P50" i="4"/>
  <c r="O50" i="4"/>
  <c r="N50" i="4"/>
  <c r="M50" i="4"/>
  <c r="G50" i="4"/>
  <c r="F50" i="4"/>
  <c r="E50" i="4"/>
  <c r="D50" i="4"/>
  <c r="C50" i="4"/>
  <c r="B50" i="4"/>
  <c r="A50" i="4"/>
  <c r="AK49" i="4"/>
  <c r="AJ49" i="4"/>
  <c r="AI49" i="4"/>
  <c r="AH49" i="4"/>
  <c r="AD49" i="4"/>
  <c r="AC49" i="4"/>
  <c r="AB49" i="4"/>
  <c r="AA49" i="4"/>
  <c r="W49" i="4"/>
  <c r="V49" i="4"/>
  <c r="U49" i="4"/>
  <c r="T49" i="4"/>
  <c r="P49" i="4"/>
  <c r="O49" i="4"/>
  <c r="N49" i="4"/>
  <c r="M49" i="4"/>
  <c r="G49" i="4"/>
  <c r="F49" i="4"/>
  <c r="E49" i="4"/>
  <c r="D49" i="4"/>
  <c r="C49" i="4"/>
  <c r="B49" i="4"/>
  <c r="A49" i="4"/>
  <c r="AK48" i="4"/>
  <c r="AJ48" i="4"/>
  <c r="AI48" i="4"/>
  <c r="AH48" i="4"/>
  <c r="AD48" i="4"/>
  <c r="AC48" i="4"/>
  <c r="AB48" i="4"/>
  <c r="AA48" i="4"/>
  <c r="W48" i="4"/>
  <c r="V48" i="4"/>
  <c r="U48" i="4"/>
  <c r="T48" i="4"/>
  <c r="P48" i="4"/>
  <c r="O48" i="4"/>
  <c r="N48" i="4"/>
  <c r="M48" i="4"/>
  <c r="G48" i="4"/>
  <c r="F48" i="4"/>
  <c r="E48" i="4"/>
  <c r="D48" i="4"/>
  <c r="C48" i="4"/>
  <c r="B48" i="4"/>
  <c r="A48" i="4"/>
  <c r="AK47" i="4"/>
  <c r="AJ47" i="4"/>
  <c r="AI47" i="4"/>
  <c r="AH47" i="4"/>
  <c r="AD47" i="4"/>
  <c r="AC47" i="4"/>
  <c r="AB47" i="4"/>
  <c r="AA47" i="4"/>
  <c r="W47" i="4"/>
  <c r="V47" i="4"/>
  <c r="U47" i="4"/>
  <c r="T47" i="4"/>
  <c r="P47" i="4"/>
  <c r="O47" i="4"/>
  <c r="N47" i="4"/>
  <c r="M47" i="4"/>
  <c r="G47" i="4"/>
  <c r="F47" i="4"/>
  <c r="E47" i="4"/>
  <c r="D47" i="4"/>
  <c r="C47" i="4"/>
  <c r="B47" i="4"/>
  <c r="A47" i="4"/>
  <c r="AK46" i="4"/>
  <c r="AJ46" i="4"/>
  <c r="AI46" i="4"/>
  <c r="AH46" i="4"/>
  <c r="AD46" i="4"/>
  <c r="AC46" i="4"/>
  <c r="AB46" i="4"/>
  <c r="AA46" i="4"/>
  <c r="W46" i="4"/>
  <c r="V46" i="4"/>
  <c r="U46" i="4"/>
  <c r="T46" i="4"/>
  <c r="P46" i="4"/>
  <c r="O46" i="4"/>
  <c r="N46" i="4"/>
  <c r="M46" i="4"/>
  <c r="G46" i="4"/>
  <c r="F46" i="4"/>
  <c r="E46" i="4"/>
  <c r="D46" i="4"/>
  <c r="C46" i="4"/>
  <c r="B46" i="4"/>
  <c r="A46" i="4"/>
  <c r="AK45" i="4"/>
  <c r="AJ45" i="4"/>
  <c r="AI45" i="4"/>
  <c r="AH45" i="4"/>
  <c r="AD45" i="4"/>
  <c r="AC45" i="4"/>
  <c r="AB45" i="4"/>
  <c r="AA45" i="4"/>
  <c r="W45" i="4"/>
  <c r="V45" i="4"/>
  <c r="U45" i="4"/>
  <c r="T45" i="4"/>
  <c r="P45" i="4"/>
  <c r="O45" i="4"/>
  <c r="N45" i="4"/>
  <c r="M45" i="4"/>
  <c r="G45" i="4"/>
  <c r="F45" i="4"/>
  <c r="E45" i="4"/>
  <c r="D45" i="4"/>
  <c r="C45" i="4"/>
  <c r="B45" i="4"/>
  <c r="A45" i="4"/>
  <c r="AK44" i="4"/>
  <c r="AJ44" i="4"/>
  <c r="AI44" i="4"/>
  <c r="AH44" i="4"/>
  <c r="AD44" i="4"/>
  <c r="AC44" i="4"/>
  <c r="AB44" i="4"/>
  <c r="AA44" i="4"/>
  <c r="W44" i="4"/>
  <c r="V44" i="4"/>
  <c r="U44" i="4"/>
  <c r="T44" i="4"/>
  <c r="P44" i="4"/>
  <c r="O44" i="4"/>
  <c r="N44" i="4"/>
  <c r="M44" i="4"/>
  <c r="G44" i="4"/>
  <c r="F44" i="4"/>
  <c r="E44" i="4"/>
  <c r="D44" i="4"/>
  <c r="C44" i="4"/>
  <c r="B44" i="4"/>
  <c r="A44" i="4"/>
  <c r="AK43" i="4"/>
  <c r="AJ43" i="4"/>
  <c r="AI43" i="4"/>
  <c r="AH43" i="4"/>
  <c r="AD43" i="4"/>
  <c r="AC43" i="4"/>
  <c r="AB43" i="4"/>
  <c r="AA43" i="4"/>
  <c r="W43" i="4"/>
  <c r="V43" i="4"/>
  <c r="U43" i="4"/>
  <c r="T43" i="4"/>
  <c r="P43" i="4"/>
  <c r="O43" i="4"/>
  <c r="N43" i="4"/>
  <c r="M43" i="4"/>
  <c r="G43" i="4"/>
  <c r="F43" i="4"/>
  <c r="E43" i="4"/>
  <c r="D43" i="4"/>
  <c r="C43" i="4"/>
  <c r="B43" i="4"/>
  <c r="A43" i="4"/>
  <c r="AK42" i="4"/>
  <c r="AJ42" i="4"/>
  <c r="AI42" i="4"/>
  <c r="AH42" i="4"/>
  <c r="AD42" i="4"/>
  <c r="AC42" i="4"/>
  <c r="AB42" i="4"/>
  <c r="AA42" i="4"/>
  <c r="W42" i="4"/>
  <c r="V42" i="4"/>
  <c r="U42" i="4"/>
  <c r="T42" i="4"/>
  <c r="P42" i="4"/>
  <c r="O42" i="4"/>
  <c r="N42" i="4"/>
  <c r="M42" i="4"/>
  <c r="G42" i="4"/>
  <c r="F42" i="4"/>
  <c r="E42" i="4"/>
  <c r="D42" i="4"/>
  <c r="C42" i="4"/>
  <c r="B42" i="4"/>
  <c r="A42" i="4"/>
  <c r="AK41" i="4"/>
  <c r="AJ41" i="4"/>
  <c r="AI41" i="4"/>
  <c r="AH41" i="4"/>
  <c r="AD41" i="4"/>
  <c r="AC41" i="4"/>
  <c r="AB41" i="4"/>
  <c r="AA41" i="4"/>
  <c r="W41" i="4"/>
  <c r="V41" i="4"/>
  <c r="U41" i="4"/>
  <c r="T41" i="4"/>
  <c r="P41" i="4"/>
  <c r="O41" i="4"/>
  <c r="N41" i="4"/>
  <c r="M41" i="4"/>
  <c r="G41" i="4"/>
  <c r="F41" i="4"/>
  <c r="E41" i="4"/>
  <c r="D41" i="4"/>
  <c r="C41" i="4"/>
  <c r="B41" i="4"/>
  <c r="A41" i="4"/>
  <c r="AK40" i="4"/>
  <c r="AJ40" i="4"/>
  <c r="AI40" i="4"/>
  <c r="AH40" i="4"/>
  <c r="AD40" i="4"/>
  <c r="AC40" i="4"/>
  <c r="AB40" i="4"/>
  <c r="AA40" i="4"/>
  <c r="W40" i="4"/>
  <c r="V40" i="4"/>
  <c r="U40" i="4"/>
  <c r="T40" i="4"/>
  <c r="P40" i="4"/>
  <c r="O40" i="4"/>
  <c r="N40" i="4"/>
  <c r="M40" i="4"/>
  <c r="G40" i="4"/>
  <c r="F40" i="4"/>
  <c r="E40" i="4"/>
  <c r="D40" i="4"/>
  <c r="C40" i="4"/>
  <c r="B40" i="4"/>
  <c r="A40" i="4"/>
  <c r="AK39" i="4"/>
  <c r="AJ39" i="4"/>
  <c r="AI39" i="4"/>
  <c r="AH39" i="4"/>
  <c r="AD39" i="4"/>
  <c r="AC39" i="4"/>
  <c r="AB39" i="4"/>
  <c r="AA39" i="4"/>
  <c r="W39" i="4"/>
  <c r="V39" i="4"/>
  <c r="U39" i="4"/>
  <c r="T39" i="4"/>
  <c r="P39" i="4"/>
  <c r="O39" i="4"/>
  <c r="N39" i="4"/>
  <c r="M39" i="4"/>
  <c r="G39" i="4"/>
  <c r="F39" i="4"/>
  <c r="E39" i="4"/>
  <c r="D39" i="4"/>
  <c r="C39" i="4"/>
  <c r="B39" i="4"/>
  <c r="A39" i="4"/>
  <c r="AK38" i="4"/>
  <c r="AJ38" i="4"/>
  <c r="AI38" i="4"/>
  <c r="AH38" i="4"/>
  <c r="AD38" i="4"/>
  <c r="AC38" i="4"/>
  <c r="AB38" i="4"/>
  <c r="AA38" i="4"/>
  <c r="W38" i="4"/>
  <c r="V38" i="4"/>
  <c r="U38" i="4"/>
  <c r="T38" i="4"/>
  <c r="P38" i="4"/>
  <c r="O38" i="4"/>
  <c r="N38" i="4"/>
  <c r="M38" i="4"/>
  <c r="G38" i="4"/>
  <c r="F38" i="4"/>
  <c r="E38" i="4"/>
  <c r="D38" i="4"/>
  <c r="C38" i="4"/>
  <c r="B38" i="4"/>
  <c r="A38" i="4"/>
  <c r="AK37" i="4"/>
  <c r="AJ37" i="4"/>
  <c r="AI37" i="4"/>
  <c r="AH37" i="4"/>
  <c r="AD37" i="4"/>
  <c r="AC37" i="4"/>
  <c r="AB37" i="4"/>
  <c r="AA37" i="4"/>
  <c r="W37" i="4"/>
  <c r="V37" i="4"/>
  <c r="U37" i="4"/>
  <c r="T37" i="4"/>
  <c r="P37" i="4"/>
  <c r="O37" i="4"/>
  <c r="N37" i="4"/>
  <c r="M37" i="4"/>
  <c r="G37" i="4"/>
  <c r="F37" i="4"/>
  <c r="E37" i="4"/>
  <c r="D37" i="4"/>
  <c r="C37" i="4"/>
  <c r="B37" i="4"/>
  <c r="A37" i="4"/>
  <c r="AK36" i="4"/>
  <c r="AJ36" i="4"/>
  <c r="AI36" i="4"/>
  <c r="AH36" i="4"/>
  <c r="AD36" i="4"/>
  <c r="AC36" i="4"/>
  <c r="AB36" i="4"/>
  <c r="AA36" i="4"/>
  <c r="W36" i="4"/>
  <c r="V36" i="4"/>
  <c r="U36" i="4"/>
  <c r="T36" i="4"/>
  <c r="P36" i="4"/>
  <c r="O36" i="4"/>
  <c r="N36" i="4"/>
  <c r="M36" i="4"/>
  <c r="G36" i="4"/>
  <c r="F36" i="4"/>
  <c r="E36" i="4"/>
  <c r="D36" i="4"/>
  <c r="C36" i="4"/>
  <c r="B36" i="4"/>
  <c r="A36" i="4"/>
  <c r="AK35" i="4"/>
  <c r="AJ35" i="4"/>
  <c r="AI35" i="4"/>
  <c r="AH35" i="4"/>
  <c r="AD35" i="4"/>
  <c r="AC35" i="4"/>
  <c r="AB35" i="4"/>
  <c r="AA35" i="4"/>
  <c r="W35" i="4"/>
  <c r="V35" i="4"/>
  <c r="U35" i="4"/>
  <c r="T35" i="4"/>
  <c r="P35" i="4"/>
  <c r="O35" i="4"/>
  <c r="N35" i="4"/>
  <c r="M35" i="4"/>
  <c r="G35" i="4"/>
  <c r="F35" i="4"/>
  <c r="E35" i="4"/>
  <c r="D35" i="4"/>
  <c r="C35" i="4"/>
  <c r="B35" i="4"/>
  <c r="A35" i="4"/>
  <c r="AK34" i="4"/>
  <c r="AJ34" i="4"/>
  <c r="AI34" i="4"/>
  <c r="AH34" i="4"/>
  <c r="AD34" i="4"/>
  <c r="AC34" i="4"/>
  <c r="AB34" i="4"/>
  <c r="AA34" i="4"/>
  <c r="W34" i="4"/>
  <c r="V34" i="4"/>
  <c r="U34" i="4"/>
  <c r="T34" i="4"/>
  <c r="P34" i="4"/>
  <c r="O34" i="4"/>
  <c r="N34" i="4"/>
  <c r="M34" i="4"/>
  <c r="G34" i="4"/>
  <c r="F34" i="4"/>
  <c r="E34" i="4"/>
  <c r="D34" i="4"/>
  <c r="C34" i="4"/>
  <c r="B34" i="4"/>
  <c r="A34" i="4"/>
  <c r="AK33" i="4"/>
  <c r="AJ33" i="4"/>
  <c r="AI33" i="4"/>
  <c r="AH33" i="4"/>
  <c r="AD33" i="4"/>
  <c r="AC33" i="4"/>
  <c r="AB33" i="4"/>
  <c r="AA33" i="4"/>
  <c r="W33" i="4"/>
  <c r="V33" i="4"/>
  <c r="U33" i="4"/>
  <c r="T33" i="4"/>
  <c r="P33" i="4"/>
  <c r="O33" i="4"/>
  <c r="N33" i="4"/>
  <c r="M33" i="4"/>
  <c r="G33" i="4"/>
  <c r="F33" i="4"/>
  <c r="E33" i="4"/>
  <c r="D33" i="4"/>
  <c r="C33" i="4"/>
  <c r="B33" i="4"/>
  <c r="A33" i="4"/>
  <c r="AK32" i="4"/>
  <c r="AJ32" i="4"/>
  <c r="AI32" i="4"/>
  <c r="AH32" i="4"/>
  <c r="AD32" i="4"/>
  <c r="AC32" i="4"/>
  <c r="AB32" i="4"/>
  <c r="AA32" i="4"/>
  <c r="W32" i="4"/>
  <c r="V32" i="4"/>
  <c r="U32" i="4"/>
  <c r="T32" i="4"/>
  <c r="P32" i="4"/>
  <c r="O32" i="4"/>
  <c r="N32" i="4"/>
  <c r="M32" i="4"/>
  <c r="G32" i="4"/>
  <c r="F32" i="4"/>
  <c r="E32" i="4"/>
  <c r="D32" i="4"/>
  <c r="C32" i="4"/>
  <c r="B32" i="4"/>
  <c r="A32" i="4"/>
  <c r="AK31" i="4"/>
  <c r="AJ31" i="4"/>
  <c r="AI31" i="4"/>
  <c r="AH31" i="4"/>
  <c r="AD31" i="4"/>
  <c r="AC31" i="4"/>
  <c r="AB31" i="4"/>
  <c r="AA31" i="4"/>
  <c r="W31" i="4"/>
  <c r="V31" i="4"/>
  <c r="U31" i="4"/>
  <c r="T31" i="4"/>
  <c r="P31" i="4"/>
  <c r="O31" i="4"/>
  <c r="N31" i="4"/>
  <c r="M31" i="4"/>
  <c r="G31" i="4"/>
  <c r="F31" i="4"/>
  <c r="E31" i="4"/>
  <c r="D31" i="4"/>
  <c r="C31" i="4"/>
  <c r="B31" i="4"/>
  <c r="A31" i="4"/>
  <c r="AK30" i="4"/>
  <c r="AJ30" i="4"/>
  <c r="AI30" i="4"/>
  <c r="AH30" i="4"/>
  <c r="AD30" i="4"/>
  <c r="AC30" i="4"/>
  <c r="AB30" i="4"/>
  <c r="AA30" i="4"/>
  <c r="W30" i="4"/>
  <c r="V30" i="4"/>
  <c r="U30" i="4"/>
  <c r="T30" i="4"/>
  <c r="P30" i="4"/>
  <c r="O30" i="4"/>
  <c r="N30" i="4"/>
  <c r="M30" i="4"/>
  <c r="G30" i="4"/>
  <c r="F30" i="4"/>
  <c r="E30" i="4"/>
  <c r="D30" i="4"/>
  <c r="C30" i="4"/>
  <c r="B30" i="4"/>
  <c r="A30" i="4"/>
  <c r="AK29" i="4"/>
  <c r="AJ29" i="4"/>
  <c r="AI29" i="4"/>
  <c r="AH29" i="4"/>
  <c r="AD29" i="4"/>
  <c r="AC29" i="4"/>
  <c r="AB29" i="4"/>
  <c r="AA29" i="4"/>
  <c r="W29" i="4"/>
  <c r="V29" i="4"/>
  <c r="U29" i="4"/>
  <c r="T29" i="4"/>
  <c r="P29" i="4"/>
  <c r="O29" i="4"/>
  <c r="N29" i="4"/>
  <c r="M29" i="4"/>
  <c r="G29" i="4"/>
  <c r="F29" i="4"/>
  <c r="E29" i="4"/>
  <c r="D29" i="4"/>
  <c r="C29" i="4"/>
  <c r="B29" i="4"/>
  <c r="A29" i="4"/>
  <c r="AK28" i="4"/>
  <c r="AJ28" i="4"/>
  <c r="AI28" i="4"/>
  <c r="AH28" i="4"/>
  <c r="AD28" i="4"/>
  <c r="AC28" i="4"/>
  <c r="AB28" i="4"/>
  <c r="AA28" i="4"/>
  <c r="W28" i="4"/>
  <c r="V28" i="4"/>
  <c r="U28" i="4"/>
  <c r="T28" i="4"/>
  <c r="P28" i="4"/>
  <c r="O28" i="4"/>
  <c r="N28" i="4"/>
  <c r="M28" i="4"/>
  <c r="G28" i="4"/>
  <c r="F28" i="4"/>
  <c r="E28" i="4"/>
  <c r="D28" i="4"/>
  <c r="C28" i="4"/>
  <c r="B28" i="4"/>
  <c r="A28" i="4"/>
  <c r="AK27" i="4"/>
  <c r="AJ27" i="4"/>
  <c r="AI27" i="4"/>
  <c r="AH27" i="4"/>
  <c r="AD27" i="4"/>
  <c r="AC27" i="4"/>
  <c r="AB27" i="4"/>
  <c r="AA27" i="4"/>
  <c r="W27" i="4"/>
  <c r="V27" i="4"/>
  <c r="U27" i="4"/>
  <c r="T27" i="4"/>
  <c r="P27" i="4"/>
  <c r="O27" i="4"/>
  <c r="N27" i="4"/>
  <c r="M27" i="4"/>
  <c r="G27" i="4"/>
  <c r="F27" i="4"/>
  <c r="E27" i="4"/>
  <c r="D27" i="4"/>
  <c r="C27" i="4"/>
  <c r="B27" i="4"/>
  <c r="A27" i="4"/>
  <c r="AK26" i="4"/>
  <c r="AJ26" i="4"/>
  <c r="AI26" i="4"/>
  <c r="AH26" i="4"/>
  <c r="AD26" i="4"/>
  <c r="AC26" i="4"/>
  <c r="AB26" i="4"/>
  <c r="AA26" i="4"/>
  <c r="W26" i="4"/>
  <c r="V26" i="4"/>
  <c r="U26" i="4"/>
  <c r="T26" i="4"/>
  <c r="P26" i="4"/>
  <c r="O26" i="4"/>
  <c r="N26" i="4"/>
  <c r="M26" i="4"/>
  <c r="G26" i="4"/>
  <c r="F26" i="4"/>
  <c r="E26" i="4"/>
  <c r="D26" i="4"/>
  <c r="C26" i="4"/>
  <c r="B26" i="4"/>
  <c r="A26" i="4"/>
  <c r="AK25" i="4"/>
  <c r="AJ25" i="4"/>
  <c r="AI25" i="4"/>
  <c r="AH25" i="4"/>
  <c r="AD25" i="4"/>
  <c r="AC25" i="4"/>
  <c r="AB25" i="4"/>
  <c r="AA25" i="4"/>
  <c r="W25" i="4"/>
  <c r="V25" i="4"/>
  <c r="U25" i="4"/>
  <c r="T25" i="4"/>
  <c r="P25" i="4"/>
  <c r="O25" i="4"/>
  <c r="N25" i="4"/>
  <c r="M25" i="4"/>
  <c r="G25" i="4"/>
  <c r="F25" i="4"/>
  <c r="E25" i="4"/>
  <c r="D25" i="4"/>
  <c r="C25" i="4"/>
  <c r="B25" i="4"/>
  <c r="A25" i="4"/>
  <c r="AK24" i="4"/>
  <c r="AJ24" i="4"/>
  <c r="AI24" i="4"/>
  <c r="AH24" i="4"/>
  <c r="AD24" i="4"/>
  <c r="AC24" i="4"/>
  <c r="AB24" i="4"/>
  <c r="AA24" i="4"/>
  <c r="W24" i="4"/>
  <c r="V24" i="4"/>
  <c r="U24" i="4"/>
  <c r="T24" i="4"/>
  <c r="P24" i="4"/>
  <c r="O24" i="4"/>
  <c r="N24" i="4"/>
  <c r="M24" i="4"/>
  <c r="G24" i="4"/>
  <c r="F24" i="4"/>
  <c r="E24" i="4"/>
  <c r="D24" i="4"/>
  <c r="C24" i="4"/>
  <c r="B24" i="4"/>
  <c r="A24" i="4"/>
  <c r="AK23" i="4"/>
  <c r="AJ23" i="4"/>
  <c r="AI23" i="4"/>
  <c r="AH23" i="4"/>
  <c r="AD23" i="4"/>
  <c r="AC23" i="4"/>
  <c r="AB23" i="4"/>
  <c r="AA23" i="4"/>
  <c r="W23" i="4"/>
  <c r="V23" i="4"/>
  <c r="U23" i="4"/>
  <c r="T23" i="4"/>
  <c r="P23" i="4"/>
  <c r="O23" i="4"/>
  <c r="N23" i="4"/>
  <c r="M23" i="4"/>
  <c r="G23" i="4"/>
  <c r="F23" i="4"/>
  <c r="E23" i="4"/>
  <c r="D23" i="4"/>
  <c r="C23" i="4"/>
  <c r="B23" i="4"/>
  <c r="A23" i="4"/>
  <c r="AK22" i="4"/>
  <c r="AJ22" i="4"/>
  <c r="AI22" i="4"/>
  <c r="AH22" i="4"/>
  <c r="AD22" i="4"/>
  <c r="AC22" i="4"/>
  <c r="AB22" i="4"/>
  <c r="AA22" i="4"/>
  <c r="W22" i="4"/>
  <c r="V22" i="4"/>
  <c r="U22" i="4"/>
  <c r="T22" i="4"/>
  <c r="P22" i="4"/>
  <c r="O22" i="4"/>
  <c r="N22" i="4"/>
  <c r="M22" i="4"/>
  <c r="G22" i="4"/>
  <c r="F22" i="4"/>
  <c r="E22" i="4"/>
  <c r="D22" i="4"/>
  <c r="C22" i="4"/>
  <c r="B22" i="4"/>
  <c r="A22" i="4"/>
  <c r="AK21" i="4"/>
  <c r="AJ21" i="4"/>
  <c r="AI21" i="4"/>
  <c r="AH21" i="4"/>
  <c r="AD21" i="4"/>
  <c r="AC21" i="4"/>
  <c r="AB21" i="4"/>
  <c r="AA21" i="4"/>
  <c r="W21" i="4"/>
  <c r="V21" i="4"/>
  <c r="U21" i="4"/>
  <c r="T21" i="4"/>
  <c r="P21" i="4"/>
  <c r="O21" i="4"/>
  <c r="N21" i="4"/>
  <c r="M21" i="4"/>
  <c r="G21" i="4"/>
  <c r="F21" i="4"/>
  <c r="E21" i="4"/>
  <c r="D21" i="4"/>
  <c r="C21" i="4"/>
  <c r="B21" i="4"/>
  <c r="A21" i="4"/>
  <c r="AK20" i="4"/>
  <c r="AJ20" i="4"/>
  <c r="AI20" i="4"/>
  <c r="AH20" i="4"/>
  <c r="AD20" i="4"/>
  <c r="AC20" i="4"/>
  <c r="AB20" i="4"/>
  <c r="AA20" i="4"/>
  <c r="W20" i="4"/>
  <c r="V20" i="4"/>
  <c r="U20" i="4"/>
  <c r="T20" i="4"/>
  <c r="P20" i="4"/>
  <c r="O20" i="4"/>
  <c r="N20" i="4"/>
  <c r="M20" i="4"/>
  <c r="G20" i="4"/>
  <c r="F20" i="4"/>
  <c r="E20" i="4"/>
  <c r="D20" i="4"/>
  <c r="C20" i="4"/>
  <c r="B20" i="4"/>
  <c r="A20" i="4"/>
  <c r="AK19" i="4"/>
  <c r="AJ19" i="4"/>
  <c r="AI19" i="4"/>
  <c r="AH19" i="4"/>
  <c r="AD19" i="4"/>
  <c r="AC19" i="4"/>
  <c r="AB19" i="4"/>
  <c r="AA19" i="4"/>
  <c r="W19" i="4"/>
  <c r="V19" i="4"/>
  <c r="U19" i="4"/>
  <c r="T19" i="4"/>
  <c r="P19" i="4"/>
  <c r="O19" i="4"/>
  <c r="N19" i="4"/>
  <c r="M19" i="4"/>
  <c r="G19" i="4"/>
  <c r="F19" i="4"/>
  <c r="E19" i="4"/>
  <c r="D19" i="4"/>
  <c r="C19" i="4"/>
  <c r="B19" i="4"/>
  <c r="A19" i="4"/>
  <c r="AK18" i="4"/>
  <c r="AJ18" i="4"/>
  <c r="AI18" i="4"/>
  <c r="AH18" i="4"/>
  <c r="AD18" i="4"/>
  <c r="AC18" i="4"/>
  <c r="AB18" i="4"/>
  <c r="AA18" i="4"/>
  <c r="W18" i="4"/>
  <c r="V18" i="4"/>
  <c r="U18" i="4"/>
  <c r="T18" i="4"/>
  <c r="P18" i="4"/>
  <c r="O18" i="4"/>
  <c r="N18" i="4"/>
  <c r="M18" i="4"/>
  <c r="G18" i="4"/>
  <c r="F18" i="4"/>
  <c r="E18" i="4"/>
  <c r="D18" i="4"/>
  <c r="C18" i="4"/>
  <c r="B18" i="4"/>
  <c r="A18" i="4"/>
  <c r="AK17" i="4"/>
  <c r="AJ17" i="4"/>
  <c r="AI17" i="4"/>
  <c r="AH17" i="4"/>
  <c r="AD17" i="4"/>
  <c r="AC17" i="4"/>
  <c r="AB17" i="4"/>
  <c r="AA17" i="4"/>
  <c r="W17" i="4"/>
  <c r="V17" i="4"/>
  <c r="U17" i="4"/>
  <c r="T17" i="4"/>
  <c r="P17" i="4"/>
  <c r="O17" i="4"/>
  <c r="N17" i="4"/>
  <c r="M17" i="4"/>
  <c r="G17" i="4"/>
  <c r="F17" i="4"/>
  <c r="E17" i="4"/>
  <c r="D17" i="4"/>
  <c r="C17" i="4"/>
  <c r="B17" i="4"/>
  <c r="A17" i="4"/>
  <c r="AK16" i="4"/>
  <c r="AJ16" i="4"/>
  <c r="AI16" i="4"/>
  <c r="AH16" i="4"/>
  <c r="AD16" i="4"/>
  <c r="AC16" i="4"/>
  <c r="AB16" i="4"/>
  <c r="AA16" i="4"/>
  <c r="W16" i="4"/>
  <c r="V16" i="4"/>
  <c r="U16" i="4"/>
  <c r="T16" i="4"/>
  <c r="P16" i="4"/>
  <c r="O16" i="4"/>
  <c r="N16" i="4"/>
  <c r="M16" i="4"/>
  <c r="G16" i="4"/>
  <c r="F16" i="4"/>
  <c r="E16" i="4"/>
  <c r="D16" i="4"/>
  <c r="C16" i="4"/>
  <c r="B16" i="4"/>
  <c r="A16" i="4"/>
  <c r="AK15" i="4"/>
  <c r="AJ15" i="4"/>
  <c r="AI15" i="4"/>
  <c r="AH15" i="4"/>
  <c r="AD15" i="4"/>
  <c r="AC15" i="4"/>
  <c r="AB15" i="4"/>
  <c r="AA15" i="4"/>
  <c r="W15" i="4"/>
  <c r="V15" i="4"/>
  <c r="U15" i="4"/>
  <c r="T15" i="4"/>
  <c r="P15" i="4"/>
  <c r="O15" i="4"/>
  <c r="N15" i="4"/>
  <c r="M15" i="4"/>
  <c r="G15" i="4"/>
  <c r="F15" i="4"/>
  <c r="E15" i="4"/>
  <c r="D15" i="4"/>
  <c r="C15" i="4"/>
  <c r="B15" i="4"/>
  <c r="A15" i="4"/>
  <c r="AK14" i="4"/>
  <c r="AJ14" i="4"/>
  <c r="AI14" i="4"/>
  <c r="AH14" i="4"/>
  <c r="AD14" i="4"/>
  <c r="AC14" i="4"/>
  <c r="AB14" i="4"/>
  <c r="AA14" i="4"/>
  <c r="W14" i="4"/>
  <c r="V14" i="4"/>
  <c r="U14" i="4"/>
  <c r="T14" i="4"/>
  <c r="P14" i="4"/>
  <c r="O14" i="4"/>
  <c r="N14" i="4"/>
  <c r="M14" i="4"/>
  <c r="G14" i="4"/>
  <c r="F14" i="4"/>
  <c r="E14" i="4"/>
  <c r="D14" i="4"/>
  <c r="C14" i="4"/>
  <c r="B14" i="4"/>
  <c r="A14" i="4"/>
  <c r="AK13" i="4"/>
  <c r="AJ13" i="4"/>
  <c r="AI13" i="4"/>
  <c r="AH13" i="4"/>
  <c r="AD13" i="4"/>
  <c r="AC13" i="4"/>
  <c r="AB13" i="4"/>
  <c r="AA13" i="4"/>
  <c r="W13" i="4"/>
  <c r="V13" i="4"/>
  <c r="U13" i="4"/>
  <c r="T13" i="4"/>
  <c r="P13" i="4"/>
  <c r="O13" i="4"/>
  <c r="N13" i="4"/>
  <c r="M13" i="4"/>
  <c r="G13" i="4"/>
  <c r="F13" i="4"/>
  <c r="E13" i="4"/>
  <c r="D13" i="4"/>
  <c r="C13" i="4"/>
  <c r="B13" i="4"/>
  <c r="A13" i="4"/>
  <c r="AK12" i="4"/>
  <c r="AJ12" i="4"/>
  <c r="AI12" i="4"/>
  <c r="AH12" i="4"/>
  <c r="AD12" i="4"/>
  <c r="AC12" i="4"/>
  <c r="AB12" i="4"/>
  <c r="AA12" i="4"/>
  <c r="W12" i="4"/>
  <c r="V12" i="4"/>
  <c r="U12" i="4"/>
  <c r="T12" i="4"/>
  <c r="P12" i="4"/>
  <c r="O12" i="4"/>
  <c r="N12" i="4"/>
  <c r="M12" i="4"/>
  <c r="G12" i="4"/>
  <c r="F12" i="4"/>
  <c r="E12" i="4"/>
  <c r="D12" i="4"/>
  <c r="C12" i="4"/>
  <c r="B12" i="4"/>
  <c r="A12" i="4"/>
  <c r="AK11" i="4"/>
  <c r="AJ11" i="4"/>
  <c r="AI11" i="4"/>
  <c r="AH11" i="4"/>
  <c r="AD11" i="4"/>
  <c r="AC11" i="4"/>
  <c r="AB11" i="4"/>
  <c r="AA11" i="4"/>
  <c r="W11" i="4"/>
  <c r="V11" i="4"/>
  <c r="U11" i="4"/>
  <c r="T11" i="4"/>
  <c r="P11" i="4"/>
  <c r="O11" i="4"/>
  <c r="N11" i="4"/>
  <c r="M11" i="4"/>
  <c r="G11" i="4"/>
  <c r="F11" i="4"/>
  <c r="E11" i="4"/>
  <c r="D11" i="4"/>
  <c r="C11" i="4"/>
  <c r="B11" i="4"/>
  <c r="A11" i="4"/>
  <c r="AK10" i="4"/>
  <c r="AJ10" i="4"/>
  <c r="AI10" i="4"/>
  <c r="AH10" i="4"/>
  <c r="AD10" i="4"/>
  <c r="AC10" i="4"/>
  <c r="AB10" i="4"/>
  <c r="AA10" i="4"/>
  <c r="W10" i="4"/>
  <c r="V10" i="4"/>
  <c r="U10" i="4"/>
  <c r="T10" i="4"/>
  <c r="P10" i="4"/>
  <c r="O10" i="4"/>
  <c r="N10" i="4"/>
  <c r="M10" i="4"/>
  <c r="G10" i="4"/>
  <c r="F10" i="4"/>
  <c r="E10" i="4"/>
  <c r="D10" i="4"/>
  <c r="C10" i="4"/>
  <c r="B10" i="4"/>
  <c r="A10" i="4"/>
  <c r="AK9" i="4"/>
  <c r="AJ9" i="4"/>
  <c r="AI9" i="4"/>
  <c r="AH9" i="4"/>
  <c r="AD9" i="4"/>
  <c r="AC9" i="4"/>
  <c r="AB9" i="4"/>
  <c r="AA9" i="4"/>
  <c r="W9" i="4"/>
  <c r="V9" i="4"/>
  <c r="U9" i="4"/>
  <c r="T9" i="4"/>
  <c r="P9" i="4"/>
  <c r="O9" i="4"/>
  <c r="N9" i="4"/>
  <c r="M9" i="4"/>
  <c r="G9" i="4"/>
  <c r="F9" i="4"/>
  <c r="E9" i="4"/>
  <c r="D9" i="4"/>
  <c r="C9" i="4"/>
  <c r="B9" i="4"/>
  <c r="A9" i="4"/>
  <c r="AK8" i="4"/>
  <c r="AJ8" i="4"/>
  <c r="AI8" i="4"/>
  <c r="AH8" i="4"/>
  <c r="AD8" i="4"/>
  <c r="AC8" i="4"/>
  <c r="AB8" i="4"/>
  <c r="AA8" i="4"/>
  <c r="W8" i="4"/>
  <c r="V8" i="4"/>
  <c r="U8" i="4"/>
  <c r="T8" i="4"/>
  <c r="P8" i="4"/>
  <c r="O8" i="4"/>
  <c r="N8" i="4"/>
  <c r="M8" i="4"/>
  <c r="G8" i="4"/>
  <c r="F8" i="4"/>
  <c r="E8" i="4"/>
  <c r="D8" i="4"/>
  <c r="C8" i="4"/>
  <c r="B8" i="4"/>
  <c r="A8" i="4"/>
  <c r="AK7" i="4"/>
  <c r="AJ7" i="4"/>
  <c r="AI7" i="4"/>
  <c r="AH7" i="4"/>
  <c r="AD7" i="4"/>
  <c r="AC7" i="4"/>
  <c r="AB7" i="4"/>
  <c r="AA7" i="4"/>
  <c r="W7" i="4"/>
  <c r="V7" i="4"/>
  <c r="U7" i="4"/>
  <c r="T7" i="4"/>
  <c r="P7" i="4"/>
  <c r="O7" i="4"/>
  <c r="N7" i="4"/>
  <c r="M7" i="4"/>
  <c r="G7" i="4"/>
  <c r="F7" i="4"/>
  <c r="E7" i="4"/>
  <c r="D7" i="4"/>
  <c r="C7" i="4"/>
  <c r="B7" i="4"/>
  <c r="A7" i="4"/>
  <c r="AK6" i="4"/>
  <c r="AJ6" i="4"/>
  <c r="AI6" i="4"/>
  <c r="AH6" i="4"/>
  <c r="AD6" i="4"/>
  <c r="AC6" i="4"/>
  <c r="AB6" i="4"/>
  <c r="AA6" i="4"/>
  <c r="W6" i="4"/>
  <c r="V6" i="4"/>
  <c r="U6" i="4"/>
  <c r="T6" i="4"/>
  <c r="P6" i="4"/>
  <c r="O6" i="4"/>
  <c r="N6" i="4"/>
  <c r="M6" i="4"/>
  <c r="G6" i="4"/>
  <c r="F6" i="4"/>
  <c r="E6" i="4"/>
  <c r="D6" i="4"/>
  <c r="C6" i="4"/>
  <c r="B6" i="4"/>
  <c r="A6" i="4"/>
  <c r="AK5" i="4"/>
  <c r="AJ5" i="4"/>
  <c r="AI5" i="4"/>
  <c r="AH5" i="4"/>
  <c r="AD5" i="4"/>
  <c r="AC5" i="4"/>
  <c r="AB5" i="4"/>
  <c r="AA5" i="4"/>
  <c r="W5" i="4"/>
  <c r="V5" i="4"/>
  <c r="U5" i="4"/>
  <c r="T5" i="4"/>
  <c r="P5" i="4"/>
  <c r="O5" i="4"/>
  <c r="N5" i="4"/>
  <c r="M5" i="4"/>
  <c r="G5" i="4"/>
  <c r="F5" i="4"/>
  <c r="E5" i="4"/>
  <c r="D5" i="4"/>
  <c r="C5" i="4"/>
  <c r="B5" i="4"/>
  <c r="A5" i="4"/>
  <c r="AK4" i="4"/>
  <c r="AJ4" i="4"/>
  <c r="AI4" i="4"/>
  <c r="AH4" i="4"/>
  <c r="AD4" i="4"/>
  <c r="AC4" i="4"/>
  <c r="AB4" i="4"/>
  <c r="AA4" i="4"/>
  <c r="W4" i="4"/>
  <c r="V4" i="4"/>
  <c r="U4" i="4"/>
  <c r="T4" i="4"/>
  <c r="P4" i="4"/>
  <c r="O4" i="4"/>
  <c r="N4" i="4"/>
  <c r="M4" i="4"/>
  <c r="G4" i="4"/>
  <c r="F4" i="4"/>
  <c r="E4" i="4"/>
  <c r="D4" i="4"/>
  <c r="C4" i="4"/>
  <c r="B4" i="4"/>
  <c r="A4" i="4"/>
  <c r="AK3" i="4"/>
  <c r="AJ3" i="4"/>
  <c r="AI3" i="4"/>
  <c r="AH3" i="4"/>
  <c r="AD3" i="4"/>
  <c r="AC3" i="4"/>
  <c r="AB3" i="4"/>
  <c r="AA3" i="4"/>
  <c r="W3" i="4"/>
  <c r="V3" i="4"/>
  <c r="U3" i="4"/>
  <c r="T3" i="4"/>
  <c r="P3" i="4"/>
  <c r="O3" i="4"/>
  <c r="N3" i="4"/>
  <c r="M3" i="4"/>
  <c r="G3" i="4"/>
  <c r="F3" i="4"/>
  <c r="E3" i="4"/>
  <c r="D3" i="4"/>
  <c r="C3" i="4"/>
  <c r="B3" i="4"/>
  <c r="A3" i="4"/>
  <c r="AK2" i="4"/>
  <c r="AJ2" i="4"/>
  <c r="AI2" i="4"/>
  <c r="AH2" i="4"/>
  <c r="AD2" i="4"/>
  <c r="AC2" i="4"/>
  <c r="AB2" i="4"/>
  <c r="AA2" i="4"/>
  <c r="W2" i="4"/>
  <c r="V2" i="4"/>
  <c r="U2" i="4"/>
  <c r="T2" i="4"/>
  <c r="P2" i="4"/>
  <c r="O2" i="4"/>
  <c r="N2" i="4"/>
  <c r="M2" i="4"/>
  <c r="G2" i="4"/>
  <c r="F2" i="4"/>
  <c r="E2" i="4"/>
  <c r="D2" i="4"/>
  <c r="C2" i="4"/>
  <c r="B4" i="9" s="1"/>
  <c r="B2" i="4"/>
  <c r="B3" i="9" s="1"/>
  <c r="A2" i="4"/>
  <c r="BQ101" i="3"/>
  <c r="BQ100" i="3"/>
  <c r="BQ99" i="3"/>
  <c r="BQ98" i="3"/>
  <c r="BQ97" i="3"/>
  <c r="BQ96" i="3"/>
  <c r="BQ95" i="3"/>
  <c r="BQ94" i="3"/>
  <c r="BQ93" i="3"/>
  <c r="BQ92" i="3"/>
  <c r="BQ91" i="3"/>
  <c r="BQ90" i="3"/>
  <c r="BQ89" i="3"/>
  <c r="BQ88" i="3"/>
  <c r="BQ87" i="3"/>
  <c r="BQ86" i="3"/>
  <c r="BQ85" i="3"/>
  <c r="BQ84" i="3"/>
  <c r="BQ83" i="3"/>
  <c r="BQ82" i="3"/>
  <c r="BQ81" i="3"/>
  <c r="BQ80" i="3"/>
  <c r="BQ79" i="3"/>
  <c r="BQ78" i="3"/>
  <c r="BQ77" i="3"/>
  <c r="BQ76" i="3"/>
  <c r="BQ75" i="3"/>
  <c r="BQ74" i="3"/>
  <c r="BQ73" i="3"/>
  <c r="BQ72" i="3"/>
  <c r="BQ71" i="3"/>
  <c r="BQ70" i="3"/>
  <c r="BQ69" i="3"/>
  <c r="BQ68" i="3"/>
  <c r="BQ67" i="3"/>
  <c r="BQ66" i="3"/>
  <c r="BQ65" i="3"/>
  <c r="BQ64" i="3"/>
  <c r="BQ63" i="3"/>
  <c r="BQ62" i="3"/>
  <c r="BQ61" i="3"/>
  <c r="BQ60" i="3"/>
  <c r="BQ59" i="3"/>
  <c r="BQ58" i="3"/>
  <c r="BQ57" i="3"/>
  <c r="BQ56" i="3"/>
  <c r="BQ55" i="3"/>
  <c r="BQ54" i="3"/>
  <c r="BQ53" i="3"/>
  <c r="BQ52" i="3"/>
  <c r="BQ51" i="3"/>
  <c r="BQ50" i="3"/>
  <c r="BQ49" i="3"/>
  <c r="BQ48" i="3"/>
  <c r="BQ47" i="3"/>
  <c r="BQ46" i="3"/>
  <c r="BQ45" i="3"/>
  <c r="BQ44" i="3"/>
  <c r="BQ43" i="3"/>
  <c r="BQ42" i="3"/>
  <c r="BQ41" i="3"/>
  <c r="BQ40" i="3"/>
  <c r="BQ39" i="3"/>
  <c r="BQ38" i="3"/>
  <c r="BQ37" i="3"/>
  <c r="BQ36" i="3"/>
  <c r="BQ35" i="3"/>
  <c r="BQ34" i="3"/>
  <c r="BQ33" i="3"/>
  <c r="BQ32" i="3"/>
  <c r="BQ31" i="3"/>
  <c r="BQ30" i="3"/>
  <c r="BQ29" i="3"/>
  <c r="BQ28" i="3"/>
  <c r="BQ27" i="3"/>
  <c r="BQ26" i="3"/>
  <c r="BQ25" i="3"/>
  <c r="BQ24" i="3"/>
  <c r="BQ23" i="3"/>
  <c r="BQ22" i="3"/>
  <c r="BQ21" i="3"/>
  <c r="BQ20" i="3"/>
  <c r="BQ19" i="3"/>
  <c r="BQ18" i="3"/>
  <c r="BQ17" i="3"/>
  <c r="BQ16" i="3"/>
  <c r="BQ15" i="3"/>
  <c r="BQ14" i="3"/>
  <c r="BQ13" i="3"/>
  <c r="BQ12" i="3"/>
  <c r="BQ11" i="3"/>
  <c r="BQ10" i="3"/>
  <c r="BQ9" i="3"/>
  <c r="BQ8" i="3"/>
  <c r="BQ7" i="3"/>
  <c r="BQ6" i="3"/>
  <c r="BQ5" i="3"/>
  <c r="BQ4" i="3"/>
  <c r="BQ3" i="3"/>
  <c r="BQ2" i="3"/>
  <c r="S4" i="4" l="1"/>
  <c r="S5" i="4"/>
  <c r="S8" i="4"/>
  <c r="AN12" i="4"/>
  <c r="S19" i="4"/>
  <c r="AN20" i="4"/>
  <c r="AF24" i="4"/>
  <c r="AN25" i="4"/>
  <c r="AF28" i="4"/>
  <c r="AN29" i="4"/>
  <c r="AF32" i="4"/>
  <c r="AN33" i="4"/>
  <c r="AF36" i="4"/>
  <c r="AN37" i="4"/>
  <c r="AL40" i="4"/>
  <c r="Q44" i="4"/>
  <c r="Z46" i="4"/>
  <c r="J48" i="4"/>
  <c r="Q48" i="4"/>
  <c r="Z50" i="4"/>
  <c r="J52" i="4"/>
  <c r="Q52" i="4"/>
  <c r="Z54" i="4"/>
  <c r="J56" i="4"/>
  <c r="Q56" i="4"/>
  <c r="AG60" i="4"/>
  <c r="AN60" i="4"/>
  <c r="S64" i="4"/>
  <c r="S68" i="4"/>
  <c r="AF68" i="4"/>
  <c r="J69" i="4"/>
  <c r="AG78" i="4"/>
  <c r="AG81" i="4"/>
  <c r="I84" i="4"/>
  <c r="R88" i="4"/>
  <c r="Z92" i="4"/>
  <c r="H96" i="4"/>
  <c r="Z100" i="4"/>
  <c r="R69" i="4"/>
  <c r="AF72" i="4"/>
  <c r="K3" i="4"/>
  <c r="AM5" i="4"/>
  <c r="S6" i="4"/>
  <c r="I9" i="4"/>
  <c r="Q9" i="4"/>
  <c r="AF13" i="4"/>
  <c r="AF14" i="4"/>
  <c r="AM14" i="4"/>
  <c r="AF17" i="4"/>
  <c r="AL17" i="4"/>
  <c r="AF21" i="4"/>
  <c r="AL21" i="4"/>
  <c r="AF25" i="4"/>
  <c r="R26" i="4"/>
  <c r="AF29" i="4"/>
  <c r="R30" i="4"/>
  <c r="AF33" i="4"/>
  <c r="R34" i="4"/>
  <c r="AF37" i="4"/>
  <c r="AF38" i="4"/>
  <c r="AN38" i="4"/>
  <c r="AF41" i="4"/>
  <c r="AF42" i="4"/>
  <c r="AN42" i="4"/>
  <c r="AM46" i="4"/>
  <c r="AM50" i="4"/>
  <c r="AM54" i="4"/>
  <c r="AG61" i="4"/>
  <c r="R62" i="4"/>
  <c r="AM62" i="4"/>
  <c r="Q65" i="4"/>
  <c r="J70" i="4"/>
  <c r="Z70" i="4"/>
  <c r="H73" i="4"/>
  <c r="R73" i="4"/>
  <c r="R77" i="4"/>
  <c r="I81" i="4"/>
  <c r="K82" i="4"/>
  <c r="I85" i="4"/>
  <c r="AG89" i="4"/>
  <c r="AM89" i="4"/>
  <c r="K90" i="4"/>
  <c r="J93" i="4"/>
  <c r="AM93" i="4"/>
  <c r="AM97" i="4"/>
  <c r="K101" i="4"/>
  <c r="J3" i="4"/>
  <c r="AN3" i="4"/>
  <c r="R4" i="4"/>
  <c r="J7" i="4"/>
  <c r="AG7" i="4"/>
  <c r="AN7" i="4"/>
  <c r="J11" i="4"/>
  <c r="AN11" i="4"/>
  <c r="AF15" i="4"/>
  <c r="R16" i="4"/>
  <c r="AF19" i="4"/>
  <c r="AF20" i="4"/>
  <c r="AM20" i="4"/>
  <c r="AF23" i="4"/>
  <c r="AM24" i="4"/>
  <c r="AF27" i="4"/>
  <c r="AM28" i="4"/>
  <c r="AF31" i="4"/>
  <c r="AM32" i="4"/>
  <c r="AF35" i="4"/>
  <c r="AM36" i="4"/>
  <c r="AF43" i="4"/>
  <c r="AL43" i="4"/>
  <c r="S51" i="4"/>
  <c r="S55" i="4"/>
  <c r="K59" i="4"/>
  <c r="AM63" i="4"/>
  <c r="K64" i="4"/>
  <c r="AM67" i="4"/>
  <c r="R68" i="4"/>
  <c r="S71" i="4"/>
  <c r="AF71" i="4"/>
  <c r="J75" i="4"/>
  <c r="I76" i="4"/>
  <c r="AG77" i="4"/>
  <c r="J79" i="4"/>
  <c r="S83" i="4"/>
  <c r="AG83" i="4"/>
  <c r="AM85" i="4"/>
  <c r="J87" i="4"/>
  <c r="S87" i="4"/>
  <c r="K91" i="4"/>
  <c r="AG91" i="4"/>
  <c r="K95" i="4"/>
  <c r="AG95" i="4"/>
  <c r="AM95" i="4"/>
  <c r="AG99" i="4"/>
  <c r="Y100" i="4"/>
  <c r="K2" i="4"/>
  <c r="R2" i="4"/>
  <c r="S3" i="4"/>
  <c r="Q10" i="4"/>
  <c r="S13" i="4"/>
  <c r="AN15" i="4"/>
  <c r="Q18" i="4"/>
  <c r="AN18" i="4"/>
  <c r="Q22" i="4"/>
  <c r="AF26" i="4"/>
  <c r="AF30" i="4"/>
  <c r="AF34" i="4"/>
  <c r="AN39" i="4"/>
  <c r="J46" i="4"/>
  <c r="AF46" i="4"/>
  <c r="R47" i="4"/>
  <c r="J50" i="4"/>
  <c r="R51" i="4"/>
  <c r="J54" i="4"/>
  <c r="AF54" i="4"/>
  <c r="R55" i="4"/>
  <c r="K58" i="4"/>
  <c r="AN62" i="4"/>
  <c r="Y65" i="4"/>
  <c r="X66" i="4"/>
  <c r="AM66" i="4"/>
  <c r="J71" i="4"/>
  <c r="S82" i="4"/>
  <c r="I83" i="4"/>
  <c r="S86" i="4"/>
  <c r="X90" i="4"/>
  <c r="S94" i="4"/>
  <c r="Z95" i="4"/>
  <c r="S98" i="4"/>
  <c r="K100" i="4"/>
  <c r="AG3" i="4"/>
  <c r="I5" i="4"/>
  <c r="Q5" i="4"/>
  <c r="R5" i="4"/>
  <c r="Q6" i="4"/>
  <c r="R6" i="4"/>
  <c r="AN10" i="4"/>
  <c r="AN13" i="4"/>
  <c r="R14" i="4"/>
  <c r="AL15" i="4"/>
  <c r="AM15" i="4"/>
  <c r="Q16" i="4"/>
  <c r="S16" i="4"/>
  <c r="AN19" i="4"/>
  <c r="R20" i="4"/>
  <c r="S23" i="4"/>
  <c r="AL25" i="4"/>
  <c r="AM25" i="4"/>
  <c r="Q26" i="4"/>
  <c r="S26" i="4"/>
  <c r="S27" i="4"/>
  <c r="AL29" i="4"/>
  <c r="AM29" i="4"/>
  <c r="Q30" i="4"/>
  <c r="S30" i="4"/>
  <c r="S31" i="4"/>
  <c r="AL33" i="4"/>
  <c r="AM33" i="4"/>
  <c r="Q34" i="4"/>
  <c r="S34" i="4"/>
  <c r="S35" i="4"/>
  <c r="R38" i="4"/>
  <c r="AL38" i="4"/>
  <c r="AM38" i="4"/>
  <c r="AF39" i="4"/>
  <c r="AL39" i="4"/>
  <c r="AM39" i="4"/>
  <c r="Q40" i="4"/>
  <c r="S40" i="4"/>
  <c r="S41" i="4"/>
  <c r="AM43" i="4"/>
  <c r="S44" i="4"/>
  <c r="R52" i="4"/>
  <c r="R9" i="4"/>
  <c r="R10" i="4"/>
  <c r="AM17" i="4"/>
  <c r="S18" i="4"/>
  <c r="AM21" i="4"/>
  <c r="S22" i="4"/>
  <c r="AM40" i="4"/>
  <c r="AF4" i="4"/>
  <c r="AF5" i="4"/>
  <c r="J6" i="4"/>
  <c r="K7" i="4"/>
  <c r="R8" i="4"/>
  <c r="S9" i="4"/>
  <c r="AM9" i="4"/>
  <c r="S10" i="4"/>
  <c r="AG11" i="4"/>
  <c r="S15" i="4"/>
  <c r="AF16" i="4"/>
  <c r="AM16" i="4"/>
  <c r="AN17" i="4"/>
  <c r="R18" i="4"/>
  <c r="AN21" i="4"/>
  <c r="R22" i="4"/>
  <c r="AL23" i="4"/>
  <c r="AM23" i="4"/>
  <c r="Q24" i="4"/>
  <c r="S24" i="4"/>
  <c r="S25" i="4"/>
  <c r="AL27" i="4"/>
  <c r="AM27" i="4"/>
  <c r="Q28" i="4"/>
  <c r="S28" i="4"/>
  <c r="S29" i="4"/>
  <c r="AL31" i="4"/>
  <c r="AM31" i="4"/>
  <c r="Q32" i="4"/>
  <c r="S32" i="4"/>
  <c r="S33" i="4"/>
  <c r="AL35" i="4"/>
  <c r="AM35" i="4"/>
  <c r="Q36" i="4"/>
  <c r="S36" i="4"/>
  <c r="S37" i="4"/>
  <c r="AF40" i="4"/>
  <c r="AN40" i="4"/>
  <c r="R48" i="4"/>
  <c r="AF50" i="4"/>
  <c r="AN6" i="4"/>
  <c r="AF8" i="4"/>
  <c r="AF9" i="4"/>
  <c r="J10" i="4"/>
  <c r="K11" i="4"/>
  <c r="R12" i="4"/>
  <c r="AF12" i="4"/>
  <c r="AM12" i="4"/>
  <c r="AL13" i="4"/>
  <c r="AM13" i="4"/>
  <c r="Q14" i="4"/>
  <c r="S14" i="4"/>
  <c r="S17" i="4"/>
  <c r="AF18" i="4"/>
  <c r="AM18" i="4"/>
  <c r="AL19" i="4"/>
  <c r="AM19" i="4"/>
  <c r="Q20" i="4"/>
  <c r="S20" i="4"/>
  <c r="S21" i="4"/>
  <c r="AF22" i="4"/>
  <c r="AM22" i="4"/>
  <c r="AN23" i="4"/>
  <c r="R24" i="4"/>
  <c r="AM26" i="4"/>
  <c r="AN27" i="4"/>
  <c r="R28" i="4"/>
  <c r="AM30" i="4"/>
  <c r="AN31" i="4"/>
  <c r="R32" i="4"/>
  <c r="AM34" i="4"/>
  <c r="AN35" i="4"/>
  <c r="R36" i="4"/>
  <c r="Q38" i="4"/>
  <c r="S38" i="4"/>
  <c r="S39" i="4"/>
  <c r="S47" i="4"/>
  <c r="R56" i="4"/>
  <c r="S65" i="4"/>
  <c r="Y66" i="4"/>
  <c r="AG71" i="4"/>
  <c r="AG72" i="4"/>
  <c r="I73" i="4"/>
  <c r="Y90" i="4"/>
  <c r="I96" i="4"/>
  <c r="AN43" i="4"/>
  <c r="AL44" i="4"/>
  <c r="AN44" i="4"/>
  <c r="Q46" i="4"/>
  <c r="R46" i="4"/>
  <c r="S48" i="4"/>
  <c r="AL48" i="4"/>
  <c r="AN48" i="4"/>
  <c r="Q50" i="4"/>
  <c r="R50" i="4"/>
  <c r="S52" i="4"/>
  <c r="AL52" i="4"/>
  <c r="AN52" i="4"/>
  <c r="Q54" i="4"/>
  <c r="R54" i="4"/>
  <c r="S56" i="4"/>
  <c r="AL56" i="4"/>
  <c r="AN56" i="4"/>
  <c r="R60" i="4"/>
  <c r="AM60" i="4"/>
  <c r="R61" i="4"/>
  <c r="S62" i="4"/>
  <c r="R64" i="4"/>
  <c r="AF64" i="4"/>
  <c r="J65" i="4"/>
  <c r="R65" i="4"/>
  <c r="J66" i="4"/>
  <c r="Z66" i="4"/>
  <c r="H67" i="4"/>
  <c r="I67" i="4"/>
  <c r="AM68" i="4"/>
  <c r="K70" i="4"/>
  <c r="AM70" i="4"/>
  <c r="I72" i="4"/>
  <c r="AG73" i="4"/>
  <c r="AG74" i="4"/>
  <c r="X77" i="4"/>
  <c r="Y77" i="4"/>
  <c r="X78" i="4"/>
  <c r="Y78" i="4"/>
  <c r="S81" i="4"/>
  <c r="AG82" i="4"/>
  <c r="AN82" i="4"/>
  <c r="AF83" i="4"/>
  <c r="K84" i="4"/>
  <c r="K85" i="4"/>
  <c r="AE85" i="4"/>
  <c r="AF85" i="4"/>
  <c r="AM87" i="4"/>
  <c r="X88" i="4"/>
  <c r="Y88" i="4"/>
  <c r="H89" i="4"/>
  <c r="I89" i="4"/>
  <c r="X91" i="4"/>
  <c r="Y91" i="4"/>
  <c r="Y92" i="4"/>
  <c r="H94" i="4"/>
  <c r="I94" i="4"/>
  <c r="X96" i="4"/>
  <c r="Y96" i="4"/>
  <c r="H98" i="4"/>
  <c r="I98" i="4"/>
  <c r="AM100" i="4"/>
  <c r="AM101" i="4"/>
  <c r="AL41" i="4"/>
  <c r="AM41" i="4"/>
  <c r="Q42" i="4"/>
  <c r="S42" i="4"/>
  <c r="S43" i="4"/>
  <c r="AF44" i="4"/>
  <c r="AM44" i="4"/>
  <c r="R45" i="4"/>
  <c r="AM45" i="4"/>
  <c r="S46" i="4"/>
  <c r="AN47" i="4"/>
  <c r="AF48" i="4"/>
  <c r="AM48" i="4"/>
  <c r="AM49" i="4"/>
  <c r="S50" i="4"/>
  <c r="AN51" i="4"/>
  <c r="AF52" i="4"/>
  <c r="AM52" i="4"/>
  <c r="R53" i="4"/>
  <c r="AM53" i="4"/>
  <c r="S54" i="4"/>
  <c r="AN55" i="4"/>
  <c r="AF56" i="4"/>
  <c r="AM56" i="4"/>
  <c r="R57" i="4"/>
  <c r="AM57" i="4"/>
  <c r="R58" i="4"/>
  <c r="R59" i="4"/>
  <c r="S60" i="4"/>
  <c r="S61" i="4"/>
  <c r="AM64" i="4"/>
  <c r="K66" i="4"/>
  <c r="J67" i="4"/>
  <c r="S67" i="4"/>
  <c r="H68" i="4"/>
  <c r="I68" i="4"/>
  <c r="AG69" i="4"/>
  <c r="AG70" i="4"/>
  <c r="X73" i="4"/>
  <c r="Y73" i="4"/>
  <c r="X74" i="4"/>
  <c r="Y74" i="4"/>
  <c r="Z77" i="4"/>
  <c r="K78" i="4"/>
  <c r="R78" i="4"/>
  <c r="Z78" i="4"/>
  <c r="AF79" i="4"/>
  <c r="AG79" i="4"/>
  <c r="AF80" i="4"/>
  <c r="AG80" i="4"/>
  <c r="AM81" i="4"/>
  <c r="AG84" i="4"/>
  <c r="AG85" i="4"/>
  <c r="K86" i="4"/>
  <c r="AG87" i="4"/>
  <c r="K88" i="4"/>
  <c r="Z88" i="4"/>
  <c r="Z91" i="4"/>
  <c r="AM91" i="4"/>
  <c r="H92" i="4"/>
  <c r="I92" i="4"/>
  <c r="AM92" i="4"/>
  <c r="K94" i="4"/>
  <c r="Y94" i="4"/>
  <c r="K96" i="4"/>
  <c r="Z96" i="4"/>
  <c r="J97" i="4"/>
  <c r="J98" i="4"/>
  <c r="Y98" i="4"/>
  <c r="AM99" i="4"/>
  <c r="H100" i="4"/>
  <c r="I100" i="4"/>
  <c r="AN41" i="4"/>
  <c r="AL42" i="4"/>
  <c r="AM42" i="4"/>
  <c r="AN45" i="4"/>
  <c r="AL46" i="4"/>
  <c r="AN46" i="4"/>
  <c r="Z48" i="4"/>
  <c r="AN49" i="4"/>
  <c r="AL50" i="4"/>
  <c r="AN50" i="4"/>
  <c r="Z52" i="4"/>
  <c r="AN53" i="4"/>
  <c r="AL54" i="4"/>
  <c r="AN54" i="4"/>
  <c r="Z56" i="4"/>
  <c r="AN57" i="4"/>
  <c r="S58" i="4"/>
  <c r="S59" i="4"/>
  <c r="AG62" i="4"/>
  <c r="S63" i="4"/>
  <c r="H64" i="4"/>
  <c r="I64" i="4"/>
  <c r="AG65" i="4"/>
  <c r="AG66" i="4"/>
  <c r="K68" i="4"/>
  <c r="Q69" i="4"/>
  <c r="S69" i="4"/>
  <c r="Y69" i="4"/>
  <c r="X70" i="4"/>
  <c r="Y70" i="4"/>
  <c r="H71" i="4"/>
  <c r="L71" i="4" s="1"/>
  <c r="I71" i="4"/>
  <c r="Z73" i="4"/>
  <c r="K74" i="4"/>
  <c r="R74" i="4"/>
  <c r="Z74" i="4"/>
  <c r="AF75" i="4"/>
  <c r="AG75" i="4"/>
  <c r="AF76" i="4"/>
  <c r="AG76" i="4"/>
  <c r="H77" i="4"/>
  <c r="I77" i="4"/>
  <c r="I80" i="4"/>
  <c r="K81" i="4"/>
  <c r="AE81" i="4"/>
  <c r="AF81" i="4"/>
  <c r="S84" i="4"/>
  <c r="S85" i="4"/>
  <c r="AG86" i="4"/>
  <c r="X87" i="4"/>
  <c r="Y87" i="4"/>
  <c r="H88" i="4"/>
  <c r="I88" i="4"/>
  <c r="AM88" i="4"/>
  <c r="H90" i="4"/>
  <c r="I90" i="4"/>
  <c r="J92" i="4"/>
  <c r="K92" i="4"/>
  <c r="R94" i="4"/>
  <c r="AM96" i="4"/>
  <c r="K98" i="4"/>
  <c r="R98" i="4"/>
  <c r="Z99" i="4"/>
  <c r="R101" i="4"/>
  <c r="S101" i="4"/>
  <c r="Z101" i="4"/>
  <c r="I45" i="4"/>
  <c r="K45" i="4"/>
  <c r="J45" i="4"/>
  <c r="H45" i="4"/>
  <c r="I4" i="4"/>
  <c r="K4" i="4"/>
  <c r="J4" i="4"/>
  <c r="H4" i="4"/>
  <c r="AG10" i="4"/>
  <c r="AF10" i="4"/>
  <c r="AE10" i="4"/>
  <c r="J13" i="4"/>
  <c r="I13" i="4"/>
  <c r="K13" i="4"/>
  <c r="H13" i="4"/>
  <c r="J21" i="4"/>
  <c r="I21" i="4"/>
  <c r="K21" i="4"/>
  <c r="H21" i="4"/>
  <c r="D20" i="9"/>
  <c r="E20" i="5"/>
  <c r="AN2" i="4"/>
  <c r="G20" i="9" s="1"/>
  <c r="AG6" i="4"/>
  <c r="AF6" i="4"/>
  <c r="AE6" i="4"/>
  <c r="AM8" i="4"/>
  <c r="AN8" i="4"/>
  <c r="AL8" i="4"/>
  <c r="Y11" i="4"/>
  <c r="Z11" i="4"/>
  <c r="X11" i="4"/>
  <c r="J19" i="4"/>
  <c r="I19" i="4"/>
  <c r="K19" i="4"/>
  <c r="H19" i="4"/>
  <c r="AG49" i="4"/>
  <c r="AF49" i="4"/>
  <c r="AE49" i="4"/>
  <c r="B12" i="9"/>
  <c r="C12" i="9" s="1"/>
  <c r="E4" i="5"/>
  <c r="B19" i="9"/>
  <c r="E14" i="5"/>
  <c r="AG2" i="4"/>
  <c r="G19" i="9" s="1"/>
  <c r="AF2" i="4"/>
  <c r="AE2" i="4"/>
  <c r="F19" i="9" s="1"/>
  <c r="H19" i="9" s="1"/>
  <c r="AM4" i="4"/>
  <c r="AN4" i="4"/>
  <c r="AL4" i="4"/>
  <c r="Y7" i="4"/>
  <c r="Z7" i="4"/>
  <c r="X7" i="4"/>
  <c r="K10" i="4"/>
  <c r="S11" i="4"/>
  <c r="I12" i="4"/>
  <c r="K12" i="4"/>
  <c r="J12" i="4"/>
  <c r="H12" i="4"/>
  <c r="AN16" i="4"/>
  <c r="J17" i="4"/>
  <c r="I17" i="4"/>
  <c r="K17" i="4"/>
  <c r="H17" i="4"/>
  <c r="R49" i="4"/>
  <c r="S49" i="4"/>
  <c r="Y3" i="4"/>
  <c r="Z3" i="4"/>
  <c r="X3" i="4"/>
  <c r="K6" i="4"/>
  <c r="S7" i="4"/>
  <c r="I8" i="4"/>
  <c r="K8" i="4"/>
  <c r="J8" i="4"/>
  <c r="H8" i="4"/>
  <c r="S12" i="4"/>
  <c r="AN14" i="4"/>
  <c r="J15" i="4"/>
  <c r="I15" i="4"/>
  <c r="K15" i="4"/>
  <c r="H15" i="4"/>
  <c r="AN22" i="4"/>
  <c r="J23" i="4"/>
  <c r="I23" i="4"/>
  <c r="K23" i="4"/>
  <c r="H23" i="4"/>
  <c r="AN24" i="4"/>
  <c r="J25" i="4"/>
  <c r="I25" i="4"/>
  <c r="K25" i="4"/>
  <c r="H25" i="4"/>
  <c r="AN26" i="4"/>
  <c r="J27" i="4"/>
  <c r="I27" i="4"/>
  <c r="K27" i="4"/>
  <c r="H27" i="4"/>
  <c r="AN28" i="4"/>
  <c r="J29" i="4"/>
  <c r="I29" i="4"/>
  <c r="K29" i="4"/>
  <c r="H29" i="4"/>
  <c r="AN30" i="4"/>
  <c r="J31" i="4"/>
  <c r="I31" i="4"/>
  <c r="K31" i="4"/>
  <c r="H31" i="4"/>
  <c r="AN32" i="4"/>
  <c r="J33" i="4"/>
  <c r="I33" i="4"/>
  <c r="K33" i="4"/>
  <c r="H33" i="4"/>
  <c r="AN34" i="4"/>
  <c r="J35" i="4"/>
  <c r="I35" i="4"/>
  <c r="K35" i="4"/>
  <c r="H35" i="4"/>
  <c r="AN36" i="4"/>
  <c r="J37" i="4"/>
  <c r="I37" i="4"/>
  <c r="K37" i="4"/>
  <c r="H37" i="4"/>
  <c r="I53" i="4"/>
  <c r="K53" i="4"/>
  <c r="J53" i="4"/>
  <c r="H53" i="4"/>
  <c r="AG57" i="4"/>
  <c r="AF57" i="4"/>
  <c r="AE57" i="4"/>
  <c r="AM59" i="4"/>
  <c r="AN59" i="4"/>
  <c r="H63" i="4"/>
  <c r="K63" i="4"/>
  <c r="J63" i="4"/>
  <c r="I63" i="4"/>
  <c r="S72" i="4"/>
  <c r="R72" i="4"/>
  <c r="Q72" i="4"/>
  <c r="S76" i="4"/>
  <c r="R76" i="4"/>
  <c r="Q76" i="4"/>
  <c r="S80" i="4"/>
  <c r="R80" i="4"/>
  <c r="Q80" i="4"/>
  <c r="Z85" i="4"/>
  <c r="Y85" i="4"/>
  <c r="X85" i="4"/>
  <c r="D18" i="9"/>
  <c r="E12" i="5"/>
  <c r="E15" i="5"/>
  <c r="C19" i="9"/>
  <c r="AE3" i="4"/>
  <c r="Y4" i="4"/>
  <c r="Z4" i="4"/>
  <c r="X4" i="4"/>
  <c r="H5" i="4"/>
  <c r="AL5" i="4"/>
  <c r="AE7" i="4"/>
  <c r="Y8" i="4"/>
  <c r="Z8" i="4"/>
  <c r="X8" i="4"/>
  <c r="H9" i="4"/>
  <c r="AL9" i="4"/>
  <c r="AE11" i="4"/>
  <c r="Z12" i="4"/>
  <c r="Y12" i="4"/>
  <c r="X12" i="4"/>
  <c r="Z14" i="4"/>
  <c r="Y14" i="4"/>
  <c r="X14" i="4"/>
  <c r="Z16" i="4"/>
  <c r="Y16" i="4"/>
  <c r="X16" i="4"/>
  <c r="Z18" i="4"/>
  <c r="Y18" i="4"/>
  <c r="X18" i="4"/>
  <c r="Z20" i="4"/>
  <c r="Y20" i="4"/>
  <c r="X20" i="4"/>
  <c r="Z22" i="4"/>
  <c r="Y22" i="4"/>
  <c r="X22" i="4"/>
  <c r="Z24" i="4"/>
  <c r="Y24" i="4"/>
  <c r="X24" i="4"/>
  <c r="Z26" i="4"/>
  <c r="Y26" i="4"/>
  <c r="X26" i="4"/>
  <c r="Z28" i="4"/>
  <c r="Y28" i="4"/>
  <c r="X28" i="4"/>
  <c r="Z30" i="4"/>
  <c r="Y30" i="4"/>
  <c r="X30" i="4"/>
  <c r="Z32" i="4"/>
  <c r="Y32" i="4"/>
  <c r="X32" i="4"/>
  <c r="Z34" i="4"/>
  <c r="Y34" i="4"/>
  <c r="X34" i="4"/>
  <c r="Z36" i="4"/>
  <c r="Y36" i="4"/>
  <c r="X36" i="4"/>
  <c r="AL37" i="4"/>
  <c r="AM37" i="4"/>
  <c r="Z38" i="4"/>
  <c r="Y38" i="4"/>
  <c r="X38" i="4"/>
  <c r="Q41" i="4"/>
  <c r="S45" i="4"/>
  <c r="I47" i="4"/>
  <c r="K47" i="4"/>
  <c r="J47" i="4"/>
  <c r="H47" i="4"/>
  <c r="AM47" i="4"/>
  <c r="AG51" i="4"/>
  <c r="AF51" i="4"/>
  <c r="AE51" i="4"/>
  <c r="S53" i="4"/>
  <c r="I55" i="4"/>
  <c r="K55" i="4"/>
  <c r="J55" i="4"/>
  <c r="H55" i="4"/>
  <c r="AM55" i="4"/>
  <c r="Z58" i="4"/>
  <c r="Y58" i="4"/>
  <c r="X58" i="4"/>
  <c r="AM61" i="4"/>
  <c r="AN61" i="4"/>
  <c r="Y71" i="4"/>
  <c r="Z71" i="4"/>
  <c r="Y75" i="4"/>
  <c r="Z75" i="4"/>
  <c r="Y79" i="4"/>
  <c r="Z79" i="4"/>
  <c r="B10" i="9"/>
  <c r="C10" i="9" s="1"/>
  <c r="E2" i="5"/>
  <c r="I2" i="4"/>
  <c r="H2" i="4"/>
  <c r="E7" i="5"/>
  <c r="C17" i="9"/>
  <c r="S2" i="4"/>
  <c r="G17" i="9" s="1"/>
  <c r="E18" i="9"/>
  <c r="E13" i="5"/>
  <c r="B20" i="9"/>
  <c r="E18" i="5"/>
  <c r="AM2" i="4"/>
  <c r="AL2" i="4"/>
  <c r="F20" i="9" s="1"/>
  <c r="H20" i="9" s="1"/>
  <c r="Q3" i="4"/>
  <c r="R3" i="4"/>
  <c r="AF3" i="4"/>
  <c r="AG4" i="4"/>
  <c r="AE4" i="4"/>
  <c r="J5" i="4"/>
  <c r="Y5" i="4"/>
  <c r="Z5" i="4"/>
  <c r="X5" i="4"/>
  <c r="AN5" i="4"/>
  <c r="I6" i="4"/>
  <c r="H6" i="4"/>
  <c r="L6" i="4" s="1"/>
  <c r="AM6" i="4"/>
  <c r="AL6" i="4"/>
  <c r="Q7" i="4"/>
  <c r="R7" i="4"/>
  <c r="AF7" i="4"/>
  <c r="AG8" i="4"/>
  <c r="AE8" i="4"/>
  <c r="J9" i="4"/>
  <c r="Y9" i="4"/>
  <c r="Z9" i="4"/>
  <c r="X9" i="4"/>
  <c r="AN9" i="4"/>
  <c r="I10" i="4"/>
  <c r="H10" i="4"/>
  <c r="AM10" i="4"/>
  <c r="AL10" i="4"/>
  <c r="Q11" i="4"/>
  <c r="R11" i="4"/>
  <c r="AF11" i="4"/>
  <c r="Q13" i="4"/>
  <c r="J14" i="4"/>
  <c r="I14" i="4"/>
  <c r="K14" i="4"/>
  <c r="H14" i="4"/>
  <c r="Q15" i="4"/>
  <c r="J16" i="4"/>
  <c r="I16" i="4"/>
  <c r="K16" i="4"/>
  <c r="H16" i="4"/>
  <c r="Q17" i="4"/>
  <c r="J18" i="4"/>
  <c r="I18" i="4"/>
  <c r="K18" i="4"/>
  <c r="H18" i="4"/>
  <c r="Q19" i="4"/>
  <c r="J20" i="4"/>
  <c r="I20" i="4"/>
  <c r="K20" i="4"/>
  <c r="H20" i="4"/>
  <c r="Q21" i="4"/>
  <c r="J22" i="4"/>
  <c r="I22" i="4"/>
  <c r="K22" i="4"/>
  <c r="H22" i="4"/>
  <c r="Q23" i="4"/>
  <c r="J24" i="4"/>
  <c r="I24" i="4"/>
  <c r="K24" i="4"/>
  <c r="H24" i="4"/>
  <c r="Q25" i="4"/>
  <c r="J26" i="4"/>
  <c r="I26" i="4"/>
  <c r="K26" i="4"/>
  <c r="H26" i="4"/>
  <c r="Q27" i="4"/>
  <c r="J28" i="4"/>
  <c r="I28" i="4"/>
  <c r="K28" i="4"/>
  <c r="H28" i="4"/>
  <c r="Q29" i="4"/>
  <c r="J30" i="4"/>
  <c r="I30" i="4"/>
  <c r="K30" i="4"/>
  <c r="H30" i="4"/>
  <c r="Q31" i="4"/>
  <c r="J32" i="4"/>
  <c r="I32" i="4"/>
  <c r="K32" i="4"/>
  <c r="H32" i="4"/>
  <c r="Q33" i="4"/>
  <c r="J34" i="4"/>
  <c r="I34" i="4"/>
  <c r="K34" i="4"/>
  <c r="H34" i="4"/>
  <c r="Q35" i="4"/>
  <c r="J36" i="4"/>
  <c r="I36" i="4"/>
  <c r="K36" i="4"/>
  <c r="H36" i="4"/>
  <c r="Q37" i="4"/>
  <c r="J38" i="4"/>
  <c r="I38" i="4"/>
  <c r="K38" i="4"/>
  <c r="H38" i="4"/>
  <c r="AG45" i="4"/>
  <c r="AF45" i="4"/>
  <c r="AE45" i="4"/>
  <c r="I49" i="4"/>
  <c r="K49" i="4"/>
  <c r="J49" i="4"/>
  <c r="H49" i="4"/>
  <c r="AG53" i="4"/>
  <c r="AF53" i="4"/>
  <c r="AE53" i="4"/>
  <c r="I57" i="4"/>
  <c r="K57" i="4"/>
  <c r="J57" i="4"/>
  <c r="H57" i="4"/>
  <c r="Z59" i="4"/>
  <c r="Y59" i="4"/>
  <c r="X59" i="4"/>
  <c r="Z60" i="4"/>
  <c r="Y60" i="4"/>
  <c r="X60" i="4"/>
  <c r="S66" i="4"/>
  <c r="R66" i="4"/>
  <c r="Q66" i="4"/>
  <c r="Y67" i="4"/>
  <c r="Z67" i="4"/>
  <c r="S70" i="4"/>
  <c r="R70" i="4"/>
  <c r="Q70" i="4"/>
  <c r="J2" i="4"/>
  <c r="B7" i="9" s="1"/>
  <c r="D17" i="9"/>
  <c r="E8" i="5"/>
  <c r="E10" i="5"/>
  <c r="B18" i="9"/>
  <c r="Y2" i="4"/>
  <c r="Z2" i="4"/>
  <c r="G18" i="9" s="1"/>
  <c r="X2" i="4"/>
  <c r="F18" i="9" s="1"/>
  <c r="H18" i="9" s="1"/>
  <c r="I3" i="4"/>
  <c r="H3" i="4"/>
  <c r="L3" i="4" s="1"/>
  <c r="AM3" i="4"/>
  <c r="AL3" i="4"/>
  <c r="Q4" i="4"/>
  <c r="K5" i="4"/>
  <c r="AG5" i="4"/>
  <c r="AE5" i="4"/>
  <c r="Y6" i="4"/>
  <c r="Z6" i="4"/>
  <c r="X6" i="4"/>
  <c r="I7" i="4"/>
  <c r="H7" i="4"/>
  <c r="L7" i="4" s="1"/>
  <c r="AM7" i="4"/>
  <c r="AL7" i="4"/>
  <c r="Q8" i="4"/>
  <c r="K9" i="4"/>
  <c r="AG9" i="4"/>
  <c r="AE9" i="4"/>
  <c r="Y10" i="4"/>
  <c r="Z10" i="4"/>
  <c r="X10" i="4"/>
  <c r="I11" i="4"/>
  <c r="H11" i="4"/>
  <c r="L11" i="4" s="1"/>
  <c r="AM11" i="4"/>
  <c r="AL11" i="4"/>
  <c r="Q12" i="4"/>
  <c r="AL12" i="4"/>
  <c r="R13" i="4"/>
  <c r="Z13" i="4"/>
  <c r="Y13" i="4"/>
  <c r="X13" i="4"/>
  <c r="AL14" i="4"/>
  <c r="R15" i="4"/>
  <c r="Z15" i="4"/>
  <c r="Y15" i="4"/>
  <c r="X15" i="4"/>
  <c r="AL16" i="4"/>
  <c r="R17" i="4"/>
  <c r="Z17" i="4"/>
  <c r="Y17" i="4"/>
  <c r="X17" i="4"/>
  <c r="AL18" i="4"/>
  <c r="R19" i="4"/>
  <c r="Z19" i="4"/>
  <c r="Y19" i="4"/>
  <c r="X19" i="4"/>
  <c r="AL20" i="4"/>
  <c r="R21" i="4"/>
  <c r="Z21" i="4"/>
  <c r="Y21" i="4"/>
  <c r="X21" i="4"/>
  <c r="AL22" i="4"/>
  <c r="R23" i="4"/>
  <c r="Z23" i="4"/>
  <c r="Y23" i="4"/>
  <c r="X23" i="4"/>
  <c r="AL24" i="4"/>
  <c r="R25" i="4"/>
  <c r="Z25" i="4"/>
  <c r="Y25" i="4"/>
  <c r="X25" i="4"/>
  <c r="AL26" i="4"/>
  <c r="R27" i="4"/>
  <c r="Z27" i="4"/>
  <c r="Y27" i="4"/>
  <c r="X27" i="4"/>
  <c r="AL28" i="4"/>
  <c r="R29" i="4"/>
  <c r="Z29" i="4"/>
  <c r="Y29" i="4"/>
  <c r="X29" i="4"/>
  <c r="AL30" i="4"/>
  <c r="R31" i="4"/>
  <c r="Z31" i="4"/>
  <c r="Y31" i="4"/>
  <c r="X31" i="4"/>
  <c r="AL32" i="4"/>
  <c r="R33" i="4"/>
  <c r="Z33" i="4"/>
  <c r="Y33" i="4"/>
  <c r="X33" i="4"/>
  <c r="AL34" i="4"/>
  <c r="R35" i="4"/>
  <c r="Z35" i="4"/>
  <c r="Y35" i="4"/>
  <c r="X35" i="4"/>
  <c r="AL36" i="4"/>
  <c r="R37" i="4"/>
  <c r="Z37" i="4"/>
  <c r="Y37" i="4"/>
  <c r="X37" i="4"/>
  <c r="Q39" i="4"/>
  <c r="Q43" i="4"/>
  <c r="AG47" i="4"/>
  <c r="AF47" i="4"/>
  <c r="AE47" i="4"/>
  <c r="I51" i="4"/>
  <c r="K51" i="4"/>
  <c r="J51" i="4"/>
  <c r="H51" i="4"/>
  <c r="AM51" i="4"/>
  <c r="AG55" i="4"/>
  <c r="AF55" i="4"/>
  <c r="AE55" i="4"/>
  <c r="S57" i="4"/>
  <c r="AM58" i="4"/>
  <c r="AN58" i="4"/>
  <c r="J61" i="4"/>
  <c r="I61" i="4"/>
  <c r="K61" i="4"/>
  <c r="H61" i="4"/>
  <c r="Z62" i="4"/>
  <c r="Y62" i="4"/>
  <c r="X62" i="4"/>
  <c r="R89" i="4"/>
  <c r="S89" i="4"/>
  <c r="J39" i="4"/>
  <c r="I39" i="4"/>
  <c r="H39" i="4"/>
  <c r="R39" i="4"/>
  <c r="Z39" i="4"/>
  <c r="Y39" i="4"/>
  <c r="X39" i="4"/>
  <c r="J40" i="4"/>
  <c r="I40" i="4"/>
  <c r="H40" i="4"/>
  <c r="R40" i="4"/>
  <c r="Z40" i="4"/>
  <c r="Y40" i="4"/>
  <c r="X40" i="4"/>
  <c r="J41" i="4"/>
  <c r="I41" i="4"/>
  <c r="H41" i="4"/>
  <c r="R41" i="4"/>
  <c r="Z41" i="4"/>
  <c r="Y41" i="4"/>
  <c r="X41" i="4"/>
  <c r="J42" i="4"/>
  <c r="I42" i="4"/>
  <c r="H42" i="4"/>
  <c r="R42" i="4"/>
  <c r="Z42" i="4"/>
  <c r="Y42" i="4"/>
  <c r="X42" i="4"/>
  <c r="J43" i="4"/>
  <c r="I43" i="4"/>
  <c r="H43" i="4"/>
  <c r="R43" i="4"/>
  <c r="Z43" i="4"/>
  <c r="Y43" i="4"/>
  <c r="X43" i="4"/>
  <c r="J44" i="4"/>
  <c r="I44" i="4"/>
  <c r="H44" i="4"/>
  <c r="R44" i="4"/>
  <c r="Z44" i="4"/>
  <c r="Y44" i="4"/>
  <c r="X44" i="4"/>
  <c r="AG58" i="4"/>
  <c r="AF58" i="4"/>
  <c r="AE58" i="4"/>
  <c r="AG59" i="4"/>
  <c r="AF59" i="4"/>
  <c r="AE59" i="4"/>
  <c r="Z61" i="4"/>
  <c r="Y61" i="4"/>
  <c r="X61" i="4"/>
  <c r="AF63" i="4"/>
  <c r="AG63" i="4"/>
  <c r="AE63" i="4"/>
  <c r="Z81" i="4"/>
  <c r="Y81" i="4"/>
  <c r="X81" i="4"/>
  <c r="B13" i="9"/>
  <c r="C13" i="9" s="1"/>
  <c r="E5" i="5"/>
  <c r="E17" i="9"/>
  <c r="E9" i="5"/>
  <c r="E17" i="5"/>
  <c r="E19" i="9"/>
  <c r="C20" i="9"/>
  <c r="E19" i="5"/>
  <c r="AG12" i="4"/>
  <c r="AE12" i="4"/>
  <c r="AG13" i="4"/>
  <c r="AE13" i="4"/>
  <c r="AG14" i="4"/>
  <c r="AE14" i="4"/>
  <c r="AG15" i="4"/>
  <c r="AE15" i="4"/>
  <c r="AG16" i="4"/>
  <c r="AE16" i="4"/>
  <c r="AG17" i="4"/>
  <c r="AE17" i="4"/>
  <c r="AG18" i="4"/>
  <c r="AE18" i="4"/>
  <c r="AG19" i="4"/>
  <c r="AE19" i="4"/>
  <c r="AG20" i="4"/>
  <c r="AE20" i="4"/>
  <c r="AG21" i="4"/>
  <c r="AE21" i="4"/>
  <c r="AG22" i="4"/>
  <c r="AE22" i="4"/>
  <c r="AG23" i="4"/>
  <c r="AE23" i="4"/>
  <c r="AG24" i="4"/>
  <c r="AE24" i="4"/>
  <c r="AG25" i="4"/>
  <c r="AE25" i="4"/>
  <c r="AG26" i="4"/>
  <c r="AE26" i="4"/>
  <c r="AG27" i="4"/>
  <c r="AE27" i="4"/>
  <c r="AG28" i="4"/>
  <c r="AE28" i="4"/>
  <c r="AG29" i="4"/>
  <c r="AE29" i="4"/>
  <c r="AG30" i="4"/>
  <c r="AE30" i="4"/>
  <c r="AG31" i="4"/>
  <c r="AE31" i="4"/>
  <c r="AG32" i="4"/>
  <c r="AE32" i="4"/>
  <c r="AG33" i="4"/>
  <c r="AE33" i="4"/>
  <c r="AG34" i="4"/>
  <c r="AE34" i="4"/>
  <c r="AG35" i="4"/>
  <c r="AE35" i="4"/>
  <c r="AG36" i="4"/>
  <c r="AE36" i="4"/>
  <c r="AG37" i="4"/>
  <c r="AE37" i="4"/>
  <c r="AG38" i="4"/>
  <c r="AE38" i="4"/>
  <c r="K39" i="4"/>
  <c r="AG39" i="4"/>
  <c r="AE39" i="4"/>
  <c r="K40" i="4"/>
  <c r="AG40" i="4"/>
  <c r="AE40" i="4"/>
  <c r="K41" i="4"/>
  <c r="AG41" i="4"/>
  <c r="AE41" i="4"/>
  <c r="K42" i="4"/>
  <c r="AG42" i="4"/>
  <c r="AE42" i="4"/>
  <c r="K43" i="4"/>
  <c r="AG43" i="4"/>
  <c r="AE43" i="4"/>
  <c r="K44" i="4"/>
  <c r="AG44" i="4"/>
  <c r="AE44" i="4"/>
  <c r="Q45" i="4"/>
  <c r="Z45" i="4"/>
  <c r="AL45" i="4"/>
  <c r="I46" i="4"/>
  <c r="K46" i="4"/>
  <c r="H46" i="4"/>
  <c r="AG46" i="4"/>
  <c r="AE46" i="4"/>
  <c r="Q47" i="4"/>
  <c r="Z47" i="4"/>
  <c r="AL47" i="4"/>
  <c r="I48" i="4"/>
  <c r="K48" i="4"/>
  <c r="H48" i="4"/>
  <c r="L48" i="4" s="1"/>
  <c r="AG48" i="4"/>
  <c r="AE48" i="4"/>
  <c r="Q49" i="4"/>
  <c r="Z49" i="4"/>
  <c r="AL49" i="4"/>
  <c r="I50" i="4"/>
  <c r="K50" i="4"/>
  <c r="H50" i="4"/>
  <c r="AG50" i="4"/>
  <c r="AE50" i="4"/>
  <c r="Q51" i="4"/>
  <c r="Z51" i="4"/>
  <c r="AL51" i="4"/>
  <c r="I52" i="4"/>
  <c r="K52" i="4"/>
  <c r="H52" i="4"/>
  <c r="L52" i="4" s="1"/>
  <c r="AG52" i="4"/>
  <c r="AE52" i="4"/>
  <c r="Q53" i="4"/>
  <c r="Z53" i="4"/>
  <c r="AL53" i="4"/>
  <c r="I54" i="4"/>
  <c r="K54" i="4"/>
  <c r="H54" i="4"/>
  <c r="AG54" i="4"/>
  <c r="AE54" i="4"/>
  <c r="Q55" i="4"/>
  <c r="Z55" i="4"/>
  <c r="AL55" i="4"/>
  <c r="I56" i="4"/>
  <c r="K56" i="4"/>
  <c r="H56" i="4"/>
  <c r="AG56" i="4"/>
  <c r="AE56" i="4"/>
  <c r="Q57" i="4"/>
  <c r="Z57" i="4"/>
  <c r="AL57" i="4"/>
  <c r="J58" i="4"/>
  <c r="I58" i="4"/>
  <c r="H58" i="4"/>
  <c r="J59" i="4"/>
  <c r="I59" i="4"/>
  <c r="H59" i="4"/>
  <c r="J60" i="4"/>
  <c r="I60" i="4"/>
  <c r="K60" i="4"/>
  <c r="H60" i="4"/>
  <c r="J62" i="4"/>
  <c r="I62" i="4"/>
  <c r="K62" i="4"/>
  <c r="H62" i="4"/>
  <c r="Y63" i="4"/>
  <c r="Z63" i="4"/>
  <c r="AF67" i="4"/>
  <c r="AG67" i="4"/>
  <c r="AE67" i="4"/>
  <c r="R90" i="4"/>
  <c r="S90" i="4"/>
  <c r="AF97" i="4"/>
  <c r="AG97" i="4"/>
  <c r="AE97" i="4"/>
  <c r="AE60" i="4"/>
  <c r="AE61" i="4"/>
  <c r="AE62" i="4"/>
  <c r="Q63" i="4"/>
  <c r="AE64" i="4"/>
  <c r="X65" i="4"/>
  <c r="Q67" i="4"/>
  <c r="AE68" i="4"/>
  <c r="X69" i="4"/>
  <c r="Q71" i="4"/>
  <c r="X94" i="4"/>
  <c r="Y97" i="4"/>
  <c r="Z97" i="4"/>
  <c r="E3" i="5"/>
  <c r="B11" i="9"/>
  <c r="C11" i="9" s="1"/>
  <c r="B17" i="9"/>
  <c r="E6" i="5"/>
  <c r="Q2" i="4"/>
  <c r="F17" i="9" s="1"/>
  <c r="H17" i="9" s="1"/>
  <c r="E11" i="5"/>
  <c r="C18" i="9"/>
  <c r="D19" i="9"/>
  <c r="E16" i="5"/>
  <c r="E20" i="9"/>
  <c r="E21" i="5"/>
  <c r="Y45" i="4"/>
  <c r="X45" i="4"/>
  <c r="Y46" i="4"/>
  <c r="X46" i="4"/>
  <c r="Y47" i="4"/>
  <c r="X47" i="4"/>
  <c r="Y48" i="4"/>
  <c r="X48" i="4"/>
  <c r="Y49" i="4"/>
  <c r="X49" i="4"/>
  <c r="Y50" i="4"/>
  <c r="X50" i="4"/>
  <c r="Y51" i="4"/>
  <c r="X51" i="4"/>
  <c r="Y52" i="4"/>
  <c r="X52" i="4"/>
  <c r="Y53" i="4"/>
  <c r="X53" i="4"/>
  <c r="Y54" i="4"/>
  <c r="X54" i="4"/>
  <c r="Y55" i="4"/>
  <c r="X55" i="4"/>
  <c r="Y56" i="4"/>
  <c r="X56" i="4"/>
  <c r="Y57" i="4"/>
  <c r="X57" i="4"/>
  <c r="AF60" i="4"/>
  <c r="AF61" i="4"/>
  <c r="AF62" i="4"/>
  <c r="R63" i="4"/>
  <c r="J64" i="4"/>
  <c r="Z64" i="4"/>
  <c r="AG64" i="4"/>
  <c r="Z65" i="4"/>
  <c r="K67" i="4"/>
  <c r="R67" i="4"/>
  <c r="J68" i="4"/>
  <c r="Z68" i="4"/>
  <c r="AG68" i="4"/>
  <c r="Z69" i="4"/>
  <c r="K71" i="4"/>
  <c r="R71" i="4"/>
  <c r="AN73" i="4"/>
  <c r="AM73" i="4"/>
  <c r="AL73" i="4"/>
  <c r="H74" i="4"/>
  <c r="I74" i="4"/>
  <c r="K75" i="4"/>
  <c r="I75" i="4"/>
  <c r="S75" i="4"/>
  <c r="R75" i="4"/>
  <c r="Q75" i="4"/>
  <c r="AN77" i="4"/>
  <c r="AM77" i="4"/>
  <c r="AL77" i="4"/>
  <c r="H78" i="4"/>
  <c r="I78" i="4"/>
  <c r="K79" i="4"/>
  <c r="I79" i="4"/>
  <c r="S79" i="4"/>
  <c r="R79" i="4"/>
  <c r="Q79" i="4"/>
  <c r="Z82" i="4"/>
  <c r="Y82" i="4"/>
  <c r="X82" i="4"/>
  <c r="K83" i="4"/>
  <c r="AE84" i="4"/>
  <c r="AF84" i="4"/>
  <c r="AM84" i="4"/>
  <c r="Z86" i="4"/>
  <c r="Y86" i="4"/>
  <c r="X86" i="4"/>
  <c r="K93" i="4"/>
  <c r="I93" i="4"/>
  <c r="R93" i="4"/>
  <c r="S93" i="4"/>
  <c r="Q93" i="4"/>
  <c r="R99" i="4"/>
  <c r="S99" i="4"/>
  <c r="Q99" i="4"/>
  <c r="Q58" i="4"/>
  <c r="AL58" i="4"/>
  <c r="Q59" i="4"/>
  <c r="AL59" i="4"/>
  <c r="Q60" i="4"/>
  <c r="AL60" i="4"/>
  <c r="Q61" i="4"/>
  <c r="AL61" i="4"/>
  <c r="Q62" i="4"/>
  <c r="AL62" i="4"/>
  <c r="Q64" i="4"/>
  <c r="I65" i="4"/>
  <c r="K65" i="4"/>
  <c r="AN65" i="4"/>
  <c r="AM65" i="4"/>
  <c r="AL65" i="4"/>
  <c r="AN66" i="4"/>
  <c r="AL66" i="4"/>
  <c r="Q68" i="4"/>
  <c r="I69" i="4"/>
  <c r="K69" i="4"/>
  <c r="AN69" i="4"/>
  <c r="AM69" i="4"/>
  <c r="AL69" i="4"/>
  <c r="AN70" i="4"/>
  <c r="AL70" i="4"/>
  <c r="Z72" i="4"/>
  <c r="AN72" i="4"/>
  <c r="AM72" i="4"/>
  <c r="AL72" i="4"/>
  <c r="J74" i="4"/>
  <c r="Z76" i="4"/>
  <c r="AN76" i="4"/>
  <c r="AM76" i="4"/>
  <c r="AL76" i="4"/>
  <c r="J78" i="4"/>
  <c r="Z80" i="4"/>
  <c r="AN80" i="4"/>
  <c r="AM80" i="4"/>
  <c r="AL80" i="4"/>
  <c r="AN81" i="4"/>
  <c r="AN85" i="4"/>
  <c r="Q89" i="4"/>
  <c r="Z89" i="4"/>
  <c r="I99" i="4"/>
  <c r="J99" i="4"/>
  <c r="K99" i="4"/>
  <c r="X64" i="4"/>
  <c r="Y64" i="4"/>
  <c r="AN64" i="4"/>
  <c r="AL64" i="4"/>
  <c r="H66" i="4"/>
  <c r="L66" i="4" s="1"/>
  <c r="I66" i="4"/>
  <c r="AF66" i="4"/>
  <c r="AE66" i="4"/>
  <c r="X68" i="4"/>
  <c r="Y68" i="4"/>
  <c r="AN68" i="4"/>
  <c r="AL68" i="4"/>
  <c r="H70" i="4"/>
  <c r="L70" i="4" s="1"/>
  <c r="I70" i="4"/>
  <c r="AF70" i="4"/>
  <c r="AE70" i="4"/>
  <c r="AN71" i="4"/>
  <c r="AM71" i="4"/>
  <c r="AL71" i="4"/>
  <c r="H72" i="4"/>
  <c r="X72" i="4"/>
  <c r="Y72" i="4"/>
  <c r="K73" i="4"/>
  <c r="J73" i="4"/>
  <c r="S74" i="4"/>
  <c r="Q74" i="4"/>
  <c r="AF74" i="4"/>
  <c r="AN75" i="4"/>
  <c r="AM75" i="4"/>
  <c r="AL75" i="4"/>
  <c r="H76" i="4"/>
  <c r="X76" i="4"/>
  <c r="Y76" i="4"/>
  <c r="K77" i="4"/>
  <c r="J77" i="4"/>
  <c r="L77" i="4" s="1"/>
  <c r="S78" i="4"/>
  <c r="Q78" i="4"/>
  <c r="AF78" i="4"/>
  <c r="AN79" i="4"/>
  <c r="AM79" i="4"/>
  <c r="AL79" i="4"/>
  <c r="H80" i="4"/>
  <c r="X80" i="4"/>
  <c r="Y80" i="4"/>
  <c r="I82" i="4"/>
  <c r="AE82" i="4"/>
  <c r="AF82" i="4"/>
  <c r="AM82" i="4"/>
  <c r="Z83" i="4"/>
  <c r="Y83" i="4"/>
  <c r="X83" i="4"/>
  <c r="AN83" i="4"/>
  <c r="I86" i="4"/>
  <c r="Z87" i="4"/>
  <c r="AN87" i="4"/>
  <c r="AL87" i="4"/>
  <c r="AN88" i="4"/>
  <c r="AL88" i="4"/>
  <c r="I91" i="4"/>
  <c r="J91" i="4"/>
  <c r="R91" i="4"/>
  <c r="S91" i="4"/>
  <c r="Q91" i="4"/>
  <c r="AF93" i="4"/>
  <c r="AG93" i="4"/>
  <c r="AE93" i="4"/>
  <c r="I95" i="4"/>
  <c r="J95" i="4"/>
  <c r="R95" i="4"/>
  <c r="S95" i="4"/>
  <c r="Q95" i="4"/>
  <c r="X63" i="4"/>
  <c r="AN63" i="4"/>
  <c r="AL63" i="4"/>
  <c r="H65" i="4"/>
  <c r="L65" i="4" s="1"/>
  <c r="AF65" i="4"/>
  <c r="AE65" i="4"/>
  <c r="X67" i="4"/>
  <c r="AN67" i="4"/>
  <c r="AL67" i="4"/>
  <c r="H69" i="4"/>
  <c r="L69" i="4" s="1"/>
  <c r="AF69" i="4"/>
  <c r="AE69" i="4"/>
  <c r="X71" i="4"/>
  <c r="K72" i="4"/>
  <c r="J72" i="4"/>
  <c r="S73" i="4"/>
  <c r="Q73" i="4"/>
  <c r="AF73" i="4"/>
  <c r="AN74" i="4"/>
  <c r="AM74" i="4"/>
  <c r="AL74" i="4"/>
  <c r="H75" i="4"/>
  <c r="L75" i="4" s="1"/>
  <c r="X75" i="4"/>
  <c r="K76" i="4"/>
  <c r="J76" i="4"/>
  <c r="S77" i="4"/>
  <c r="Q77" i="4"/>
  <c r="AF77" i="4"/>
  <c r="AN78" i="4"/>
  <c r="AM78" i="4"/>
  <c r="AL78" i="4"/>
  <c r="H79" i="4"/>
  <c r="L79" i="4" s="1"/>
  <c r="X79" i="4"/>
  <c r="K80" i="4"/>
  <c r="J80" i="4"/>
  <c r="AE83" i="4"/>
  <c r="AM83" i="4"/>
  <c r="Z84" i="4"/>
  <c r="Y84" i="4"/>
  <c r="X84" i="4"/>
  <c r="AN84" i="4"/>
  <c r="AN86" i="4"/>
  <c r="AM86" i="4"/>
  <c r="AL86" i="4"/>
  <c r="X92" i="4"/>
  <c r="Y93" i="4"/>
  <c r="Z93" i="4"/>
  <c r="K97" i="4"/>
  <c r="I97" i="4"/>
  <c r="R97" i="4"/>
  <c r="S97" i="4"/>
  <c r="Q97" i="4"/>
  <c r="X98" i="4"/>
  <c r="X100" i="4"/>
  <c r="AE71" i="4"/>
  <c r="AE72" i="4"/>
  <c r="AE73" i="4"/>
  <c r="AE74" i="4"/>
  <c r="AE75" i="4"/>
  <c r="AE76" i="4"/>
  <c r="AE77" i="4"/>
  <c r="AE78" i="4"/>
  <c r="AE79" i="4"/>
  <c r="AE80" i="4"/>
  <c r="AL81" i="4"/>
  <c r="AL82" i="4"/>
  <c r="AL83" i="4"/>
  <c r="AL84" i="4"/>
  <c r="AL85" i="4"/>
  <c r="I87" i="4"/>
  <c r="K87" i="4"/>
  <c r="J88" i="4"/>
  <c r="K89" i="4"/>
  <c r="J89" i="4"/>
  <c r="J90" i="4"/>
  <c r="Z90" i="4"/>
  <c r="AF90" i="4"/>
  <c r="AG90" i="4"/>
  <c r="AE90" i="4"/>
  <c r="AF92" i="4"/>
  <c r="AG92" i="4"/>
  <c r="AE92" i="4"/>
  <c r="J94" i="4"/>
  <c r="Z94" i="4"/>
  <c r="AF94" i="4"/>
  <c r="AG94" i="4"/>
  <c r="AE94" i="4"/>
  <c r="X95" i="4"/>
  <c r="Y95" i="4"/>
  <c r="J96" i="4"/>
  <c r="L96" i="4" s="1"/>
  <c r="AF96" i="4"/>
  <c r="AG96" i="4"/>
  <c r="AE96" i="4"/>
  <c r="Z98" i="4"/>
  <c r="AF98" i="4"/>
  <c r="AG98" i="4"/>
  <c r="AE98" i="4"/>
  <c r="X99" i="4"/>
  <c r="Y99" i="4"/>
  <c r="J100" i="4"/>
  <c r="H101" i="4"/>
  <c r="I101" i="4"/>
  <c r="J81" i="4"/>
  <c r="H81" i="4"/>
  <c r="R81" i="4"/>
  <c r="Q81" i="4"/>
  <c r="J82" i="4"/>
  <c r="H82" i="4"/>
  <c r="R82" i="4"/>
  <c r="Q82" i="4"/>
  <c r="J83" i="4"/>
  <c r="H83" i="4"/>
  <c r="R83" i="4"/>
  <c r="Q83" i="4"/>
  <c r="J84" i="4"/>
  <c r="H84" i="4"/>
  <c r="R84" i="4"/>
  <c r="Q84" i="4"/>
  <c r="J85" i="4"/>
  <c r="H85" i="4"/>
  <c r="R85" i="4"/>
  <c r="Q85" i="4"/>
  <c r="J86" i="4"/>
  <c r="H86" i="4"/>
  <c r="R86" i="4"/>
  <c r="Q86" i="4"/>
  <c r="AF86" i="4"/>
  <c r="AE86" i="4"/>
  <c r="R87" i="4"/>
  <c r="Q87" i="4"/>
  <c r="S88" i="4"/>
  <c r="Q88" i="4"/>
  <c r="AF88" i="4"/>
  <c r="AG88" i="4"/>
  <c r="AE88" i="4"/>
  <c r="Y89" i="4"/>
  <c r="AF89" i="4"/>
  <c r="AE89" i="4"/>
  <c r="AN90" i="4"/>
  <c r="AM90" i="4"/>
  <c r="AL90" i="4"/>
  <c r="S92" i="4"/>
  <c r="R92" i="4"/>
  <c r="Q92" i="4"/>
  <c r="H93" i="4"/>
  <c r="L93" i="4" s="1"/>
  <c r="AN94" i="4"/>
  <c r="AM94" i="4"/>
  <c r="AL94" i="4"/>
  <c r="S96" i="4"/>
  <c r="R96" i="4"/>
  <c r="Q96" i="4"/>
  <c r="H97" i="4"/>
  <c r="AN98" i="4"/>
  <c r="AM98" i="4"/>
  <c r="AL98" i="4"/>
  <c r="S100" i="4"/>
  <c r="R100" i="4"/>
  <c r="Q100" i="4"/>
  <c r="J101" i="4"/>
  <c r="AF100" i="4"/>
  <c r="AG100" i="4"/>
  <c r="AE100" i="4"/>
  <c r="Q101" i="4"/>
  <c r="Y101" i="4"/>
  <c r="AF101" i="4"/>
  <c r="AE101" i="4"/>
  <c r="H87" i="4"/>
  <c r="AF87" i="4"/>
  <c r="AE87" i="4"/>
  <c r="X89" i="4"/>
  <c r="AN89" i="4"/>
  <c r="AL89" i="4"/>
  <c r="Q90" i="4"/>
  <c r="AN91" i="4"/>
  <c r="AL91" i="4"/>
  <c r="AN92" i="4"/>
  <c r="AL92" i="4"/>
  <c r="Q94" i="4"/>
  <c r="AN95" i="4"/>
  <c r="AL95" i="4"/>
  <c r="AN96" i="4"/>
  <c r="AL96" i="4"/>
  <c r="Q98" i="4"/>
  <c r="AN99" i="4"/>
  <c r="AL99" i="4"/>
  <c r="AN100" i="4"/>
  <c r="AL100" i="4"/>
  <c r="AG101" i="4"/>
  <c r="H91" i="4"/>
  <c r="L91" i="4" s="1"/>
  <c r="AF91" i="4"/>
  <c r="AE91" i="4"/>
  <c r="X93" i="4"/>
  <c r="AN93" i="4"/>
  <c r="AL93" i="4"/>
  <c r="H95" i="4"/>
  <c r="AF95" i="4"/>
  <c r="AE95" i="4"/>
  <c r="X97" i="4"/>
  <c r="AN97" i="4"/>
  <c r="AL97" i="4"/>
  <c r="H99" i="4"/>
  <c r="AF99" i="4"/>
  <c r="AE99" i="4"/>
  <c r="X101" i="4"/>
  <c r="AN101" i="4"/>
  <c r="AL101" i="4"/>
  <c r="L54" i="4" l="1"/>
  <c r="L97" i="4"/>
  <c r="L100" i="4"/>
  <c r="L56" i="4"/>
  <c r="L50" i="4"/>
  <c r="L46" i="4"/>
  <c r="L90" i="4"/>
  <c r="L68" i="4"/>
  <c r="L10" i="4"/>
  <c r="L89" i="4"/>
  <c r="L23" i="4"/>
  <c r="L88" i="4"/>
  <c r="L12" i="4"/>
  <c r="L87" i="4"/>
  <c r="L94" i="4"/>
  <c r="L73" i="4"/>
  <c r="L64" i="4"/>
  <c r="L95" i="4"/>
  <c r="L58" i="4"/>
  <c r="L42" i="4"/>
  <c r="L62" i="4"/>
  <c r="L60" i="4"/>
  <c r="L61" i="4"/>
  <c r="L57" i="4"/>
  <c r="L34" i="4"/>
  <c r="L26" i="4"/>
  <c r="L18" i="4"/>
  <c r="L33" i="4"/>
  <c r="L92" i="4"/>
  <c r="L76" i="4"/>
  <c r="L78" i="4"/>
  <c r="L41" i="4"/>
  <c r="L38" i="4"/>
  <c r="L30" i="4"/>
  <c r="L22" i="4"/>
  <c r="L14" i="4"/>
  <c r="L47" i="4"/>
  <c r="L53" i="4"/>
  <c r="L37" i="4"/>
  <c r="L29" i="4"/>
  <c r="L15" i="4"/>
  <c r="L17" i="4"/>
  <c r="L19" i="4"/>
  <c r="L21" i="4"/>
  <c r="L13" i="4"/>
  <c r="L45" i="4"/>
  <c r="L98" i="4"/>
  <c r="L67" i="4"/>
  <c r="G6" i="5"/>
  <c r="I6" i="5"/>
  <c r="I13" i="5"/>
  <c r="G13" i="5"/>
  <c r="I7" i="5"/>
  <c r="G7" i="5"/>
  <c r="L9" i="4"/>
  <c r="G15" i="5"/>
  <c r="I15" i="5"/>
  <c r="I14" i="5"/>
  <c r="G14" i="5"/>
  <c r="L80" i="4"/>
  <c r="I21" i="5"/>
  <c r="G21" i="5"/>
  <c r="I5" i="5"/>
  <c r="G5" i="5"/>
  <c r="L51" i="4"/>
  <c r="L49" i="4"/>
  <c r="L36" i="4"/>
  <c r="L28" i="4"/>
  <c r="L20" i="4"/>
  <c r="B6" i="9"/>
  <c r="L2" i="4"/>
  <c r="B5" i="9" s="1"/>
  <c r="G12" i="5"/>
  <c r="I12" i="5"/>
  <c r="L35" i="4"/>
  <c r="L27" i="4"/>
  <c r="L43" i="4"/>
  <c r="L39" i="4"/>
  <c r="L25" i="4"/>
  <c r="L8" i="4"/>
  <c r="G4" i="5"/>
  <c r="I4" i="5"/>
  <c r="G20" i="5"/>
  <c r="I20" i="5"/>
  <c r="L99" i="4"/>
  <c r="L101" i="4"/>
  <c r="I11" i="5"/>
  <c r="G11" i="5"/>
  <c r="L59" i="4"/>
  <c r="I17" i="5"/>
  <c r="G17" i="5"/>
  <c r="G10" i="5"/>
  <c r="I10" i="5"/>
  <c r="I18" i="5"/>
  <c r="G18" i="5"/>
  <c r="L5" i="4"/>
  <c r="L63" i="4"/>
  <c r="L86" i="4"/>
  <c r="L85" i="4"/>
  <c r="L84" i="4"/>
  <c r="L83" i="4"/>
  <c r="L82" i="4"/>
  <c r="L81" i="4"/>
  <c r="L72" i="4"/>
  <c r="L74" i="4"/>
  <c r="G16" i="5"/>
  <c r="I16" i="5"/>
  <c r="G3" i="5"/>
  <c r="I3" i="5"/>
  <c r="I19" i="5"/>
  <c r="G19" i="5"/>
  <c r="I9" i="5"/>
  <c r="G9" i="5"/>
  <c r="L44" i="4"/>
  <c r="L40" i="4"/>
  <c r="G8" i="5"/>
  <c r="I8" i="5"/>
  <c r="L32" i="4"/>
  <c r="L24" i="4"/>
  <c r="L16" i="4"/>
  <c r="I2" i="5"/>
  <c r="G2" i="5"/>
  <c r="L55" i="4"/>
  <c r="L31" i="4"/>
  <c r="L4" i="4"/>
  <c r="E10" i="9" l="1"/>
  <c r="E12" i="9"/>
  <c r="E11" i="9"/>
  <c r="E13" i="9"/>
</calcChain>
</file>

<file path=xl/sharedStrings.xml><?xml version="1.0" encoding="utf-8"?>
<sst xmlns="http://schemas.openxmlformats.org/spreadsheetml/2006/main" count="1013" uniqueCount="537">
  <si>
    <t>DISC para Gestión de Equipos — Archivo maestro para reporte gráfico</t>
  </si>
  <si>
    <t>Propósito</t>
  </si>
  <si>
    <t>Consolidar ítems, clave, reglas de puntuación, rúbrica de retroalimentación y datos base para que un desarrollador gráfico genere reportes individuales y de equipo.</t>
  </si>
  <si>
    <t>Formato de aplicación</t>
  </si>
  <si>
    <t>Elección forzada: en cada ítem se marca una opción como MÁS me describe y una opción distinta como MENOS me describe.</t>
  </si>
  <si>
    <t>Regla de puntaje</t>
  </si>
  <si>
    <t>MÁS = +1 para el estilo de la opción seleccionada. MENOS = -1 para el estilo de la opción seleccionada. Opciones no marcadas = 0.</t>
  </si>
  <si>
    <t>Advertencia psicométrica</t>
  </si>
  <si>
    <t>La puntuación es ipsativa: compara preferencias de la persona consigo misma. No debe interpretarse como porcentaje absoluto de personalidad ni usarse como criterio único de selección.</t>
  </si>
  <si>
    <t>Estructura del reporte</t>
  </si>
  <si>
    <t>4 categorías ejecutivas: Perfil de trabajo, Motivación y compromiso, Gestión directa del jefe, Dinámica de equipo.</t>
  </si>
  <si>
    <t>Uso recomendado</t>
  </si>
  <si>
    <t>El jefe debe usar el resultado para adaptar comunicación, delegación, seguimiento, feedback y asignación de roles, no para etiquetar o limitar a las personas.</t>
  </si>
  <si>
    <t>Hojas incluidas</t>
  </si>
  <si>
    <t>01_Items_Clave, 02_Entrada_Respuestas, 03_Scoring, 04_Datos_Graficos, 05_Rubrica, 06_Reglas_Puntaje, 07_Textos_Perfiles, 08_Dashboard_Ejemplo.</t>
  </si>
  <si>
    <t>Item</t>
  </si>
  <si>
    <t>Módulo</t>
  </si>
  <si>
    <t>Categoría</t>
  </si>
  <si>
    <t>Enunciado</t>
  </si>
  <si>
    <t>Opción A</t>
  </si>
  <si>
    <t>DISC A</t>
  </si>
  <si>
    <t>Opción B</t>
  </si>
  <si>
    <t>DISC B</t>
  </si>
  <si>
    <t>Opción C</t>
  </si>
  <si>
    <t>DISC C</t>
  </si>
  <si>
    <t>Opción D</t>
  </si>
  <si>
    <t>DISC D</t>
  </si>
  <si>
    <t>Orientación general de trabajo</t>
  </si>
  <si>
    <t>Perfil de trabajo</t>
  </si>
  <si>
    <t>Cuando participo en un equipo de trabajo, tiendo a:</t>
  </si>
  <si>
    <t>Impulsar al grupo para avanzar y lograr resultados concretos.</t>
  </si>
  <si>
    <t>D</t>
  </si>
  <si>
    <t>Generar entusiasmo y mantener una actitud positiva entre las personas.</t>
  </si>
  <si>
    <t>I</t>
  </si>
  <si>
    <t>Apoyar a otros para que el trabajo fluya de manera colaborativa.</t>
  </si>
  <si>
    <t>S</t>
  </si>
  <si>
    <t>Cuidar que el trabajo se haga con orden, precisión y calidad.</t>
  </si>
  <si>
    <t>C</t>
  </si>
  <si>
    <t>Cuando recibo una tarea nueva, normalmente prefiero:</t>
  </si>
  <si>
    <t>Entender el objetivo y comenzar a actuar rápidamente.</t>
  </si>
  <si>
    <t>Conversar con otros para conectar ideas y generar energía alrededor de la tarea.</t>
  </si>
  <si>
    <t>Asegurarme de que todos estén alineados y se sientan apoyados.</t>
  </si>
  <si>
    <t>Revisar la información disponible antes de definir cómo proceder.</t>
  </si>
  <si>
    <t>En el desarrollo de un proyecto, suelo aportar más cuando:</t>
  </si>
  <si>
    <t>Hay metas exigentes que requieren decisión y empuje.</t>
  </si>
  <si>
    <t>Se necesita comunicar, motivar o involucrar a otras personas.</t>
  </si>
  <si>
    <t>Se requiere cooperación, paciencia y apoyo constante.</t>
  </si>
  <si>
    <t>Es necesario analizar detalles, riesgos o estándares de calidad.</t>
  </si>
  <si>
    <t>En mi forma habitual de trabajar, me identifico más con:</t>
  </si>
  <si>
    <t>Enfocarme en lograr resultados y superar obstáculos.</t>
  </si>
  <si>
    <t>Crear buenas relaciones y movilizar a otros con entusiasmo.</t>
  </si>
  <si>
    <t>Mantener la estabilidad, la colaboración y el buen ambiente.</t>
  </si>
  <si>
    <t>Trabajar con método, exactitud y criterios claros.</t>
  </si>
  <si>
    <t>Toma de decisiones</t>
  </si>
  <si>
    <t>Cuando debo tomar una decisión importante, tiendo a:</t>
  </si>
  <si>
    <t>Avanzar con rapidez y asumir la responsabilidad del resultado.</t>
  </si>
  <si>
    <t>Conversar con otros para generar apoyo y compromiso.</t>
  </si>
  <si>
    <t>Considerar cómo la decisión afectará al equipo.</t>
  </si>
  <si>
    <t>Revisar datos, criterios y posibles riesgos antes de actuar.</t>
  </si>
  <si>
    <t>Cuando hay poco tiempo para decidir, normalmente prefiero:</t>
  </si>
  <si>
    <t>Tomar una decisión práctica y ajustar sobre la marcha si es necesario.</t>
  </si>
  <si>
    <t>Buscar rápidamente opiniones que ayuden a generar consenso.</t>
  </si>
  <si>
    <t>Evitar decisiones apresuradas que puedan afectar la estabilidad del equipo.</t>
  </si>
  <si>
    <t>Identificar la información mínima necesaria para reducir errores.</t>
  </si>
  <si>
    <t>Antes de comprometerme con una decisión, suelo darle más importancia a:</t>
  </si>
  <si>
    <t>Que permita avanzar hacia el objetivo sin perder tiempo.</t>
  </si>
  <si>
    <t>Que las personas involucradas se sientan motivadas y convencidas.</t>
  </si>
  <si>
    <t>Que el equipo pueda adaptarse sin tensiones innecesarias.</t>
  </si>
  <si>
    <t>Que existan fundamentos claros y evidencia suficiente.</t>
  </si>
  <si>
    <t>Cuando el equipo no logra decidir, mi tendencia natural es:</t>
  </si>
  <si>
    <t>Proponer una dirección clara y empujar la decisión.</t>
  </si>
  <si>
    <t>Animar la conversación para que las personas se involucren.</t>
  </si>
  <si>
    <t>Escuchar las posiciones y buscar una salida aceptable para todos.</t>
  </si>
  <si>
    <t>Ordenar la información y establecer criterios para decidir mejor.</t>
  </si>
  <si>
    <t>Comunicación</t>
  </si>
  <si>
    <t>Gestión directa del jefe</t>
  </si>
  <si>
    <t>Cuando comunico una idea en el trabajo, tiendo a:</t>
  </si>
  <si>
    <t>Ir directo al punto y enfocarme en lo que se debe lograr.</t>
  </si>
  <si>
    <t>Expresarla con entusiasmo para captar el interés de los demás.</t>
  </si>
  <si>
    <t>Cuidar el tono para que las personas se sientan escuchadas.</t>
  </si>
  <si>
    <t>Presentarla de forma ordenada, con datos y argumentos claros.</t>
  </si>
  <si>
    <t>Cuando necesito recibir información para hacer mi trabajo, prefiero que me la entreguen:</t>
  </si>
  <si>
    <t>De manera breve, clara y enfocada en la acción esperada.</t>
  </si>
  <si>
    <t>En una conversación dinámica donde pueda intercambiar ideas.</t>
  </si>
  <si>
    <t>Con suficiente contexto para entender el impacto en las personas.</t>
  </si>
  <si>
    <t>De forma detallada, precisa y bien estructurada.</t>
  </si>
  <si>
    <t>En una reunión de equipo, normalmente tiendo a:</t>
  </si>
  <si>
    <t>Orientar la conversación hacia decisiones y próximos pasos.</t>
  </si>
  <si>
    <t>Participar activamente, aportar ideas y animar el ambiente.</t>
  </si>
  <si>
    <t>Escuchar con atención y facilitar que todos puedan expresarse.</t>
  </si>
  <si>
    <t>Ordenar los puntos tratados y precisar acuerdos o inconsistencias.</t>
  </si>
  <si>
    <t>Cuando hay un malentendido en el trabajo, suelo:</t>
  </si>
  <si>
    <t>Aclarar rápidamente qué se espera y cómo avanzar.</t>
  </si>
  <si>
    <t>Conversar con las personas para recuperar apertura y confianza.</t>
  </si>
  <si>
    <t>Escuchar con calma las distintas versiones antes de responder.</t>
  </si>
  <si>
    <t>Revisar los hechos para identificar dónde se produjo la confusión.</t>
  </si>
  <si>
    <t>Motivadores</t>
  </si>
  <si>
    <t>Motivación y compromiso</t>
  </si>
  <si>
    <t>En el trabajo, me siento más motivado cuando:</t>
  </si>
  <si>
    <t>Tengo metas exigentes que me desafían a lograr resultados.</t>
  </si>
  <si>
    <t>Recibo reconocimiento por mis aportes y puedo influir positivamente en otros.</t>
  </si>
  <si>
    <t>Trabajo en un ambiente de confianza, colaboración y apoyo mutuo.</t>
  </si>
  <si>
    <t>Cuento con criterios claros para hacer un trabajo preciso y de calidad.</t>
  </si>
  <si>
    <t>Una tarea me resulta especialmente atractiva cuando:</t>
  </si>
  <si>
    <t>Me permite asumir responsabilidad y demostrar capacidad de ejecución.</t>
  </si>
  <si>
    <t>Me da la oportunidad de interactuar, persuadir o generar entusiasmo.</t>
  </si>
  <si>
    <t>Contribuye al bienestar del equipo y fortalece la cooperación.</t>
  </si>
  <si>
    <t>Requiere análisis, método y atención cuidadosa a los detalles.</t>
  </si>
  <si>
    <t>Me comprometo más con un proyecto cuando:</t>
  </si>
  <si>
    <t>Veo un objetivo retador y tengo margen para decidir cómo alcanzarlo.</t>
  </si>
  <si>
    <t>Puedo compartir ideas, movilizar personas y recibir retroalimentación positiva.</t>
  </si>
  <si>
    <t>Siento que hay estabilidad, confianza y apoyo entre quienes participan.</t>
  </si>
  <si>
    <t>Entiendo claramente los estándares, los riesgos y la forma correcta de hacerlo.</t>
  </si>
  <si>
    <t>Para mantener mi energía en el trabajo, valoro especialmente:</t>
  </si>
  <si>
    <t>Tener autonomía para resolver problemas y avanzar hacia resultados.</t>
  </si>
  <si>
    <t>Participar en espacios donde pueda comunicar, conectar y ser reconocido.</t>
  </si>
  <si>
    <t>Contar con relaciones laborales respetuosas, constantes y confiables.</t>
  </si>
  <si>
    <t>Trabajar con información suficiente, orden y altos estándares de calidad.</t>
  </si>
  <si>
    <t>Delegación</t>
  </si>
  <si>
    <t>Cuando me delegan una responsabilidad, trabajo mejor si:</t>
  </si>
  <si>
    <t>Me indican el resultado esperado y me dan libertad para decidir cómo lograrlo.</t>
  </si>
  <si>
    <t>Entiendo el propósito de la tarea y puedo involucrar a otras personas.</t>
  </si>
  <si>
    <t>Recibo orientación suficiente y sé que puedo consultar cuando lo necesite.</t>
  </si>
  <si>
    <t>Tengo instrucciones claras, criterios definidos y estándares de calidad.</t>
  </si>
  <si>
    <t>Al asumir una tarea nueva, prefiero que mi jefe:</t>
  </si>
  <si>
    <t>Defina el objetivo, el plazo y el nivel de autoridad que tengo para actuar.</t>
  </si>
  <si>
    <t>Me explique a quién impacta la tarea y cómo puedo generar apoyo alrededor de ella.</t>
  </si>
  <si>
    <t>Me acompañe al inicio para asegurar que voy en la dirección correcta.</t>
  </si>
  <si>
    <t>Me entregue información detallada sobre el proceso, los requisitos y los riesgos.</t>
  </si>
  <si>
    <t>Cuando recibo una responsabilidad importante, me resulta más útil:</t>
  </si>
  <si>
    <t>Tener un reto claro y espacio para resolverlo con iniciativa propia.</t>
  </si>
  <si>
    <t>Poder conversar la tarea, aportar ideas y coordinar con otros.</t>
  </si>
  <si>
    <t>Contar con apoyo disponible y expectativas comunicadas de manera gradual.</t>
  </si>
  <si>
    <t>Conocer desde el inicio los criterios de éxito y las condiciones que debo cumplir.</t>
  </si>
  <si>
    <t>Para ejecutar bien una tarea delegada, suelo necesitar principalmente:</t>
  </si>
  <si>
    <t>Autonomía para tomar decisiones y avanzar hacia el resultado.</t>
  </si>
  <si>
    <t>Espacios de interacción para alinear, comunicar y movilizar a otros.</t>
  </si>
  <si>
    <t>Un ambiente de confianza donde pueda pedir apoyo si surgen dificultades.</t>
  </si>
  <si>
    <t>Claridad sobre los pasos, la información disponible y el nivel de calidad esperado.</t>
  </si>
  <si>
    <t>Acompañamiento, seguimiento y retroalimentación</t>
  </si>
  <si>
    <t>Cuando mi jefe hace seguimiento a mi trabajo, prefiero que:</t>
  </si>
  <si>
    <t>Se enfoque en los resultados esperados y me dé espacio para alcanzarlos.</t>
  </si>
  <si>
    <t>Converse conmigo de manera dinámica y reconozca los avances logrados.</t>
  </si>
  <si>
    <t>Me acompañe con disposición de apoyo y un tono respetuoso.</t>
  </si>
  <si>
    <t>Revise el avance con criterios claros, datos y observaciones específicas.</t>
  </si>
  <si>
    <t>Cuando recibo retroalimentación sobre mi desempeño, me resulta más útil que sea:</t>
  </si>
  <si>
    <t>Directa, breve y centrada en lo que debo mejorar para lograr el objetivo.</t>
  </si>
  <si>
    <t>Conversada, positiva y conectada con el impacto de mi aporte.</t>
  </si>
  <si>
    <t>Cuidadosa, privada y expresada de forma respetuosa.</t>
  </si>
  <si>
    <t>Específica, objetiva y basada en hechos observables.</t>
  </si>
  <si>
    <t>Durante la ejecución de una tarea importante, trabajo mejor cuando mi jefe:</t>
  </si>
  <si>
    <t>Me permite avanzar con autonomía y revisa principalmente los resultados.</t>
  </si>
  <si>
    <t>Mantiene espacios de conversación para intercambiar ideas y reconocer avances.</t>
  </si>
  <si>
    <t>Está disponible para orientar y apoyar si encuentro dificultades.</t>
  </si>
  <si>
    <t>Verifica que el trabajo cumpla con los estándares y criterios definidos.</t>
  </si>
  <si>
    <t>Para mejorar mi desempeño, valoro especialmente que mi jefe:</t>
  </si>
  <si>
    <t>Me diga con claridad qué resultado espera y qué debo ajustar.</t>
  </si>
  <si>
    <t>Destaque mis aportes y me ayude a mantener entusiasmo por el trabajo.</t>
  </si>
  <si>
    <t>Me entregue orientación con paciencia y cuidado por la relación.</t>
  </si>
  <si>
    <t>Me muestre evidencias concretas y recomendaciones precisas de mejora.</t>
  </si>
  <si>
    <t>Manejo de conflicto</t>
  </si>
  <si>
    <t>Dinámica de equipo</t>
  </si>
  <si>
    <t>Cuando surge un desacuerdo en el equipo, tiendo a:</t>
  </si>
  <si>
    <t>Enfrentar el tema de manera directa para resolverlo cuanto antes.</t>
  </si>
  <si>
    <t>Conversar con las personas para abrir el diálogo y buscar entendimiento.</t>
  </si>
  <si>
    <t>Escuchar con calma y cuidar que la relación no se deteriore.</t>
  </si>
  <si>
    <t>Revisar los hechos y criterios antes de tomar posición.</t>
  </si>
  <si>
    <t>Cuando hay tensión entre compañeros, mi primera reacción suele ser:</t>
  </si>
  <si>
    <t>Señalar el problema con claridad y proponer una solución práctica.</t>
  </si>
  <si>
    <t>Facilitar una conversación para que las personas expresen sus puntos de vista.</t>
  </si>
  <si>
    <t>Reducir la tensión y ayudar a que el ambiente se mantenga tranquilo.</t>
  </si>
  <si>
    <t>Identificar la causa del problema y separar hechos de interpretaciones.</t>
  </si>
  <si>
    <t>Cuando no estoy de acuerdo con una decisión, normalmente prefiero:</t>
  </si>
  <si>
    <t>Expresar mi posición de forma clara y defender lo que considero correcto.</t>
  </si>
  <si>
    <t>Plantear mis ideas de manera persuasiva para influir en la decisión.</t>
  </si>
  <si>
    <t>Manifestar mis inquietudes con cuidado para evitar confrontaciones innecesarias.</t>
  </si>
  <si>
    <t>Presentar argumentos, datos o criterios que sustenten mi punto de vista.</t>
  </si>
  <si>
    <t>Para resolver un conflicto laboral, considero más importante:</t>
  </si>
  <si>
    <t>Tomar una decisión y avanzar sin prolongar la tensión.</t>
  </si>
  <si>
    <t>Recuperar la comunicación y lograr que las personas se comprometan.</t>
  </si>
  <si>
    <t>Proteger la confianza y mantener un trato respetuoso entre todos.</t>
  </si>
  <si>
    <t>Aclarar responsabilidades, hechos y criterios para evitar confusiones.</t>
  </si>
  <si>
    <t>Rol natural en el equipo</t>
  </si>
  <si>
    <t>Dentro de un equipo, suelo aportar principalmente cuando:</t>
  </si>
  <si>
    <t>Se necesita empujar al grupo para avanzar y lograr resultados.</t>
  </si>
  <si>
    <t>Se requiere conectar personas, ideas y generar entusiasmo.</t>
  </si>
  <si>
    <t>Es importante mantener la colaboración y el apoyo entre todos.</t>
  </si>
  <si>
    <t>Se necesita organizar el trabajo y cuidar la calidad de lo que se entrega.</t>
  </si>
  <si>
    <t>Cuando el equipo enfrenta un desafío importante, tiendo a asumir el rol de:</t>
  </si>
  <si>
    <t>Quien toma iniciativa y ayuda a definir una dirección clara.</t>
  </si>
  <si>
    <t>Quien anima al grupo y facilita que otros se involucren.</t>
  </si>
  <si>
    <t>Quien sostiene la cooperación y ayuda a que nadie quede aislado.</t>
  </si>
  <si>
    <t>Quien revisa los detalles y asegura que el trabajo sea confiable.</t>
  </si>
  <si>
    <t>Cuando un equipo necesita organizarse mejor, mi tendencia natural es:</t>
  </si>
  <si>
    <t>Enfocar al grupo en prioridades, decisiones y resultados concretos.</t>
  </si>
  <si>
    <t>Promover conversaciones que generen participación y compromiso.</t>
  </si>
  <si>
    <t>Asegurar que todos entiendan su papel y se sientan apoyados.</t>
  </si>
  <si>
    <t>Definir criterios, ordenar información y aclarar procedimientos.</t>
  </si>
  <si>
    <t>El equipo suele beneficiarse más de mí cuando:</t>
  </si>
  <si>
    <t>Hace falta determinación para cerrar temas y superar obstáculos.</t>
  </si>
  <si>
    <t>Se necesita energía positiva para movilizar y mantener motivadas a las personas.</t>
  </si>
  <si>
    <t>Es necesario fortalecer la confianza, la escucha y la colaboración.</t>
  </si>
  <si>
    <t>Se requiere rigor, análisis y cuidado por los detalles importantes.</t>
  </si>
  <si>
    <t>ID</t>
  </si>
  <si>
    <t>Nombre</t>
  </si>
  <si>
    <t>Equipo</t>
  </si>
  <si>
    <t>Fecha_aplicación</t>
  </si>
  <si>
    <t>I1_MÁS</t>
  </si>
  <si>
    <t>I2_MÁS</t>
  </si>
  <si>
    <t>I3_MÁS</t>
  </si>
  <si>
    <t>I4_MÁS</t>
  </si>
  <si>
    <t>I5_MÁS</t>
  </si>
  <si>
    <t>I6_MÁS</t>
  </si>
  <si>
    <t>I7_MÁS</t>
  </si>
  <si>
    <t>I8_MÁS</t>
  </si>
  <si>
    <t>I9_MÁS</t>
  </si>
  <si>
    <t>I10_MÁS</t>
  </si>
  <si>
    <t>I11_MÁS</t>
  </si>
  <si>
    <t>I12_MÁS</t>
  </si>
  <si>
    <t>I13_MÁS</t>
  </si>
  <si>
    <t>I14_MÁS</t>
  </si>
  <si>
    <t>I15_MÁS</t>
  </si>
  <si>
    <t>I16_MÁS</t>
  </si>
  <si>
    <t>I17_MÁS</t>
  </si>
  <si>
    <t>I18_MÁS</t>
  </si>
  <si>
    <t>I19_MÁS</t>
  </si>
  <si>
    <t>I20_MÁS</t>
  </si>
  <si>
    <t>I21_MÁS</t>
  </si>
  <si>
    <t>I22_MÁS</t>
  </si>
  <si>
    <t>I23_MÁS</t>
  </si>
  <si>
    <t>I24_MÁS</t>
  </si>
  <si>
    <t>I25_MÁS</t>
  </si>
  <si>
    <t>I26_MÁS</t>
  </si>
  <si>
    <t>I27_MÁS</t>
  </si>
  <si>
    <t>I28_MÁS</t>
  </si>
  <si>
    <t>I29_MÁS</t>
  </si>
  <si>
    <t>I30_MÁS</t>
  </si>
  <si>
    <t>I31_MÁS</t>
  </si>
  <si>
    <t>I32_MÁS</t>
  </si>
  <si>
    <t>I1_MENOS</t>
  </si>
  <si>
    <t>I2_MENOS</t>
  </si>
  <si>
    <t>I3_MENOS</t>
  </si>
  <si>
    <t>I4_MENOS</t>
  </si>
  <si>
    <t>I5_MENOS</t>
  </si>
  <si>
    <t>I6_MENOS</t>
  </si>
  <si>
    <t>I7_MENOS</t>
  </si>
  <si>
    <t>I8_MENOS</t>
  </si>
  <si>
    <t>I9_MENOS</t>
  </si>
  <si>
    <t>I10_MENOS</t>
  </si>
  <si>
    <t>I11_MENOS</t>
  </si>
  <si>
    <t>I12_MENOS</t>
  </si>
  <si>
    <t>I13_MENOS</t>
  </si>
  <si>
    <t>I14_MENOS</t>
  </si>
  <si>
    <t>I15_MENOS</t>
  </si>
  <si>
    <t>I16_MENOS</t>
  </si>
  <si>
    <t>I17_MENOS</t>
  </si>
  <si>
    <t>I18_MENOS</t>
  </si>
  <si>
    <t>I19_MENOS</t>
  </si>
  <si>
    <t>I20_MENOS</t>
  </si>
  <si>
    <t>I21_MENOS</t>
  </si>
  <si>
    <t>I22_MENOS</t>
  </si>
  <si>
    <t>I23_MENOS</t>
  </si>
  <si>
    <t>I24_MENOS</t>
  </si>
  <si>
    <t>I25_MENOS</t>
  </si>
  <si>
    <t>I26_MENOS</t>
  </si>
  <si>
    <t>I27_MENOS</t>
  </si>
  <si>
    <t>I28_MENOS</t>
  </si>
  <si>
    <t>I29_MENOS</t>
  </si>
  <si>
    <t>I30_MENOS</t>
  </si>
  <si>
    <t>I31_MENOS</t>
  </si>
  <si>
    <t>I32_MENOS</t>
  </si>
  <si>
    <t>Errores_Misma_Opción</t>
  </si>
  <si>
    <t>P001</t>
  </si>
  <si>
    <t>Ejemplo de funcionario</t>
  </si>
  <si>
    <t>Equipo A</t>
  </si>
  <si>
    <t>A</t>
  </si>
  <si>
    <t>B</t>
  </si>
  <si>
    <t>D_Global</t>
  </si>
  <si>
    <t>I_Global</t>
  </si>
  <si>
    <t>S_Global</t>
  </si>
  <si>
    <t>C_Global</t>
  </si>
  <si>
    <t>Estilo_Principal</t>
  </si>
  <si>
    <t>Puntaje_Principal</t>
  </si>
  <si>
    <t>Estilo_Secundario</t>
  </si>
  <si>
    <t>Puntaje_Secundario</t>
  </si>
  <si>
    <t>Perfil_Combinado</t>
  </si>
  <si>
    <t>Perfil_de_trabajo_D</t>
  </si>
  <si>
    <t>Perfil_de_trabajo_I</t>
  </si>
  <si>
    <t>Perfil_de_trabajo_S</t>
  </si>
  <si>
    <t>Perfil_de_trabajo_C</t>
  </si>
  <si>
    <t>Perfil_de_trabajo_Dominante</t>
  </si>
  <si>
    <t>Perfil_de_trabajo_Puntaje</t>
  </si>
  <si>
    <t>Perfil_de_trabajo_Nivel</t>
  </si>
  <si>
    <t>Motivacion_compromiso_D</t>
  </si>
  <si>
    <t>Motivacion_compromiso_I</t>
  </si>
  <si>
    <t>Motivacion_compromiso_S</t>
  </si>
  <si>
    <t>Motivacion_compromiso_C</t>
  </si>
  <si>
    <t>Motivacion_compromiso_Dominante</t>
  </si>
  <si>
    <t>Motivacion_compromiso_Puntaje</t>
  </si>
  <si>
    <t>Motivacion_compromiso_Nivel</t>
  </si>
  <si>
    <t>Gestion_directa_del_jefe_D</t>
  </si>
  <si>
    <t>Gestion_directa_del_jefe_I</t>
  </si>
  <si>
    <t>Gestion_directa_del_jefe_S</t>
  </si>
  <si>
    <t>Gestion_directa_del_jefe_C</t>
  </si>
  <si>
    <t>Gestion_directa_del_jefe_Dominante</t>
  </si>
  <si>
    <t>Gestion_directa_del_jefe_Puntaje</t>
  </si>
  <si>
    <t>Gestion_directa_del_jefe_Nivel</t>
  </si>
  <si>
    <t>Dinamica_de_equipo_D</t>
  </si>
  <si>
    <t>Dinamica_de_equipo_I</t>
  </si>
  <si>
    <t>Dinamica_de_equipo_S</t>
  </si>
  <si>
    <t>Dinamica_de_equipo_C</t>
  </si>
  <si>
    <t>Dinamica_de_equipo_Dominante</t>
  </si>
  <si>
    <t>Dinamica_de_equipo_Puntaje</t>
  </si>
  <si>
    <t>Dinamica_de_equipo_Nivel</t>
  </si>
  <si>
    <t>Tipo</t>
  </si>
  <si>
    <t>Estilo</t>
  </si>
  <si>
    <t>Nombre_estilo</t>
  </si>
  <si>
    <t>Puntaje_Neto</t>
  </si>
  <si>
    <t>Máximo_Posible</t>
  </si>
  <si>
    <t>Normalizado_%</t>
  </si>
  <si>
    <t>Color_HEX</t>
  </si>
  <si>
    <t>Dominante</t>
  </si>
  <si>
    <t>Uso gráfico sugerido</t>
  </si>
  <si>
    <t>Global</t>
  </si>
  <si>
    <t>Dominancia</t>
  </si>
  <si>
    <t>#1F4E79</t>
  </si>
  <si>
    <t>Barras divergentes / ranking DISC</t>
  </si>
  <si>
    <t>Influencia</t>
  </si>
  <si>
    <t>#C00000</t>
  </si>
  <si>
    <t>Estabilidad</t>
  </si>
  <si>
    <t>#D9A300</t>
  </si>
  <si>
    <t>Conciencia</t>
  </si>
  <si>
    <t>#00843D</t>
  </si>
  <si>
    <t>Mapa de calor por categoría x estilo</t>
  </si>
  <si>
    <t>Módulos_incluidos</t>
  </si>
  <si>
    <t>Pregunta_de_gestión</t>
  </si>
  <si>
    <t>N_items_categoria</t>
  </si>
  <si>
    <t>Lectura_para_el_jefe</t>
  </si>
  <si>
    <t>Cómo_gestionarlo</t>
  </si>
  <si>
    <t>Qué_evitar</t>
  </si>
  <si>
    <t>Rol_o_palanca_sugerida</t>
  </si>
  <si>
    <t>Riesgo_a_cuidar</t>
  </si>
  <si>
    <t>Orientación general de trabajo + Toma de decisiones</t>
  </si>
  <si>
    <t>¿Cómo tiende a trabajar y decidir esta persona?</t>
  </si>
  <si>
    <t>Trabaja con foco en resultados, rapidez, desafío y resolución de obstáculos. Tiende a decidir con agilidad y asumir control.</t>
  </si>
  <si>
    <t>Asignarle metas claras, retos exigentes, responsabilidad visible y margen de decisión. Pedirle foco en impacto y resultados.</t>
  </si>
  <si>
    <t>Microgestión, exceso de reuniones, ambigüedad, demoras innecesarias o decisiones postergadas.</t>
  </si>
  <si>
    <t>Impulsor de resultados / decisor rápido</t>
  </si>
  <si>
    <t>Puede acelerar sin alinear suficientemente al equipo.</t>
  </si>
  <si>
    <t>Trabaja mejor cuando puede interactuar, comunicar, convencer y movilizar a otros. Decide conversando y generando adhesión.</t>
  </si>
  <si>
    <t>Involucrarlo en iniciativas donde deba comunicar, presentar, motivar o conectar personas. Darle espacio para proponer ideas.</t>
  </si>
  <si>
    <t>Aislamiento prolongado, tareas repetitivas, falta de reconocimiento o exceso de formalismo.</t>
  </si>
  <si>
    <t>Conector / movilizador</t>
  </si>
  <si>
    <t>Puede dispersarse o priorizar entusiasmo sobre cierre.</t>
  </si>
  <si>
    <t>Trabaja con constancia, cooperación, paciencia y cuidado por el clima. Decide considerando el impacto en otros.</t>
  </si>
  <si>
    <t>Darle contexto, estabilidad, prioridades claras y tiempo razonable para adaptarse. Valorar su aporte a la cohesión.</t>
  </si>
  <si>
    <t>Cambios bruscos, presión excesiva, confrontaciones públicas o instrucciones contradictorias.</t>
  </si>
  <si>
    <t>Integrador / estabilizador</t>
  </si>
  <si>
    <t>Puede evitar decisiones difíciles o retrasar conversaciones necesarias.</t>
  </si>
  <si>
    <t>Trabaja con análisis, precisión, método y control de calidad. Decide con base en datos, criterios y riesgos.</t>
  </si>
  <si>
    <t>Darle información suficiente, estándares claros, tiempo para analizar y criterios de éxito definidos.</t>
  </si>
  <si>
    <t>Improvisación, instrucciones vagas, presión por decidir sin información o cambios sin justificación.</t>
  </si>
  <si>
    <t>Estructurador / analista</t>
  </si>
  <si>
    <t>Puede demorar decisiones por exceso de análisis.</t>
  </si>
  <si>
    <t>¿Qué le da energía y qué condiciones aumentan su compromiso?</t>
  </si>
  <si>
    <t>Se activa con retos, autonomía, logro, autoridad para actuar y superación de obstáculos.</t>
  </si>
  <si>
    <t>Plantear desafíos claros, indicadores de éxito y oportunidades para liderar soluciones. Reconocer resultados concretos.</t>
  </si>
  <si>
    <t>Falta de autonomía, lentitud, burocracia, microgestión o metas poco exigentes.</t>
  </si>
  <si>
    <t>Reto y autonomía</t>
  </si>
  <si>
    <t>Puede perder energía en entornos lentos o excesivamente controlados.</t>
  </si>
  <si>
    <t>Se activa con reconocimiento, visibilidad, interacción, participación e influencia social.</t>
  </si>
  <si>
    <t>Reconocer sus aportes, darle espacios para presentar ideas y conectarlo con personas clave.</t>
  </si>
  <si>
    <t>Falta de reconocimiento, comunicación fría, aislamiento o poca participación en decisiones.</t>
  </si>
  <si>
    <t>Reconocimiento e influencia</t>
  </si>
  <si>
    <t>Puede desmotivarse si su aporte no es visible o compartido.</t>
  </si>
  <si>
    <t>Se activa con confianza, pertenencia, seguridad, colaboración y relaciones laborales respetuosas.</t>
  </si>
  <si>
    <t>Construir confianza, mantener comunicación cercana, reconocer su confiabilidad y cuidar la estabilidad del entorno.</t>
  </si>
  <si>
    <t>Incertidumbre constante, tensión interpersonal, cambios inesperados o trato brusco.</t>
  </si>
  <si>
    <t>Confianza y pertenencia</t>
  </si>
  <si>
    <t>Puede retraerse si percibe tensión o inestabilidad sostenida.</t>
  </si>
  <si>
    <t>Se activa con claridad, calidad, aprendizaje técnico, precisión y estándares definidos.</t>
  </si>
  <si>
    <t>Reconocer la calidad de su trabajo, darle problemas complejos, permitirle profundizar y cuidar los criterios técnicos.</t>
  </si>
  <si>
    <t>Ambigüedad, errores evitables, presión sin datos o baja exigencia técnica.</t>
  </si>
  <si>
    <t>Claridad y calidad</t>
  </si>
  <si>
    <t>Puede frustrarse ante improvisación o bajo rigor técnico.</t>
  </si>
  <si>
    <t>Comunicación + Delegación + Acompañamiento/seguimiento/retroalimentación</t>
  </si>
  <si>
    <t>¿Cómo comunicarle, delegarle, hacer seguimiento y darle feedback?</t>
  </si>
  <si>
    <t>Prefiere comunicación directa, delegación por objetivos y seguimiento centrado en resultados.</t>
  </si>
  <si>
    <t>Comunicar de forma breve; definir resultado, plazo, autoridad y límites; dar feedback claro, frontal y enfocado en impacto.</t>
  </si>
  <si>
    <t>Rodeos, exceso de control, explicaciones largas o feedback demasiado indirecto.</t>
  </si>
  <si>
    <t>Delegación por objetivo</t>
  </si>
  <si>
    <t>Puede reaccionar mal a microgestión o ambigüedad.</t>
  </si>
  <si>
    <t>Prefiere comunicación conversacional, dinámica y conectada con personas e impacto.</t>
  </si>
  <si>
    <t>Delegar con propósito; explicar a quién impacta la tarea; reconocer avances; mantener espacios de intercambio.</t>
  </si>
  <si>
    <t>Feedback frío, crítico sin reconocimiento, aislamiento o comunicación excesivamente técnica.</t>
  </si>
  <si>
    <t>Delegación con propósito</t>
  </si>
  <si>
    <t>Puede perder foco si no hay acuerdos y cierres claros.</t>
  </si>
  <si>
    <t>Prefiere comunicación cercana, respetuosa, calmada y con contexto.</t>
  </si>
  <si>
    <t>Delegar con acompañamiento; explicar expectativas; validar comprensión; dar feedback privado, gradual y con ejemplos.</t>
  </si>
  <si>
    <t>Confrontación pública, presión abrupta, tono duro o cambios sin explicación.</t>
  </si>
  <si>
    <t>Delegación acompañada</t>
  </si>
  <si>
    <t>Puede callar dudas o desacuerdos si no hay espacio seguro.</t>
  </si>
  <si>
    <t>Prefiere comunicación precisa, estructurada, objetiva y basada en datos.</t>
  </si>
  <si>
    <t>Delegar con criterios, estándares, proceso, información y riesgos; dar feedback específico y sustentado en hechos.</t>
  </si>
  <si>
    <t>Vaguedad, improvisación, feedback emocional o instrucciones incompletas.</t>
  </si>
  <si>
    <t>Delegación estructurada</t>
  </si>
  <si>
    <t>Puede bloquearse si los criterios son ambiguos o cambiantes.</t>
  </si>
  <si>
    <t>Manejo de conflicto + Rol natural en el equipo</t>
  </si>
  <si>
    <t>¿Cómo interactúa con otros, maneja conflictos y qué rol ocupa?</t>
  </si>
  <si>
    <t>Tiende a actuar como impulsor, retador y orientado a cierre. En conflicto aborda el tema directamente.</t>
  </si>
  <si>
    <t>Ubicarlo en tareas que requieren decisión, avance, negociación difícil o resolución de bloqueos. Pedirle escuchar antes de cerrar.</t>
  </si>
  <si>
    <t>Dejarlo sin límites de interacción o permitir que imponga ritmo sin alinear al equipo.</t>
  </si>
  <si>
    <t>Impulsor / retador</t>
  </si>
  <si>
    <t>Puede presionar demasiado o parecer impaciente.</t>
  </si>
  <si>
    <t>Tiende a actuar como conector, comunicador y generador de energía. En conflicto busca conversación y persuasión.</t>
  </si>
  <si>
    <t>Involucrarlo en comunicación interna, integración, presentaciones y movilización. Convertir ideas en compromisos claros.</t>
  </si>
  <si>
    <t>Aislarlo del equipo o no darle espacio para generar conexión.</t>
  </si>
  <si>
    <t>Conector / comunicador</t>
  </si>
  <si>
    <t>Puede evitar detalles, dispersarse o sobrevalorar el consenso aparente.</t>
  </si>
  <si>
    <t>Tiende a actuar como integrador, apoyo y estabilizador. En conflicto busca armonía y contención.</t>
  </si>
  <si>
    <t>Ubicarlo en coordinación, acompañamiento, soporte al equipo y continuidad operativa. Animarlo a expresar desacuerdos.</t>
  </si>
  <si>
    <t>Presionarlo públicamente o asumir que su silencio significa acuerdo.</t>
  </si>
  <si>
    <t>Puede evitar conversaciones difíciles o ceder demasiado.</t>
  </si>
  <si>
    <t>Tiende a actuar como estructurador, analista y cuidador de calidad. En conflicto analiza hechos, criterios y responsabilidades.</t>
  </si>
  <si>
    <t>Asignarle revisión, control de calidad, análisis, procesos y prevención de errores. Pedirle traducir análisis en decisiones.</t>
  </si>
  <si>
    <t>Pedir conclusiones sin datos mínimos o invalidar su preocupación por riesgos.</t>
  </si>
  <si>
    <t>Puede parecer crítico, rígido o demorar decisiones.</t>
  </si>
  <si>
    <t>Elemento</t>
  </si>
  <si>
    <t>Regla / definición</t>
  </si>
  <si>
    <t>Unidad de análisis</t>
  </si>
  <si>
    <t>Persona evaluada en contexto laboral.</t>
  </si>
  <si>
    <t>Formato de respuesta</t>
  </si>
  <si>
    <t>Cada ítem exige una opción MÁS me describe y una opción MENOS me describe.</t>
  </si>
  <si>
    <t>MÁS me describe</t>
  </si>
  <si>
    <t>+1 para el estilo DISC de la opción seleccionada.</t>
  </si>
  <si>
    <t>MENOS me describe</t>
  </si>
  <si>
    <t>-1 para el estilo DISC de la opción seleccionada.</t>
  </si>
  <si>
    <t>Opción no seleccionada</t>
  </si>
  <si>
    <t>0 puntos.</t>
  </si>
  <si>
    <t>Puntaje neto por estilo</t>
  </si>
  <si>
    <t>Suma de +1 y -1 del estilo en el conjunto de ítems evaluado.</t>
  </si>
  <si>
    <t>Puntaje global</t>
  </si>
  <si>
    <t>Suma por estilo en los 32 ítems. Rango posible por estilo: -32 a +32.</t>
  </si>
  <si>
    <t>Ítems 1 a 8. Rango posible por estilo: -8 a +8.</t>
  </si>
  <si>
    <t>Ítems 13 a 16. Rango posible por estilo: -4 a +4.</t>
  </si>
  <si>
    <t>Ítems 9 a 12 y 17 a 24. Rango posible por estilo: -12 a +12.</t>
  </si>
  <si>
    <t>Ítems 25 a 32. Rango posible por estilo: -8 a +8.</t>
  </si>
  <si>
    <t>Estilo dominante</t>
  </si>
  <si>
    <t>Estilo con mayor puntaje neto en el nivel global o categoría.</t>
  </si>
  <si>
    <t>Estilo secundario</t>
  </si>
  <si>
    <t>Segundo estilo con mayor puntaje neto.</t>
  </si>
  <si>
    <t>Nivel Alto</t>
  </si>
  <si>
    <t>Puntaje dominante &gt;= 50% del máximo posible de la categoría.</t>
  </si>
  <si>
    <t>Nivel Medio</t>
  </si>
  <si>
    <t>Puntaje dominante entre 15% y 49% del máximo posible de la categoría.</t>
  </si>
  <si>
    <t>Nivel Mixto/Neutro</t>
  </si>
  <si>
    <t>No hay predominio claro; revisar estilo secundario y texto cualitativo.</t>
  </si>
  <si>
    <t>Interpretación técnica</t>
  </si>
  <si>
    <t>Al ser un formato ipsativo, no comparar directamente puntajes absolutos entre personas sin normas calibradas.</t>
  </si>
  <si>
    <t>Uso para reporte gráfico</t>
  </si>
  <si>
    <t>Usar 04_Datos_Graficos como tabla de entrada: Tipo, Categoría, Estilo, Puntaje_Neto, Normalizado_%, Color_HEX, Dominante.</t>
  </si>
  <si>
    <t>Perfil</t>
  </si>
  <si>
    <t>Nombre_sugerido</t>
  </si>
  <si>
    <t>Lectura_ejecutiva</t>
  </si>
  <si>
    <t>Gestión_recomendada</t>
  </si>
  <si>
    <t>D/I</t>
  </si>
  <si>
    <t>Impulsor movilizador</t>
  </si>
  <si>
    <t>Rápido, persuasivo, orientado a acción e influencia.</t>
  </si>
  <si>
    <t>Dar retos visibles, autonomía y espacios para movilizar personas; cerrar acuerdos con indicadores.</t>
  </si>
  <si>
    <t>D/S</t>
  </si>
  <si>
    <t>Impulsor pragmático</t>
  </si>
  <si>
    <t>Orientado a resultados con sensibilidad por estabilidad y cooperación.</t>
  </si>
  <si>
    <t>Dar objetivos claros y pedir que alinee ritmos y expectativas con el equipo.</t>
  </si>
  <si>
    <t>D/C</t>
  </si>
  <si>
    <t>Impulsor estructurado</t>
  </si>
  <si>
    <t>Decidido, exigente, analítico y orientado a resultados.</t>
  </si>
  <si>
    <t>Delegar objetivos exigentes con criterios técnicos claros; evitar microgestión y ambigüedad.</t>
  </si>
  <si>
    <t>I/D</t>
  </si>
  <si>
    <t>Movilizador competitivo</t>
  </si>
  <si>
    <t>Energético, visible, rápido y orientado a impacto.</t>
  </si>
  <si>
    <t>Darle proyectos con exposición y metas; exigir priorización y cierre.</t>
  </si>
  <si>
    <t>I/S</t>
  </si>
  <si>
    <t>Conector colaborativo</t>
  </si>
  <si>
    <t>Sociable, integrador, empático y orientado al clima.</t>
  </si>
  <si>
    <t>Usarlo en integración y comunicación; acompañar con estructura para seguimiento.</t>
  </si>
  <si>
    <t>I/C</t>
  </si>
  <si>
    <t>Comunicador analítico</t>
  </si>
  <si>
    <t>Combina expresión e influencia con interés por argumentos y calidad.</t>
  </si>
  <si>
    <t>Pedirle traducir datos en mensajes claros y mantener compromisos verificables.</t>
  </si>
  <si>
    <t>S/D</t>
  </si>
  <si>
    <t>Estabilizador resolutivo</t>
  </si>
  <si>
    <t>Cooperativo y paciente, pero capaz de empujar cuando el objetivo es claro.</t>
  </si>
  <si>
    <t>Dar contexto, objetivos graduales y espacios seguros para tomar iniciativa.</t>
  </si>
  <si>
    <t>S/I</t>
  </si>
  <si>
    <t>Integrador social</t>
  </si>
  <si>
    <t>Cercano, colaborativo y orientado a pertenencia.</t>
  </si>
  <si>
    <t>Involucrarlo en clima, coordinación y apoyo; ayudarle a expresar desacuerdos.</t>
  </si>
  <si>
    <t>S/C</t>
  </si>
  <si>
    <t>Estabilizador metódico</t>
  </si>
  <si>
    <t>Confiable, paciente, cuidadoso y orientado a calidad.</t>
  </si>
  <si>
    <t>Dar claridad, estabilidad y criterios; evitar cambios abruptos sin contexto.</t>
  </si>
  <si>
    <t>C/D</t>
  </si>
  <si>
    <t>Analista exigente</t>
  </si>
  <si>
    <t>Preciso, firme, crítico y orientado a estándares.</t>
  </si>
  <si>
    <t>Dar datos, estándares y problemas complejos; pedir decisiones con umbrales suficientes.</t>
  </si>
  <si>
    <t>C/I</t>
  </si>
  <si>
    <t>Analista comunicador</t>
  </si>
  <si>
    <t>Estructurado, con capacidad de explicar y conectar argumentos.</t>
  </si>
  <si>
    <t>Usarlo para traducir análisis en mensajes; evitar vaguedad.</t>
  </si>
  <si>
    <t>C/S</t>
  </si>
  <si>
    <t>Estructurador confiable</t>
  </si>
  <si>
    <t>Metódico, constante, cuidadoso y orientado a procesos.</t>
  </si>
  <si>
    <t>Dar procesos, tiempos realistas y reconocimiento por calidad y confiabilidad.</t>
  </si>
  <si>
    <t>Impulsor puro</t>
  </si>
  <si>
    <t>Predomina el empuje hacia resultados y decisión.</t>
  </si>
  <si>
    <t>Retos, autonomía, objetivos claros y feedback directo.</t>
  </si>
  <si>
    <t>Conector puro</t>
  </si>
  <si>
    <t>Predomina la influencia, comunicación y energía social.</t>
  </si>
  <si>
    <t>Reconocimiento, interacción, visibilidad y cierre de compromisos.</t>
  </si>
  <si>
    <t>Integrador puro</t>
  </si>
  <si>
    <t>Predomina la cooperación, estabilidad y apoyo.</t>
  </si>
  <si>
    <t>Contexto, acompañamiento, confianza y espacio para expresar desacuerdos.</t>
  </si>
  <si>
    <t>Estructurador puro</t>
  </si>
  <si>
    <t>Predomina el análisis, calidad y precisión.</t>
  </si>
  <si>
    <t>Información, criterios, estándares y tiempo para revisar.</t>
  </si>
  <si>
    <t>DASHBOARD EJEMPLO — Reporte individual DISC para gestión de equipos</t>
  </si>
  <si>
    <t>Funcionario</t>
  </si>
  <si>
    <t>Perfil global</t>
  </si>
  <si>
    <t>Estilo principal</t>
  </si>
  <si>
    <t>Puntaje Global</t>
  </si>
  <si>
    <t>Normalizado</t>
  </si>
  <si>
    <t>Color</t>
  </si>
  <si>
    <t>Nivel</t>
  </si>
  <si>
    <t>Retroalimentación breve</t>
  </si>
  <si>
    <t>RAFAEL ENRIQUE VELANDIA OBANDO</t>
  </si>
  <si>
    <t>1-2026-7543</t>
  </si>
  <si>
    <t>Prueba prog.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</si>
</sst>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4"/>
      <color rgb="FF212529"/>
      <name val="Arial"/>
      <family val="2"/>
    </font>
    <font>
      <b/>
      <sz val="11"/>
      <color rgb="FFFFFFFF"/>
      <name val="Arial"/>
      <family val="2"/>
    </font>
    <font>
      <b/>
      <sz val="14"/>
      <color rgb="FF212529"/>
      <name val="Arial"/>
      <family val="2"/>
    </font>
    <font>
      <u/>
      <sz val="11"/>
      <color theme="10"/>
      <name val="Carlito"/>
    </font>
    <font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A"/>
      </patternFill>
    </fill>
    <fill>
      <patternFill patternType="solid">
        <fgColor rgb="FFE2F0D9"/>
      </patternFill>
    </fill>
    <fill>
      <patternFill patternType="solid">
        <fgColor rgb="FF7F7F7F"/>
      </patternFill>
    </fill>
    <fill>
      <patternFill patternType="solid">
        <fgColor rgb="FFFF3E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4" borderId="0" xfId="0" applyFill="1"/>
    <xf numFmtId="9" fontId="0" fillId="0" borderId="0" xfId="0" applyNumberFormat="1" applyAlignment="1">
      <alignment wrapText="1"/>
    </xf>
    <xf numFmtId="0" fontId="3" fillId="5" borderId="0" xfId="0" applyFont="1" applyFill="1" applyAlignment="1">
      <alignment wrapText="1"/>
    </xf>
    <xf numFmtId="164" fontId="0" fillId="4" borderId="0" xfId="0" applyNumberFormat="1" applyFill="1"/>
    <xf numFmtId="164" fontId="0" fillId="0" borderId="0" xfId="0" applyNumberFormat="1"/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4" fillId="0" borderId="0" xfId="0" applyFont="1"/>
    <xf numFmtId="0" fontId="7" fillId="0" borderId="0" xfId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8" fillId="9" borderId="1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8"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3E00"/>
        </patternFill>
      </fill>
    </dxf>
    <dxf>
      <fill>
        <patternFill patternType="solid">
          <fgColor indexed="64"/>
          <bgColor rgb="FFFF3E00"/>
        </patternFill>
      </fill>
    </dxf>
  </dxfs>
  <tableStyles count="0" defaultTableStyle="TableStyleMedium2" defaultPivotStyle="PivotStyleLight16"/>
  <colors>
    <mruColors>
      <color rgb="FFFF3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Puntaje global</c:v>
          </c:tx>
          <c:invertIfNegative val="1"/>
          <c:cat>
            <c:strRef>
              <c:f>'08_Dashboard_Ejemplo'!$A$10:$A$13</c:f>
              <c:strCache>
                <c:ptCount val="4"/>
                <c:pt idx="0">
                  <c:v>D</c:v>
                </c:pt>
                <c:pt idx="1">
                  <c:v>I</c:v>
                </c:pt>
                <c:pt idx="2">
                  <c:v>S</c:v>
                </c:pt>
                <c:pt idx="3">
                  <c:v>C</c:v>
                </c:pt>
              </c:strCache>
            </c:strRef>
          </c:cat>
          <c:val>
            <c:numRef>
              <c:f>'08_Dashboard_Ejemplo'!$B$10:$B$13</c:f>
              <c:numCache>
                <c:formatCode>General</c:formatCode>
                <c:ptCount val="4"/>
                <c:pt idx="0">
                  <c:v>19</c:v>
                </c:pt>
                <c:pt idx="1">
                  <c:v>-16</c:v>
                </c:pt>
                <c:pt idx="2">
                  <c:v>-16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1-624A-962A-6D66E3895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35</xdr:row>
      <xdr:rowOff>0</xdr:rowOff>
    </xdr:from>
    <xdr:to>
      <xdr:col>10</xdr:col>
      <xdr:colOff>12700</xdr:colOff>
      <xdr:row>84</xdr:row>
      <xdr:rowOff>127000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713BA8-3E15-D613-8BA9-CAED3570A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0" y="7505700"/>
          <a:ext cx="6692900" cy="9461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ClaveTable" displayName="ItemsClaveTable" ref="A1:L33">
  <tableColumns count="12">
    <tableColumn id="1" xr3:uid="{00000000-0010-0000-0000-000001000000}" name="Item"/>
    <tableColumn id="2" xr3:uid="{00000000-0010-0000-0000-000002000000}" name="Módulo"/>
    <tableColumn id="3" xr3:uid="{00000000-0010-0000-0000-000003000000}" name="Categoría"/>
    <tableColumn id="4" xr3:uid="{00000000-0010-0000-0000-000004000000}" name="Enunciado"/>
    <tableColumn id="5" xr3:uid="{00000000-0010-0000-0000-000005000000}" name="Opción A" dataDxfId="7"/>
    <tableColumn id="6" xr3:uid="{00000000-0010-0000-0000-000006000000}" name="DISC A" dataDxfId="6"/>
    <tableColumn id="7" xr3:uid="{00000000-0010-0000-0000-000007000000}" name="Opción B" dataDxfId="5"/>
    <tableColumn id="8" xr3:uid="{00000000-0010-0000-0000-000008000000}" name="DISC B" dataDxfId="4"/>
    <tableColumn id="9" xr3:uid="{00000000-0010-0000-0000-000009000000}" name="Opción C" dataDxfId="3"/>
    <tableColumn id="10" xr3:uid="{00000000-0010-0000-0000-00000A000000}" name="DISC C" dataDxfId="2"/>
    <tableColumn id="11" xr3:uid="{00000000-0010-0000-0000-00000B000000}" name="Opción D" dataDxfId="1"/>
    <tableColumn id="12" xr3:uid="{00000000-0010-0000-0000-00000C000000}" name="DISC 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radaRespuestasTable" displayName="EntradaRespuestasTable" ref="A1:BQ101">
  <tableColumns count="69">
    <tableColumn id="1" xr3:uid="{00000000-0010-0000-0100-000001000000}" name="ID"/>
    <tableColumn id="2" xr3:uid="{00000000-0010-0000-0100-000002000000}" name="Nombre"/>
    <tableColumn id="3" xr3:uid="{00000000-0010-0000-0100-000003000000}" name="Equipo"/>
    <tableColumn id="4" xr3:uid="{00000000-0010-0000-0100-000004000000}" name="Fecha_aplicación"/>
    <tableColumn id="5" xr3:uid="{00000000-0010-0000-0100-000005000000}" name="I1_MÁS"/>
    <tableColumn id="6" xr3:uid="{00000000-0010-0000-0100-000006000000}" name="I2_MÁS"/>
    <tableColumn id="7" xr3:uid="{00000000-0010-0000-0100-000007000000}" name="I3_MÁS"/>
    <tableColumn id="8" xr3:uid="{00000000-0010-0000-0100-000008000000}" name="I4_MÁS"/>
    <tableColumn id="9" xr3:uid="{00000000-0010-0000-0100-000009000000}" name="I5_MÁS"/>
    <tableColumn id="10" xr3:uid="{00000000-0010-0000-0100-00000A000000}" name="I6_MÁS"/>
    <tableColumn id="11" xr3:uid="{00000000-0010-0000-0100-00000B000000}" name="I7_MÁS"/>
    <tableColumn id="12" xr3:uid="{00000000-0010-0000-0100-00000C000000}" name="I8_MÁS"/>
    <tableColumn id="13" xr3:uid="{00000000-0010-0000-0100-00000D000000}" name="I9_MÁS"/>
    <tableColumn id="14" xr3:uid="{00000000-0010-0000-0100-00000E000000}" name="I10_MÁS"/>
    <tableColumn id="15" xr3:uid="{00000000-0010-0000-0100-00000F000000}" name="I11_MÁS"/>
    <tableColumn id="16" xr3:uid="{00000000-0010-0000-0100-000010000000}" name="I12_MÁS"/>
    <tableColumn id="17" xr3:uid="{00000000-0010-0000-0100-000011000000}" name="I13_MÁS"/>
    <tableColumn id="18" xr3:uid="{00000000-0010-0000-0100-000012000000}" name="I14_MÁS"/>
    <tableColumn id="19" xr3:uid="{00000000-0010-0000-0100-000013000000}" name="I15_MÁS"/>
    <tableColumn id="20" xr3:uid="{00000000-0010-0000-0100-000014000000}" name="I16_MÁS"/>
    <tableColumn id="21" xr3:uid="{00000000-0010-0000-0100-000015000000}" name="I17_MÁS"/>
    <tableColumn id="22" xr3:uid="{00000000-0010-0000-0100-000016000000}" name="I18_MÁS"/>
    <tableColumn id="23" xr3:uid="{00000000-0010-0000-0100-000017000000}" name="I19_MÁS"/>
    <tableColumn id="24" xr3:uid="{00000000-0010-0000-0100-000018000000}" name="I20_MÁS"/>
    <tableColumn id="25" xr3:uid="{00000000-0010-0000-0100-000019000000}" name="I21_MÁS"/>
    <tableColumn id="26" xr3:uid="{00000000-0010-0000-0100-00001A000000}" name="I22_MÁS"/>
    <tableColumn id="27" xr3:uid="{00000000-0010-0000-0100-00001B000000}" name="I23_MÁS"/>
    <tableColumn id="28" xr3:uid="{00000000-0010-0000-0100-00001C000000}" name="I24_MÁS"/>
    <tableColumn id="29" xr3:uid="{00000000-0010-0000-0100-00001D000000}" name="I25_MÁS"/>
    <tableColumn id="30" xr3:uid="{00000000-0010-0000-0100-00001E000000}" name="I26_MÁS"/>
    <tableColumn id="31" xr3:uid="{00000000-0010-0000-0100-00001F000000}" name="I27_MÁS"/>
    <tableColumn id="32" xr3:uid="{00000000-0010-0000-0100-000020000000}" name="I28_MÁS"/>
    <tableColumn id="33" xr3:uid="{00000000-0010-0000-0100-000021000000}" name="I29_MÁS"/>
    <tableColumn id="34" xr3:uid="{00000000-0010-0000-0100-000022000000}" name="I30_MÁS"/>
    <tableColumn id="35" xr3:uid="{00000000-0010-0000-0100-000023000000}" name="I31_MÁS"/>
    <tableColumn id="36" xr3:uid="{00000000-0010-0000-0100-000024000000}" name="I32_MÁS"/>
    <tableColumn id="37" xr3:uid="{00000000-0010-0000-0100-000025000000}" name="I1_MENOS"/>
    <tableColumn id="38" xr3:uid="{00000000-0010-0000-0100-000026000000}" name="I2_MENOS"/>
    <tableColumn id="39" xr3:uid="{00000000-0010-0000-0100-000027000000}" name="I3_MENOS"/>
    <tableColumn id="40" xr3:uid="{00000000-0010-0000-0100-000028000000}" name="I4_MENOS"/>
    <tableColumn id="41" xr3:uid="{00000000-0010-0000-0100-000029000000}" name="I5_MENOS"/>
    <tableColumn id="42" xr3:uid="{00000000-0010-0000-0100-00002A000000}" name="I6_MENOS"/>
    <tableColumn id="43" xr3:uid="{00000000-0010-0000-0100-00002B000000}" name="I7_MENOS"/>
    <tableColumn id="44" xr3:uid="{00000000-0010-0000-0100-00002C000000}" name="I8_MENOS"/>
    <tableColumn id="45" xr3:uid="{00000000-0010-0000-0100-00002D000000}" name="I9_MENOS"/>
    <tableColumn id="46" xr3:uid="{00000000-0010-0000-0100-00002E000000}" name="I10_MENOS"/>
    <tableColumn id="47" xr3:uid="{00000000-0010-0000-0100-00002F000000}" name="I11_MENOS"/>
    <tableColumn id="48" xr3:uid="{00000000-0010-0000-0100-000030000000}" name="I12_MENOS"/>
    <tableColumn id="49" xr3:uid="{00000000-0010-0000-0100-000031000000}" name="I13_MENOS"/>
    <tableColumn id="50" xr3:uid="{00000000-0010-0000-0100-000032000000}" name="I14_MENOS"/>
    <tableColumn id="51" xr3:uid="{00000000-0010-0000-0100-000033000000}" name="I15_MENOS"/>
    <tableColumn id="52" xr3:uid="{00000000-0010-0000-0100-000034000000}" name="I16_MENOS"/>
    <tableColumn id="53" xr3:uid="{00000000-0010-0000-0100-000035000000}" name="I17_MENOS"/>
    <tableColumn id="54" xr3:uid="{00000000-0010-0000-0100-000036000000}" name="I18_MENOS"/>
    <tableColumn id="55" xr3:uid="{00000000-0010-0000-0100-000037000000}" name="I19_MENOS"/>
    <tableColumn id="56" xr3:uid="{00000000-0010-0000-0100-000038000000}" name="I20_MENOS"/>
    <tableColumn id="57" xr3:uid="{00000000-0010-0000-0100-000039000000}" name="I21_MENOS"/>
    <tableColumn id="58" xr3:uid="{00000000-0010-0000-0100-00003A000000}" name="I22_MENOS"/>
    <tableColumn id="59" xr3:uid="{00000000-0010-0000-0100-00003B000000}" name="I23_MENOS"/>
    <tableColumn id="60" xr3:uid="{00000000-0010-0000-0100-00003C000000}" name="I24_MENOS"/>
    <tableColumn id="61" xr3:uid="{00000000-0010-0000-0100-00003D000000}" name="I25_MENOS"/>
    <tableColumn id="62" xr3:uid="{00000000-0010-0000-0100-00003E000000}" name="I26_MENOS"/>
    <tableColumn id="63" xr3:uid="{00000000-0010-0000-0100-00003F000000}" name="I27_MENOS"/>
    <tableColumn id="64" xr3:uid="{00000000-0010-0000-0100-000040000000}" name="I28_MENOS"/>
    <tableColumn id="65" xr3:uid="{00000000-0010-0000-0100-000041000000}" name="I29_MENOS"/>
    <tableColumn id="66" xr3:uid="{00000000-0010-0000-0100-000042000000}" name="I30_MENOS"/>
    <tableColumn id="67" xr3:uid="{00000000-0010-0000-0100-000043000000}" name="I31_MENOS"/>
    <tableColumn id="68" xr3:uid="{00000000-0010-0000-0100-000044000000}" name="I32_MENOS"/>
    <tableColumn id="69" xr3:uid="{00000000-0010-0000-0100-000045000000}" name="Errores_Misma_Op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oringTable" displayName="ScoringTable" ref="A1:AN101">
  <tableColumns count="40">
    <tableColumn id="1" xr3:uid="{00000000-0010-0000-0200-000001000000}" name="ID"/>
    <tableColumn id="2" xr3:uid="{00000000-0010-0000-0200-000002000000}" name="Nombre"/>
    <tableColumn id="3" xr3:uid="{00000000-0010-0000-0200-000003000000}" name="Equipo"/>
    <tableColumn id="4" xr3:uid="{00000000-0010-0000-0200-000004000000}" name="D_Global"/>
    <tableColumn id="5" xr3:uid="{00000000-0010-0000-0200-000005000000}" name="I_Global"/>
    <tableColumn id="6" xr3:uid="{00000000-0010-0000-0200-000006000000}" name="S_Global"/>
    <tableColumn id="7" xr3:uid="{00000000-0010-0000-0200-000007000000}" name="C_Global"/>
    <tableColumn id="8" xr3:uid="{00000000-0010-0000-0200-000008000000}" name="Estilo_Principal"/>
    <tableColumn id="9" xr3:uid="{00000000-0010-0000-0200-000009000000}" name="Puntaje_Principal"/>
    <tableColumn id="10" xr3:uid="{00000000-0010-0000-0200-00000A000000}" name="Estilo_Secundario"/>
    <tableColumn id="11" xr3:uid="{00000000-0010-0000-0200-00000B000000}" name="Puntaje_Secundario"/>
    <tableColumn id="12" xr3:uid="{00000000-0010-0000-0200-00000C000000}" name="Perfil_Combinado"/>
    <tableColumn id="13" xr3:uid="{00000000-0010-0000-0200-00000D000000}" name="Perfil_de_trabajo_D"/>
    <tableColumn id="14" xr3:uid="{00000000-0010-0000-0200-00000E000000}" name="Perfil_de_trabajo_I"/>
    <tableColumn id="15" xr3:uid="{00000000-0010-0000-0200-00000F000000}" name="Perfil_de_trabajo_S"/>
    <tableColumn id="16" xr3:uid="{00000000-0010-0000-0200-000010000000}" name="Perfil_de_trabajo_C"/>
    <tableColumn id="17" xr3:uid="{00000000-0010-0000-0200-000011000000}" name="Perfil_de_trabajo_Dominante"/>
    <tableColumn id="18" xr3:uid="{00000000-0010-0000-0200-000012000000}" name="Perfil_de_trabajo_Puntaje"/>
    <tableColumn id="19" xr3:uid="{00000000-0010-0000-0200-000013000000}" name="Perfil_de_trabajo_Nivel"/>
    <tableColumn id="20" xr3:uid="{00000000-0010-0000-0200-000014000000}" name="Motivacion_compromiso_D"/>
    <tableColumn id="21" xr3:uid="{00000000-0010-0000-0200-000015000000}" name="Motivacion_compromiso_I"/>
    <tableColumn id="22" xr3:uid="{00000000-0010-0000-0200-000016000000}" name="Motivacion_compromiso_S"/>
    <tableColumn id="23" xr3:uid="{00000000-0010-0000-0200-000017000000}" name="Motivacion_compromiso_C"/>
    <tableColumn id="24" xr3:uid="{00000000-0010-0000-0200-000018000000}" name="Motivacion_compromiso_Dominante"/>
    <tableColumn id="25" xr3:uid="{00000000-0010-0000-0200-000019000000}" name="Motivacion_compromiso_Puntaje"/>
    <tableColumn id="26" xr3:uid="{00000000-0010-0000-0200-00001A000000}" name="Motivacion_compromiso_Nivel"/>
    <tableColumn id="27" xr3:uid="{00000000-0010-0000-0200-00001B000000}" name="Gestion_directa_del_jefe_D"/>
    <tableColumn id="28" xr3:uid="{00000000-0010-0000-0200-00001C000000}" name="Gestion_directa_del_jefe_I"/>
    <tableColumn id="29" xr3:uid="{00000000-0010-0000-0200-00001D000000}" name="Gestion_directa_del_jefe_S"/>
    <tableColumn id="30" xr3:uid="{00000000-0010-0000-0200-00001E000000}" name="Gestion_directa_del_jefe_C"/>
    <tableColumn id="31" xr3:uid="{00000000-0010-0000-0200-00001F000000}" name="Gestion_directa_del_jefe_Dominante"/>
    <tableColumn id="32" xr3:uid="{00000000-0010-0000-0200-000020000000}" name="Gestion_directa_del_jefe_Puntaje"/>
    <tableColumn id="33" xr3:uid="{00000000-0010-0000-0200-000021000000}" name="Gestion_directa_del_jefe_Nivel"/>
    <tableColumn id="34" xr3:uid="{00000000-0010-0000-0200-000022000000}" name="Dinamica_de_equipo_D"/>
    <tableColumn id="35" xr3:uid="{00000000-0010-0000-0200-000023000000}" name="Dinamica_de_equipo_I"/>
    <tableColumn id="36" xr3:uid="{00000000-0010-0000-0200-000024000000}" name="Dinamica_de_equipo_S"/>
    <tableColumn id="37" xr3:uid="{00000000-0010-0000-0200-000025000000}" name="Dinamica_de_equipo_C"/>
    <tableColumn id="38" xr3:uid="{00000000-0010-0000-0200-000026000000}" name="Dinamica_de_equipo_Dominante"/>
    <tableColumn id="39" xr3:uid="{00000000-0010-0000-0200-000027000000}" name="Dinamica_de_equipo_Puntaje"/>
    <tableColumn id="40" xr3:uid="{00000000-0010-0000-0200-000028000000}" name="Dinamica_de_equipo_Ni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osGraficosTable" displayName="DatosGraficosTable" ref="A1:J21">
  <tableColumns count="10">
    <tableColumn id="1" xr3:uid="{00000000-0010-0000-0300-000001000000}" name="Tipo"/>
    <tableColumn id="2" xr3:uid="{00000000-0010-0000-0300-000002000000}" name="Categoría"/>
    <tableColumn id="3" xr3:uid="{00000000-0010-0000-0300-000003000000}" name="Estilo"/>
    <tableColumn id="4" xr3:uid="{00000000-0010-0000-0300-000004000000}" name="Nombre_estilo"/>
    <tableColumn id="5" xr3:uid="{00000000-0010-0000-0300-000005000000}" name="Puntaje_Neto"/>
    <tableColumn id="6" xr3:uid="{00000000-0010-0000-0300-000006000000}" name="Máximo_Posible"/>
    <tableColumn id="7" xr3:uid="{00000000-0010-0000-0300-000007000000}" name="Normalizado_%"/>
    <tableColumn id="8" xr3:uid="{00000000-0010-0000-0300-000008000000}" name="Color_HEX"/>
    <tableColumn id="9" xr3:uid="{00000000-0010-0000-0300-000009000000}" name="Dominante"/>
    <tableColumn id="10" xr3:uid="{00000000-0010-0000-0300-00000A000000}" name="Uso gráfico sugeri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ubricaTable" displayName="RubricaTable" ref="A1:L17">
  <tableColumns count="12">
    <tableColumn id="1" xr3:uid="{00000000-0010-0000-0400-000001000000}" name="Categoría"/>
    <tableColumn id="2" xr3:uid="{00000000-0010-0000-0400-000002000000}" name="Módulos_incluidos"/>
    <tableColumn id="3" xr3:uid="{00000000-0010-0000-0400-000003000000}" name="Pregunta_de_gestión"/>
    <tableColumn id="4" xr3:uid="{00000000-0010-0000-0400-000004000000}" name="Estilo"/>
    <tableColumn id="5" xr3:uid="{00000000-0010-0000-0400-000005000000}" name="Nombre_estilo"/>
    <tableColumn id="6" xr3:uid="{00000000-0010-0000-0400-000006000000}" name="Color_HEX"/>
    <tableColumn id="7" xr3:uid="{00000000-0010-0000-0400-000007000000}" name="N_items_categoria"/>
    <tableColumn id="8" xr3:uid="{00000000-0010-0000-0400-000008000000}" name="Lectura_para_el_jefe"/>
    <tableColumn id="9" xr3:uid="{00000000-0010-0000-0400-000009000000}" name="Cómo_gestionarlo"/>
    <tableColumn id="10" xr3:uid="{00000000-0010-0000-0400-00000A000000}" name="Qué_evitar"/>
    <tableColumn id="11" xr3:uid="{00000000-0010-0000-0400-00000B000000}" name="Rol_o_palanca_sugerida"/>
    <tableColumn id="12" xr3:uid="{00000000-0010-0000-0400-00000C000000}" name="Riesgo_a_cuid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glasTable" displayName="ReglasTable" ref="A1:B19">
  <tableColumns count="2">
    <tableColumn id="1" xr3:uid="{00000000-0010-0000-0500-000001000000}" name="Elemento"/>
    <tableColumn id="2" xr3:uid="{00000000-0010-0000-0500-000002000000}" name="Regla / defini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extosPerfilesTable" displayName="TextosPerfilesTable" ref="A1:D17">
  <tableColumns count="4">
    <tableColumn id="1" xr3:uid="{00000000-0010-0000-0600-000001000000}" name="Perfil"/>
    <tableColumn id="2" xr3:uid="{00000000-0010-0000-0600-000002000000}" name="Nombre_sugerido"/>
    <tableColumn id="3" xr3:uid="{00000000-0010-0000-0600-000003000000}" name="Lectura_ejecutiva"/>
    <tableColumn id="4" xr3:uid="{00000000-0010-0000-0600-000004000000}" name="Gestión_recomend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spirantes.serviciocivil.gov.co/storage/sevcoms/a98b7e76871f33a82780c7ab5a867be79dfed71f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5"/>
  <cols>
    <col min="1" max="1" width="28" customWidth="1"/>
    <col min="2" max="2" width="95" customWidth="1"/>
  </cols>
  <sheetData>
    <row r="1" spans="1:2" ht="76">
      <c r="A1" s="1" t="s">
        <v>0</v>
      </c>
      <c r="B1" s="1"/>
    </row>
    <row r="2" spans="1:2" ht="32">
      <c r="A2" s="2" t="s">
        <v>1</v>
      </c>
      <c r="B2" s="3" t="s">
        <v>2</v>
      </c>
    </row>
    <row r="3" spans="1:2" ht="32">
      <c r="A3" s="2" t="s">
        <v>3</v>
      </c>
      <c r="B3" s="3" t="s">
        <v>4</v>
      </c>
    </row>
    <row r="4" spans="1:2" ht="32">
      <c r="A4" s="2" t="s">
        <v>5</v>
      </c>
      <c r="B4" s="3" t="s">
        <v>6</v>
      </c>
    </row>
    <row r="5" spans="1:2" ht="32">
      <c r="A5" s="2" t="s">
        <v>7</v>
      </c>
      <c r="B5" s="3" t="s">
        <v>8</v>
      </c>
    </row>
    <row r="6" spans="1:2" ht="16">
      <c r="A6" s="2" t="s">
        <v>9</v>
      </c>
      <c r="B6" s="3" t="s">
        <v>10</v>
      </c>
    </row>
    <row r="7" spans="1:2" ht="32">
      <c r="A7" s="2" t="s">
        <v>11</v>
      </c>
      <c r="B7" s="3" t="s">
        <v>12</v>
      </c>
    </row>
    <row r="8" spans="1:2" ht="32">
      <c r="A8" s="2" t="s">
        <v>13</v>
      </c>
      <c r="B8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abSelected="1" workbookViewId="0">
      <selection activeCell="K2" sqref="K2"/>
    </sheetView>
  </sheetViews>
  <sheetFormatPr baseColWidth="10" defaultColWidth="8.83203125" defaultRowHeight="15"/>
  <cols>
    <col min="1" max="1" width="8" customWidth="1"/>
    <col min="2" max="2" width="32" customWidth="1"/>
    <col min="3" max="3" width="28" customWidth="1"/>
    <col min="4" max="4" width="50" customWidth="1"/>
    <col min="5" max="5" width="45" customWidth="1"/>
    <col min="6" max="6" width="8" customWidth="1"/>
    <col min="7" max="7" width="45" customWidth="1"/>
    <col min="8" max="8" width="8" customWidth="1"/>
    <col min="9" max="9" width="45" customWidth="1"/>
    <col min="10" max="10" width="8" customWidth="1"/>
    <col min="11" max="11" width="45" customWidth="1"/>
    <col min="12" max="12" width="8" customWidth="1"/>
    <col min="14" max="14" width="33.1640625" customWidth="1"/>
  </cols>
  <sheetData>
    <row r="1" spans="1:12" ht="16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</row>
    <row r="2" spans="1:12" ht="32">
      <c r="A2" s="6">
        <v>1</v>
      </c>
      <c r="B2" s="6" t="s">
        <v>27</v>
      </c>
      <c r="C2" s="6" t="s">
        <v>28</v>
      </c>
      <c r="D2" s="6" t="s">
        <v>29</v>
      </c>
      <c r="E2" s="12" t="s">
        <v>30</v>
      </c>
      <c r="F2" s="12" t="s">
        <v>31</v>
      </c>
      <c r="G2" s="13" t="s">
        <v>32</v>
      </c>
      <c r="H2" s="13" t="s">
        <v>33</v>
      </c>
      <c r="I2" s="14" t="s">
        <v>34</v>
      </c>
      <c r="J2" s="14" t="s">
        <v>35</v>
      </c>
      <c r="K2" s="15" t="s">
        <v>36</v>
      </c>
      <c r="L2" s="15" t="s">
        <v>37</v>
      </c>
    </row>
    <row r="3" spans="1:12" ht="31" customHeight="1">
      <c r="A3" s="6">
        <v>2</v>
      </c>
      <c r="B3" s="6" t="s">
        <v>27</v>
      </c>
      <c r="C3" s="6" t="s">
        <v>28</v>
      </c>
      <c r="D3" s="6" t="s">
        <v>38</v>
      </c>
      <c r="E3" s="15" t="s">
        <v>42</v>
      </c>
      <c r="F3" s="15" t="s">
        <v>37</v>
      </c>
      <c r="G3" s="14" t="s">
        <v>41</v>
      </c>
      <c r="H3" s="14" t="s">
        <v>35</v>
      </c>
      <c r="I3" s="13" t="s">
        <v>40</v>
      </c>
      <c r="J3" s="13" t="s">
        <v>33</v>
      </c>
      <c r="K3" s="12" t="s">
        <v>39</v>
      </c>
      <c r="L3" s="12" t="s">
        <v>31</v>
      </c>
    </row>
    <row r="4" spans="1:12" ht="32">
      <c r="A4" s="6">
        <v>3</v>
      </c>
      <c r="B4" s="6" t="s">
        <v>27</v>
      </c>
      <c r="C4" s="6" t="s">
        <v>28</v>
      </c>
      <c r="D4" s="6" t="s">
        <v>43</v>
      </c>
      <c r="E4" s="12" t="s">
        <v>44</v>
      </c>
      <c r="F4" s="12" t="s">
        <v>31</v>
      </c>
      <c r="G4" s="13" t="s">
        <v>45</v>
      </c>
      <c r="H4" s="13" t="s">
        <v>33</v>
      </c>
      <c r="I4" s="21" t="s">
        <v>47</v>
      </c>
      <c r="J4" s="22" t="s">
        <v>37</v>
      </c>
      <c r="K4" s="14" t="s">
        <v>46</v>
      </c>
      <c r="L4" s="14" t="s">
        <v>35</v>
      </c>
    </row>
    <row r="5" spans="1:12" ht="32">
      <c r="A5" s="6">
        <v>4</v>
      </c>
      <c r="B5" s="6" t="s">
        <v>27</v>
      </c>
      <c r="C5" s="6" t="s">
        <v>28</v>
      </c>
      <c r="D5" s="6" t="s">
        <v>48</v>
      </c>
      <c r="E5" s="14" t="s">
        <v>51</v>
      </c>
      <c r="F5" s="14" t="s">
        <v>35</v>
      </c>
      <c r="G5" s="15" t="s">
        <v>52</v>
      </c>
      <c r="H5" s="15" t="s">
        <v>37</v>
      </c>
      <c r="I5" s="13" t="s">
        <v>50</v>
      </c>
      <c r="J5" s="13" t="s">
        <v>33</v>
      </c>
      <c r="K5" s="12" t="s">
        <v>49</v>
      </c>
      <c r="L5" s="12" t="s">
        <v>31</v>
      </c>
    </row>
    <row r="6" spans="1:12" ht="32">
      <c r="A6" s="6">
        <v>5</v>
      </c>
      <c r="B6" s="6" t="s">
        <v>53</v>
      </c>
      <c r="C6" s="6" t="s">
        <v>28</v>
      </c>
      <c r="D6" s="6" t="s">
        <v>54</v>
      </c>
      <c r="E6" s="12" t="s">
        <v>55</v>
      </c>
      <c r="F6" s="12" t="s">
        <v>31</v>
      </c>
      <c r="G6" s="13" t="s">
        <v>56</v>
      </c>
      <c r="H6" s="13" t="s">
        <v>33</v>
      </c>
      <c r="I6" s="14" t="s">
        <v>57</v>
      </c>
      <c r="J6" s="14" t="s">
        <v>35</v>
      </c>
      <c r="K6" s="15" t="s">
        <v>58</v>
      </c>
      <c r="L6" s="15" t="s">
        <v>37</v>
      </c>
    </row>
    <row r="7" spans="1:12" ht="32">
      <c r="A7" s="6">
        <v>6</v>
      </c>
      <c r="B7" s="6" t="s">
        <v>53</v>
      </c>
      <c r="C7" s="6" t="s">
        <v>28</v>
      </c>
      <c r="D7" s="6" t="s">
        <v>59</v>
      </c>
      <c r="E7" s="15" t="s">
        <v>63</v>
      </c>
      <c r="F7" s="15" t="s">
        <v>37</v>
      </c>
      <c r="G7" s="14" t="s">
        <v>62</v>
      </c>
      <c r="H7" s="14" t="s">
        <v>35</v>
      </c>
      <c r="I7" s="13" t="s">
        <v>61</v>
      </c>
      <c r="J7" s="13" t="s">
        <v>33</v>
      </c>
      <c r="K7" s="12" t="s">
        <v>60</v>
      </c>
      <c r="L7" s="12" t="s">
        <v>31</v>
      </c>
    </row>
    <row r="8" spans="1:12" ht="32">
      <c r="A8" s="6">
        <v>7</v>
      </c>
      <c r="B8" s="6" t="s">
        <v>53</v>
      </c>
      <c r="C8" s="6" t="s">
        <v>28</v>
      </c>
      <c r="D8" s="6" t="s">
        <v>64</v>
      </c>
      <c r="E8" s="12" t="s">
        <v>65</v>
      </c>
      <c r="F8" s="12" t="s">
        <v>31</v>
      </c>
      <c r="G8" s="13" t="s">
        <v>66</v>
      </c>
      <c r="H8" s="13" t="s">
        <v>33</v>
      </c>
      <c r="I8" s="14" t="s">
        <v>67</v>
      </c>
      <c r="J8" s="14" t="s">
        <v>35</v>
      </c>
      <c r="K8" s="15" t="s">
        <v>68</v>
      </c>
      <c r="L8" s="15" t="s">
        <v>37</v>
      </c>
    </row>
    <row r="9" spans="1:12" ht="32">
      <c r="A9" s="6">
        <v>8</v>
      </c>
      <c r="B9" s="6" t="s">
        <v>53</v>
      </c>
      <c r="C9" s="6" t="s">
        <v>28</v>
      </c>
      <c r="D9" s="6" t="s">
        <v>69</v>
      </c>
      <c r="E9" s="15" t="s">
        <v>73</v>
      </c>
      <c r="F9" s="15" t="s">
        <v>37</v>
      </c>
      <c r="G9" s="14" t="s">
        <v>72</v>
      </c>
      <c r="H9" s="14" t="s">
        <v>35</v>
      </c>
      <c r="I9" s="12" t="s">
        <v>70</v>
      </c>
      <c r="J9" s="12" t="s">
        <v>31</v>
      </c>
      <c r="K9" s="23" t="s">
        <v>71</v>
      </c>
      <c r="L9" s="23" t="s">
        <v>33</v>
      </c>
    </row>
    <row r="10" spans="1:12" ht="32">
      <c r="A10" s="6">
        <v>9</v>
      </c>
      <c r="B10" s="6" t="s">
        <v>74</v>
      </c>
      <c r="C10" s="6" t="s">
        <v>75</v>
      </c>
      <c r="D10" s="6" t="s">
        <v>76</v>
      </c>
      <c r="E10" s="12" t="s">
        <v>77</v>
      </c>
      <c r="F10" s="12" t="s">
        <v>31</v>
      </c>
      <c r="G10" s="13" t="s">
        <v>78</v>
      </c>
      <c r="H10" s="13" t="s">
        <v>33</v>
      </c>
      <c r="I10" s="14" t="s">
        <v>79</v>
      </c>
      <c r="J10" s="14" t="s">
        <v>35</v>
      </c>
      <c r="K10" s="15" t="s">
        <v>80</v>
      </c>
      <c r="L10" s="15" t="s">
        <v>37</v>
      </c>
    </row>
    <row r="11" spans="1:12" ht="32">
      <c r="A11" s="6">
        <v>10</v>
      </c>
      <c r="B11" s="6" t="s">
        <v>74</v>
      </c>
      <c r="C11" s="6" t="s">
        <v>75</v>
      </c>
      <c r="D11" s="6" t="s">
        <v>81</v>
      </c>
      <c r="E11" s="14" t="s">
        <v>84</v>
      </c>
      <c r="F11" s="14" t="s">
        <v>35</v>
      </c>
      <c r="G11" s="15" t="s">
        <v>85</v>
      </c>
      <c r="H11" s="15" t="s">
        <v>37</v>
      </c>
      <c r="I11" s="13" t="s">
        <v>83</v>
      </c>
      <c r="J11" s="13" t="s">
        <v>33</v>
      </c>
      <c r="K11" s="12" t="s">
        <v>82</v>
      </c>
      <c r="L11" s="12" t="s">
        <v>31</v>
      </c>
    </row>
    <row r="12" spans="1:12" ht="32">
      <c r="A12" s="6">
        <v>11</v>
      </c>
      <c r="B12" s="6" t="s">
        <v>74</v>
      </c>
      <c r="C12" s="6" t="s">
        <v>75</v>
      </c>
      <c r="D12" s="6" t="s">
        <v>86</v>
      </c>
      <c r="E12" s="12" t="s">
        <v>87</v>
      </c>
      <c r="F12" s="12" t="s">
        <v>31</v>
      </c>
      <c r="G12" s="13" t="s">
        <v>88</v>
      </c>
      <c r="H12" s="13" t="s">
        <v>33</v>
      </c>
      <c r="I12" s="14" t="s">
        <v>89</v>
      </c>
      <c r="J12" s="14" t="s">
        <v>35</v>
      </c>
      <c r="K12" s="15" t="s">
        <v>90</v>
      </c>
      <c r="L12" s="15" t="s">
        <v>37</v>
      </c>
    </row>
    <row r="13" spans="1:12" ht="32">
      <c r="A13" s="6">
        <v>12</v>
      </c>
      <c r="B13" s="6" t="s">
        <v>74</v>
      </c>
      <c r="C13" s="6" t="s">
        <v>75</v>
      </c>
      <c r="D13" s="6" t="s">
        <v>91</v>
      </c>
      <c r="E13" s="15" t="s">
        <v>95</v>
      </c>
      <c r="F13" s="15" t="s">
        <v>37</v>
      </c>
      <c r="G13" s="14" t="s">
        <v>94</v>
      </c>
      <c r="H13" s="14" t="s">
        <v>35</v>
      </c>
      <c r="I13" s="13" t="s">
        <v>93</v>
      </c>
      <c r="J13" s="13" t="s">
        <v>33</v>
      </c>
      <c r="K13" s="12" t="s">
        <v>92</v>
      </c>
      <c r="L13" s="12" t="s">
        <v>31</v>
      </c>
    </row>
    <row r="14" spans="1:12" ht="32">
      <c r="A14" s="6">
        <v>13</v>
      </c>
      <c r="B14" s="6" t="s">
        <v>96</v>
      </c>
      <c r="C14" s="6" t="s">
        <v>97</v>
      </c>
      <c r="D14" s="6" t="s">
        <v>98</v>
      </c>
      <c r="E14" s="12" t="s">
        <v>99</v>
      </c>
      <c r="F14" s="12" t="s">
        <v>31</v>
      </c>
      <c r="G14" s="13" t="s">
        <v>100</v>
      </c>
      <c r="H14" s="13" t="s">
        <v>33</v>
      </c>
      <c r="I14" s="14" t="s">
        <v>101</v>
      </c>
      <c r="J14" s="14" t="s">
        <v>35</v>
      </c>
      <c r="K14" s="15" t="s">
        <v>102</v>
      </c>
      <c r="L14" s="15" t="s">
        <v>37</v>
      </c>
    </row>
    <row r="15" spans="1:12" ht="32">
      <c r="A15" s="6">
        <v>14</v>
      </c>
      <c r="B15" s="6" t="s">
        <v>96</v>
      </c>
      <c r="C15" s="6" t="s">
        <v>97</v>
      </c>
      <c r="D15" s="6" t="s">
        <v>103</v>
      </c>
      <c r="E15" s="14" t="s">
        <v>106</v>
      </c>
      <c r="F15" s="14" t="s">
        <v>35</v>
      </c>
      <c r="G15" s="15" t="s">
        <v>107</v>
      </c>
      <c r="H15" s="15" t="s">
        <v>37</v>
      </c>
      <c r="I15" s="12" t="s">
        <v>104</v>
      </c>
      <c r="J15" s="12" t="s">
        <v>31</v>
      </c>
      <c r="K15" s="23" t="s">
        <v>105</v>
      </c>
      <c r="L15" s="23" t="s">
        <v>33</v>
      </c>
    </row>
    <row r="16" spans="1:12" ht="32">
      <c r="A16" s="6">
        <v>15</v>
      </c>
      <c r="B16" s="6" t="s">
        <v>96</v>
      </c>
      <c r="C16" s="6" t="s">
        <v>97</v>
      </c>
      <c r="D16" s="6" t="s">
        <v>108</v>
      </c>
      <c r="E16" s="12" t="s">
        <v>109</v>
      </c>
      <c r="F16" s="12" t="s">
        <v>31</v>
      </c>
      <c r="G16" s="13" t="s">
        <v>110</v>
      </c>
      <c r="H16" s="13" t="s">
        <v>33</v>
      </c>
      <c r="I16" s="14" t="s">
        <v>111</v>
      </c>
      <c r="J16" s="14" t="s">
        <v>35</v>
      </c>
      <c r="K16" s="15" t="s">
        <v>112</v>
      </c>
      <c r="L16" s="15" t="s">
        <v>37</v>
      </c>
    </row>
    <row r="17" spans="1:12" ht="32">
      <c r="A17" s="6">
        <v>16</v>
      </c>
      <c r="B17" s="6" t="s">
        <v>96</v>
      </c>
      <c r="C17" s="6" t="s">
        <v>97</v>
      </c>
      <c r="D17" s="6" t="s">
        <v>113</v>
      </c>
      <c r="E17" s="15" t="s">
        <v>117</v>
      </c>
      <c r="F17" s="15" t="s">
        <v>37</v>
      </c>
      <c r="G17" s="14" t="s">
        <v>116</v>
      </c>
      <c r="H17" s="14" t="s">
        <v>35</v>
      </c>
      <c r="I17" s="13" t="s">
        <v>115</v>
      </c>
      <c r="J17" s="13" t="s">
        <v>33</v>
      </c>
      <c r="K17" s="12" t="s">
        <v>114</v>
      </c>
      <c r="L17" s="12" t="s">
        <v>31</v>
      </c>
    </row>
    <row r="18" spans="1:12" ht="32">
      <c r="A18" s="6">
        <v>17</v>
      </c>
      <c r="B18" s="6" t="s">
        <v>118</v>
      </c>
      <c r="C18" s="6" t="s">
        <v>75</v>
      </c>
      <c r="D18" s="6" t="s">
        <v>119</v>
      </c>
      <c r="E18" s="12" t="s">
        <v>120</v>
      </c>
      <c r="F18" s="12" t="s">
        <v>31</v>
      </c>
      <c r="G18" s="13" t="s">
        <v>121</v>
      </c>
      <c r="H18" s="13" t="s">
        <v>33</v>
      </c>
      <c r="I18" s="15" t="s">
        <v>123</v>
      </c>
      <c r="J18" s="15" t="s">
        <v>37</v>
      </c>
      <c r="K18" s="24" t="s">
        <v>122</v>
      </c>
      <c r="L18" s="24" t="s">
        <v>35</v>
      </c>
    </row>
    <row r="19" spans="1:12" ht="32">
      <c r="A19" s="6">
        <v>18</v>
      </c>
      <c r="B19" s="6" t="s">
        <v>118</v>
      </c>
      <c r="C19" s="6" t="s">
        <v>75</v>
      </c>
      <c r="D19" s="6" t="s">
        <v>124</v>
      </c>
      <c r="E19" s="14" t="s">
        <v>127</v>
      </c>
      <c r="F19" s="14" t="s">
        <v>35</v>
      </c>
      <c r="G19" s="15" t="s">
        <v>128</v>
      </c>
      <c r="H19" s="15" t="s">
        <v>37</v>
      </c>
      <c r="I19" s="13" t="s">
        <v>126</v>
      </c>
      <c r="J19" s="13" t="s">
        <v>33</v>
      </c>
      <c r="K19" s="12" t="s">
        <v>125</v>
      </c>
      <c r="L19" s="12" t="s">
        <v>31</v>
      </c>
    </row>
    <row r="20" spans="1:12" ht="32">
      <c r="A20" s="6">
        <v>19</v>
      </c>
      <c r="B20" s="6" t="s">
        <v>118</v>
      </c>
      <c r="C20" s="6" t="s">
        <v>75</v>
      </c>
      <c r="D20" s="6" t="s">
        <v>129</v>
      </c>
      <c r="E20" s="12" t="s">
        <v>130</v>
      </c>
      <c r="F20" s="12" t="s">
        <v>31</v>
      </c>
      <c r="G20" s="13" t="s">
        <v>131</v>
      </c>
      <c r="H20" s="13" t="s">
        <v>33</v>
      </c>
      <c r="I20" s="14" t="s">
        <v>132</v>
      </c>
      <c r="J20" s="14" t="s">
        <v>35</v>
      </c>
      <c r="K20" s="15" t="s">
        <v>133</v>
      </c>
      <c r="L20" s="15" t="s">
        <v>37</v>
      </c>
    </row>
    <row r="21" spans="1:12" ht="32">
      <c r="A21" s="6">
        <v>20</v>
      </c>
      <c r="B21" s="6" t="s">
        <v>118</v>
      </c>
      <c r="C21" s="6" t="s">
        <v>75</v>
      </c>
      <c r="D21" s="6" t="s">
        <v>134</v>
      </c>
      <c r="E21" s="15" t="s">
        <v>138</v>
      </c>
      <c r="F21" s="15" t="s">
        <v>37</v>
      </c>
      <c r="G21" s="14" t="s">
        <v>137</v>
      </c>
      <c r="H21" s="14" t="s">
        <v>35</v>
      </c>
      <c r="I21" s="13" t="s">
        <v>136</v>
      </c>
      <c r="J21" s="13" t="s">
        <v>33</v>
      </c>
      <c r="K21" s="12" t="s">
        <v>135</v>
      </c>
      <c r="L21" s="12" t="s">
        <v>31</v>
      </c>
    </row>
    <row r="22" spans="1:12" ht="32">
      <c r="A22" s="6">
        <v>21</v>
      </c>
      <c r="B22" s="6" t="s">
        <v>139</v>
      </c>
      <c r="C22" s="6" t="s">
        <v>75</v>
      </c>
      <c r="D22" s="6" t="s">
        <v>140</v>
      </c>
      <c r="E22" s="12" t="s">
        <v>141</v>
      </c>
      <c r="F22" s="12" t="s">
        <v>31</v>
      </c>
      <c r="G22" s="13" t="s">
        <v>142</v>
      </c>
      <c r="H22" s="13" t="s">
        <v>33</v>
      </c>
      <c r="I22" s="14" t="s">
        <v>143</v>
      </c>
      <c r="J22" s="14" t="s">
        <v>35</v>
      </c>
      <c r="K22" s="15" t="s">
        <v>144</v>
      </c>
      <c r="L22" s="15" t="s">
        <v>37</v>
      </c>
    </row>
    <row r="23" spans="1:12" ht="32">
      <c r="A23" s="6">
        <v>22</v>
      </c>
      <c r="B23" s="6" t="s">
        <v>139</v>
      </c>
      <c r="C23" s="6" t="s">
        <v>75</v>
      </c>
      <c r="D23" s="6" t="s">
        <v>145</v>
      </c>
      <c r="E23" s="14" t="s">
        <v>148</v>
      </c>
      <c r="F23" s="14" t="s">
        <v>35</v>
      </c>
      <c r="G23" s="15" t="s">
        <v>149</v>
      </c>
      <c r="H23" s="15" t="s">
        <v>37</v>
      </c>
      <c r="I23" s="12" t="s">
        <v>146</v>
      </c>
      <c r="J23" s="12" t="s">
        <v>31</v>
      </c>
      <c r="K23" s="23" t="s">
        <v>147</v>
      </c>
      <c r="L23" s="23" t="s">
        <v>33</v>
      </c>
    </row>
    <row r="24" spans="1:12" ht="32">
      <c r="A24" s="6">
        <v>23</v>
      </c>
      <c r="B24" s="6" t="s">
        <v>139</v>
      </c>
      <c r="C24" s="6" t="s">
        <v>75</v>
      </c>
      <c r="D24" s="6" t="s">
        <v>150</v>
      </c>
      <c r="E24" s="12" t="s">
        <v>151</v>
      </c>
      <c r="F24" s="12" t="s">
        <v>31</v>
      </c>
      <c r="G24" s="13" t="s">
        <v>152</v>
      </c>
      <c r="H24" s="13" t="s">
        <v>33</v>
      </c>
      <c r="I24" s="14" t="s">
        <v>153</v>
      </c>
      <c r="J24" s="14" t="s">
        <v>35</v>
      </c>
      <c r="K24" s="15" t="s">
        <v>154</v>
      </c>
      <c r="L24" s="15" t="s">
        <v>37</v>
      </c>
    </row>
    <row r="25" spans="1:12" ht="32">
      <c r="A25" s="6">
        <v>24</v>
      </c>
      <c r="B25" s="6" t="s">
        <v>139</v>
      </c>
      <c r="C25" s="6" t="s">
        <v>75</v>
      </c>
      <c r="D25" s="6" t="s">
        <v>155</v>
      </c>
      <c r="E25" s="15" t="s">
        <v>159</v>
      </c>
      <c r="F25" s="15" t="s">
        <v>37</v>
      </c>
      <c r="G25" s="14" t="s">
        <v>158</v>
      </c>
      <c r="H25" s="14" t="s">
        <v>35</v>
      </c>
      <c r="I25" s="13" t="s">
        <v>157</v>
      </c>
      <c r="J25" s="13" t="s">
        <v>33</v>
      </c>
      <c r="K25" s="12" t="s">
        <v>156</v>
      </c>
      <c r="L25" s="12" t="s">
        <v>31</v>
      </c>
    </row>
    <row r="26" spans="1:12" ht="32">
      <c r="A26" s="6">
        <v>25</v>
      </c>
      <c r="B26" s="6" t="s">
        <v>160</v>
      </c>
      <c r="C26" s="6" t="s">
        <v>161</v>
      </c>
      <c r="D26" s="6" t="s">
        <v>162</v>
      </c>
      <c r="E26" s="12" t="s">
        <v>163</v>
      </c>
      <c r="F26" s="12" t="s">
        <v>31</v>
      </c>
      <c r="G26" s="13" t="s">
        <v>164</v>
      </c>
      <c r="H26" s="13" t="s">
        <v>33</v>
      </c>
      <c r="I26" s="14" t="s">
        <v>165</v>
      </c>
      <c r="J26" s="14" t="s">
        <v>35</v>
      </c>
      <c r="K26" s="15" t="s">
        <v>166</v>
      </c>
      <c r="L26" s="15" t="s">
        <v>37</v>
      </c>
    </row>
    <row r="27" spans="1:12" ht="32">
      <c r="A27" s="6">
        <v>26</v>
      </c>
      <c r="B27" s="6" t="s">
        <v>160</v>
      </c>
      <c r="C27" s="6" t="s">
        <v>161</v>
      </c>
      <c r="D27" s="6" t="s">
        <v>167</v>
      </c>
      <c r="E27" s="14" t="s">
        <v>170</v>
      </c>
      <c r="F27" s="14" t="s">
        <v>35</v>
      </c>
      <c r="G27" s="15" t="s">
        <v>171</v>
      </c>
      <c r="H27" s="15" t="s">
        <v>37</v>
      </c>
      <c r="I27" s="13" t="s">
        <v>169</v>
      </c>
      <c r="J27" s="13" t="s">
        <v>33</v>
      </c>
      <c r="K27" s="12" t="s">
        <v>168</v>
      </c>
      <c r="L27" s="12" t="s">
        <v>31</v>
      </c>
    </row>
    <row r="28" spans="1:12" ht="32">
      <c r="A28" s="6">
        <v>27</v>
      </c>
      <c r="B28" s="6" t="s">
        <v>160</v>
      </c>
      <c r="C28" s="6" t="s">
        <v>161</v>
      </c>
      <c r="D28" s="6" t="s">
        <v>172</v>
      </c>
      <c r="E28" s="12" t="s">
        <v>173</v>
      </c>
      <c r="F28" s="12" t="s">
        <v>31</v>
      </c>
      <c r="G28" s="13" t="s">
        <v>174</v>
      </c>
      <c r="H28" s="13" t="s">
        <v>33</v>
      </c>
      <c r="I28" s="15" t="s">
        <v>176</v>
      </c>
      <c r="J28" s="15" t="s">
        <v>37</v>
      </c>
      <c r="K28" s="24" t="s">
        <v>175</v>
      </c>
      <c r="L28" s="24" t="s">
        <v>35</v>
      </c>
    </row>
    <row r="29" spans="1:12" ht="32">
      <c r="A29" s="6">
        <v>28</v>
      </c>
      <c r="B29" s="6" t="s">
        <v>160</v>
      </c>
      <c r="C29" s="6" t="s">
        <v>161</v>
      </c>
      <c r="D29" s="6" t="s">
        <v>177</v>
      </c>
      <c r="E29" s="15" t="s">
        <v>181</v>
      </c>
      <c r="F29" s="15" t="s">
        <v>37</v>
      </c>
      <c r="G29" s="14" t="s">
        <v>180</v>
      </c>
      <c r="H29" s="14" t="s">
        <v>35</v>
      </c>
      <c r="I29" s="13" t="s">
        <v>179</v>
      </c>
      <c r="J29" s="13" t="s">
        <v>33</v>
      </c>
      <c r="K29" s="12" t="s">
        <v>178</v>
      </c>
      <c r="L29" s="12" t="s">
        <v>31</v>
      </c>
    </row>
    <row r="30" spans="1:12" ht="32">
      <c r="A30" s="6">
        <v>29</v>
      </c>
      <c r="B30" s="6" t="s">
        <v>182</v>
      </c>
      <c r="C30" s="6" t="s">
        <v>161</v>
      </c>
      <c r="D30" s="6" t="s">
        <v>183</v>
      </c>
      <c r="E30" s="12" t="s">
        <v>184</v>
      </c>
      <c r="F30" s="12" t="s">
        <v>31</v>
      </c>
      <c r="G30" s="13" t="s">
        <v>185</v>
      </c>
      <c r="H30" s="13" t="s">
        <v>33</v>
      </c>
      <c r="I30" s="14" t="s">
        <v>186</v>
      </c>
      <c r="J30" s="14" t="s">
        <v>35</v>
      </c>
      <c r="K30" s="15" t="s">
        <v>187</v>
      </c>
      <c r="L30" s="15" t="s">
        <v>37</v>
      </c>
    </row>
    <row r="31" spans="1:12" ht="32">
      <c r="A31" s="6">
        <v>30</v>
      </c>
      <c r="B31" s="6" t="s">
        <v>182</v>
      </c>
      <c r="C31" s="6" t="s">
        <v>161</v>
      </c>
      <c r="D31" s="6" t="s">
        <v>188</v>
      </c>
      <c r="E31" s="14" t="s">
        <v>191</v>
      </c>
      <c r="F31" s="14" t="s">
        <v>35</v>
      </c>
      <c r="G31" s="15" t="s">
        <v>192</v>
      </c>
      <c r="H31" s="15" t="s">
        <v>37</v>
      </c>
      <c r="I31" s="13" t="s">
        <v>190</v>
      </c>
      <c r="J31" s="13" t="s">
        <v>33</v>
      </c>
      <c r="K31" s="12" t="s">
        <v>189</v>
      </c>
      <c r="L31" s="12" t="s">
        <v>31</v>
      </c>
    </row>
    <row r="32" spans="1:12" ht="32">
      <c r="A32" s="6">
        <v>31</v>
      </c>
      <c r="B32" s="6" t="s">
        <v>182</v>
      </c>
      <c r="C32" s="6" t="s">
        <v>161</v>
      </c>
      <c r="D32" s="6" t="s">
        <v>193</v>
      </c>
      <c r="E32" s="12" t="s">
        <v>194</v>
      </c>
      <c r="F32" s="12" t="s">
        <v>31</v>
      </c>
      <c r="G32" s="13" t="s">
        <v>195</v>
      </c>
      <c r="H32" s="13" t="s">
        <v>33</v>
      </c>
      <c r="I32" s="14" t="s">
        <v>196</v>
      </c>
      <c r="J32" s="14" t="s">
        <v>35</v>
      </c>
      <c r="K32" s="15" t="s">
        <v>197</v>
      </c>
      <c r="L32" s="15" t="s">
        <v>37</v>
      </c>
    </row>
    <row r="33" spans="1:12" ht="32">
      <c r="A33" s="6">
        <v>32</v>
      </c>
      <c r="B33" s="6" t="s">
        <v>182</v>
      </c>
      <c r="C33" s="6" t="s">
        <v>161</v>
      </c>
      <c r="D33" s="6" t="s">
        <v>198</v>
      </c>
      <c r="E33" s="15" t="s">
        <v>202</v>
      </c>
      <c r="F33" s="15" t="s">
        <v>37</v>
      </c>
      <c r="G33" s="14" t="s">
        <v>201</v>
      </c>
      <c r="H33" s="14" t="s">
        <v>35</v>
      </c>
      <c r="I33" s="12" t="s">
        <v>199</v>
      </c>
      <c r="J33" s="12" t="s">
        <v>31</v>
      </c>
      <c r="K33" s="23" t="s">
        <v>200</v>
      </c>
      <c r="L33" s="23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EA907-0573-4A46-8FF4-320C40817AE0}">
  <dimension ref="J11:R12"/>
  <sheetViews>
    <sheetView workbookViewId="0">
      <selection activeCell="M65" sqref="M65"/>
    </sheetView>
  </sheetViews>
  <sheetFormatPr baseColWidth="10" defaultRowHeight="15"/>
  <cols>
    <col min="10" max="10" width="21.1640625" bestFit="1" customWidth="1"/>
    <col min="11" max="11" width="11.83203125" bestFit="1" customWidth="1"/>
    <col min="12" max="12" width="9.83203125" customWidth="1"/>
    <col min="13" max="13" width="71.5" customWidth="1"/>
    <col min="14" max="14" width="21.33203125" customWidth="1"/>
  </cols>
  <sheetData>
    <row r="11" spans="10:18" ht="18">
      <c r="J11" s="16"/>
      <c r="K11" s="16"/>
      <c r="L11" s="16"/>
      <c r="M11" s="16"/>
      <c r="N11" s="16" t="s">
        <v>534</v>
      </c>
      <c r="O11" s="17"/>
      <c r="P11" s="18" t="s">
        <v>535</v>
      </c>
      <c r="Q11" s="18" t="s">
        <v>536</v>
      </c>
      <c r="R11" s="16"/>
    </row>
    <row r="12" spans="10:18" ht="18">
      <c r="J12" s="19"/>
    </row>
  </sheetData>
  <hyperlinks>
    <hyperlink ref="O11" r:id="rId1" tooltip="Ver PDF" display="https://aspirantes.serviciocivil.gov.co/storage/sevcoms/a98b7e76871f33a82780c7ab5a867be79dfed71f.pdf" xr:uid="{F56B0D9D-679B-E54F-8417-7FF3179C87A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01"/>
  <sheetViews>
    <sheetView workbookViewId="0"/>
  </sheetViews>
  <sheetFormatPr baseColWidth="10" defaultColWidth="8.83203125" defaultRowHeight="15"/>
  <cols>
    <col min="1" max="1" width="14" customWidth="1"/>
    <col min="2" max="3" width="24" customWidth="1"/>
    <col min="4" max="4" width="18" customWidth="1"/>
    <col min="5" max="69" width="14" customWidth="1"/>
  </cols>
  <sheetData>
    <row r="1" spans="1:69" ht="32">
      <c r="A1" s="4" t="s">
        <v>203</v>
      </c>
      <c r="B1" s="4" t="s">
        <v>204</v>
      </c>
      <c r="C1" s="4" t="s">
        <v>205</v>
      </c>
      <c r="D1" s="4" t="s">
        <v>206</v>
      </c>
      <c r="E1" s="4" t="s">
        <v>207</v>
      </c>
      <c r="F1" s="4" t="s">
        <v>208</v>
      </c>
      <c r="G1" s="4" t="s">
        <v>209</v>
      </c>
      <c r="H1" s="4" t="s">
        <v>210</v>
      </c>
      <c r="I1" s="4" t="s">
        <v>211</v>
      </c>
      <c r="J1" s="4" t="s">
        <v>212</v>
      </c>
      <c r="K1" s="4" t="s">
        <v>213</v>
      </c>
      <c r="L1" s="4" t="s">
        <v>214</v>
      </c>
      <c r="M1" s="4" t="s">
        <v>215</v>
      </c>
      <c r="N1" s="4" t="s">
        <v>216</v>
      </c>
      <c r="O1" s="4" t="s">
        <v>217</v>
      </c>
      <c r="P1" s="4" t="s">
        <v>218</v>
      </c>
      <c r="Q1" s="4" t="s">
        <v>219</v>
      </c>
      <c r="R1" s="4" t="s">
        <v>220</v>
      </c>
      <c r="S1" s="4" t="s">
        <v>221</v>
      </c>
      <c r="T1" s="4" t="s">
        <v>222</v>
      </c>
      <c r="U1" s="4" t="s">
        <v>223</v>
      </c>
      <c r="V1" s="4" t="s">
        <v>224</v>
      </c>
      <c r="W1" s="4" t="s">
        <v>225</v>
      </c>
      <c r="X1" s="4" t="s">
        <v>226</v>
      </c>
      <c r="Y1" s="4" t="s">
        <v>227</v>
      </c>
      <c r="Z1" s="4" t="s">
        <v>228</v>
      </c>
      <c r="AA1" s="4" t="s">
        <v>229</v>
      </c>
      <c r="AB1" s="4" t="s">
        <v>230</v>
      </c>
      <c r="AC1" s="4" t="s">
        <v>231</v>
      </c>
      <c r="AD1" s="4" t="s">
        <v>232</v>
      </c>
      <c r="AE1" s="4" t="s">
        <v>233</v>
      </c>
      <c r="AF1" s="4" t="s">
        <v>234</v>
      </c>
      <c r="AG1" s="4" t="s">
        <v>235</v>
      </c>
      <c r="AH1" s="4" t="s">
        <v>236</v>
      </c>
      <c r="AI1" s="4" t="s">
        <v>237</v>
      </c>
      <c r="AJ1" s="4" t="s">
        <v>238</v>
      </c>
      <c r="AK1" s="4" t="s">
        <v>239</v>
      </c>
      <c r="AL1" s="4" t="s">
        <v>240</v>
      </c>
      <c r="AM1" s="4" t="s">
        <v>241</v>
      </c>
      <c r="AN1" s="4" t="s">
        <v>242</v>
      </c>
      <c r="AO1" s="4" t="s">
        <v>243</v>
      </c>
      <c r="AP1" s="4" t="s">
        <v>244</v>
      </c>
      <c r="AQ1" s="4" t="s">
        <v>245</v>
      </c>
      <c r="AR1" s="4" t="s">
        <v>246</v>
      </c>
      <c r="AS1" s="4" t="s">
        <v>247</v>
      </c>
      <c r="AT1" s="4" t="s">
        <v>248</v>
      </c>
      <c r="AU1" s="4" t="s">
        <v>249</v>
      </c>
      <c r="AV1" s="4" t="s">
        <v>250</v>
      </c>
      <c r="AW1" s="4" t="s">
        <v>251</v>
      </c>
      <c r="AX1" s="4" t="s">
        <v>252</v>
      </c>
      <c r="AY1" s="4" t="s">
        <v>253</v>
      </c>
      <c r="AZ1" s="4" t="s">
        <v>254</v>
      </c>
      <c r="BA1" s="4" t="s">
        <v>255</v>
      </c>
      <c r="BB1" s="4" t="s">
        <v>256</v>
      </c>
      <c r="BC1" s="4" t="s">
        <v>257</v>
      </c>
      <c r="BD1" s="4" t="s">
        <v>258</v>
      </c>
      <c r="BE1" s="4" t="s">
        <v>259</v>
      </c>
      <c r="BF1" s="4" t="s">
        <v>260</v>
      </c>
      <c r="BG1" s="4" t="s">
        <v>261</v>
      </c>
      <c r="BH1" s="4" t="s">
        <v>262</v>
      </c>
      <c r="BI1" s="4" t="s">
        <v>263</v>
      </c>
      <c r="BJ1" s="4" t="s">
        <v>264</v>
      </c>
      <c r="BK1" s="4" t="s">
        <v>265</v>
      </c>
      <c r="BL1" s="4" t="s">
        <v>266</v>
      </c>
      <c r="BM1" s="4" t="s">
        <v>267</v>
      </c>
      <c r="BN1" s="4" t="s">
        <v>268</v>
      </c>
      <c r="BO1" s="4" t="s">
        <v>269</v>
      </c>
      <c r="BP1" s="4" t="s">
        <v>270</v>
      </c>
      <c r="BQ1" s="4" t="s">
        <v>271</v>
      </c>
    </row>
    <row r="2" spans="1:69">
      <c r="A2" s="7" t="s">
        <v>272</v>
      </c>
      <c r="B2" s="7" t="s">
        <v>273</v>
      </c>
      <c r="C2" s="7" t="s">
        <v>274</v>
      </c>
      <c r="D2" s="10">
        <v>46162.886501458335</v>
      </c>
      <c r="E2" t="s">
        <v>275</v>
      </c>
      <c r="F2" t="s">
        <v>275</v>
      </c>
      <c r="G2" t="s">
        <v>31</v>
      </c>
      <c r="H2" t="s">
        <v>275</v>
      </c>
      <c r="I2" t="s">
        <v>275</v>
      </c>
      <c r="J2" t="s">
        <v>31</v>
      </c>
      <c r="K2" t="s">
        <v>275</v>
      </c>
      <c r="L2" t="s">
        <v>275</v>
      </c>
      <c r="M2" t="s">
        <v>31</v>
      </c>
      <c r="N2" t="s">
        <v>31</v>
      </c>
      <c r="O2" t="s">
        <v>275</v>
      </c>
      <c r="P2" t="s">
        <v>31</v>
      </c>
      <c r="Q2" t="s">
        <v>275</v>
      </c>
      <c r="R2" t="s">
        <v>275</v>
      </c>
      <c r="S2" t="s">
        <v>275</v>
      </c>
      <c r="T2" t="s">
        <v>275</v>
      </c>
      <c r="U2" t="s">
        <v>275</v>
      </c>
      <c r="V2" t="s">
        <v>31</v>
      </c>
      <c r="W2" t="s">
        <v>275</v>
      </c>
      <c r="X2" t="s">
        <v>31</v>
      </c>
      <c r="Y2" t="s">
        <v>275</v>
      </c>
      <c r="Z2" t="s">
        <v>31</v>
      </c>
      <c r="AA2" t="s">
        <v>275</v>
      </c>
      <c r="AB2" t="s">
        <v>31</v>
      </c>
      <c r="AC2" t="s">
        <v>275</v>
      </c>
      <c r="AD2" t="s">
        <v>31</v>
      </c>
      <c r="AE2" t="s">
        <v>275</v>
      </c>
      <c r="AF2" t="s">
        <v>31</v>
      </c>
      <c r="AG2" t="s">
        <v>275</v>
      </c>
      <c r="AH2" t="s">
        <v>31</v>
      </c>
      <c r="AI2" t="s">
        <v>275</v>
      </c>
      <c r="AJ2" t="s">
        <v>31</v>
      </c>
      <c r="AK2" t="s">
        <v>37</v>
      </c>
      <c r="AL2" t="s">
        <v>276</v>
      </c>
      <c r="AM2" t="s">
        <v>37</v>
      </c>
      <c r="AN2" t="s">
        <v>276</v>
      </c>
      <c r="AO2" t="s">
        <v>276</v>
      </c>
      <c r="AP2" t="s">
        <v>37</v>
      </c>
      <c r="AQ2" t="s">
        <v>276</v>
      </c>
      <c r="AR2" t="s">
        <v>37</v>
      </c>
      <c r="AS2" t="s">
        <v>276</v>
      </c>
      <c r="AT2" t="s">
        <v>276</v>
      </c>
      <c r="AU2" t="s">
        <v>37</v>
      </c>
      <c r="AV2" t="s">
        <v>276</v>
      </c>
      <c r="AW2" t="s">
        <v>37</v>
      </c>
      <c r="AX2" t="s">
        <v>37</v>
      </c>
      <c r="AY2" t="s">
        <v>37</v>
      </c>
      <c r="AZ2" t="s">
        <v>276</v>
      </c>
      <c r="BA2" t="s">
        <v>276</v>
      </c>
      <c r="BB2" t="s">
        <v>37</v>
      </c>
      <c r="BC2" t="s">
        <v>37</v>
      </c>
      <c r="BD2" t="s">
        <v>276</v>
      </c>
      <c r="BE2" t="s">
        <v>276</v>
      </c>
      <c r="BF2" t="s">
        <v>37</v>
      </c>
      <c r="BG2" t="s">
        <v>37</v>
      </c>
      <c r="BH2" t="s">
        <v>276</v>
      </c>
      <c r="BI2" t="s">
        <v>276</v>
      </c>
      <c r="BJ2" t="s">
        <v>37</v>
      </c>
      <c r="BK2" t="s">
        <v>37</v>
      </c>
      <c r="BL2" t="s">
        <v>276</v>
      </c>
      <c r="BM2" t="s">
        <v>276</v>
      </c>
      <c r="BN2" t="s">
        <v>37</v>
      </c>
      <c r="BO2" t="s">
        <v>37</v>
      </c>
      <c r="BP2" t="s">
        <v>276</v>
      </c>
      <c r="BQ2">
        <f t="shared" ref="BQ2:BQ33" si="0">SUM(--(E2=AK2),--(F2=AL2),--(G2=AM2),--(H2=AN2),--(I2=AO2),--(J2=AP2),--(K2=AQ2),--(L2=AR2),--(M2=AS2),--(N2=AT2),--(O2=AU2),--(P2=AV2),--(Q2=AW2),--(R2=AX2),--(S2=AY2),--(T2=AZ2),--(U2=BA2),--(V2=BB2),--(W2=BC2),--(X2=BD2),--(Y2=BE2),--(Z2=BF2),--(AA2=BG2),--(AB2=BH2),--(AC2=BI2),--(AD2=BJ2),--(AE2=BK2),--(AF2=BL2),--(AG2=BM2),--(AH2=BN2),--(AI2=BO2),--(AJ2=BP2))</f>
        <v>0</v>
      </c>
    </row>
    <row r="3" spans="1:69">
      <c r="D3" s="11"/>
      <c r="BQ3">
        <f t="shared" si="0"/>
        <v>32</v>
      </c>
    </row>
    <row r="4" spans="1:69">
      <c r="D4" s="11"/>
      <c r="BQ4">
        <f t="shared" si="0"/>
        <v>32</v>
      </c>
    </row>
    <row r="5" spans="1:69">
      <c r="D5" s="11"/>
      <c r="BQ5">
        <f t="shared" si="0"/>
        <v>32</v>
      </c>
    </row>
    <row r="6" spans="1:69">
      <c r="D6" s="11"/>
      <c r="BQ6">
        <f t="shared" si="0"/>
        <v>32</v>
      </c>
    </row>
    <row r="7" spans="1:69">
      <c r="D7" s="11"/>
      <c r="BQ7">
        <f t="shared" si="0"/>
        <v>32</v>
      </c>
    </row>
    <row r="8" spans="1:69">
      <c r="D8" s="11"/>
      <c r="BQ8">
        <f t="shared" si="0"/>
        <v>32</v>
      </c>
    </row>
    <row r="9" spans="1:69">
      <c r="D9" s="11"/>
      <c r="BQ9">
        <f t="shared" si="0"/>
        <v>32</v>
      </c>
    </row>
    <row r="10" spans="1:69">
      <c r="D10" s="11"/>
      <c r="BQ10">
        <f t="shared" si="0"/>
        <v>32</v>
      </c>
    </row>
    <row r="11" spans="1:69">
      <c r="D11" s="11"/>
      <c r="BQ11">
        <f t="shared" si="0"/>
        <v>32</v>
      </c>
    </row>
    <row r="12" spans="1:69">
      <c r="D12" s="11"/>
      <c r="BQ12">
        <f t="shared" si="0"/>
        <v>32</v>
      </c>
    </row>
    <row r="13" spans="1:69">
      <c r="D13" s="11"/>
      <c r="BQ13">
        <f t="shared" si="0"/>
        <v>32</v>
      </c>
    </row>
    <row r="14" spans="1:69">
      <c r="D14" s="11"/>
      <c r="BQ14">
        <f t="shared" si="0"/>
        <v>32</v>
      </c>
    </row>
    <row r="15" spans="1:69">
      <c r="D15" s="11"/>
      <c r="BQ15">
        <f t="shared" si="0"/>
        <v>32</v>
      </c>
    </row>
    <row r="16" spans="1:69">
      <c r="D16" s="11"/>
      <c r="BQ16">
        <f t="shared" si="0"/>
        <v>32</v>
      </c>
    </row>
    <row r="17" spans="4:69">
      <c r="D17" s="11"/>
      <c r="BQ17">
        <f t="shared" si="0"/>
        <v>32</v>
      </c>
    </row>
    <row r="18" spans="4:69">
      <c r="D18" s="11"/>
      <c r="BQ18">
        <f t="shared" si="0"/>
        <v>32</v>
      </c>
    </row>
    <row r="19" spans="4:69">
      <c r="D19" s="11"/>
      <c r="BQ19">
        <f t="shared" si="0"/>
        <v>32</v>
      </c>
    </row>
    <row r="20" spans="4:69">
      <c r="D20" s="11"/>
      <c r="BQ20">
        <f t="shared" si="0"/>
        <v>32</v>
      </c>
    </row>
    <row r="21" spans="4:69">
      <c r="D21" s="11"/>
      <c r="BQ21">
        <f t="shared" si="0"/>
        <v>32</v>
      </c>
    </row>
    <row r="22" spans="4:69">
      <c r="D22" s="11"/>
      <c r="BQ22">
        <f t="shared" si="0"/>
        <v>32</v>
      </c>
    </row>
    <row r="23" spans="4:69">
      <c r="D23" s="11"/>
      <c r="BQ23">
        <f t="shared" si="0"/>
        <v>32</v>
      </c>
    </row>
    <row r="24" spans="4:69">
      <c r="D24" s="11"/>
      <c r="BQ24">
        <f t="shared" si="0"/>
        <v>32</v>
      </c>
    </row>
    <row r="25" spans="4:69">
      <c r="D25" s="11"/>
      <c r="BQ25">
        <f t="shared" si="0"/>
        <v>32</v>
      </c>
    </row>
    <row r="26" spans="4:69">
      <c r="D26" s="11"/>
      <c r="BQ26">
        <f t="shared" si="0"/>
        <v>32</v>
      </c>
    </row>
    <row r="27" spans="4:69">
      <c r="D27" s="11"/>
      <c r="BQ27">
        <f t="shared" si="0"/>
        <v>32</v>
      </c>
    </row>
    <row r="28" spans="4:69">
      <c r="D28" s="11"/>
      <c r="BQ28">
        <f t="shared" si="0"/>
        <v>32</v>
      </c>
    </row>
    <row r="29" spans="4:69">
      <c r="D29" s="11"/>
      <c r="BQ29">
        <f t="shared" si="0"/>
        <v>32</v>
      </c>
    </row>
    <row r="30" spans="4:69">
      <c r="D30" s="11"/>
      <c r="BQ30">
        <f t="shared" si="0"/>
        <v>32</v>
      </c>
    </row>
    <row r="31" spans="4:69">
      <c r="D31" s="11"/>
      <c r="BQ31">
        <f t="shared" si="0"/>
        <v>32</v>
      </c>
    </row>
    <row r="32" spans="4:69">
      <c r="D32" s="11"/>
      <c r="BQ32">
        <f t="shared" si="0"/>
        <v>32</v>
      </c>
    </row>
    <row r="33" spans="4:69">
      <c r="D33" s="11"/>
      <c r="BQ33">
        <f t="shared" si="0"/>
        <v>32</v>
      </c>
    </row>
    <row r="34" spans="4:69">
      <c r="D34" s="11"/>
      <c r="BQ34">
        <f t="shared" ref="BQ34:BQ65" si="1">SUM(--(E34=AK34),--(F34=AL34),--(G34=AM34),--(H34=AN34),--(I34=AO34),--(J34=AP34),--(K34=AQ34),--(L34=AR34),--(M34=AS34),--(N34=AT34),--(O34=AU34),--(P34=AV34),--(Q34=AW34),--(R34=AX34),--(S34=AY34),--(T34=AZ34),--(U34=BA34),--(V34=BB34),--(W34=BC34),--(X34=BD34),--(Y34=BE34),--(Z34=BF34),--(AA34=BG34),--(AB34=BH34),--(AC34=BI34),--(AD34=BJ34),--(AE34=BK34),--(AF34=BL34),--(AG34=BM34),--(AH34=BN34),--(AI34=BO34),--(AJ34=BP34))</f>
        <v>32</v>
      </c>
    </row>
    <row r="35" spans="4:69">
      <c r="D35" s="11"/>
      <c r="BQ35">
        <f t="shared" si="1"/>
        <v>32</v>
      </c>
    </row>
    <row r="36" spans="4:69">
      <c r="D36" s="11"/>
      <c r="BQ36">
        <f t="shared" si="1"/>
        <v>32</v>
      </c>
    </row>
    <row r="37" spans="4:69">
      <c r="D37" s="11"/>
      <c r="BQ37">
        <f t="shared" si="1"/>
        <v>32</v>
      </c>
    </row>
    <row r="38" spans="4:69">
      <c r="D38" s="11"/>
      <c r="BQ38">
        <f t="shared" si="1"/>
        <v>32</v>
      </c>
    </row>
    <row r="39" spans="4:69">
      <c r="D39" s="11"/>
      <c r="BQ39">
        <f t="shared" si="1"/>
        <v>32</v>
      </c>
    </row>
    <row r="40" spans="4:69">
      <c r="D40" s="11"/>
      <c r="BQ40">
        <f t="shared" si="1"/>
        <v>32</v>
      </c>
    </row>
    <row r="41" spans="4:69">
      <c r="D41" s="11"/>
      <c r="BQ41">
        <f t="shared" si="1"/>
        <v>32</v>
      </c>
    </row>
    <row r="42" spans="4:69">
      <c r="D42" s="11"/>
      <c r="BQ42">
        <f t="shared" si="1"/>
        <v>32</v>
      </c>
    </row>
    <row r="43" spans="4:69">
      <c r="D43" s="11"/>
      <c r="BQ43">
        <f t="shared" si="1"/>
        <v>32</v>
      </c>
    </row>
    <row r="44" spans="4:69">
      <c r="D44" s="11"/>
      <c r="BQ44">
        <f t="shared" si="1"/>
        <v>32</v>
      </c>
    </row>
    <row r="45" spans="4:69">
      <c r="D45" s="11"/>
      <c r="BQ45">
        <f t="shared" si="1"/>
        <v>32</v>
      </c>
    </row>
    <row r="46" spans="4:69">
      <c r="D46" s="11"/>
      <c r="BQ46">
        <f t="shared" si="1"/>
        <v>32</v>
      </c>
    </row>
    <row r="47" spans="4:69">
      <c r="D47" s="11"/>
      <c r="BQ47">
        <f t="shared" si="1"/>
        <v>32</v>
      </c>
    </row>
    <row r="48" spans="4:69">
      <c r="D48" s="11"/>
      <c r="BQ48">
        <f t="shared" si="1"/>
        <v>32</v>
      </c>
    </row>
    <row r="49" spans="4:69">
      <c r="D49" s="11"/>
      <c r="BQ49">
        <f t="shared" si="1"/>
        <v>32</v>
      </c>
    </row>
    <row r="50" spans="4:69">
      <c r="D50" s="11"/>
      <c r="BQ50">
        <f t="shared" si="1"/>
        <v>32</v>
      </c>
    </row>
    <row r="51" spans="4:69">
      <c r="D51" s="11"/>
      <c r="BQ51">
        <f t="shared" si="1"/>
        <v>32</v>
      </c>
    </row>
    <row r="52" spans="4:69">
      <c r="D52" s="11"/>
      <c r="BQ52">
        <f t="shared" si="1"/>
        <v>32</v>
      </c>
    </row>
    <row r="53" spans="4:69">
      <c r="D53" s="11"/>
      <c r="BQ53">
        <f t="shared" si="1"/>
        <v>32</v>
      </c>
    </row>
    <row r="54" spans="4:69">
      <c r="D54" s="11"/>
      <c r="BQ54">
        <f t="shared" si="1"/>
        <v>32</v>
      </c>
    </row>
    <row r="55" spans="4:69">
      <c r="D55" s="11"/>
      <c r="BQ55">
        <f t="shared" si="1"/>
        <v>32</v>
      </c>
    </row>
    <row r="56" spans="4:69">
      <c r="D56" s="11"/>
      <c r="BQ56">
        <f t="shared" si="1"/>
        <v>32</v>
      </c>
    </row>
    <row r="57" spans="4:69">
      <c r="D57" s="11"/>
      <c r="BQ57">
        <f t="shared" si="1"/>
        <v>32</v>
      </c>
    </row>
    <row r="58" spans="4:69">
      <c r="D58" s="11"/>
      <c r="BQ58">
        <f t="shared" si="1"/>
        <v>32</v>
      </c>
    </row>
    <row r="59" spans="4:69">
      <c r="D59" s="11"/>
      <c r="BQ59">
        <f t="shared" si="1"/>
        <v>32</v>
      </c>
    </row>
    <row r="60" spans="4:69">
      <c r="D60" s="11"/>
      <c r="BQ60">
        <f t="shared" si="1"/>
        <v>32</v>
      </c>
    </row>
    <row r="61" spans="4:69">
      <c r="D61" s="11"/>
      <c r="BQ61">
        <f t="shared" si="1"/>
        <v>32</v>
      </c>
    </row>
    <row r="62" spans="4:69">
      <c r="D62" s="11"/>
      <c r="BQ62">
        <f t="shared" si="1"/>
        <v>32</v>
      </c>
    </row>
    <row r="63" spans="4:69">
      <c r="D63" s="11"/>
      <c r="BQ63">
        <f t="shared" si="1"/>
        <v>32</v>
      </c>
    </row>
    <row r="64" spans="4:69">
      <c r="D64" s="11"/>
      <c r="BQ64">
        <f t="shared" si="1"/>
        <v>32</v>
      </c>
    </row>
    <row r="65" spans="4:69">
      <c r="D65" s="11"/>
      <c r="BQ65">
        <f t="shared" si="1"/>
        <v>32</v>
      </c>
    </row>
    <row r="66" spans="4:69">
      <c r="D66" s="11"/>
      <c r="BQ66">
        <f t="shared" ref="BQ66:BQ97" si="2">SUM(--(E66=AK66),--(F66=AL66),--(G66=AM66),--(H66=AN66),--(I66=AO66),--(J66=AP66),--(K66=AQ66),--(L66=AR66),--(M66=AS66),--(N66=AT66),--(O66=AU66),--(P66=AV66),--(Q66=AW66),--(R66=AX66),--(S66=AY66),--(T66=AZ66),--(U66=BA66),--(V66=BB66),--(W66=BC66),--(X66=BD66),--(Y66=BE66),--(Z66=BF66),--(AA66=BG66),--(AB66=BH66),--(AC66=BI66),--(AD66=BJ66),--(AE66=BK66),--(AF66=BL66),--(AG66=BM66),--(AH66=BN66),--(AI66=BO66),--(AJ66=BP66))</f>
        <v>32</v>
      </c>
    </row>
    <row r="67" spans="4:69">
      <c r="D67" s="11"/>
      <c r="BQ67">
        <f t="shared" si="2"/>
        <v>32</v>
      </c>
    </row>
    <row r="68" spans="4:69">
      <c r="D68" s="11"/>
      <c r="BQ68">
        <f t="shared" si="2"/>
        <v>32</v>
      </c>
    </row>
    <row r="69" spans="4:69">
      <c r="D69" s="11"/>
      <c r="BQ69">
        <f t="shared" si="2"/>
        <v>32</v>
      </c>
    </row>
    <row r="70" spans="4:69">
      <c r="D70" s="11"/>
      <c r="BQ70">
        <f t="shared" si="2"/>
        <v>32</v>
      </c>
    </row>
    <row r="71" spans="4:69">
      <c r="D71" s="11"/>
      <c r="BQ71">
        <f t="shared" si="2"/>
        <v>32</v>
      </c>
    </row>
    <row r="72" spans="4:69">
      <c r="D72" s="11"/>
      <c r="BQ72">
        <f t="shared" si="2"/>
        <v>32</v>
      </c>
    </row>
    <row r="73" spans="4:69">
      <c r="D73" s="11"/>
      <c r="BQ73">
        <f t="shared" si="2"/>
        <v>32</v>
      </c>
    </row>
    <row r="74" spans="4:69">
      <c r="D74" s="11"/>
      <c r="BQ74">
        <f t="shared" si="2"/>
        <v>32</v>
      </c>
    </row>
    <row r="75" spans="4:69">
      <c r="D75" s="11"/>
      <c r="BQ75">
        <f t="shared" si="2"/>
        <v>32</v>
      </c>
    </row>
    <row r="76" spans="4:69">
      <c r="D76" s="11"/>
      <c r="BQ76">
        <f t="shared" si="2"/>
        <v>32</v>
      </c>
    </row>
    <row r="77" spans="4:69">
      <c r="D77" s="11"/>
      <c r="BQ77">
        <f t="shared" si="2"/>
        <v>32</v>
      </c>
    </row>
    <row r="78" spans="4:69">
      <c r="D78" s="11"/>
      <c r="BQ78">
        <f t="shared" si="2"/>
        <v>32</v>
      </c>
    </row>
    <row r="79" spans="4:69">
      <c r="D79" s="11"/>
      <c r="BQ79">
        <f t="shared" si="2"/>
        <v>32</v>
      </c>
    </row>
    <row r="80" spans="4:69">
      <c r="D80" s="11"/>
      <c r="BQ80">
        <f t="shared" si="2"/>
        <v>32</v>
      </c>
    </row>
    <row r="81" spans="4:69">
      <c r="D81" s="11"/>
      <c r="BQ81">
        <f t="shared" si="2"/>
        <v>32</v>
      </c>
    </row>
    <row r="82" spans="4:69">
      <c r="D82" s="11"/>
      <c r="BQ82">
        <f t="shared" si="2"/>
        <v>32</v>
      </c>
    </row>
    <row r="83" spans="4:69">
      <c r="D83" s="11"/>
      <c r="BQ83">
        <f t="shared" si="2"/>
        <v>32</v>
      </c>
    </row>
    <row r="84" spans="4:69">
      <c r="D84" s="11"/>
      <c r="BQ84">
        <f t="shared" si="2"/>
        <v>32</v>
      </c>
    </row>
    <row r="85" spans="4:69">
      <c r="D85" s="11"/>
      <c r="BQ85">
        <f t="shared" si="2"/>
        <v>32</v>
      </c>
    </row>
    <row r="86" spans="4:69">
      <c r="D86" s="11"/>
      <c r="BQ86">
        <f t="shared" si="2"/>
        <v>32</v>
      </c>
    </row>
    <row r="87" spans="4:69">
      <c r="D87" s="11"/>
      <c r="BQ87">
        <f t="shared" si="2"/>
        <v>32</v>
      </c>
    </row>
    <row r="88" spans="4:69">
      <c r="D88" s="11"/>
      <c r="BQ88">
        <f t="shared" si="2"/>
        <v>32</v>
      </c>
    </row>
    <row r="89" spans="4:69">
      <c r="D89" s="11"/>
      <c r="BQ89">
        <f t="shared" si="2"/>
        <v>32</v>
      </c>
    </row>
    <row r="90" spans="4:69">
      <c r="D90" s="11"/>
      <c r="BQ90">
        <f t="shared" si="2"/>
        <v>32</v>
      </c>
    </row>
    <row r="91" spans="4:69">
      <c r="D91" s="11"/>
      <c r="BQ91">
        <f t="shared" si="2"/>
        <v>32</v>
      </c>
    </row>
    <row r="92" spans="4:69">
      <c r="D92" s="11"/>
      <c r="BQ92">
        <f t="shared" si="2"/>
        <v>32</v>
      </c>
    </row>
    <row r="93" spans="4:69">
      <c r="D93" s="11"/>
      <c r="BQ93">
        <f t="shared" si="2"/>
        <v>32</v>
      </c>
    </row>
    <row r="94" spans="4:69">
      <c r="D94" s="11"/>
      <c r="BQ94">
        <f t="shared" si="2"/>
        <v>32</v>
      </c>
    </row>
    <row r="95" spans="4:69">
      <c r="D95" s="11"/>
      <c r="BQ95">
        <f t="shared" si="2"/>
        <v>32</v>
      </c>
    </row>
    <row r="96" spans="4:69">
      <c r="D96" s="11"/>
      <c r="BQ96">
        <f t="shared" si="2"/>
        <v>32</v>
      </c>
    </row>
    <row r="97" spans="4:69">
      <c r="D97" s="11"/>
      <c r="BQ97">
        <f t="shared" si="2"/>
        <v>32</v>
      </c>
    </row>
    <row r="98" spans="4:69">
      <c r="D98" s="11"/>
      <c r="BQ98">
        <f t="shared" ref="BQ98:BQ101" si="3">SUM(--(E98=AK98),--(F98=AL98),--(G98=AM98),--(H98=AN98),--(I98=AO98),--(J98=AP98),--(K98=AQ98),--(L98=AR98),--(M98=AS98),--(N98=AT98),--(O98=AU98),--(P98=AV98),--(Q98=AW98),--(R98=AX98),--(S98=AY98),--(T98=AZ98),--(U98=BA98),--(V98=BB98),--(W98=BC98),--(X98=BD98),--(Y98=BE98),--(Z98=BF98),--(AA98=BG98),--(AB98=BH98),--(AC98=BI98),--(AD98=BJ98),--(AE98=BK98),--(AF98=BL98),--(AG98=BM98),--(AH98=BN98),--(AI98=BO98),--(AJ98=BP98))</f>
        <v>32</v>
      </c>
    </row>
    <row r="99" spans="4:69">
      <c r="D99" s="11"/>
      <c r="BQ99">
        <f t="shared" si="3"/>
        <v>32</v>
      </c>
    </row>
    <row r="100" spans="4:69">
      <c r="D100" s="11"/>
      <c r="BQ100">
        <f t="shared" si="3"/>
        <v>32</v>
      </c>
    </row>
    <row r="101" spans="4:69">
      <c r="D101" s="11"/>
      <c r="BQ101">
        <f t="shared" si="3"/>
        <v>32</v>
      </c>
    </row>
  </sheetData>
  <dataValidations count="1">
    <dataValidation type="list" sqref="E2:BP101" xr:uid="{00000000-0002-0000-0200-000000000000}">
      <formula1>"A,B,C,D"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01"/>
  <sheetViews>
    <sheetView workbookViewId="0">
      <selection activeCell="I2" sqref="I2"/>
    </sheetView>
  </sheetViews>
  <sheetFormatPr baseColWidth="10" defaultColWidth="8.83203125" defaultRowHeight="15"/>
  <cols>
    <col min="1" max="1" width="16" customWidth="1"/>
    <col min="2" max="3" width="24" customWidth="1"/>
    <col min="4" max="11" width="16" customWidth="1"/>
    <col min="12" max="12" width="24" customWidth="1"/>
    <col min="13" max="40" width="16" customWidth="1"/>
  </cols>
  <sheetData>
    <row r="1" spans="1:40" ht="48">
      <c r="A1" s="4" t="s">
        <v>203</v>
      </c>
      <c r="B1" s="4" t="s">
        <v>204</v>
      </c>
      <c r="C1" s="4" t="s">
        <v>205</v>
      </c>
      <c r="D1" s="4" t="s">
        <v>277</v>
      </c>
      <c r="E1" s="4" t="s">
        <v>278</v>
      </c>
      <c r="F1" s="4" t="s">
        <v>279</v>
      </c>
      <c r="G1" s="4" t="s">
        <v>280</v>
      </c>
      <c r="H1" s="4" t="s">
        <v>281</v>
      </c>
      <c r="I1" s="4" t="s">
        <v>282</v>
      </c>
      <c r="J1" s="4" t="s">
        <v>283</v>
      </c>
      <c r="K1" s="4" t="s">
        <v>284</v>
      </c>
      <c r="L1" s="4" t="s">
        <v>285</v>
      </c>
      <c r="M1" s="4" t="s">
        <v>286</v>
      </c>
      <c r="N1" s="4" t="s">
        <v>287</v>
      </c>
      <c r="O1" s="4" t="s">
        <v>288</v>
      </c>
      <c r="P1" s="4" t="s">
        <v>289</v>
      </c>
      <c r="Q1" s="4" t="s">
        <v>290</v>
      </c>
      <c r="R1" s="4" t="s">
        <v>291</v>
      </c>
      <c r="S1" s="4" t="s">
        <v>292</v>
      </c>
      <c r="T1" s="4" t="s">
        <v>293</v>
      </c>
      <c r="U1" s="4" t="s">
        <v>294</v>
      </c>
      <c r="V1" s="4" t="s">
        <v>295</v>
      </c>
      <c r="W1" s="4" t="s">
        <v>296</v>
      </c>
      <c r="X1" s="4" t="s">
        <v>297</v>
      </c>
      <c r="Y1" s="4" t="s">
        <v>298</v>
      </c>
      <c r="Z1" s="4" t="s">
        <v>299</v>
      </c>
      <c r="AA1" s="4" t="s">
        <v>300</v>
      </c>
      <c r="AB1" s="4" t="s">
        <v>301</v>
      </c>
      <c r="AC1" s="4" t="s">
        <v>302</v>
      </c>
      <c r="AD1" s="4" t="s">
        <v>303</v>
      </c>
      <c r="AE1" s="4" t="s">
        <v>304</v>
      </c>
      <c r="AF1" s="4" t="s">
        <v>305</v>
      </c>
      <c r="AG1" s="4" t="s">
        <v>306</v>
      </c>
      <c r="AH1" s="4" t="s">
        <v>307</v>
      </c>
      <c r="AI1" s="4" t="s">
        <v>308</v>
      </c>
      <c r="AJ1" s="4" t="s">
        <v>309</v>
      </c>
      <c r="AK1" s="4" t="s">
        <v>310</v>
      </c>
      <c r="AL1" s="4" t="s">
        <v>311</v>
      </c>
      <c r="AM1" s="4" t="s">
        <v>312</v>
      </c>
      <c r="AN1" s="4" t="s">
        <v>313</v>
      </c>
    </row>
    <row r="2" spans="1:40">
      <c r="A2" t="str">
        <f>'02_Entrada_Respuestas'!A2</f>
        <v>P001</v>
      </c>
      <c r="B2" t="str">
        <f>'02_Entrada_Respuestas'!B2</f>
        <v>Ejemplo de funcionario</v>
      </c>
      <c r="C2" t="str">
        <f>'02_Entrada_Respuestas'!C2</f>
        <v>Equipo A</v>
      </c>
      <c r="D2">
        <f>(COUNTIF('02_Entrada_Respuestas'!E2:AJ2,"A"))-(COUNTIF('02_Entrada_Respuestas'!AK2:BP2,"A"))</f>
        <v>19</v>
      </c>
      <c r="E2">
        <f>(COUNTIF('02_Entrada_Respuestas'!E2:AJ2,"B"))-(COUNTIF('02_Entrada_Respuestas'!AK2:BP2,"B"))</f>
        <v>-16</v>
      </c>
      <c r="F2">
        <f>(COUNTIF('02_Entrada_Respuestas'!E2:AJ2,"C"))-(COUNTIF('02_Entrada_Respuestas'!AK2:BP2,"C"))</f>
        <v>-16</v>
      </c>
      <c r="G2">
        <f>(COUNTIF('02_Entrada_Respuestas'!E2:AJ2,"D"))-(COUNTIF('02_Entrada_Respuestas'!AK2:BP2,"D"))</f>
        <v>13</v>
      </c>
      <c r="H2" t="str">
        <f t="shared" ref="H2:H33" si="0">LEFT(INDEX($D$1:$G$1,1,MATCH(MAX(D2:G2),D2:G2,0)),1)</f>
        <v>D</v>
      </c>
      <c r="I2">
        <f t="shared" ref="I2:I33" si="1">MAX(D2:G2)</f>
        <v>19</v>
      </c>
      <c r="J2" t="str">
        <f t="shared" ref="J2:J33" si="2">LEFT(INDEX($D$1:$G$1,1,MATCH(LARGE(D2:G2,2),D2:G2,0)),1)</f>
        <v>C</v>
      </c>
      <c r="K2">
        <f t="shared" ref="K2:K33" si="3">LARGE(D2:G2,2)</f>
        <v>13</v>
      </c>
      <c r="L2" t="str">
        <f t="shared" ref="L2:L33" si="4">H2&amp;"/"&amp;J2</f>
        <v>D/C</v>
      </c>
      <c r="M2">
        <f>(COUNTIF('02_Entrada_Respuestas'!E2:L2,"A"))-(COUNTIF('02_Entrada_Respuestas'!AK2:AR2,"A"))</f>
        <v>6</v>
      </c>
      <c r="N2">
        <f>(COUNTIF('02_Entrada_Respuestas'!E2:L2,"B"))-(COUNTIF('02_Entrada_Respuestas'!AK2:AR2,"B"))</f>
        <v>-4</v>
      </c>
      <c r="O2">
        <f>(COUNTIF('02_Entrada_Respuestas'!E2:L2,"C"))-(COUNTIF('02_Entrada_Respuestas'!AK2:AR2,"C"))</f>
        <v>-4</v>
      </c>
      <c r="P2">
        <f>(COUNTIF('02_Entrada_Respuestas'!E2:L2,"D"))-(COUNTIF('02_Entrada_Respuestas'!AK2:AR2,"D"))</f>
        <v>2</v>
      </c>
      <c r="Q2" t="str">
        <f t="shared" ref="Q2:Q33" si="5">RIGHT(INDEX(M$1:P$1,1,MATCH(MAX(M2:P2),M2:P2,0)),1)</f>
        <v>D</v>
      </c>
      <c r="R2">
        <f t="shared" ref="R2:R33" si="6">MAX(M2:P2)</f>
        <v>6</v>
      </c>
      <c r="S2" t="str">
        <f t="shared" ref="S2:S33" si="7">IF(MAX(M2:P2)&gt;=8*0.5,"Alto",IF(MAX(M2:P2)&gt;=8*0.15,"Medio","Mixto/Neutro"))</f>
        <v>Alto</v>
      </c>
      <c r="T2">
        <f>(COUNTIF('02_Entrada_Respuestas'!Q2:T2,"A"))-(COUNTIF('02_Entrada_Respuestas'!AW2:AZ2,"A"))</f>
        <v>4</v>
      </c>
      <c r="U2">
        <f>(COUNTIF('02_Entrada_Respuestas'!Q2:T2,"B"))-(COUNTIF('02_Entrada_Respuestas'!AW2:AZ2,"B"))</f>
        <v>-1</v>
      </c>
      <c r="V2">
        <f>(COUNTIF('02_Entrada_Respuestas'!Q2:T2,"C"))-(COUNTIF('02_Entrada_Respuestas'!AW2:AZ2,"C"))</f>
        <v>-3</v>
      </c>
      <c r="W2">
        <f>(COUNTIF('02_Entrada_Respuestas'!Q2:T2,"D"))-(COUNTIF('02_Entrada_Respuestas'!AW2:AZ2,"D"))</f>
        <v>0</v>
      </c>
      <c r="X2" t="str">
        <f t="shared" ref="X2:X33" si="8">RIGHT(INDEX(T$1:W$1,1,MATCH(MAX(T2:W2),T2:W2,0)),1)</f>
        <v>D</v>
      </c>
      <c r="Y2">
        <f t="shared" ref="Y2:Y33" si="9">MAX(T2:W2)</f>
        <v>4</v>
      </c>
      <c r="Z2" t="str">
        <f t="shared" ref="Z2:Z33" si="10">IF(MAX(T2:W2)&gt;=4*0.5,"Alto",IF(MAX(T2:W2)&gt;=4*0.15,"Medio","Mixto/Neutro"))</f>
        <v>Alto</v>
      </c>
      <c r="AA2">
        <f>(COUNTIF('02_Entrada_Respuestas'!M2:P2,"A")+COUNTIF('02_Entrada_Respuestas'!U2:AB2,"A"))-(COUNTIF('02_Entrada_Respuestas'!AS2:AV2,"A")+COUNTIF('02_Entrada_Respuestas'!BA2:BH2,"A"))</f>
        <v>5</v>
      </c>
      <c r="AB2">
        <f>(COUNTIF('02_Entrada_Respuestas'!M2:P2,"B")+COUNTIF('02_Entrada_Respuestas'!U2:AB2,"B"))-(COUNTIF('02_Entrada_Respuestas'!AS2:AV2,"B")+COUNTIF('02_Entrada_Respuestas'!BA2:BH2,"B"))</f>
        <v>-7</v>
      </c>
      <c r="AC2">
        <f>(COUNTIF('02_Entrada_Respuestas'!M2:P2,"C")+COUNTIF('02_Entrada_Respuestas'!U2:AB2,"C"))-(COUNTIF('02_Entrada_Respuestas'!AS2:AV2,"C")+COUNTIF('02_Entrada_Respuestas'!BA2:BH2,"C"))</f>
        <v>-5</v>
      </c>
      <c r="AD2">
        <f>(COUNTIF('02_Entrada_Respuestas'!M2:P2,"D")+COUNTIF('02_Entrada_Respuestas'!U2:AB2,"D"))-(COUNTIF('02_Entrada_Respuestas'!AS2:AV2,"D")+COUNTIF('02_Entrada_Respuestas'!BA2:BH2,"D"))</f>
        <v>7</v>
      </c>
      <c r="AE2" t="str">
        <f t="shared" ref="AE2:AE33" si="11">RIGHT(INDEX(AA$1:AD$1,1,MATCH(MAX(AA2:AD2),AA2:AD2,0)),1)</f>
        <v>C</v>
      </c>
      <c r="AF2">
        <f t="shared" ref="AF2:AF33" si="12">MAX(AA2:AD2)</f>
        <v>7</v>
      </c>
      <c r="AG2" t="str">
        <f t="shared" ref="AG2:AG33" si="13">IF(MAX(AA2:AD2)&gt;=12*0.5,"Alto",IF(MAX(AA2:AD2)&gt;=12*0.15,"Medio","Mixto/Neutro"))</f>
        <v>Alto</v>
      </c>
      <c r="AH2">
        <f>(COUNTIF('02_Entrada_Respuestas'!AC2:AJ2,"A"))-(COUNTIF('02_Entrada_Respuestas'!BI2:BP2,"A"))</f>
        <v>4</v>
      </c>
      <c r="AI2">
        <f>(COUNTIF('02_Entrada_Respuestas'!AC2:AJ2,"B"))-(COUNTIF('02_Entrada_Respuestas'!BI2:BP2,"B"))</f>
        <v>-4</v>
      </c>
      <c r="AJ2">
        <f>(COUNTIF('02_Entrada_Respuestas'!AC2:AJ2,"C"))-(COUNTIF('02_Entrada_Respuestas'!BI2:BP2,"C"))</f>
        <v>-4</v>
      </c>
      <c r="AK2">
        <f>(COUNTIF('02_Entrada_Respuestas'!AC2:AJ2,"D"))-(COUNTIF('02_Entrada_Respuestas'!BI2:BP2,"D"))</f>
        <v>4</v>
      </c>
      <c r="AL2" t="str">
        <f t="shared" ref="AL2:AL33" si="14">RIGHT(INDEX(AH$1:AK$1,1,MATCH(MAX(AH2:AK2),AH2:AK2,0)),1)</f>
        <v>D</v>
      </c>
      <c r="AM2">
        <f t="shared" ref="AM2:AM33" si="15">MAX(AH2:AK2)</f>
        <v>4</v>
      </c>
      <c r="AN2" t="str">
        <f t="shared" ref="AN2:AN33" si="16">IF(MAX(AH2:AK2)&gt;=8*0.5,"Alto",IF(MAX(AH2:AK2)&gt;=8*0.15,"Medio","Mixto/Neutro"))</f>
        <v>Alto</v>
      </c>
    </row>
    <row r="3" spans="1:40">
      <c r="A3">
        <f>'02_Entrada_Respuestas'!A3</f>
        <v>0</v>
      </c>
      <c r="B3">
        <f>'02_Entrada_Respuestas'!B3</f>
        <v>0</v>
      </c>
      <c r="C3">
        <f>'02_Entrada_Respuestas'!C3</f>
        <v>0</v>
      </c>
      <c r="D3">
        <f>(COUNTIF('02_Entrada_Respuestas'!E3:AJ3,"A"))-(COUNTIF('02_Entrada_Respuestas'!AK3:BP3,"A"))</f>
        <v>0</v>
      </c>
      <c r="E3">
        <f>(COUNTIF('02_Entrada_Respuestas'!E3:AJ3,"B"))-(COUNTIF('02_Entrada_Respuestas'!AK3:BP3,"B"))</f>
        <v>0</v>
      </c>
      <c r="F3">
        <f>(COUNTIF('02_Entrada_Respuestas'!E3:AJ3,"C"))-(COUNTIF('02_Entrada_Respuestas'!AK3:BP3,"C"))</f>
        <v>0</v>
      </c>
      <c r="G3">
        <f>(COUNTIF('02_Entrada_Respuestas'!E3:AJ3,"D"))-(COUNTIF('02_Entrada_Respuestas'!AK3:BP3,"D"))</f>
        <v>0</v>
      </c>
      <c r="H3" t="str">
        <f t="shared" si="0"/>
        <v>D</v>
      </c>
      <c r="I3">
        <f t="shared" si="1"/>
        <v>0</v>
      </c>
      <c r="J3" t="str">
        <f t="shared" si="2"/>
        <v>D</v>
      </c>
      <c r="K3">
        <f t="shared" si="3"/>
        <v>0</v>
      </c>
      <c r="L3" t="str">
        <f t="shared" si="4"/>
        <v>D/D</v>
      </c>
      <c r="M3">
        <f>(COUNTIF('02_Entrada_Respuestas'!E3:L3,"A"))-(COUNTIF('02_Entrada_Respuestas'!AK3:AR3,"A"))</f>
        <v>0</v>
      </c>
      <c r="N3">
        <f>(COUNTIF('02_Entrada_Respuestas'!E3:L3,"B"))-(COUNTIF('02_Entrada_Respuestas'!AK3:AR3,"B"))</f>
        <v>0</v>
      </c>
      <c r="O3">
        <f>(COUNTIF('02_Entrada_Respuestas'!E3:L3,"C"))-(COUNTIF('02_Entrada_Respuestas'!AK3:AR3,"C"))</f>
        <v>0</v>
      </c>
      <c r="P3">
        <f>(COUNTIF('02_Entrada_Respuestas'!E3:L3,"D"))-(COUNTIF('02_Entrada_Respuestas'!AK3:AR3,"D"))</f>
        <v>0</v>
      </c>
      <c r="Q3" t="str">
        <f t="shared" si="5"/>
        <v>D</v>
      </c>
      <c r="R3">
        <f t="shared" si="6"/>
        <v>0</v>
      </c>
      <c r="S3" t="str">
        <f t="shared" si="7"/>
        <v>Mixto/Neutro</v>
      </c>
      <c r="T3">
        <f>(COUNTIF('02_Entrada_Respuestas'!Q3:T3,"A"))-(COUNTIF('02_Entrada_Respuestas'!AW3:AZ3,"A"))</f>
        <v>0</v>
      </c>
      <c r="U3">
        <f>(COUNTIF('02_Entrada_Respuestas'!Q3:T3,"B"))-(COUNTIF('02_Entrada_Respuestas'!AW3:AZ3,"B"))</f>
        <v>0</v>
      </c>
      <c r="V3">
        <f>(COUNTIF('02_Entrada_Respuestas'!Q3:T3,"C"))-(COUNTIF('02_Entrada_Respuestas'!AW3:AZ3,"C"))</f>
        <v>0</v>
      </c>
      <c r="W3">
        <f>(COUNTIF('02_Entrada_Respuestas'!Q3:T3,"D"))-(COUNTIF('02_Entrada_Respuestas'!AW3:AZ3,"D"))</f>
        <v>0</v>
      </c>
      <c r="X3" t="str">
        <f t="shared" si="8"/>
        <v>D</v>
      </c>
      <c r="Y3">
        <f t="shared" si="9"/>
        <v>0</v>
      </c>
      <c r="Z3" t="str">
        <f t="shared" si="10"/>
        <v>Mixto/Neutro</v>
      </c>
      <c r="AA3">
        <f>(COUNTIF('02_Entrada_Respuestas'!M3:P3,"A")+COUNTIF('02_Entrada_Respuestas'!U3:AB3,"A"))-(COUNTIF('02_Entrada_Respuestas'!AS3:AV3,"A")+COUNTIF('02_Entrada_Respuestas'!BA3:BH3,"A"))</f>
        <v>0</v>
      </c>
      <c r="AB3">
        <f>(COUNTIF('02_Entrada_Respuestas'!M3:P3,"B")+COUNTIF('02_Entrada_Respuestas'!U3:AB3,"B"))-(COUNTIF('02_Entrada_Respuestas'!AS3:AV3,"B")+COUNTIF('02_Entrada_Respuestas'!BA3:BH3,"B"))</f>
        <v>0</v>
      </c>
      <c r="AC3">
        <f>(COUNTIF('02_Entrada_Respuestas'!M3:P3,"C")+COUNTIF('02_Entrada_Respuestas'!U3:AB3,"C"))-(COUNTIF('02_Entrada_Respuestas'!AS3:AV3,"C")+COUNTIF('02_Entrada_Respuestas'!BA3:BH3,"C"))</f>
        <v>0</v>
      </c>
      <c r="AD3">
        <f>(COUNTIF('02_Entrada_Respuestas'!M3:P3,"D")+COUNTIF('02_Entrada_Respuestas'!U3:AB3,"D"))-(COUNTIF('02_Entrada_Respuestas'!AS3:AV3,"D")+COUNTIF('02_Entrada_Respuestas'!BA3:BH3,"D"))</f>
        <v>0</v>
      </c>
      <c r="AE3" t="str">
        <f t="shared" si="11"/>
        <v>D</v>
      </c>
      <c r="AF3">
        <f t="shared" si="12"/>
        <v>0</v>
      </c>
      <c r="AG3" t="str">
        <f t="shared" si="13"/>
        <v>Mixto/Neutro</v>
      </c>
      <c r="AH3">
        <f>(COUNTIF('02_Entrada_Respuestas'!AC3:AJ3,"A"))-(COUNTIF('02_Entrada_Respuestas'!BI3:BP3,"A"))</f>
        <v>0</v>
      </c>
      <c r="AI3">
        <f>(COUNTIF('02_Entrada_Respuestas'!AC3:AJ3,"B"))-(COUNTIF('02_Entrada_Respuestas'!BI3:BP3,"B"))</f>
        <v>0</v>
      </c>
      <c r="AJ3">
        <f>(COUNTIF('02_Entrada_Respuestas'!AC3:AJ3,"C"))-(COUNTIF('02_Entrada_Respuestas'!BI3:BP3,"C"))</f>
        <v>0</v>
      </c>
      <c r="AK3">
        <f>(COUNTIF('02_Entrada_Respuestas'!AC3:AJ3,"D"))-(COUNTIF('02_Entrada_Respuestas'!BI3:BP3,"D"))</f>
        <v>0</v>
      </c>
      <c r="AL3" t="str">
        <f t="shared" si="14"/>
        <v>D</v>
      </c>
      <c r="AM3">
        <f t="shared" si="15"/>
        <v>0</v>
      </c>
      <c r="AN3" t="str">
        <f t="shared" si="16"/>
        <v>Mixto/Neutro</v>
      </c>
    </row>
    <row r="4" spans="1:40">
      <c r="A4">
        <f>'02_Entrada_Respuestas'!A4</f>
        <v>0</v>
      </c>
      <c r="B4">
        <f>'02_Entrada_Respuestas'!B4</f>
        <v>0</v>
      </c>
      <c r="C4">
        <f>'02_Entrada_Respuestas'!C4</f>
        <v>0</v>
      </c>
      <c r="D4">
        <f>(COUNTIF('02_Entrada_Respuestas'!E4:AJ4,"A"))-(COUNTIF('02_Entrada_Respuestas'!AK4:BP4,"A"))</f>
        <v>0</v>
      </c>
      <c r="E4">
        <f>(COUNTIF('02_Entrada_Respuestas'!E4:AJ4,"B"))-(COUNTIF('02_Entrada_Respuestas'!AK4:BP4,"B"))</f>
        <v>0</v>
      </c>
      <c r="F4">
        <f>(COUNTIF('02_Entrada_Respuestas'!E4:AJ4,"C"))-(COUNTIF('02_Entrada_Respuestas'!AK4:BP4,"C"))</f>
        <v>0</v>
      </c>
      <c r="G4">
        <f>(COUNTIF('02_Entrada_Respuestas'!E4:AJ4,"D"))-(COUNTIF('02_Entrada_Respuestas'!AK4:BP4,"D"))</f>
        <v>0</v>
      </c>
      <c r="H4" t="str">
        <f t="shared" si="0"/>
        <v>D</v>
      </c>
      <c r="I4">
        <f t="shared" si="1"/>
        <v>0</v>
      </c>
      <c r="J4" t="str">
        <f t="shared" si="2"/>
        <v>D</v>
      </c>
      <c r="K4">
        <f t="shared" si="3"/>
        <v>0</v>
      </c>
      <c r="L4" t="str">
        <f t="shared" si="4"/>
        <v>D/D</v>
      </c>
      <c r="M4">
        <f>(COUNTIF('02_Entrada_Respuestas'!E4:L4,"A"))-(COUNTIF('02_Entrada_Respuestas'!AK4:AR4,"A"))</f>
        <v>0</v>
      </c>
      <c r="N4">
        <f>(COUNTIF('02_Entrada_Respuestas'!E4:L4,"B"))-(COUNTIF('02_Entrada_Respuestas'!AK4:AR4,"B"))</f>
        <v>0</v>
      </c>
      <c r="O4">
        <f>(COUNTIF('02_Entrada_Respuestas'!E4:L4,"C"))-(COUNTIF('02_Entrada_Respuestas'!AK4:AR4,"C"))</f>
        <v>0</v>
      </c>
      <c r="P4">
        <f>(COUNTIF('02_Entrada_Respuestas'!E4:L4,"D"))-(COUNTIF('02_Entrada_Respuestas'!AK4:AR4,"D"))</f>
        <v>0</v>
      </c>
      <c r="Q4" t="str">
        <f t="shared" si="5"/>
        <v>D</v>
      </c>
      <c r="R4">
        <f t="shared" si="6"/>
        <v>0</v>
      </c>
      <c r="S4" t="str">
        <f t="shared" si="7"/>
        <v>Mixto/Neutro</v>
      </c>
      <c r="T4">
        <f>(COUNTIF('02_Entrada_Respuestas'!Q4:T4,"A"))-(COUNTIF('02_Entrada_Respuestas'!AW4:AZ4,"A"))</f>
        <v>0</v>
      </c>
      <c r="U4">
        <f>(COUNTIF('02_Entrada_Respuestas'!Q4:T4,"B"))-(COUNTIF('02_Entrada_Respuestas'!AW4:AZ4,"B"))</f>
        <v>0</v>
      </c>
      <c r="V4">
        <f>(COUNTIF('02_Entrada_Respuestas'!Q4:T4,"C"))-(COUNTIF('02_Entrada_Respuestas'!AW4:AZ4,"C"))</f>
        <v>0</v>
      </c>
      <c r="W4">
        <f>(COUNTIF('02_Entrada_Respuestas'!Q4:T4,"D"))-(COUNTIF('02_Entrada_Respuestas'!AW4:AZ4,"D"))</f>
        <v>0</v>
      </c>
      <c r="X4" t="str">
        <f t="shared" si="8"/>
        <v>D</v>
      </c>
      <c r="Y4">
        <f t="shared" si="9"/>
        <v>0</v>
      </c>
      <c r="Z4" t="str">
        <f t="shared" si="10"/>
        <v>Mixto/Neutro</v>
      </c>
      <c r="AA4">
        <f>(COUNTIF('02_Entrada_Respuestas'!M4:P4,"A")+COUNTIF('02_Entrada_Respuestas'!U4:AB4,"A"))-(COUNTIF('02_Entrada_Respuestas'!AS4:AV4,"A")+COUNTIF('02_Entrada_Respuestas'!BA4:BH4,"A"))</f>
        <v>0</v>
      </c>
      <c r="AB4">
        <f>(COUNTIF('02_Entrada_Respuestas'!M4:P4,"B")+COUNTIF('02_Entrada_Respuestas'!U4:AB4,"B"))-(COUNTIF('02_Entrada_Respuestas'!AS4:AV4,"B")+COUNTIF('02_Entrada_Respuestas'!BA4:BH4,"B"))</f>
        <v>0</v>
      </c>
      <c r="AC4">
        <f>(COUNTIF('02_Entrada_Respuestas'!M4:P4,"C")+COUNTIF('02_Entrada_Respuestas'!U4:AB4,"C"))-(COUNTIF('02_Entrada_Respuestas'!AS4:AV4,"C")+COUNTIF('02_Entrada_Respuestas'!BA4:BH4,"C"))</f>
        <v>0</v>
      </c>
      <c r="AD4">
        <f>(COUNTIF('02_Entrada_Respuestas'!M4:P4,"D")+COUNTIF('02_Entrada_Respuestas'!U4:AB4,"D"))-(COUNTIF('02_Entrada_Respuestas'!AS4:AV4,"D")+COUNTIF('02_Entrada_Respuestas'!BA4:BH4,"D"))</f>
        <v>0</v>
      </c>
      <c r="AE4" t="str">
        <f t="shared" si="11"/>
        <v>D</v>
      </c>
      <c r="AF4">
        <f t="shared" si="12"/>
        <v>0</v>
      </c>
      <c r="AG4" t="str">
        <f t="shared" si="13"/>
        <v>Mixto/Neutro</v>
      </c>
      <c r="AH4">
        <f>(COUNTIF('02_Entrada_Respuestas'!AC4:AJ4,"A"))-(COUNTIF('02_Entrada_Respuestas'!BI4:BP4,"A"))</f>
        <v>0</v>
      </c>
      <c r="AI4">
        <f>(COUNTIF('02_Entrada_Respuestas'!AC4:AJ4,"B"))-(COUNTIF('02_Entrada_Respuestas'!BI4:BP4,"B"))</f>
        <v>0</v>
      </c>
      <c r="AJ4">
        <f>(COUNTIF('02_Entrada_Respuestas'!AC4:AJ4,"C"))-(COUNTIF('02_Entrada_Respuestas'!BI4:BP4,"C"))</f>
        <v>0</v>
      </c>
      <c r="AK4">
        <f>(COUNTIF('02_Entrada_Respuestas'!AC4:AJ4,"D"))-(COUNTIF('02_Entrada_Respuestas'!BI4:BP4,"D"))</f>
        <v>0</v>
      </c>
      <c r="AL4" t="str">
        <f t="shared" si="14"/>
        <v>D</v>
      </c>
      <c r="AM4">
        <f t="shared" si="15"/>
        <v>0</v>
      </c>
      <c r="AN4" t="str">
        <f t="shared" si="16"/>
        <v>Mixto/Neutro</v>
      </c>
    </row>
    <row r="5" spans="1:40">
      <c r="A5">
        <f>'02_Entrada_Respuestas'!A5</f>
        <v>0</v>
      </c>
      <c r="B5">
        <f>'02_Entrada_Respuestas'!B5</f>
        <v>0</v>
      </c>
      <c r="C5">
        <f>'02_Entrada_Respuestas'!C5</f>
        <v>0</v>
      </c>
      <c r="D5">
        <f>(COUNTIF('02_Entrada_Respuestas'!E5:AJ5,"A"))-(COUNTIF('02_Entrada_Respuestas'!AK5:BP5,"A"))</f>
        <v>0</v>
      </c>
      <c r="E5">
        <f>(COUNTIF('02_Entrada_Respuestas'!E5:AJ5,"B"))-(COUNTIF('02_Entrada_Respuestas'!AK5:BP5,"B"))</f>
        <v>0</v>
      </c>
      <c r="F5">
        <f>(COUNTIF('02_Entrada_Respuestas'!E5:AJ5,"C"))-(COUNTIF('02_Entrada_Respuestas'!AK5:BP5,"C"))</f>
        <v>0</v>
      </c>
      <c r="G5">
        <f>(COUNTIF('02_Entrada_Respuestas'!E5:AJ5,"D"))-(COUNTIF('02_Entrada_Respuestas'!AK5:BP5,"D"))</f>
        <v>0</v>
      </c>
      <c r="H5" t="str">
        <f t="shared" si="0"/>
        <v>D</v>
      </c>
      <c r="I5">
        <f t="shared" si="1"/>
        <v>0</v>
      </c>
      <c r="J5" t="str">
        <f t="shared" si="2"/>
        <v>D</v>
      </c>
      <c r="K5">
        <f t="shared" si="3"/>
        <v>0</v>
      </c>
      <c r="L5" t="str">
        <f t="shared" si="4"/>
        <v>D/D</v>
      </c>
      <c r="M5">
        <f>(COUNTIF('02_Entrada_Respuestas'!E5:L5,"A"))-(COUNTIF('02_Entrada_Respuestas'!AK5:AR5,"A"))</f>
        <v>0</v>
      </c>
      <c r="N5">
        <f>(COUNTIF('02_Entrada_Respuestas'!E5:L5,"B"))-(COUNTIF('02_Entrada_Respuestas'!AK5:AR5,"B"))</f>
        <v>0</v>
      </c>
      <c r="O5">
        <f>(COUNTIF('02_Entrada_Respuestas'!E5:L5,"C"))-(COUNTIF('02_Entrada_Respuestas'!AK5:AR5,"C"))</f>
        <v>0</v>
      </c>
      <c r="P5">
        <f>(COUNTIF('02_Entrada_Respuestas'!E5:L5,"D"))-(COUNTIF('02_Entrada_Respuestas'!AK5:AR5,"D"))</f>
        <v>0</v>
      </c>
      <c r="Q5" t="str">
        <f t="shared" si="5"/>
        <v>D</v>
      </c>
      <c r="R5">
        <f t="shared" si="6"/>
        <v>0</v>
      </c>
      <c r="S5" t="str">
        <f t="shared" si="7"/>
        <v>Mixto/Neutro</v>
      </c>
      <c r="T5">
        <f>(COUNTIF('02_Entrada_Respuestas'!Q5:T5,"A"))-(COUNTIF('02_Entrada_Respuestas'!AW5:AZ5,"A"))</f>
        <v>0</v>
      </c>
      <c r="U5">
        <f>(COUNTIF('02_Entrada_Respuestas'!Q5:T5,"B"))-(COUNTIF('02_Entrada_Respuestas'!AW5:AZ5,"B"))</f>
        <v>0</v>
      </c>
      <c r="V5">
        <f>(COUNTIF('02_Entrada_Respuestas'!Q5:T5,"C"))-(COUNTIF('02_Entrada_Respuestas'!AW5:AZ5,"C"))</f>
        <v>0</v>
      </c>
      <c r="W5">
        <f>(COUNTIF('02_Entrada_Respuestas'!Q5:T5,"D"))-(COUNTIF('02_Entrada_Respuestas'!AW5:AZ5,"D"))</f>
        <v>0</v>
      </c>
      <c r="X5" t="str">
        <f t="shared" si="8"/>
        <v>D</v>
      </c>
      <c r="Y5">
        <f t="shared" si="9"/>
        <v>0</v>
      </c>
      <c r="Z5" t="str">
        <f t="shared" si="10"/>
        <v>Mixto/Neutro</v>
      </c>
      <c r="AA5">
        <f>(COUNTIF('02_Entrada_Respuestas'!M5:P5,"A")+COUNTIF('02_Entrada_Respuestas'!U5:AB5,"A"))-(COUNTIF('02_Entrada_Respuestas'!AS5:AV5,"A")+COUNTIF('02_Entrada_Respuestas'!BA5:BH5,"A"))</f>
        <v>0</v>
      </c>
      <c r="AB5">
        <f>(COUNTIF('02_Entrada_Respuestas'!M5:P5,"B")+COUNTIF('02_Entrada_Respuestas'!U5:AB5,"B"))-(COUNTIF('02_Entrada_Respuestas'!AS5:AV5,"B")+COUNTIF('02_Entrada_Respuestas'!BA5:BH5,"B"))</f>
        <v>0</v>
      </c>
      <c r="AC5">
        <f>(COUNTIF('02_Entrada_Respuestas'!M5:P5,"C")+COUNTIF('02_Entrada_Respuestas'!U5:AB5,"C"))-(COUNTIF('02_Entrada_Respuestas'!AS5:AV5,"C")+COUNTIF('02_Entrada_Respuestas'!BA5:BH5,"C"))</f>
        <v>0</v>
      </c>
      <c r="AD5">
        <f>(COUNTIF('02_Entrada_Respuestas'!M5:P5,"D")+COUNTIF('02_Entrada_Respuestas'!U5:AB5,"D"))-(COUNTIF('02_Entrada_Respuestas'!AS5:AV5,"D")+COUNTIF('02_Entrada_Respuestas'!BA5:BH5,"D"))</f>
        <v>0</v>
      </c>
      <c r="AE5" t="str">
        <f t="shared" si="11"/>
        <v>D</v>
      </c>
      <c r="AF5">
        <f t="shared" si="12"/>
        <v>0</v>
      </c>
      <c r="AG5" t="str">
        <f t="shared" si="13"/>
        <v>Mixto/Neutro</v>
      </c>
      <c r="AH5">
        <f>(COUNTIF('02_Entrada_Respuestas'!AC5:AJ5,"A"))-(COUNTIF('02_Entrada_Respuestas'!BI5:BP5,"A"))</f>
        <v>0</v>
      </c>
      <c r="AI5">
        <f>(COUNTIF('02_Entrada_Respuestas'!AC5:AJ5,"B"))-(COUNTIF('02_Entrada_Respuestas'!BI5:BP5,"B"))</f>
        <v>0</v>
      </c>
      <c r="AJ5">
        <f>(COUNTIF('02_Entrada_Respuestas'!AC5:AJ5,"C"))-(COUNTIF('02_Entrada_Respuestas'!BI5:BP5,"C"))</f>
        <v>0</v>
      </c>
      <c r="AK5">
        <f>(COUNTIF('02_Entrada_Respuestas'!AC5:AJ5,"D"))-(COUNTIF('02_Entrada_Respuestas'!BI5:BP5,"D"))</f>
        <v>0</v>
      </c>
      <c r="AL5" t="str">
        <f t="shared" si="14"/>
        <v>D</v>
      </c>
      <c r="AM5">
        <f t="shared" si="15"/>
        <v>0</v>
      </c>
      <c r="AN5" t="str">
        <f t="shared" si="16"/>
        <v>Mixto/Neutro</v>
      </c>
    </row>
    <row r="6" spans="1:40">
      <c r="A6">
        <f>'02_Entrada_Respuestas'!A6</f>
        <v>0</v>
      </c>
      <c r="B6">
        <f>'02_Entrada_Respuestas'!B6</f>
        <v>0</v>
      </c>
      <c r="C6">
        <f>'02_Entrada_Respuestas'!C6</f>
        <v>0</v>
      </c>
      <c r="D6">
        <f>(COUNTIF('02_Entrada_Respuestas'!E6:AJ6,"A"))-(COUNTIF('02_Entrada_Respuestas'!AK6:BP6,"A"))</f>
        <v>0</v>
      </c>
      <c r="E6">
        <f>(COUNTIF('02_Entrada_Respuestas'!E6:AJ6,"B"))-(COUNTIF('02_Entrada_Respuestas'!AK6:BP6,"B"))</f>
        <v>0</v>
      </c>
      <c r="F6">
        <f>(COUNTIF('02_Entrada_Respuestas'!E6:AJ6,"C"))-(COUNTIF('02_Entrada_Respuestas'!AK6:BP6,"C"))</f>
        <v>0</v>
      </c>
      <c r="G6">
        <f>(COUNTIF('02_Entrada_Respuestas'!E6:AJ6,"D"))-(COUNTIF('02_Entrada_Respuestas'!AK6:BP6,"D"))</f>
        <v>0</v>
      </c>
      <c r="H6" t="str">
        <f t="shared" si="0"/>
        <v>D</v>
      </c>
      <c r="I6">
        <f t="shared" si="1"/>
        <v>0</v>
      </c>
      <c r="J6" t="str">
        <f t="shared" si="2"/>
        <v>D</v>
      </c>
      <c r="K6">
        <f t="shared" si="3"/>
        <v>0</v>
      </c>
      <c r="L6" t="str">
        <f t="shared" si="4"/>
        <v>D/D</v>
      </c>
      <c r="M6">
        <f>(COUNTIF('02_Entrada_Respuestas'!E6:L6,"A"))-(COUNTIF('02_Entrada_Respuestas'!AK6:AR6,"A"))</f>
        <v>0</v>
      </c>
      <c r="N6">
        <f>(COUNTIF('02_Entrada_Respuestas'!E6:L6,"B"))-(COUNTIF('02_Entrada_Respuestas'!AK6:AR6,"B"))</f>
        <v>0</v>
      </c>
      <c r="O6">
        <f>(COUNTIF('02_Entrada_Respuestas'!E6:L6,"C"))-(COUNTIF('02_Entrada_Respuestas'!AK6:AR6,"C"))</f>
        <v>0</v>
      </c>
      <c r="P6">
        <f>(COUNTIF('02_Entrada_Respuestas'!E6:L6,"D"))-(COUNTIF('02_Entrada_Respuestas'!AK6:AR6,"D"))</f>
        <v>0</v>
      </c>
      <c r="Q6" t="str">
        <f t="shared" si="5"/>
        <v>D</v>
      </c>
      <c r="R6">
        <f t="shared" si="6"/>
        <v>0</v>
      </c>
      <c r="S6" t="str">
        <f t="shared" si="7"/>
        <v>Mixto/Neutro</v>
      </c>
      <c r="T6">
        <f>(COUNTIF('02_Entrada_Respuestas'!Q6:T6,"A"))-(COUNTIF('02_Entrada_Respuestas'!AW6:AZ6,"A"))</f>
        <v>0</v>
      </c>
      <c r="U6">
        <f>(COUNTIF('02_Entrada_Respuestas'!Q6:T6,"B"))-(COUNTIF('02_Entrada_Respuestas'!AW6:AZ6,"B"))</f>
        <v>0</v>
      </c>
      <c r="V6">
        <f>(COUNTIF('02_Entrada_Respuestas'!Q6:T6,"C"))-(COUNTIF('02_Entrada_Respuestas'!AW6:AZ6,"C"))</f>
        <v>0</v>
      </c>
      <c r="W6">
        <f>(COUNTIF('02_Entrada_Respuestas'!Q6:T6,"D"))-(COUNTIF('02_Entrada_Respuestas'!AW6:AZ6,"D"))</f>
        <v>0</v>
      </c>
      <c r="X6" t="str">
        <f t="shared" si="8"/>
        <v>D</v>
      </c>
      <c r="Y6">
        <f t="shared" si="9"/>
        <v>0</v>
      </c>
      <c r="Z6" t="str">
        <f t="shared" si="10"/>
        <v>Mixto/Neutro</v>
      </c>
      <c r="AA6">
        <f>(COUNTIF('02_Entrada_Respuestas'!M6:P6,"A")+COUNTIF('02_Entrada_Respuestas'!U6:AB6,"A"))-(COUNTIF('02_Entrada_Respuestas'!AS6:AV6,"A")+COUNTIF('02_Entrada_Respuestas'!BA6:BH6,"A"))</f>
        <v>0</v>
      </c>
      <c r="AB6">
        <f>(COUNTIF('02_Entrada_Respuestas'!M6:P6,"B")+COUNTIF('02_Entrada_Respuestas'!U6:AB6,"B"))-(COUNTIF('02_Entrada_Respuestas'!AS6:AV6,"B")+COUNTIF('02_Entrada_Respuestas'!BA6:BH6,"B"))</f>
        <v>0</v>
      </c>
      <c r="AC6">
        <f>(COUNTIF('02_Entrada_Respuestas'!M6:P6,"C")+COUNTIF('02_Entrada_Respuestas'!U6:AB6,"C"))-(COUNTIF('02_Entrada_Respuestas'!AS6:AV6,"C")+COUNTIF('02_Entrada_Respuestas'!BA6:BH6,"C"))</f>
        <v>0</v>
      </c>
      <c r="AD6">
        <f>(COUNTIF('02_Entrada_Respuestas'!M6:P6,"D")+COUNTIF('02_Entrada_Respuestas'!U6:AB6,"D"))-(COUNTIF('02_Entrada_Respuestas'!AS6:AV6,"D")+COUNTIF('02_Entrada_Respuestas'!BA6:BH6,"D"))</f>
        <v>0</v>
      </c>
      <c r="AE6" t="str">
        <f t="shared" si="11"/>
        <v>D</v>
      </c>
      <c r="AF6">
        <f t="shared" si="12"/>
        <v>0</v>
      </c>
      <c r="AG6" t="str">
        <f t="shared" si="13"/>
        <v>Mixto/Neutro</v>
      </c>
      <c r="AH6">
        <f>(COUNTIF('02_Entrada_Respuestas'!AC6:AJ6,"A"))-(COUNTIF('02_Entrada_Respuestas'!BI6:BP6,"A"))</f>
        <v>0</v>
      </c>
      <c r="AI6">
        <f>(COUNTIF('02_Entrada_Respuestas'!AC6:AJ6,"B"))-(COUNTIF('02_Entrada_Respuestas'!BI6:BP6,"B"))</f>
        <v>0</v>
      </c>
      <c r="AJ6">
        <f>(COUNTIF('02_Entrada_Respuestas'!AC6:AJ6,"C"))-(COUNTIF('02_Entrada_Respuestas'!BI6:BP6,"C"))</f>
        <v>0</v>
      </c>
      <c r="AK6">
        <f>(COUNTIF('02_Entrada_Respuestas'!AC6:AJ6,"D"))-(COUNTIF('02_Entrada_Respuestas'!BI6:BP6,"D"))</f>
        <v>0</v>
      </c>
      <c r="AL6" t="str">
        <f t="shared" si="14"/>
        <v>D</v>
      </c>
      <c r="AM6">
        <f t="shared" si="15"/>
        <v>0</v>
      </c>
      <c r="AN6" t="str">
        <f t="shared" si="16"/>
        <v>Mixto/Neutro</v>
      </c>
    </row>
    <row r="7" spans="1:40">
      <c r="A7">
        <f>'02_Entrada_Respuestas'!A7</f>
        <v>0</v>
      </c>
      <c r="B7">
        <f>'02_Entrada_Respuestas'!B7</f>
        <v>0</v>
      </c>
      <c r="C7">
        <f>'02_Entrada_Respuestas'!C7</f>
        <v>0</v>
      </c>
      <c r="D7">
        <f>(COUNTIF('02_Entrada_Respuestas'!E7:AJ7,"A"))-(COUNTIF('02_Entrada_Respuestas'!AK7:BP7,"A"))</f>
        <v>0</v>
      </c>
      <c r="E7">
        <f>(COUNTIF('02_Entrada_Respuestas'!E7:AJ7,"B"))-(COUNTIF('02_Entrada_Respuestas'!AK7:BP7,"B"))</f>
        <v>0</v>
      </c>
      <c r="F7">
        <f>(COUNTIF('02_Entrada_Respuestas'!E7:AJ7,"C"))-(COUNTIF('02_Entrada_Respuestas'!AK7:BP7,"C"))</f>
        <v>0</v>
      </c>
      <c r="G7">
        <f>(COUNTIF('02_Entrada_Respuestas'!E7:AJ7,"D"))-(COUNTIF('02_Entrada_Respuestas'!AK7:BP7,"D"))</f>
        <v>0</v>
      </c>
      <c r="H7" t="str">
        <f t="shared" si="0"/>
        <v>D</v>
      </c>
      <c r="I7">
        <f t="shared" si="1"/>
        <v>0</v>
      </c>
      <c r="J7" t="str">
        <f t="shared" si="2"/>
        <v>D</v>
      </c>
      <c r="K7">
        <f t="shared" si="3"/>
        <v>0</v>
      </c>
      <c r="L7" t="str">
        <f t="shared" si="4"/>
        <v>D/D</v>
      </c>
      <c r="M7">
        <f>(COUNTIF('02_Entrada_Respuestas'!E7:L7,"A"))-(COUNTIF('02_Entrada_Respuestas'!AK7:AR7,"A"))</f>
        <v>0</v>
      </c>
      <c r="N7">
        <f>(COUNTIF('02_Entrada_Respuestas'!E7:L7,"B"))-(COUNTIF('02_Entrada_Respuestas'!AK7:AR7,"B"))</f>
        <v>0</v>
      </c>
      <c r="O7">
        <f>(COUNTIF('02_Entrada_Respuestas'!E7:L7,"C"))-(COUNTIF('02_Entrada_Respuestas'!AK7:AR7,"C"))</f>
        <v>0</v>
      </c>
      <c r="P7">
        <f>(COUNTIF('02_Entrada_Respuestas'!E7:L7,"D"))-(COUNTIF('02_Entrada_Respuestas'!AK7:AR7,"D"))</f>
        <v>0</v>
      </c>
      <c r="Q7" t="str">
        <f t="shared" si="5"/>
        <v>D</v>
      </c>
      <c r="R7">
        <f t="shared" si="6"/>
        <v>0</v>
      </c>
      <c r="S7" t="str">
        <f t="shared" si="7"/>
        <v>Mixto/Neutro</v>
      </c>
      <c r="T7">
        <f>(COUNTIF('02_Entrada_Respuestas'!Q7:T7,"A"))-(COUNTIF('02_Entrada_Respuestas'!AW7:AZ7,"A"))</f>
        <v>0</v>
      </c>
      <c r="U7">
        <f>(COUNTIF('02_Entrada_Respuestas'!Q7:T7,"B"))-(COUNTIF('02_Entrada_Respuestas'!AW7:AZ7,"B"))</f>
        <v>0</v>
      </c>
      <c r="V7">
        <f>(COUNTIF('02_Entrada_Respuestas'!Q7:T7,"C"))-(COUNTIF('02_Entrada_Respuestas'!AW7:AZ7,"C"))</f>
        <v>0</v>
      </c>
      <c r="W7">
        <f>(COUNTIF('02_Entrada_Respuestas'!Q7:T7,"D"))-(COUNTIF('02_Entrada_Respuestas'!AW7:AZ7,"D"))</f>
        <v>0</v>
      </c>
      <c r="X7" t="str">
        <f t="shared" si="8"/>
        <v>D</v>
      </c>
      <c r="Y7">
        <f t="shared" si="9"/>
        <v>0</v>
      </c>
      <c r="Z7" t="str">
        <f t="shared" si="10"/>
        <v>Mixto/Neutro</v>
      </c>
      <c r="AA7">
        <f>(COUNTIF('02_Entrada_Respuestas'!M7:P7,"A")+COUNTIF('02_Entrada_Respuestas'!U7:AB7,"A"))-(COUNTIF('02_Entrada_Respuestas'!AS7:AV7,"A")+COUNTIF('02_Entrada_Respuestas'!BA7:BH7,"A"))</f>
        <v>0</v>
      </c>
      <c r="AB7">
        <f>(COUNTIF('02_Entrada_Respuestas'!M7:P7,"B")+COUNTIF('02_Entrada_Respuestas'!U7:AB7,"B"))-(COUNTIF('02_Entrada_Respuestas'!AS7:AV7,"B")+COUNTIF('02_Entrada_Respuestas'!BA7:BH7,"B"))</f>
        <v>0</v>
      </c>
      <c r="AC7">
        <f>(COUNTIF('02_Entrada_Respuestas'!M7:P7,"C")+COUNTIF('02_Entrada_Respuestas'!U7:AB7,"C"))-(COUNTIF('02_Entrada_Respuestas'!AS7:AV7,"C")+COUNTIF('02_Entrada_Respuestas'!BA7:BH7,"C"))</f>
        <v>0</v>
      </c>
      <c r="AD7">
        <f>(COUNTIF('02_Entrada_Respuestas'!M7:P7,"D")+COUNTIF('02_Entrada_Respuestas'!U7:AB7,"D"))-(COUNTIF('02_Entrada_Respuestas'!AS7:AV7,"D")+COUNTIF('02_Entrada_Respuestas'!BA7:BH7,"D"))</f>
        <v>0</v>
      </c>
      <c r="AE7" t="str">
        <f t="shared" si="11"/>
        <v>D</v>
      </c>
      <c r="AF7">
        <f t="shared" si="12"/>
        <v>0</v>
      </c>
      <c r="AG7" t="str">
        <f t="shared" si="13"/>
        <v>Mixto/Neutro</v>
      </c>
      <c r="AH7">
        <f>(COUNTIF('02_Entrada_Respuestas'!AC7:AJ7,"A"))-(COUNTIF('02_Entrada_Respuestas'!BI7:BP7,"A"))</f>
        <v>0</v>
      </c>
      <c r="AI7">
        <f>(COUNTIF('02_Entrada_Respuestas'!AC7:AJ7,"B"))-(COUNTIF('02_Entrada_Respuestas'!BI7:BP7,"B"))</f>
        <v>0</v>
      </c>
      <c r="AJ7">
        <f>(COUNTIF('02_Entrada_Respuestas'!AC7:AJ7,"C"))-(COUNTIF('02_Entrada_Respuestas'!BI7:BP7,"C"))</f>
        <v>0</v>
      </c>
      <c r="AK7">
        <f>(COUNTIF('02_Entrada_Respuestas'!AC7:AJ7,"D"))-(COUNTIF('02_Entrada_Respuestas'!BI7:BP7,"D"))</f>
        <v>0</v>
      </c>
      <c r="AL7" t="str">
        <f t="shared" si="14"/>
        <v>D</v>
      </c>
      <c r="AM7">
        <f t="shared" si="15"/>
        <v>0</v>
      </c>
      <c r="AN7" t="str">
        <f t="shared" si="16"/>
        <v>Mixto/Neutro</v>
      </c>
    </row>
    <row r="8" spans="1:40">
      <c r="A8">
        <f>'02_Entrada_Respuestas'!A8</f>
        <v>0</v>
      </c>
      <c r="B8">
        <f>'02_Entrada_Respuestas'!B8</f>
        <v>0</v>
      </c>
      <c r="C8">
        <f>'02_Entrada_Respuestas'!C8</f>
        <v>0</v>
      </c>
      <c r="D8">
        <f>(COUNTIF('02_Entrada_Respuestas'!E8:AJ8,"A"))-(COUNTIF('02_Entrada_Respuestas'!AK8:BP8,"A"))</f>
        <v>0</v>
      </c>
      <c r="E8">
        <f>(COUNTIF('02_Entrada_Respuestas'!E8:AJ8,"B"))-(COUNTIF('02_Entrada_Respuestas'!AK8:BP8,"B"))</f>
        <v>0</v>
      </c>
      <c r="F8">
        <f>(COUNTIF('02_Entrada_Respuestas'!E8:AJ8,"C"))-(COUNTIF('02_Entrada_Respuestas'!AK8:BP8,"C"))</f>
        <v>0</v>
      </c>
      <c r="G8">
        <f>(COUNTIF('02_Entrada_Respuestas'!E8:AJ8,"D"))-(COUNTIF('02_Entrada_Respuestas'!AK8:BP8,"D"))</f>
        <v>0</v>
      </c>
      <c r="H8" t="str">
        <f t="shared" si="0"/>
        <v>D</v>
      </c>
      <c r="I8">
        <f t="shared" si="1"/>
        <v>0</v>
      </c>
      <c r="J8" t="str">
        <f t="shared" si="2"/>
        <v>D</v>
      </c>
      <c r="K8">
        <f t="shared" si="3"/>
        <v>0</v>
      </c>
      <c r="L8" t="str">
        <f t="shared" si="4"/>
        <v>D/D</v>
      </c>
      <c r="M8">
        <f>(COUNTIF('02_Entrada_Respuestas'!E8:L8,"A"))-(COUNTIF('02_Entrada_Respuestas'!AK8:AR8,"A"))</f>
        <v>0</v>
      </c>
      <c r="N8">
        <f>(COUNTIF('02_Entrada_Respuestas'!E8:L8,"B"))-(COUNTIF('02_Entrada_Respuestas'!AK8:AR8,"B"))</f>
        <v>0</v>
      </c>
      <c r="O8">
        <f>(COUNTIF('02_Entrada_Respuestas'!E8:L8,"C"))-(COUNTIF('02_Entrada_Respuestas'!AK8:AR8,"C"))</f>
        <v>0</v>
      </c>
      <c r="P8">
        <f>(COUNTIF('02_Entrada_Respuestas'!E8:L8,"D"))-(COUNTIF('02_Entrada_Respuestas'!AK8:AR8,"D"))</f>
        <v>0</v>
      </c>
      <c r="Q8" t="str">
        <f t="shared" si="5"/>
        <v>D</v>
      </c>
      <c r="R8">
        <f t="shared" si="6"/>
        <v>0</v>
      </c>
      <c r="S8" t="str">
        <f t="shared" si="7"/>
        <v>Mixto/Neutro</v>
      </c>
      <c r="T8">
        <f>(COUNTIF('02_Entrada_Respuestas'!Q8:T8,"A"))-(COUNTIF('02_Entrada_Respuestas'!AW8:AZ8,"A"))</f>
        <v>0</v>
      </c>
      <c r="U8">
        <f>(COUNTIF('02_Entrada_Respuestas'!Q8:T8,"B"))-(COUNTIF('02_Entrada_Respuestas'!AW8:AZ8,"B"))</f>
        <v>0</v>
      </c>
      <c r="V8">
        <f>(COUNTIF('02_Entrada_Respuestas'!Q8:T8,"C"))-(COUNTIF('02_Entrada_Respuestas'!AW8:AZ8,"C"))</f>
        <v>0</v>
      </c>
      <c r="W8">
        <f>(COUNTIF('02_Entrada_Respuestas'!Q8:T8,"D"))-(COUNTIF('02_Entrada_Respuestas'!AW8:AZ8,"D"))</f>
        <v>0</v>
      </c>
      <c r="X8" t="str">
        <f t="shared" si="8"/>
        <v>D</v>
      </c>
      <c r="Y8">
        <f t="shared" si="9"/>
        <v>0</v>
      </c>
      <c r="Z8" t="str">
        <f t="shared" si="10"/>
        <v>Mixto/Neutro</v>
      </c>
      <c r="AA8">
        <f>(COUNTIF('02_Entrada_Respuestas'!M8:P8,"A")+COUNTIF('02_Entrada_Respuestas'!U8:AB8,"A"))-(COUNTIF('02_Entrada_Respuestas'!AS8:AV8,"A")+COUNTIF('02_Entrada_Respuestas'!BA8:BH8,"A"))</f>
        <v>0</v>
      </c>
      <c r="AB8">
        <f>(COUNTIF('02_Entrada_Respuestas'!M8:P8,"B")+COUNTIF('02_Entrada_Respuestas'!U8:AB8,"B"))-(COUNTIF('02_Entrada_Respuestas'!AS8:AV8,"B")+COUNTIF('02_Entrada_Respuestas'!BA8:BH8,"B"))</f>
        <v>0</v>
      </c>
      <c r="AC8">
        <f>(COUNTIF('02_Entrada_Respuestas'!M8:P8,"C")+COUNTIF('02_Entrada_Respuestas'!U8:AB8,"C"))-(COUNTIF('02_Entrada_Respuestas'!AS8:AV8,"C")+COUNTIF('02_Entrada_Respuestas'!BA8:BH8,"C"))</f>
        <v>0</v>
      </c>
      <c r="AD8">
        <f>(COUNTIF('02_Entrada_Respuestas'!M8:P8,"D")+COUNTIF('02_Entrada_Respuestas'!U8:AB8,"D"))-(COUNTIF('02_Entrada_Respuestas'!AS8:AV8,"D")+COUNTIF('02_Entrada_Respuestas'!BA8:BH8,"D"))</f>
        <v>0</v>
      </c>
      <c r="AE8" t="str">
        <f t="shared" si="11"/>
        <v>D</v>
      </c>
      <c r="AF8">
        <f t="shared" si="12"/>
        <v>0</v>
      </c>
      <c r="AG8" t="str">
        <f t="shared" si="13"/>
        <v>Mixto/Neutro</v>
      </c>
      <c r="AH8">
        <f>(COUNTIF('02_Entrada_Respuestas'!AC8:AJ8,"A"))-(COUNTIF('02_Entrada_Respuestas'!BI8:BP8,"A"))</f>
        <v>0</v>
      </c>
      <c r="AI8">
        <f>(COUNTIF('02_Entrada_Respuestas'!AC8:AJ8,"B"))-(COUNTIF('02_Entrada_Respuestas'!BI8:BP8,"B"))</f>
        <v>0</v>
      </c>
      <c r="AJ8">
        <f>(COUNTIF('02_Entrada_Respuestas'!AC8:AJ8,"C"))-(COUNTIF('02_Entrada_Respuestas'!BI8:BP8,"C"))</f>
        <v>0</v>
      </c>
      <c r="AK8">
        <f>(COUNTIF('02_Entrada_Respuestas'!AC8:AJ8,"D"))-(COUNTIF('02_Entrada_Respuestas'!BI8:BP8,"D"))</f>
        <v>0</v>
      </c>
      <c r="AL8" t="str">
        <f t="shared" si="14"/>
        <v>D</v>
      </c>
      <c r="AM8">
        <f t="shared" si="15"/>
        <v>0</v>
      </c>
      <c r="AN8" t="str">
        <f t="shared" si="16"/>
        <v>Mixto/Neutro</v>
      </c>
    </row>
    <row r="9" spans="1:40">
      <c r="A9">
        <f>'02_Entrada_Respuestas'!A9</f>
        <v>0</v>
      </c>
      <c r="B9">
        <f>'02_Entrada_Respuestas'!B9</f>
        <v>0</v>
      </c>
      <c r="C9">
        <f>'02_Entrada_Respuestas'!C9</f>
        <v>0</v>
      </c>
      <c r="D9">
        <f>(COUNTIF('02_Entrada_Respuestas'!E9:AJ9,"A"))-(COUNTIF('02_Entrada_Respuestas'!AK9:BP9,"A"))</f>
        <v>0</v>
      </c>
      <c r="E9">
        <f>(COUNTIF('02_Entrada_Respuestas'!E9:AJ9,"B"))-(COUNTIF('02_Entrada_Respuestas'!AK9:BP9,"B"))</f>
        <v>0</v>
      </c>
      <c r="F9">
        <f>(COUNTIF('02_Entrada_Respuestas'!E9:AJ9,"C"))-(COUNTIF('02_Entrada_Respuestas'!AK9:BP9,"C"))</f>
        <v>0</v>
      </c>
      <c r="G9">
        <f>(COUNTIF('02_Entrada_Respuestas'!E9:AJ9,"D"))-(COUNTIF('02_Entrada_Respuestas'!AK9:BP9,"D"))</f>
        <v>0</v>
      </c>
      <c r="H9" t="str">
        <f t="shared" si="0"/>
        <v>D</v>
      </c>
      <c r="I9">
        <f t="shared" si="1"/>
        <v>0</v>
      </c>
      <c r="J9" t="str">
        <f t="shared" si="2"/>
        <v>D</v>
      </c>
      <c r="K9">
        <f t="shared" si="3"/>
        <v>0</v>
      </c>
      <c r="L9" t="str">
        <f t="shared" si="4"/>
        <v>D/D</v>
      </c>
      <c r="M9">
        <f>(COUNTIF('02_Entrada_Respuestas'!E9:L9,"A"))-(COUNTIF('02_Entrada_Respuestas'!AK9:AR9,"A"))</f>
        <v>0</v>
      </c>
      <c r="N9">
        <f>(COUNTIF('02_Entrada_Respuestas'!E9:L9,"B"))-(COUNTIF('02_Entrada_Respuestas'!AK9:AR9,"B"))</f>
        <v>0</v>
      </c>
      <c r="O9">
        <f>(COUNTIF('02_Entrada_Respuestas'!E9:L9,"C"))-(COUNTIF('02_Entrada_Respuestas'!AK9:AR9,"C"))</f>
        <v>0</v>
      </c>
      <c r="P9">
        <f>(COUNTIF('02_Entrada_Respuestas'!E9:L9,"D"))-(COUNTIF('02_Entrada_Respuestas'!AK9:AR9,"D"))</f>
        <v>0</v>
      </c>
      <c r="Q9" t="str">
        <f t="shared" si="5"/>
        <v>D</v>
      </c>
      <c r="R9">
        <f t="shared" si="6"/>
        <v>0</v>
      </c>
      <c r="S9" t="str">
        <f t="shared" si="7"/>
        <v>Mixto/Neutro</v>
      </c>
      <c r="T9">
        <f>(COUNTIF('02_Entrada_Respuestas'!Q9:T9,"A"))-(COUNTIF('02_Entrada_Respuestas'!AW9:AZ9,"A"))</f>
        <v>0</v>
      </c>
      <c r="U9">
        <f>(COUNTIF('02_Entrada_Respuestas'!Q9:T9,"B"))-(COUNTIF('02_Entrada_Respuestas'!AW9:AZ9,"B"))</f>
        <v>0</v>
      </c>
      <c r="V9">
        <f>(COUNTIF('02_Entrada_Respuestas'!Q9:T9,"C"))-(COUNTIF('02_Entrada_Respuestas'!AW9:AZ9,"C"))</f>
        <v>0</v>
      </c>
      <c r="W9">
        <f>(COUNTIF('02_Entrada_Respuestas'!Q9:T9,"D"))-(COUNTIF('02_Entrada_Respuestas'!AW9:AZ9,"D"))</f>
        <v>0</v>
      </c>
      <c r="X9" t="str">
        <f t="shared" si="8"/>
        <v>D</v>
      </c>
      <c r="Y9">
        <f t="shared" si="9"/>
        <v>0</v>
      </c>
      <c r="Z9" t="str">
        <f t="shared" si="10"/>
        <v>Mixto/Neutro</v>
      </c>
      <c r="AA9">
        <f>(COUNTIF('02_Entrada_Respuestas'!M9:P9,"A")+COUNTIF('02_Entrada_Respuestas'!U9:AB9,"A"))-(COUNTIF('02_Entrada_Respuestas'!AS9:AV9,"A")+COUNTIF('02_Entrada_Respuestas'!BA9:BH9,"A"))</f>
        <v>0</v>
      </c>
      <c r="AB9">
        <f>(COUNTIF('02_Entrada_Respuestas'!M9:P9,"B")+COUNTIF('02_Entrada_Respuestas'!U9:AB9,"B"))-(COUNTIF('02_Entrada_Respuestas'!AS9:AV9,"B")+COUNTIF('02_Entrada_Respuestas'!BA9:BH9,"B"))</f>
        <v>0</v>
      </c>
      <c r="AC9">
        <f>(COUNTIF('02_Entrada_Respuestas'!M9:P9,"C")+COUNTIF('02_Entrada_Respuestas'!U9:AB9,"C"))-(COUNTIF('02_Entrada_Respuestas'!AS9:AV9,"C")+COUNTIF('02_Entrada_Respuestas'!BA9:BH9,"C"))</f>
        <v>0</v>
      </c>
      <c r="AD9">
        <f>(COUNTIF('02_Entrada_Respuestas'!M9:P9,"D")+COUNTIF('02_Entrada_Respuestas'!U9:AB9,"D"))-(COUNTIF('02_Entrada_Respuestas'!AS9:AV9,"D")+COUNTIF('02_Entrada_Respuestas'!BA9:BH9,"D"))</f>
        <v>0</v>
      </c>
      <c r="AE9" t="str">
        <f t="shared" si="11"/>
        <v>D</v>
      </c>
      <c r="AF9">
        <f t="shared" si="12"/>
        <v>0</v>
      </c>
      <c r="AG9" t="str">
        <f t="shared" si="13"/>
        <v>Mixto/Neutro</v>
      </c>
      <c r="AH9">
        <f>(COUNTIF('02_Entrada_Respuestas'!AC9:AJ9,"A"))-(COUNTIF('02_Entrada_Respuestas'!BI9:BP9,"A"))</f>
        <v>0</v>
      </c>
      <c r="AI9">
        <f>(COUNTIF('02_Entrada_Respuestas'!AC9:AJ9,"B"))-(COUNTIF('02_Entrada_Respuestas'!BI9:BP9,"B"))</f>
        <v>0</v>
      </c>
      <c r="AJ9">
        <f>(COUNTIF('02_Entrada_Respuestas'!AC9:AJ9,"C"))-(COUNTIF('02_Entrada_Respuestas'!BI9:BP9,"C"))</f>
        <v>0</v>
      </c>
      <c r="AK9">
        <f>(COUNTIF('02_Entrada_Respuestas'!AC9:AJ9,"D"))-(COUNTIF('02_Entrada_Respuestas'!BI9:BP9,"D"))</f>
        <v>0</v>
      </c>
      <c r="AL9" t="str">
        <f t="shared" si="14"/>
        <v>D</v>
      </c>
      <c r="AM9">
        <f t="shared" si="15"/>
        <v>0</v>
      </c>
      <c r="AN9" t="str">
        <f t="shared" si="16"/>
        <v>Mixto/Neutro</v>
      </c>
    </row>
    <row r="10" spans="1:40">
      <c r="A10">
        <f>'02_Entrada_Respuestas'!A10</f>
        <v>0</v>
      </c>
      <c r="B10">
        <f>'02_Entrada_Respuestas'!B10</f>
        <v>0</v>
      </c>
      <c r="C10">
        <f>'02_Entrada_Respuestas'!C10</f>
        <v>0</v>
      </c>
      <c r="D10">
        <f>(COUNTIF('02_Entrada_Respuestas'!E10:AJ10,"A"))-(COUNTIF('02_Entrada_Respuestas'!AK10:BP10,"A"))</f>
        <v>0</v>
      </c>
      <c r="E10">
        <f>(COUNTIF('02_Entrada_Respuestas'!E10:AJ10,"B"))-(COUNTIF('02_Entrada_Respuestas'!AK10:BP10,"B"))</f>
        <v>0</v>
      </c>
      <c r="F10">
        <f>(COUNTIF('02_Entrada_Respuestas'!E10:AJ10,"C"))-(COUNTIF('02_Entrada_Respuestas'!AK10:BP10,"C"))</f>
        <v>0</v>
      </c>
      <c r="G10">
        <f>(COUNTIF('02_Entrada_Respuestas'!E10:AJ10,"D"))-(COUNTIF('02_Entrada_Respuestas'!AK10:BP10,"D"))</f>
        <v>0</v>
      </c>
      <c r="H10" t="str">
        <f t="shared" si="0"/>
        <v>D</v>
      </c>
      <c r="I10">
        <f t="shared" si="1"/>
        <v>0</v>
      </c>
      <c r="J10" t="str">
        <f t="shared" si="2"/>
        <v>D</v>
      </c>
      <c r="K10">
        <f t="shared" si="3"/>
        <v>0</v>
      </c>
      <c r="L10" t="str">
        <f t="shared" si="4"/>
        <v>D/D</v>
      </c>
      <c r="M10">
        <f>(COUNTIF('02_Entrada_Respuestas'!E10:L10,"A"))-(COUNTIF('02_Entrada_Respuestas'!AK10:AR10,"A"))</f>
        <v>0</v>
      </c>
      <c r="N10">
        <f>(COUNTIF('02_Entrada_Respuestas'!E10:L10,"B"))-(COUNTIF('02_Entrada_Respuestas'!AK10:AR10,"B"))</f>
        <v>0</v>
      </c>
      <c r="O10">
        <f>(COUNTIF('02_Entrada_Respuestas'!E10:L10,"C"))-(COUNTIF('02_Entrada_Respuestas'!AK10:AR10,"C"))</f>
        <v>0</v>
      </c>
      <c r="P10">
        <f>(COUNTIF('02_Entrada_Respuestas'!E10:L10,"D"))-(COUNTIF('02_Entrada_Respuestas'!AK10:AR10,"D"))</f>
        <v>0</v>
      </c>
      <c r="Q10" t="str">
        <f t="shared" si="5"/>
        <v>D</v>
      </c>
      <c r="R10">
        <f t="shared" si="6"/>
        <v>0</v>
      </c>
      <c r="S10" t="str">
        <f t="shared" si="7"/>
        <v>Mixto/Neutro</v>
      </c>
      <c r="T10">
        <f>(COUNTIF('02_Entrada_Respuestas'!Q10:T10,"A"))-(COUNTIF('02_Entrada_Respuestas'!AW10:AZ10,"A"))</f>
        <v>0</v>
      </c>
      <c r="U10">
        <f>(COUNTIF('02_Entrada_Respuestas'!Q10:T10,"B"))-(COUNTIF('02_Entrada_Respuestas'!AW10:AZ10,"B"))</f>
        <v>0</v>
      </c>
      <c r="V10">
        <f>(COUNTIF('02_Entrada_Respuestas'!Q10:T10,"C"))-(COUNTIF('02_Entrada_Respuestas'!AW10:AZ10,"C"))</f>
        <v>0</v>
      </c>
      <c r="W10">
        <f>(COUNTIF('02_Entrada_Respuestas'!Q10:T10,"D"))-(COUNTIF('02_Entrada_Respuestas'!AW10:AZ10,"D"))</f>
        <v>0</v>
      </c>
      <c r="X10" t="str">
        <f t="shared" si="8"/>
        <v>D</v>
      </c>
      <c r="Y10">
        <f t="shared" si="9"/>
        <v>0</v>
      </c>
      <c r="Z10" t="str">
        <f t="shared" si="10"/>
        <v>Mixto/Neutro</v>
      </c>
      <c r="AA10">
        <f>(COUNTIF('02_Entrada_Respuestas'!M10:P10,"A")+COUNTIF('02_Entrada_Respuestas'!U10:AB10,"A"))-(COUNTIF('02_Entrada_Respuestas'!AS10:AV10,"A")+COUNTIF('02_Entrada_Respuestas'!BA10:BH10,"A"))</f>
        <v>0</v>
      </c>
      <c r="AB10">
        <f>(COUNTIF('02_Entrada_Respuestas'!M10:P10,"B")+COUNTIF('02_Entrada_Respuestas'!U10:AB10,"B"))-(COUNTIF('02_Entrada_Respuestas'!AS10:AV10,"B")+COUNTIF('02_Entrada_Respuestas'!BA10:BH10,"B"))</f>
        <v>0</v>
      </c>
      <c r="AC10">
        <f>(COUNTIF('02_Entrada_Respuestas'!M10:P10,"C")+COUNTIF('02_Entrada_Respuestas'!U10:AB10,"C"))-(COUNTIF('02_Entrada_Respuestas'!AS10:AV10,"C")+COUNTIF('02_Entrada_Respuestas'!BA10:BH10,"C"))</f>
        <v>0</v>
      </c>
      <c r="AD10">
        <f>(COUNTIF('02_Entrada_Respuestas'!M10:P10,"D")+COUNTIF('02_Entrada_Respuestas'!U10:AB10,"D"))-(COUNTIF('02_Entrada_Respuestas'!AS10:AV10,"D")+COUNTIF('02_Entrada_Respuestas'!BA10:BH10,"D"))</f>
        <v>0</v>
      </c>
      <c r="AE10" t="str">
        <f t="shared" si="11"/>
        <v>D</v>
      </c>
      <c r="AF10">
        <f t="shared" si="12"/>
        <v>0</v>
      </c>
      <c r="AG10" t="str">
        <f t="shared" si="13"/>
        <v>Mixto/Neutro</v>
      </c>
      <c r="AH10">
        <f>(COUNTIF('02_Entrada_Respuestas'!AC10:AJ10,"A"))-(COUNTIF('02_Entrada_Respuestas'!BI10:BP10,"A"))</f>
        <v>0</v>
      </c>
      <c r="AI10">
        <f>(COUNTIF('02_Entrada_Respuestas'!AC10:AJ10,"B"))-(COUNTIF('02_Entrada_Respuestas'!BI10:BP10,"B"))</f>
        <v>0</v>
      </c>
      <c r="AJ10">
        <f>(COUNTIF('02_Entrada_Respuestas'!AC10:AJ10,"C"))-(COUNTIF('02_Entrada_Respuestas'!BI10:BP10,"C"))</f>
        <v>0</v>
      </c>
      <c r="AK10">
        <f>(COUNTIF('02_Entrada_Respuestas'!AC10:AJ10,"D"))-(COUNTIF('02_Entrada_Respuestas'!BI10:BP10,"D"))</f>
        <v>0</v>
      </c>
      <c r="AL10" t="str">
        <f t="shared" si="14"/>
        <v>D</v>
      </c>
      <c r="AM10">
        <f t="shared" si="15"/>
        <v>0</v>
      </c>
      <c r="AN10" t="str">
        <f t="shared" si="16"/>
        <v>Mixto/Neutro</v>
      </c>
    </row>
    <row r="11" spans="1:40">
      <c r="A11">
        <f>'02_Entrada_Respuestas'!A11</f>
        <v>0</v>
      </c>
      <c r="B11">
        <f>'02_Entrada_Respuestas'!B11</f>
        <v>0</v>
      </c>
      <c r="C11">
        <f>'02_Entrada_Respuestas'!C11</f>
        <v>0</v>
      </c>
      <c r="D11">
        <f>(COUNTIF('02_Entrada_Respuestas'!E11:AJ11,"A"))-(COUNTIF('02_Entrada_Respuestas'!AK11:BP11,"A"))</f>
        <v>0</v>
      </c>
      <c r="E11">
        <f>(COUNTIF('02_Entrada_Respuestas'!E11:AJ11,"B"))-(COUNTIF('02_Entrada_Respuestas'!AK11:BP11,"B"))</f>
        <v>0</v>
      </c>
      <c r="F11">
        <f>(COUNTIF('02_Entrada_Respuestas'!E11:AJ11,"C"))-(COUNTIF('02_Entrada_Respuestas'!AK11:BP11,"C"))</f>
        <v>0</v>
      </c>
      <c r="G11">
        <f>(COUNTIF('02_Entrada_Respuestas'!E11:AJ11,"D"))-(COUNTIF('02_Entrada_Respuestas'!AK11:BP11,"D"))</f>
        <v>0</v>
      </c>
      <c r="H11" t="str">
        <f t="shared" si="0"/>
        <v>D</v>
      </c>
      <c r="I11">
        <f t="shared" si="1"/>
        <v>0</v>
      </c>
      <c r="J11" t="str">
        <f t="shared" si="2"/>
        <v>D</v>
      </c>
      <c r="K11">
        <f t="shared" si="3"/>
        <v>0</v>
      </c>
      <c r="L11" t="str">
        <f t="shared" si="4"/>
        <v>D/D</v>
      </c>
      <c r="M11">
        <f>(COUNTIF('02_Entrada_Respuestas'!E11:L11,"A"))-(COUNTIF('02_Entrada_Respuestas'!AK11:AR11,"A"))</f>
        <v>0</v>
      </c>
      <c r="N11">
        <f>(COUNTIF('02_Entrada_Respuestas'!E11:L11,"B"))-(COUNTIF('02_Entrada_Respuestas'!AK11:AR11,"B"))</f>
        <v>0</v>
      </c>
      <c r="O11">
        <f>(COUNTIF('02_Entrada_Respuestas'!E11:L11,"C"))-(COUNTIF('02_Entrada_Respuestas'!AK11:AR11,"C"))</f>
        <v>0</v>
      </c>
      <c r="P11">
        <f>(COUNTIF('02_Entrada_Respuestas'!E11:L11,"D"))-(COUNTIF('02_Entrada_Respuestas'!AK11:AR11,"D"))</f>
        <v>0</v>
      </c>
      <c r="Q11" t="str">
        <f t="shared" si="5"/>
        <v>D</v>
      </c>
      <c r="R11">
        <f t="shared" si="6"/>
        <v>0</v>
      </c>
      <c r="S11" t="str">
        <f t="shared" si="7"/>
        <v>Mixto/Neutro</v>
      </c>
      <c r="T11">
        <f>(COUNTIF('02_Entrada_Respuestas'!Q11:T11,"A"))-(COUNTIF('02_Entrada_Respuestas'!AW11:AZ11,"A"))</f>
        <v>0</v>
      </c>
      <c r="U11">
        <f>(COUNTIF('02_Entrada_Respuestas'!Q11:T11,"B"))-(COUNTIF('02_Entrada_Respuestas'!AW11:AZ11,"B"))</f>
        <v>0</v>
      </c>
      <c r="V11">
        <f>(COUNTIF('02_Entrada_Respuestas'!Q11:T11,"C"))-(COUNTIF('02_Entrada_Respuestas'!AW11:AZ11,"C"))</f>
        <v>0</v>
      </c>
      <c r="W11">
        <f>(COUNTIF('02_Entrada_Respuestas'!Q11:T11,"D"))-(COUNTIF('02_Entrada_Respuestas'!AW11:AZ11,"D"))</f>
        <v>0</v>
      </c>
      <c r="X11" t="str">
        <f t="shared" si="8"/>
        <v>D</v>
      </c>
      <c r="Y11">
        <f t="shared" si="9"/>
        <v>0</v>
      </c>
      <c r="Z11" t="str">
        <f t="shared" si="10"/>
        <v>Mixto/Neutro</v>
      </c>
      <c r="AA11">
        <f>(COUNTIF('02_Entrada_Respuestas'!M11:P11,"A")+COUNTIF('02_Entrada_Respuestas'!U11:AB11,"A"))-(COUNTIF('02_Entrada_Respuestas'!AS11:AV11,"A")+COUNTIF('02_Entrada_Respuestas'!BA11:BH11,"A"))</f>
        <v>0</v>
      </c>
      <c r="AB11">
        <f>(COUNTIF('02_Entrada_Respuestas'!M11:P11,"B")+COUNTIF('02_Entrada_Respuestas'!U11:AB11,"B"))-(COUNTIF('02_Entrada_Respuestas'!AS11:AV11,"B")+COUNTIF('02_Entrada_Respuestas'!BA11:BH11,"B"))</f>
        <v>0</v>
      </c>
      <c r="AC11">
        <f>(COUNTIF('02_Entrada_Respuestas'!M11:P11,"C")+COUNTIF('02_Entrada_Respuestas'!U11:AB11,"C"))-(COUNTIF('02_Entrada_Respuestas'!AS11:AV11,"C")+COUNTIF('02_Entrada_Respuestas'!BA11:BH11,"C"))</f>
        <v>0</v>
      </c>
      <c r="AD11">
        <f>(COUNTIF('02_Entrada_Respuestas'!M11:P11,"D")+COUNTIF('02_Entrada_Respuestas'!U11:AB11,"D"))-(COUNTIF('02_Entrada_Respuestas'!AS11:AV11,"D")+COUNTIF('02_Entrada_Respuestas'!BA11:BH11,"D"))</f>
        <v>0</v>
      </c>
      <c r="AE11" t="str">
        <f t="shared" si="11"/>
        <v>D</v>
      </c>
      <c r="AF11">
        <f t="shared" si="12"/>
        <v>0</v>
      </c>
      <c r="AG11" t="str">
        <f t="shared" si="13"/>
        <v>Mixto/Neutro</v>
      </c>
      <c r="AH11">
        <f>(COUNTIF('02_Entrada_Respuestas'!AC11:AJ11,"A"))-(COUNTIF('02_Entrada_Respuestas'!BI11:BP11,"A"))</f>
        <v>0</v>
      </c>
      <c r="AI11">
        <f>(COUNTIF('02_Entrada_Respuestas'!AC11:AJ11,"B"))-(COUNTIF('02_Entrada_Respuestas'!BI11:BP11,"B"))</f>
        <v>0</v>
      </c>
      <c r="AJ11">
        <f>(COUNTIF('02_Entrada_Respuestas'!AC11:AJ11,"C"))-(COUNTIF('02_Entrada_Respuestas'!BI11:BP11,"C"))</f>
        <v>0</v>
      </c>
      <c r="AK11">
        <f>(COUNTIF('02_Entrada_Respuestas'!AC11:AJ11,"D"))-(COUNTIF('02_Entrada_Respuestas'!BI11:BP11,"D"))</f>
        <v>0</v>
      </c>
      <c r="AL11" t="str">
        <f t="shared" si="14"/>
        <v>D</v>
      </c>
      <c r="AM11">
        <f t="shared" si="15"/>
        <v>0</v>
      </c>
      <c r="AN11" t="str">
        <f t="shared" si="16"/>
        <v>Mixto/Neutro</v>
      </c>
    </row>
    <row r="12" spans="1:40">
      <c r="A12">
        <f>'02_Entrada_Respuestas'!A12</f>
        <v>0</v>
      </c>
      <c r="B12">
        <f>'02_Entrada_Respuestas'!B12</f>
        <v>0</v>
      </c>
      <c r="C12">
        <f>'02_Entrada_Respuestas'!C12</f>
        <v>0</v>
      </c>
      <c r="D12">
        <f>(COUNTIF('02_Entrada_Respuestas'!E12:AJ12,"A"))-(COUNTIF('02_Entrada_Respuestas'!AK12:BP12,"A"))</f>
        <v>0</v>
      </c>
      <c r="E12">
        <f>(COUNTIF('02_Entrada_Respuestas'!E12:AJ12,"B"))-(COUNTIF('02_Entrada_Respuestas'!AK12:BP12,"B"))</f>
        <v>0</v>
      </c>
      <c r="F12">
        <f>(COUNTIF('02_Entrada_Respuestas'!E12:AJ12,"C"))-(COUNTIF('02_Entrada_Respuestas'!AK12:BP12,"C"))</f>
        <v>0</v>
      </c>
      <c r="G12">
        <f>(COUNTIF('02_Entrada_Respuestas'!E12:AJ12,"D"))-(COUNTIF('02_Entrada_Respuestas'!AK12:BP12,"D"))</f>
        <v>0</v>
      </c>
      <c r="H12" t="str">
        <f t="shared" si="0"/>
        <v>D</v>
      </c>
      <c r="I12">
        <f t="shared" si="1"/>
        <v>0</v>
      </c>
      <c r="J12" t="str">
        <f t="shared" si="2"/>
        <v>D</v>
      </c>
      <c r="K12">
        <f t="shared" si="3"/>
        <v>0</v>
      </c>
      <c r="L12" t="str">
        <f t="shared" si="4"/>
        <v>D/D</v>
      </c>
      <c r="M12">
        <f>(COUNTIF('02_Entrada_Respuestas'!E12:L12,"A"))-(COUNTIF('02_Entrada_Respuestas'!AK12:AR12,"A"))</f>
        <v>0</v>
      </c>
      <c r="N12">
        <f>(COUNTIF('02_Entrada_Respuestas'!E12:L12,"B"))-(COUNTIF('02_Entrada_Respuestas'!AK12:AR12,"B"))</f>
        <v>0</v>
      </c>
      <c r="O12">
        <f>(COUNTIF('02_Entrada_Respuestas'!E12:L12,"C"))-(COUNTIF('02_Entrada_Respuestas'!AK12:AR12,"C"))</f>
        <v>0</v>
      </c>
      <c r="P12">
        <f>(COUNTIF('02_Entrada_Respuestas'!E12:L12,"D"))-(COUNTIF('02_Entrada_Respuestas'!AK12:AR12,"D"))</f>
        <v>0</v>
      </c>
      <c r="Q12" t="str">
        <f t="shared" si="5"/>
        <v>D</v>
      </c>
      <c r="R12">
        <f t="shared" si="6"/>
        <v>0</v>
      </c>
      <c r="S12" t="str">
        <f t="shared" si="7"/>
        <v>Mixto/Neutro</v>
      </c>
      <c r="T12">
        <f>(COUNTIF('02_Entrada_Respuestas'!Q12:T12,"A"))-(COUNTIF('02_Entrada_Respuestas'!AW12:AZ12,"A"))</f>
        <v>0</v>
      </c>
      <c r="U12">
        <f>(COUNTIF('02_Entrada_Respuestas'!Q12:T12,"B"))-(COUNTIF('02_Entrada_Respuestas'!AW12:AZ12,"B"))</f>
        <v>0</v>
      </c>
      <c r="V12">
        <f>(COUNTIF('02_Entrada_Respuestas'!Q12:T12,"C"))-(COUNTIF('02_Entrada_Respuestas'!AW12:AZ12,"C"))</f>
        <v>0</v>
      </c>
      <c r="W12">
        <f>(COUNTIF('02_Entrada_Respuestas'!Q12:T12,"D"))-(COUNTIF('02_Entrada_Respuestas'!AW12:AZ12,"D"))</f>
        <v>0</v>
      </c>
      <c r="X12" t="str">
        <f t="shared" si="8"/>
        <v>D</v>
      </c>
      <c r="Y12">
        <f t="shared" si="9"/>
        <v>0</v>
      </c>
      <c r="Z12" t="str">
        <f t="shared" si="10"/>
        <v>Mixto/Neutro</v>
      </c>
      <c r="AA12">
        <f>(COUNTIF('02_Entrada_Respuestas'!M12:P12,"A")+COUNTIF('02_Entrada_Respuestas'!U12:AB12,"A"))-(COUNTIF('02_Entrada_Respuestas'!AS12:AV12,"A")+COUNTIF('02_Entrada_Respuestas'!BA12:BH12,"A"))</f>
        <v>0</v>
      </c>
      <c r="AB12">
        <f>(COUNTIF('02_Entrada_Respuestas'!M12:P12,"B")+COUNTIF('02_Entrada_Respuestas'!U12:AB12,"B"))-(COUNTIF('02_Entrada_Respuestas'!AS12:AV12,"B")+COUNTIF('02_Entrada_Respuestas'!BA12:BH12,"B"))</f>
        <v>0</v>
      </c>
      <c r="AC12">
        <f>(COUNTIF('02_Entrada_Respuestas'!M12:P12,"C")+COUNTIF('02_Entrada_Respuestas'!U12:AB12,"C"))-(COUNTIF('02_Entrada_Respuestas'!AS12:AV12,"C")+COUNTIF('02_Entrada_Respuestas'!BA12:BH12,"C"))</f>
        <v>0</v>
      </c>
      <c r="AD12">
        <f>(COUNTIF('02_Entrada_Respuestas'!M12:P12,"D")+COUNTIF('02_Entrada_Respuestas'!U12:AB12,"D"))-(COUNTIF('02_Entrada_Respuestas'!AS12:AV12,"D")+COUNTIF('02_Entrada_Respuestas'!BA12:BH12,"D"))</f>
        <v>0</v>
      </c>
      <c r="AE12" t="str">
        <f t="shared" si="11"/>
        <v>D</v>
      </c>
      <c r="AF12">
        <f t="shared" si="12"/>
        <v>0</v>
      </c>
      <c r="AG12" t="str">
        <f t="shared" si="13"/>
        <v>Mixto/Neutro</v>
      </c>
      <c r="AH12">
        <f>(COUNTIF('02_Entrada_Respuestas'!AC12:AJ12,"A"))-(COUNTIF('02_Entrada_Respuestas'!BI12:BP12,"A"))</f>
        <v>0</v>
      </c>
      <c r="AI12">
        <f>(COUNTIF('02_Entrada_Respuestas'!AC12:AJ12,"B"))-(COUNTIF('02_Entrada_Respuestas'!BI12:BP12,"B"))</f>
        <v>0</v>
      </c>
      <c r="AJ12">
        <f>(COUNTIF('02_Entrada_Respuestas'!AC12:AJ12,"C"))-(COUNTIF('02_Entrada_Respuestas'!BI12:BP12,"C"))</f>
        <v>0</v>
      </c>
      <c r="AK12">
        <f>(COUNTIF('02_Entrada_Respuestas'!AC12:AJ12,"D"))-(COUNTIF('02_Entrada_Respuestas'!BI12:BP12,"D"))</f>
        <v>0</v>
      </c>
      <c r="AL12" t="str">
        <f t="shared" si="14"/>
        <v>D</v>
      </c>
      <c r="AM12">
        <f t="shared" si="15"/>
        <v>0</v>
      </c>
      <c r="AN12" t="str">
        <f t="shared" si="16"/>
        <v>Mixto/Neutro</v>
      </c>
    </row>
    <row r="13" spans="1:40">
      <c r="A13">
        <f>'02_Entrada_Respuestas'!A13</f>
        <v>0</v>
      </c>
      <c r="B13">
        <f>'02_Entrada_Respuestas'!B13</f>
        <v>0</v>
      </c>
      <c r="C13">
        <f>'02_Entrada_Respuestas'!C13</f>
        <v>0</v>
      </c>
      <c r="D13">
        <f>(COUNTIF('02_Entrada_Respuestas'!E13:AJ13,"A"))-(COUNTIF('02_Entrada_Respuestas'!AK13:BP13,"A"))</f>
        <v>0</v>
      </c>
      <c r="E13">
        <f>(COUNTIF('02_Entrada_Respuestas'!E13:AJ13,"B"))-(COUNTIF('02_Entrada_Respuestas'!AK13:BP13,"B"))</f>
        <v>0</v>
      </c>
      <c r="F13">
        <f>(COUNTIF('02_Entrada_Respuestas'!E13:AJ13,"C"))-(COUNTIF('02_Entrada_Respuestas'!AK13:BP13,"C"))</f>
        <v>0</v>
      </c>
      <c r="G13">
        <f>(COUNTIF('02_Entrada_Respuestas'!E13:AJ13,"D"))-(COUNTIF('02_Entrada_Respuestas'!AK13:BP13,"D"))</f>
        <v>0</v>
      </c>
      <c r="H13" t="str">
        <f t="shared" si="0"/>
        <v>D</v>
      </c>
      <c r="I13">
        <f t="shared" si="1"/>
        <v>0</v>
      </c>
      <c r="J13" t="str">
        <f t="shared" si="2"/>
        <v>D</v>
      </c>
      <c r="K13">
        <f t="shared" si="3"/>
        <v>0</v>
      </c>
      <c r="L13" t="str">
        <f t="shared" si="4"/>
        <v>D/D</v>
      </c>
      <c r="M13">
        <f>(COUNTIF('02_Entrada_Respuestas'!E13:L13,"A"))-(COUNTIF('02_Entrada_Respuestas'!AK13:AR13,"A"))</f>
        <v>0</v>
      </c>
      <c r="N13">
        <f>(COUNTIF('02_Entrada_Respuestas'!E13:L13,"B"))-(COUNTIF('02_Entrada_Respuestas'!AK13:AR13,"B"))</f>
        <v>0</v>
      </c>
      <c r="O13">
        <f>(COUNTIF('02_Entrada_Respuestas'!E13:L13,"C"))-(COUNTIF('02_Entrada_Respuestas'!AK13:AR13,"C"))</f>
        <v>0</v>
      </c>
      <c r="P13">
        <f>(COUNTIF('02_Entrada_Respuestas'!E13:L13,"D"))-(COUNTIF('02_Entrada_Respuestas'!AK13:AR13,"D"))</f>
        <v>0</v>
      </c>
      <c r="Q13" t="str">
        <f t="shared" si="5"/>
        <v>D</v>
      </c>
      <c r="R13">
        <f t="shared" si="6"/>
        <v>0</v>
      </c>
      <c r="S13" t="str">
        <f t="shared" si="7"/>
        <v>Mixto/Neutro</v>
      </c>
      <c r="T13">
        <f>(COUNTIF('02_Entrada_Respuestas'!Q13:T13,"A"))-(COUNTIF('02_Entrada_Respuestas'!AW13:AZ13,"A"))</f>
        <v>0</v>
      </c>
      <c r="U13">
        <f>(COUNTIF('02_Entrada_Respuestas'!Q13:T13,"B"))-(COUNTIF('02_Entrada_Respuestas'!AW13:AZ13,"B"))</f>
        <v>0</v>
      </c>
      <c r="V13">
        <f>(COUNTIF('02_Entrada_Respuestas'!Q13:T13,"C"))-(COUNTIF('02_Entrada_Respuestas'!AW13:AZ13,"C"))</f>
        <v>0</v>
      </c>
      <c r="W13">
        <f>(COUNTIF('02_Entrada_Respuestas'!Q13:T13,"D"))-(COUNTIF('02_Entrada_Respuestas'!AW13:AZ13,"D"))</f>
        <v>0</v>
      </c>
      <c r="X13" t="str">
        <f t="shared" si="8"/>
        <v>D</v>
      </c>
      <c r="Y13">
        <f t="shared" si="9"/>
        <v>0</v>
      </c>
      <c r="Z13" t="str">
        <f t="shared" si="10"/>
        <v>Mixto/Neutro</v>
      </c>
      <c r="AA13">
        <f>(COUNTIF('02_Entrada_Respuestas'!M13:P13,"A")+COUNTIF('02_Entrada_Respuestas'!U13:AB13,"A"))-(COUNTIF('02_Entrada_Respuestas'!AS13:AV13,"A")+COUNTIF('02_Entrada_Respuestas'!BA13:BH13,"A"))</f>
        <v>0</v>
      </c>
      <c r="AB13">
        <f>(COUNTIF('02_Entrada_Respuestas'!M13:P13,"B")+COUNTIF('02_Entrada_Respuestas'!U13:AB13,"B"))-(COUNTIF('02_Entrada_Respuestas'!AS13:AV13,"B")+COUNTIF('02_Entrada_Respuestas'!BA13:BH13,"B"))</f>
        <v>0</v>
      </c>
      <c r="AC13">
        <f>(COUNTIF('02_Entrada_Respuestas'!M13:P13,"C")+COUNTIF('02_Entrada_Respuestas'!U13:AB13,"C"))-(COUNTIF('02_Entrada_Respuestas'!AS13:AV13,"C")+COUNTIF('02_Entrada_Respuestas'!BA13:BH13,"C"))</f>
        <v>0</v>
      </c>
      <c r="AD13">
        <f>(COUNTIF('02_Entrada_Respuestas'!M13:P13,"D")+COUNTIF('02_Entrada_Respuestas'!U13:AB13,"D"))-(COUNTIF('02_Entrada_Respuestas'!AS13:AV13,"D")+COUNTIF('02_Entrada_Respuestas'!BA13:BH13,"D"))</f>
        <v>0</v>
      </c>
      <c r="AE13" t="str">
        <f t="shared" si="11"/>
        <v>D</v>
      </c>
      <c r="AF13">
        <f t="shared" si="12"/>
        <v>0</v>
      </c>
      <c r="AG13" t="str">
        <f t="shared" si="13"/>
        <v>Mixto/Neutro</v>
      </c>
      <c r="AH13">
        <f>(COUNTIF('02_Entrada_Respuestas'!AC13:AJ13,"A"))-(COUNTIF('02_Entrada_Respuestas'!BI13:BP13,"A"))</f>
        <v>0</v>
      </c>
      <c r="AI13">
        <f>(COUNTIF('02_Entrada_Respuestas'!AC13:AJ13,"B"))-(COUNTIF('02_Entrada_Respuestas'!BI13:BP13,"B"))</f>
        <v>0</v>
      </c>
      <c r="AJ13">
        <f>(COUNTIF('02_Entrada_Respuestas'!AC13:AJ13,"C"))-(COUNTIF('02_Entrada_Respuestas'!BI13:BP13,"C"))</f>
        <v>0</v>
      </c>
      <c r="AK13">
        <f>(COUNTIF('02_Entrada_Respuestas'!AC13:AJ13,"D"))-(COUNTIF('02_Entrada_Respuestas'!BI13:BP13,"D"))</f>
        <v>0</v>
      </c>
      <c r="AL13" t="str">
        <f t="shared" si="14"/>
        <v>D</v>
      </c>
      <c r="AM13">
        <f t="shared" si="15"/>
        <v>0</v>
      </c>
      <c r="AN13" t="str">
        <f t="shared" si="16"/>
        <v>Mixto/Neutro</v>
      </c>
    </row>
    <row r="14" spans="1:40">
      <c r="A14">
        <f>'02_Entrada_Respuestas'!A14</f>
        <v>0</v>
      </c>
      <c r="B14">
        <f>'02_Entrada_Respuestas'!B14</f>
        <v>0</v>
      </c>
      <c r="C14">
        <f>'02_Entrada_Respuestas'!C14</f>
        <v>0</v>
      </c>
      <c r="D14">
        <f>(COUNTIF('02_Entrada_Respuestas'!E14:AJ14,"A"))-(COUNTIF('02_Entrada_Respuestas'!AK14:BP14,"A"))</f>
        <v>0</v>
      </c>
      <c r="E14">
        <f>(COUNTIF('02_Entrada_Respuestas'!E14:AJ14,"B"))-(COUNTIF('02_Entrada_Respuestas'!AK14:BP14,"B"))</f>
        <v>0</v>
      </c>
      <c r="F14">
        <f>(COUNTIF('02_Entrada_Respuestas'!E14:AJ14,"C"))-(COUNTIF('02_Entrada_Respuestas'!AK14:BP14,"C"))</f>
        <v>0</v>
      </c>
      <c r="G14">
        <f>(COUNTIF('02_Entrada_Respuestas'!E14:AJ14,"D"))-(COUNTIF('02_Entrada_Respuestas'!AK14:BP14,"D"))</f>
        <v>0</v>
      </c>
      <c r="H14" t="str">
        <f t="shared" si="0"/>
        <v>D</v>
      </c>
      <c r="I14">
        <f t="shared" si="1"/>
        <v>0</v>
      </c>
      <c r="J14" t="str">
        <f t="shared" si="2"/>
        <v>D</v>
      </c>
      <c r="K14">
        <f t="shared" si="3"/>
        <v>0</v>
      </c>
      <c r="L14" t="str">
        <f t="shared" si="4"/>
        <v>D/D</v>
      </c>
      <c r="M14">
        <f>(COUNTIF('02_Entrada_Respuestas'!E14:L14,"A"))-(COUNTIF('02_Entrada_Respuestas'!AK14:AR14,"A"))</f>
        <v>0</v>
      </c>
      <c r="N14">
        <f>(COUNTIF('02_Entrada_Respuestas'!E14:L14,"B"))-(COUNTIF('02_Entrada_Respuestas'!AK14:AR14,"B"))</f>
        <v>0</v>
      </c>
      <c r="O14">
        <f>(COUNTIF('02_Entrada_Respuestas'!E14:L14,"C"))-(COUNTIF('02_Entrada_Respuestas'!AK14:AR14,"C"))</f>
        <v>0</v>
      </c>
      <c r="P14">
        <f>(COUNTIF('02_Entrada_Respuestas'!E14:L14,"D"))-(COUNTIF('02_Entrada_Respuestas'!AK14:AR14,"D"))</f>
        <v>0</v>
      </c>
      <c r="Q14" t="str">
        <f t="shared" si="5"/>
        <v>D</v>
      </c>
      <c r="R14">
        <f t="shared" si="6"/>
        <v>0</v>
      </c>
      <c r="S14" t="str">
        <f t="shared" si="7"/>
        <v>Mixto/Neutro</v>
      </c>
      <c r="T14">
        <f>(COUNTIF('02_Entrada_Respuestas'!Q14:T14,"A"))-(COUNTIF('02_Entrada_Respuestas'!AW14:AZ14,"A"))</f>
        <v>0</v>
      </c>
      <c r="U14">
        <f>(COUNTIF('02_Entrada_Respuestas'!Q14:T14,"B"))-(COUNTIF('02_Entrada_Respuestas'!AW14:AZ14,"B"))</f>
        <v>0</v>
      </c>
      <c r="V14">
        <f>(COUNTIF('02_Entrada_Respuestas'!Q14:T14,"C"))-(COUNTIF('02_Entrada_Respuestas'!AW14:AZ14,"C"))</f>
        <v>0</v>
      </c>
      <c r="W14">
        <f>(COUNTIF('02_Entrada_Respuestas'!Q14:T14,"D"))-(COUNTIF('02_Entrada_Respuestas'!AW14:AZ14,"D"))</f>
        <v>0</v>
      </c>
      <c r="X14" t="str">
        <f t="shared" si="8"/>
        <v>D</v>
      </c>
      <c r="Y14">
        <f t="shared" si="9"/>
        <v>0</v>
      </c>
      <c r="Z14" t="str">
        <f t="shared" si="10"/>
        <v>Mixto/Neutro</v>
      </c>
      <c r="AA14">
        <f>(COUNTIF('02_Entrada_Respuestas'!M14:P14,"A")+COUNTIF('02_Entrada_Respuestas'!U14:AB14,"A"))-(COUNTIF('02_Entrada_Respuestas'!AS14:AV14,"A")+COUNTIF('02_Entrada_Respuestas'!BA14:BH14,"A"))</f>
        <v>0</v>
      </c>
      <c r="AB14">
        <f>(COUNTIF('02_Entrada_Respuestas'!M14:P14,"B")+COUNTIF('02_Entrada_Respuestas'!U14:AB14,"B"))-(COUNTIF('02_Entrada_Respuestas'!AS14:AV14,"B")+COUNTIF('02_Entrada_Respuestas'!BA14:BH14,"B"))</f>
        <v>0</v>
      </c>
      <c r="AC14">
        <f>(COUNTIF('02_Entrada_Respuestas'!M14:P14,"C")+COUNTIF('02_Entrada_Respuestas'!U14:AB14,"C"))-(COUNTIF('02_Entrada_Respuestas'!AS14:AV14,"C")+COUNTIF('02_Entrada_Respuestas'!BA14:BH14,"C"))</f>
        <v>0</v>
      </c>
      <c r="AD14">
        <f>(COUNTIF('02_Entrada_Respuestas'!M14:P14,"D")+COUNTIF('02_Entrada_Respuestas'!U14:AB14,"D"))-(COUNTIF('02_Entrada_Respuestas'!AS14:AV14,"D")+COUNTIF('02_Entrada_Respuestas'!BA14:BH14,"D"))</f>
        <v>0</v>
      </c>
      <c r="AE14" t="str">
        <f t="shared" si="11"/>
        <v>D</v>
      </c>
      <c r="AF14">
        <f t="shared" si="12"/>
        <v>0</v>
      </c>
      <c r="AG14" t="str">
        <f t="shared" si="13"/>
        <v>Mixto/Neutro</v>
      </c>
      <c r="AH14">
        <f>(COUNTIF('02_Entrada_Respuestas'!AC14:AJ14,"A"))-(COUNTIF('02_Entrada_Respuestas'!BI14:BP14,"A"))</f>
        <v>0</v>
      </c>
      <c r="AI14">
        <f>(COUNTIF('02_Entrada_Respuestas'!AC14:AJ14,"B"))-(COUNTIF('02_Entrada_Respuestas'!BI14:BP14,"B"))</f>
        <v>0</v>
      </c>
      <c r="AJ14">
        <f>(COUNTIF('02_Entrada_Respuestas'!AC14:AJ14,"C"))-(COUNTIF('02_Entrada_Respuestas'!BI14:BP14,"C"))</f>
        <v>0</v>
      </c>
      <c r="AK14">
        <f>(COUNTIF('02_Entrada_Respuestas'!AC14:AJ14,"D"))-(COUNTIF('02_Entrada_Respuestas'!BI14:BP14,"D"))</f>
        <v>0</v>
      </c>
      <c r="AL14" t="str">
        <f t="shared" si="14"/>
        <v>D</v>
      </c>
      <c r="AM14">
        <f t="shared" si="15"/>
        <v>0</v>
      </c>
      <c r="AN14" t="str">
        <f t="shared" si="16"/>
        <v>Mixto/Neutro</v>
      </c>
    </row>
    <row r="15" spans="1:40">
      <c r="A15">
        <f>'02_Entrada_Respuestas'!A15</f>
        <v>0</v>
      </c>
      <c r="B15">
        <f>'02_Entrada_Respuestas'!B15</f>
        <v>0</v>
      </c>
      <c r="C15">
        <f>'02_Entrada_Respuestas'!C15</f>
        <v>0</v>
      </c>
      <c r="D15">
        <f>(COUNTIF('02_Entrada_Respuestas'!E15:AJ15,"A"))-(COUNTIF('02_Entrada_Respuestas'!AK15:BP15,"A"))</f>
        <v>0</v>
      </c>
      <c r="E15">
        <f>(COUNTIF('02_Entrada_Respuestas'!E15:AJ15,"B"))-(COUNTIF('02_Entrada_Respuestas'!AK15:BP15,"B"))</f>
        <v>0</v>
      </c>
      <c r="F15">
        <f>(COUNTIF('02_Entrada_Respuestas'!E15:AJ15,"C"))-(COUNTIF('02_Entrada_Respuestas'!AK15:BP15,"C"))</f>
        <v>0</v>
      </c>
      <c r="G15">
        <f>(COUNTIF('02_Entrada_Respuestas'!E15:AJ15,"D"))-(COUNTIF('02_Entrada_Respuestas'!AK15:BP15,"D"))</f>
        <v>0</v>
      </c>
      <c r="H15" t="str">
        <f t="shared" si="0"/>
        <v>D</v>
      </c>
      <c r="I15">
        <f t="shared" si="1"/>
        <v>0</v>
      </c>
      <c r="J15" t="str">
        <f t="shared" si="2"/>
        <v>D</v>
      </c>
      <c r="K15">
        <f t="shared" si="3"/>
        <v>0</v>
      </c>
      <c r="L15" t="str">
        <f t="shared" si="4"/>
        <v>D/D</v>
      </c>
      <c r="M15">
        <f>(COUNTIF('02_Entrada_Respuestas'!E15:L15,"A"))-(COUNTIF('02_Entrada_Respuestas'!AK15:AR15,"A"))</f>
        <v>0</v>
      </c>
      <c r="N15">
        <f>(COUNTIF('02_Entrada_Respuestas'!E15:L15,"B"))-(COUNTIF('02_Entrada_Respuestas'!AK15:AR15,"B"))</f>
        <v>0</v>
      </c>
      <c r="O15">
        <f>(COUNTIF('02_Entrada_Respuestas'!E15:L15,"C"))-(COUNTIF('02_Entrada_Respuestas'!AK15:AR15,"C"))</f>
        <v>0</v>
      </c>
      <c r="P15">
        <f>(COUNTIF('02_Entrada_Respuestas'!E15:L15,"D"))-(COUNTIF('02_Entrada_Respuestas'!AK15:AR15,"D"))</f>
        <v>0</v>
      </c>
      <c r="Q15" t="str">
        <f t="shared" si="5"/>
        <v>D</v>
      </c>
      <c r="R15">
        <f t="shared" si="6"/>
        <v>0</v>
      </c>
      <c r="S15" t="str">
        <f t="shared" si="7"/>
        <v>Mixto/Neutro</v>
      </c>
      <c r="T15">
        <f>(COUNTIF('02_Entrada_Respuestas'!Q15:T15,"A"))-(COUNTIF('02_Entrada_Respuestas'!AW15:AZ15,"A"))</f>
        <v>0</v>
      </c>
      <c r="U15">
        <f>(COUNTIF('02_Entrada_Respuestas'!Q15:T15,"B"))-(COUNTIF('02_Entrada_Respuestas'!AW15:AZ15,"B"))</f>
        <v>0</v>
      </c>
      <c r="V15">
        <f>(COUNTIF('02_Entrada_Respuestas'!Q15:T15,"C"))-(COUNTIF('02_Entrada_Respuestas'!AW15:AZ15,"C"))</f>
        <v>0</v>
      </c>
      <c r="W15">
        <f>(COUNTIF('02_Entrada_Respuestas'!Q15:T15,"D"))-(COUNTIF('02_Entrada_Respuestas'!AW15:AZ15,"D"))</f>
        <v>0</v>
      </c>
      <c r="X15" t="str">
        <f t="shared" si="8"/>
        <v>D</v>
      </c>
      <c r="Y15">
        <f t="shared" si="9"/>
        <v>0</v>
      </c>
      <c r="Z15" t="str">
        <f t="shared" si="10"/>
        <v>Mixto/Neutro</v>
      </c>
      <c r="AA15">
        <f>(COUNTIF('02_Entrada_Respuestas'!M15:P15,"A")+COUNTIF('02_Entrada_Respuestas'!U15:AB15,"A"))-(COUNTIF('02_Entrada_Respuestas'!AS15:AV15,"A")+COUNTIF('02_Entrada_Respuestas'!BA15:BH15,"A"))</f>
        <v>0</v>
      </c>
      <c r="AB15">
        <f>(COUNTIF('02_Entrada_Respuestas'!M15:P15,"B")+COUNTIF('02_Entrada_Respuestas'!U15:AB15,"B"))-(COUNTIF('02_Entrada_Respuestas'!AS15:AV15,"B")+COUNTIF('02_Entrada_Respuestas'!BA15:BH15,"B"))</f>
        <v>0</v>
      </c>
      <c r="AC15">
        <f>(COUNTIF('02_Entrada_Respuestas'!M15:P15,"C")+COUNTIF('02_Entrada_Respuestas'!U15:AB15,"C"))-(COUNTIF('02_Entrada_Respuestas'!AS15:AV15,"C")+COUNTIF('02_Entrada_Respuestas'!BA15:BH15,"C"))</f>
        <v>0</v>
      </c>
      <c r="AD15">
        <f>(COUNTIF('02_Entrada_Respuestas'!M15:P15,"D")+COUNTIF('02_Entrada_Respuestas'!U15:AB15,"D"))-(COUNTIF('02_Entrada_Respuestas'!AS15:AV15,"D")+COUNTIF('02_Entrada_Respuestas'!BA15:BH15,"D"))</f>
        <v>0</v>
      </c>
      <c r="AE15" t="str">
        <f t="shared" si="11"/>
        <v>D</v>
      </c>
      <c r="AF15">
        <f t="shared" si="12"/>
        <v>0</v>
      </c>
      <c r="AG15" t="str">
        <f t="shared" si="13"/>
        <v>Mixto/Neutro</v>
      </c>
      <c r="AH15">
        <f>(COUNTIF('02_Entrada_Respuestas'!AC15:AJ15,"A"))-(COUNTIF('02_Entrada_Respuestas'!BI15:BP15,"A"))</f>
        <v>0</v>
      </c>
      <c r="AI15">
        <f>(COUNTIF('02_Entrada_Respuestas'!AC15:AJ15,"B"))-(COUNTIF('02_Entrada_Respuestas'!BI15:BP15,"B"))</f>
        <v>0</v>
      </c>
      <c r="AJ15">
        <f>(COUNTIF('02_Entrada_Respuestas'!AC15:AJ15,"C"))-(COUNTIF('02_Entrada_Respuestas'!BI15:BP15,"C"))</f>
        <v>0</v>
      </c>
      <c r="AK15">
        <f>(COUNTIF('02_Entrada_Respuestas'!AC15:AJ15,"D"))-(COUNTIF('02_Entrada_Respuestas'!BI15:BP15,"D"))</f>
        <v>0</v>
      </c>
      <c r="AL15" t="str">
        <f t="shared" si="14"/>
        <v>D</v>
      </c>
      <c r="AM15">
        <f t="shared" si="15"/>
        <v>0</v>
      </c>
      <c r="AN15" t="str">
        <f t="shared" si="16"/>
        <v>Mixto/Neutro</v>
      </c>
    </row>
    <row r="16" spans="1:40">
      <c r="A16">
        <f>'02_Entrada_Respuestas'!A16</f>
        <v>0</v>
      </c>
      <c r="B16">
        <f>'02_Entrada_Respuestas'!B16</f>
        <v>0</v>
      </c>
      <c r="C16">
        <f>'02_Entrada_Respuestas'!C16</f>
        <v>0</v>
      </c>
      <c r="D16">
        <f>(COUNTIF('02_Entrada_Respuestas'!E16:AJ16,"A"))-(COUNTIF('02_Entrada_Respuestas'!AK16:BP16,"A"))</f>
        <v>0</v>
      </c>
      <c r="E16">
        <f>(COUNTIF('02_Entrada_Respuestas'!E16:AJ16,"B"))-(COUNTIF('02_Entrada_Respuestas'!AK16:BP16,"B"))</f>
        <v>0</v>
      </c>
      <c r="F16">
        <f>(COUNTIF('02_Entrada_Respuestas'!E16:AJ16,"C"))-(COUNTIF('02_Entrada_Respuestas'!AK16:BP16,"C"))</f>
        <v>0</v>
      </c>
      <c r="G16">
        <f>(COUNTIF('02_Entrada_Respuestas'!E16:AJ16,"D"))-(COUNTIF('02_Entrada_Respuestas'!AK16:BP16,"D"))</f>
        <v>0</v>
      </c>
      <c r="H16" t="str">
        <f t="shared" si="0"/>
        <v>D</v>
      </c>
      <c r="I16">
        <f t="shared" si="1"/>
        <v>0</v>
      </c>
      <c r="J16" t="str">
        <f t="shared" si="2"/>
        <v>D</v>
      </c>
      <c r="K16">
        <f t="shared" si="3"/>
        <v>0</v>
      </c>
      <c r="L16" t="str">
        <f t="shared" si="4"/>
        <v>D/D</v>
      </c>
      <c r="M16">
        <f>(COUNTIF('02_Entrada_Respuestas'!E16:L16,"A"))-(COUNTIF('02_Entrada_Respuestas'!AK16:AR16,"A"))</f>
        <v>0</v>
      </c>
      <c r="N16">
        <f>(COUNTIF('02_Entrada_Respuestas'!E16:L16,"B"))-(COUNTIF('02_Entrada_Respuestas'!AK16:AR16,"B"))</f>
        <v>0</v>
      </c>
      <c r="O16">
        <f>(COUNTIF('02_Entrada_Respuestas'!E16:L16,"C"))-(COUNTIF('02_Entrada_Respuestas'!AK16:AR16,"C"))</f>
        <v>0</v>
      </c>
      <c r="P16">
        <f>(COUNTIF('02_Entrada_Respuestas'!E16:L16,"D"))-(COUNTIF('02_Entrada_Respuestas'!AK16:AR16,"D"))</f>
        <v>0</v>
      </c>
      <c r="Q16" t="str">
        <f t="shared" si="5"/>
        <v>D</v>
      </c>
      <c r="R16">
        <f t="shared" si="6"/>
        <v>0</v>
      </c>
      <c r="S16" t="str">
        <f t="shared" si="7"/>
        <v>Mixto/Neutro</v>
      </c>
      <c r="T16">
        <f>(COUNTIF('02_Entrada_Respuestas'!Q16:T16,"A"))-(COUNTIF('02_Entrada_Respuestas'!AW16:AZ16,"A"))</f>
        <v>0</v>
      </c>
      <c r="U16">
        <f>(COUNTIF('02_Entrada_Respuestas'!Q16:T16,"B"))-(COUNTIF('02_Entrada_Respuestas'!AW16:AZ16,"B"))</f>
        <v>0</v>
      </c>
      <c r="V16">
        <f>(COUNTIF('02_Entrada_Respuestas'!Q16:T16,"C"))-(COUNTIF('02_Entrada_Respuestas'!AW16:AZ16,"C"))</f>
        <v>0</v>
      </c>
      <c r="W16">
        <f>(COUNTIF('02_Entrada_Respuestas'!Q16:T16,"D"))-(COUNTIF('02_Entrada_Respuestas'!AW16:AZ16,"D"))</f>
        <v>0</v>
      </c>
      <c r="X16" t="str">
        <f t="shared" si="8"/>
        <v>D</v>
      </c>
      <c r="Y16">
        <f t="shared" si="9"/>
        <v>0</v>
      </c>
      <c r="Z16" t="str">
        <f t="shared" si="10"/>
        <v>Mixto/Neutro</v>
      </c>
      <c r="AA16">
        <f>(COUNTIF('02_Entrada_Respuestas'!M16:P16,"A")+COUNTIF('02_Entrada_Respuestas'!U16:AB16,"A"))-(COUNTIF('02_Entrada_Respuestas'!AS16:AV16,"A")+COUNTIF('02_Entrada_Respuestas'!BA16:BH16,"A"))</f>
        <v>0</v>
      </c>
      <c r="AB16">
        <f>(COUNTIF('02_Entrada_Respuestas'!M16:P16,"B")+COUNTIF('02_Entrada_Respuestas'!U16:AB16,"B"))-(COUNTIF('02_Entrada_Respuestas'!AS16:AV16,"B")+COUNTIF('02_Entrada_Respuestas'!BA16:BH16,"B"))</f>
        <v>0</v>
      </c>
      <c r="AC16">
        <f>(COUNTIF('02_Entrada_Respuestas'!M16:P16,"C")+COUNTIF('02_Entrada_Respuestas'!U16:AB16,"C"))-(COUNTIF('02_Entrada_Respuestas'!AS16:AV16,"C")+COUNTIF('02_Entrada_Respuestas'!BA16:BH16,"C"))</f>
        <v>0</v>
      </c>
      <c r="AD16">
        <f>(COUNTIF('02_Entrada_Respuestas'!M16:P16,"D")+COUNTIF('02_Entrada_Respuestas'!U16:AB16,"D"))-(COUNTIF('02_Entrada_Respuestas'!AS16:AV16,"D")+COUNTIF('02_Entrada_Respuestas'!BA16:BH16,"D"))</f>
        <v>0</v>
      </c>
      <c r="AE16" t="str">
        <f t="shared" si="11"/>
        <v>D</v>
      </c>
      <c r="AF16">
        <f t="shared" si="12"/>
        <v>0</v>
      </c>
      <c r="AG16" t="str">
        <f t="shared" si="13"/>
        <v>Mixto/Neutro</v>
      </c>
      <c r="AH16">
        <f>(COUNTIF('02_Entrada_Respuestas'!AC16:AJ16,"A"))-(COUNTIF('02_Entrada_Respuestas'!BI16:BP16,"A"))</f>
        <v>0</v>
      </c>
      <c r="AI16">
        <f>(COUNTIF('02_Entrada_Respuestas'!AC16:AJ16,"B"))-(COUNTIF('02_Entrada_Respuestas'!BI16:BP16,"B"))</f>
        <v>0</v>
      </c>
      <c r="AJ16">
        <f>(COUNTIF('02_Entrada_Respuestas'!AC16:AJ16,"C"))-(COUNTIF('02_Entrada_Respuestas'!BI16:BP16,"C"))</f>
        <v>0</v>
      </c>
      <c r="AK16">
        <f>(COUNTIF('02_Entrada_Respuestas'!AC16:AJ16,"D"))-(COUNTIF('02_Entrada_Respuestas'!BI16:BP16,"D"))</f>
        <v>0</v>
      </c>
      <c r="AL16" t="str">
        <f t="shared" si="14"/>
        <v>D</v>
      </c>
      <c r="AM16">
        <f t="shared" si="15"/>
        <v>0</v>
      </c>
      <c r="AN16" t="str">
        <f t="shared" si="16"/>
        <v>Mixto/Neutro</v>
      </c>
    </row>
    <row r="17" spans="1:40">
      <c r="A17">
        <f>'02_Entrada_Respuestas'!A17</f>
        <v>0</v>
      </c>
      <c r="B17">
        <f>'02_Entrada_Respuestas'!B17</f>
        <v>0</v>
      </c>
      <c r="C17">
        <f>'02_Entrada_Respuestas'!C17</f>
        <v>0</v>
      </c>
      <c r="D17">
        <f>(COUNTIF('02_Entrada_Respuestas'!E17:AJ17,"A"))-(COUNTIF('02_Entrada_Respuestas'!AK17:BP17,"A"))</f>
        <v>0</v>
      </c>
      <c r="E17">
        <f>(COUNTIF('02_Entrada_Respuestas'!E17:AJ17,"B"))-(COUNTIF('02_Entrada_Respuestas'!AK17:BP17,"B"))</f>
        <v>0</v>
      </c>
      <c r="F17">
        <f>(COUNTIF('02_Entrada_Respuestas'!E17:AJ17,"C"))-(COUNTIF('02_Entrada_Respuestas'!AK17:BP17,"C"))</f>
        <v>0</v>
      </c>
      <c r="G17">
        <f>(COUNTIF('02_Entrada_Respuestas'!E17:AJ17,"D"))-(COUNTIF('02_Entrada_Respuestas'!AK17:BP17,"D"))</f>
        <v>0</v>
      </c>
      <c r="H17" t="str">
        <f t="shared" si="0"/>
        <v>D</v>
      </c>
      <c r="I17">
        <f t="shared" si="1"/>
        <v>0</v>
      </c>
      <c r="J17" t="str">
        <f t="shared" si="2"/>
        <v>D</v>
      </c>
      <c r="K17">
        <f t="shared" si="3"/>
        <v>0</v>
      </c>
      <c r="L17" t="str">
        <f t="shared" si="4"/>
        <v>D/D</v>
      </c>
      <c r="M17">
        <f>(COUNTIF('02_Entrada_Respuestas'!E17:L17,"A"))-(COUNTIF('02_Entrada_Respuestas'!AK17:AR17,"A"))</f>
        <v>0</v>
      </c>
      <c r="N17">
        <f>(COUNTIF('02_Entrada_Respuestas'!E17:L17,"B"))-(COUNTIF('02_Entrada_Respuestas'!AK17:AR17,"B"))</f>
        <v>0</v>
      </c>
      <c r="O17">
        <f>(COUNTIF('02_Entrada_Respuestas'!E17:L17,"C"))-(COUNTIF('02_Entrada_Respuestas'!AK17:AR17,"C"))</f>
        <v>0</v>
      </c>
      <c r="P17">
        <f>(COUNTIF('02_Entrada_Respuestas'!E17:L17,"D"))-(COUNTIF('02_Entrada_Respuestas'!AK17:AR17,"D"))</f>
        <v>0</v>
      </c>
      <c r="Q17" t="str">
        <f t="shared" si="5"/>
        <v>D</v>
      </c>
      <c r="R17">
        <f t="shared" si="6"/>
        <v>0</v>
      </c>
      <c r="S17" t="str">
        <f t="shared" si="7"/>
        <v>Mixto/Neutro</v>
      </c>
      <c r="T17">
        <f>(COUNTIF('02_Entrada_Respuestas'!Q17:T17,"A"))-(COUNTIF('02_Entrada_Respuestas'!AW17:AZ17,"A"))</f>
        <v>0</v>
      </c>
      <c r="U17">
        <f>(COUNTIF('02_Entrada_Respuestas'!Q17:T17,"B"))-(COUNTIF('02_Entrada_Respuestas'!AW17:AZ17,"B"))</f>
        <v>0</v>
      </c>
      <c r="V17">
        <f>(COUNTIF('02_Entrada_Respuestas'!Q17:T17,"C"))-(COUNTIF('02_Entrada_Respuestas'!AW17:AZ17,"C"))</f>
        <v>0</v>
      </c>
      <c r="W17">
        <f>(COUNTIF('02_Entrada_Respuestas'!Q17:T17,"D"))-(COUNTIF('02_Entrada_Respuestas'!AW17:AZ17,"D"))</f>
        <v>0</v>
      </c>
      <c r="X17" t="str">
        <f t="shared" si="8"/>
        <v>D</v>
      </c>
      <c r="Y17">
        <f t="shared" si="9"/>
        <v>0</v>
      </c>
      <c r="Z17" t="str">
        <f t="shared" si="10"/>
        <v>Mixto/Neutro</v>
      </c>
      <c r="AA17">
        <f>(COUNTIF('02_Entrada_Respuestas'!M17:P17,"A")+COUNTIF('02_Entrada_Respuestas'!U17:AB17,"A"))-(COUNTIF('02_Entrada_Respuestas'!AS17:AV17,"A")+COUNTIF('02_Entrada_Respuestas'!BA17:BH17,"A"))</f>
        <v>0</v>
      </c>
      <c r="AB17">
        <f>(COUNTIF('02_Entrada_Respuestas'!M17:P17,"B")+COUNTIF('02_Entrada_Respuestas'!U17:AB17,"B"))-(COUNTIF('02_Entrada_Respuestas'!AS17:AV17,"B")+COUNTIF('02_Entrada_Respuestas'!BA17:BH17,"B"))</f>
        <v>0</v>
      </c>
      <c r="AC17">
        <f>(COUNTIF('02_Entrada_Respuestas'!M17:P17,"C")+COUNTIF('02_Entrada_Respuestas'!U17:AB17,"C"))-(COUNTIF('02_Entrada_Respuestas'!AS17:AV17,"C")+COUNTIF('02_Entrada_Respuestas'!BA17:BH17,"C"))</f>
        <v>0</v>
      </c>
      <c r="AD17">
        <f>(COUNTIF('02_Entrada_Respuestas'!M17:P17,"D")+COUNTIF('02_Entrada_Respuestas'!U17:AB17,"D"))-(COUNTIF('02_Entrada_Respuestas'!AS17:AV17,"D")+COUNTIF('02_Entrada_Respuestas'!BA17:BH17,"D"))</f>
        <v>0</v>
      </c>
      <c r="AE17" t="str">
        <f t="shared" si="11"/>
        <v>D</v>
      </c>
      <c r="AF17">
        <f t="shared" si="12"/>
        <v>0</v>
      </c>
      <c r="AG17" t="str">
        <f t="shared" si="13"/>
        <v>Mixto/Neutro</v>
      </c>
      <c r="AH17">
        <f>(COUNTIF('02_Entrada_Respuestas'!AC17:AJ17,"A"))-(COUNTIF('02_Entrada_Respuestas'!BI17:BP17,"A"))</f>
        <v>0</v>
      </c>
      <c r="AI17">
        <f>(COUNTIF('02_Entrada_Respuestas'!AC17:AJ17,"B"))-(COUNTIF('02_Entrada_Respuestas'!BI17:BP17,"B"))</f>
        <v>0</v>
      </c>
      <c r="AJ17">
        <f>(COUNTIF('02_Entrada_Respuestas'!AC17:AJ17,"C"))-(COUNTIF('02_Entrada_Respuestas'!BI17:BP17,"C"))</f>
        <v>0</v>
      </c>
      <c r="AK17">
        <f>(COUNTIF('02_Entrada_Respuestas'!AC17:AJ17,"D"))-(COUNTIF('02_Entrada_Respuestas'!BI17:BP17,"D"))</f>
        <v>0</v>
      </c>
      <c r="AL17" t="str">
        <f t="shared" si="14"/>
        <v>D</v>
      </c>
      <c r="AM17">
        <f t="shared" si="15"/>
        <v>0</v>
      </c>
      <c r="AN17" t="str">
        <f t="shared" si="16"/>
        <v>Mixto/Neutro</v>
      </c>
    </row>
    <row r="18" spans="1:40">
      <c r="A18">
        <f>'02_Entrada_Respuestas'!A18</f>
        <v>0</v>
      </c>
      <c r="B18">
        <f>'02_Entrada_Respuestas'!B18</f>
        <v>0</v>
      </c>
      <c r="C18">
        <f>'02_Entrada_Respuestas'!C18</f>
        <v>0</v>
      </c>
      <c r="D18">
        <f>(COUNTIF('02_Entrada_Respuestas'!E18:AJ18,"A"))-(COUNTIF('02_Entrada_Respuestas'!AK18:BP18,"A"))</f>
        <v>0</v>
      </c>
      <c r="E18">
        <f>(COUNTIF('02_Entrada_Respuestas'!E18:AJ18,"B"))-(COUNTIF('02_Entrada_Respuestas'!AK18:BP18,"B"))</f>
        <v>0</v>
      </c>
      <c r="F18">
        <f>(COUNTIF('02_Entrada_Respuestas'!E18:AJ18,"C"))-(COUNTIF('02_Entrada_Respuestas'!AK18:BP18,"C"))</f>
        <v>0</v>
      </c>
      <c r="G18">
        <f>(COUNTIF('02_Entrada_Respuestas'!E18:AJ18,"D"))-(COUNTIF('02_Entrada_Respuestas'!AK18:BP18,"D"))</f>
        <v>0</v>
      </c>
      <c r="H18" t="str">
        <f t="shared" si="0"/>
        <v>D</v>
      </c>
      <c r="I18">
        <f t="shared" si="1"/>
        <v>0</v>
      </c>
      <c r="J18" t="str">
        <f t="shared" si="2"/>
        <v>D</v>
      </c>
      <c r="K18">
        <f t="shared" si="3"/>
        <v>0</v>
      </c>
      <c r="L18" t="str">
        <f t="shared" si="4"/>
        <v>D/D</v>
      </c>
      <c r="M18">
        <f>(COUNTIF('02_Entrada_Respuestas'!E18:L18,"A"))-(COUNTIF('02_Entrada_Respuestas'!AK18:AR18,"A"))</f>
        <v>0</v>
      </c>
      <c r="N18">
        <f>(COUNTIF('02_Entrada_Respuestas'!E18:L18,"B"))-(COUNTIF('02_Entrada_Respuestas'!AK18:AR18,"B"))</f>
        <v>0</v>
      </c>
      <c r="O18">
        <f>(COUNTIF('02_Entrada_Respuestas'!E18:L18,"C"))-(COUNTIF('02_Entrada_Respuestas'!AK18:AR18,"C"))</f>
        <v>0</v>
      </c>
      <c r="P18">
        <f>(COUNTIF('02_Entrada_Respuestas'!E18:L18,"D"))-(COUNTIF('02_Entrada_Respuestas'!AK18:AR18,"D"))</f>
        <v>0</v>
      </c>
      <c r="Q18" t="str">
        <f t="shared" si="5"/>
        <v>D</v>
      </c>
      <c r="R18">
        <f t="shared" si="6"/>
        <v>0</v>
      </c>
      <c r="S18" t="str">
        <f t="shared" si="7"/>
        <v>Mixto/Neutro</v>
      </c>
      <c r="T18">
        <f>(COUNTIF('02_Entrada_Respuestas'!Q18:T18,"A"))-(COUNTIF('02_Entrada_Respuestas'!AW18:AZ18,"A"))</f>
        <v>0</v>
      </c>
      <c r="U18">
        <f>(COUNTIF('02_Entrada_Respuestas'!Q18:T18,"B"))-(COUNTIF('02_Entrada_Respuestas'!AW18:AZ18,"B"))</f>
        <v>0</v>
      </c>
      <c r="V18">
        <f>(COUNTIF('02_Entrada_Respuestas'!Q18:T18,"C"))-(COUNTIF('02_Entrada_Respuestas'!AW18:AZ18,"C"))</f>
        <v>0</v>
      </c>
      <c r="W18">
        <f>(COUNTIF('02_Entrada_Respuestas'!Q18:T18,"D"))-(COUNTIF('02_Entrada_Respuestas'!AW18:AZ18,"D"))</f>
        <v>0</v>
      </c>
      <c r="X18" t="str">
        <f t="shared" si="8"/>
        <v>D</v>
      </c>
      <c r="Y18">
        <f t="shared" si="9"/>
        <v>0</v>
      </c>
      <c r="Z18" t="str">
        <f t="shared" si="10"/>
        <v>Mixto/Neutro</v>
      </c>
      <c r="AA18">
        <f>(COUNTIF('02_Entrada_Respuestas'!M18:P18,"A")+COUNTIF('02_Entrada_Respuestas'!U18:AB18,"A"))-(COUNTIF('02_Entrada_Respuestas'!AS18:AV18,"A")+COUNTIF('02_Entrada_Respuestas'!BA18:BH18,"A"))</f>
        <v>0</v>
      </c>
      <c r="AB18">
        <f>(COUNTIF('02_Entrada_Respuestas'!M18:P18,"B")+COUNTIF('02_Entrada_Respuestas'!U18:AB18,"B"))-(COUNTIF('02_Entrada_Respuestas'!AS18:AV18,"B")+COUNTIF('02_Entrada_Respuestas'!BA18:BH18,"B"))</f>
        <v>0</v>
      </c>
      <c r="AC18">
        <f>(COUNTIF('02_Entrada_Respuestas'!M18:P18,"C")+COUNTIF('02_Entrada_Respuestas'!U18:AB18,"C"))-(COUNTIF('02_Entrada_Respuestas'!AS18:AV18,"C")+COUNTIF('02_Entrada_Respuestas'!BA18:BH18,"C"))</f>
        <v>0</v>
      </c>
      <c r="AD18">
        <f>(COUNTIF('02_Entrada_Respuestas'!M18:P18,"D")+COUNTIF('02_Entrada_Respuestas'!U18:AB18,"D"))-(COUNTIF('02_Entrada_Respuestas'!AS18:AV18,"D")+COUNTIF('02_Entrada_Respuestas'!BA18:BH18,"D"))</f>
        <v>0</v>
      </c>
      <c r="AE18" t="str">
        <f t="shared" si="11"/>
        <v>D</v>
      </c>
      <c r="AF18">
        <f t="shared" si="12"/>
        <v>0</v>
      </c>
      <c r="AG18" t="str">
        <f t="shared" si="13"/>
        <v>Mixto/Neutro</v>
      </c>
      <c r="AH18">
        <f>(COUNTIF('02_Entrada_Respuestas'!AC18:AJ18,"A"))-(COUNTIF('02_Entrada_Respuestas'!BI18:BP18,"A"))</f>
        <v>0</v>
      </c>
      <c r="AI18">
        <f>(COUNTIF('02_Entrada_Respuestas'!AC18:AJ18,"B"))-(COUNTIF('02_Entrada_Respuestas'!BI18:BP18,"B"))</f>
        <v>0</v>
      </c>
      <c r="AJ18">
        <f>(COUNTIF('02_Entrada_Respuestas'!AC18:AJ18,"C"))-(COUNTIF('02_Entrada_Respuestas'!BI18:BP18,"C"))</f>
        <v>0</v>
      </c>
      <c r="AK18">
        <f>(COUNTIF('02_Entrada_Respuestas'!AC18:AJ18,"D"))-(COUNTIF('02_Entrada_Respuestas'!BI18:BP18,"D"))</f>
        <v>0</v>
      </c>
      <c r="AL18" t="str">
        <f t="shared" si="14"/>
        <v>D</v>
      </c>
      <c r="AM18">
        <f t="shared" si="15"/>
        <v>0</v>
      </c>
      <c r="AN18" t="str">
        <f t="shared" si="16"/>
        <v>Mixto/Neutro</v>
      </c>
    </row>
    <row r="19" spans="1:40">
      <c r="A19">
        <f>'02_Entrada_Respuestas'!A19</f>
        <v>0</v>
      </c>
      <c r="B19">
        <f>'02_Entrada_Respuestas'!B19</f>
        <v>0</v>
      </c>
      <c r="C19">
        <f>'02_Entrada_Respuestas'!C19</f>
        <v>0</v>
      </c>
      <c r="D19">
        <f>(COUNTIF('02_Entrada_Respuestas'!E19:AJ19,"A"))-(COUNTIF('02_Entrada_Respuestas'!AK19:BP19,"A"))</f>
        <v>0</v>
      </c>
      <c r="E19">
        <f>(COUNTIF('02_Entrada_Respuestas'!E19:AJ19,"B"))-(COUNTIF('02_Entrada_Respuestas'!AK19:BP19,"B"))</f>
        <v>0</v>
      </c>
      <c r="F19">
        <f>(COUNTIF('02_Entrada_Respuestas'!E19:AJ19,"C"))-(COUNTIF('02_Entrada_Respuestas'!AK19:BP19,"C"))</f>
        <v>0</v>
      </c>
      <c r="G19">
        <f>(COUNTIF('02_Entrada_Respuestas'!E19:AJ19,"D"))-(COUNTIF('02_Entrada_Respuestas'!AK19:BP19,"D"))</f>
        <v>0</v>
      </c>
      <c r="H19" t="str">
        <f t="shared" si="0"/>
        <v>D</v>
      </c>
      <c r="I19">
        <f t="shared" si="1"/>
        <v>0</v>
      </c>
      <c r="J19" t="str">
        <f t="shared" si="2"/>
        <v>D</v>
      </c>
      <c r="K19">
        <f t="shared" si="3"/>
        <v>0</v>
      </c>
      <c r="L19" t="str">
        <f t="shared" si="4"/>
        <v>D/D</v>
      </c>
      <c r="M19">
        <f>(COUNTIF('02_Entrada_Respuestas'!E19:L19,"A"))-(COUNTIF('02_Entrada_Respuestas'!AK19:AR19,"A"))</f>
        <v>0</v>
      </c>
      <c r="N19">
        <f>(COUNTIF('02_Entrada_Respuestas'!E19:L19,"B"))-(COUNTIF('02_Entrada_Respuestas'!AK19:AR19,"B"))</f>
        <v>0</v>
      </c>
      <c r="O19">
        <f>(COUNTIF('02_Entrada_Respuestas'!E19:L19,"C"))-(COUNTIF('02_Entrada_Respuestas'!AK19:AR19,"C"))</f>
        <v>0</v>
      </c>
      <c r="P19">
        <f>(COUNTIF('02_Entrada_Respuestas'!E19:L19,"D"))-(COUNTIF('02_Entrada_Respuestas'!AK19:AR19,"D"))</f>
        <v>0</v>
      </c>
      <c r="Q19" t="str">
        <f t="shared" si="5"/>
        <v>D</v>
      </c>
      <c r="R19">
        <f t="shared" si="6"/>
        <v>0</v>
      </c>
      <c r="S19" t="str">
        <f t="shared" si="7"/>
        <v>Mixto/Neutro</v>
      </c>
      <c r="T19">
        <f>(COUNTIF('02_Entrada_Respuestas'!Q19:T19,"A"))-(COUNTIF('02_Entrada_Respuestas'!AW19:AZ19,"A"))</f>
        <v>0</v>
      </c>
      <c r="U19">
        <f>(COUNTIF('02_Entrada_Respuestas'!Q19:T19,"B"))-(COUNTIF('02_Entrada_Respuestas'!AW19:AZ19,"B"))</f>
        <v>0</v>
      </c>
      <c r="V19">
        <f>(COUNTIF('02_Entrada_Respuestas'!Q19:T19,"C"))-(COUNTIF('02_Entrada_Respuestas'!AW19:AZ19,"C"))</f>
        <v>0</v>
      </c>
      <c r="W19">
        <f>(COUNTIF('02_Entrada_Respuestas'!Q19:T19,"D"))-(COUNTIF('02_Entrada_Respuestas'!AW19:AZ19,"D"))</f>
        <v>0</v>
      </c>
      <c r="X19" t="str">
        <f t="shared" si="8"/>
        <v>D</v>
      </c>
      <c r="Y19">
        <f t="shared" si="9"/>
        <v>0</v>
      </c>
      <c r="Z19" t="str">
        <f t="shared" si="10"/>
        <v>Mixto/Neutro</v>
      </c>
      <c r="AA19">
        <f>(COUNTIF('02_Entrada_Respuestas'!M19:P19,"A")+COUNTIF('02_Entrada_Respuestas'!U19:AB19,"A"))-(COUNTIF('02_Entrada_Respuestas'!AS19:AV19,"A")+COUNTIF('02_Entrada_Respuestas'!BA19:BH19,"A"))</f>
        <v>0</v>
      </c>
      <c r="AB19">
        <f>(COUNTIF('02_Entrada_Respuestas'!M19:P19,"B")+COUNTIF('02_Entrada_Respuestas'!U19:AB19,"B"))-(COUNTIF('02_Entrada_Respuestas'!AS19:AV19,"B")+COUNTIF('02_Entrada_Respuestas'!BA19:BH19,"B"))</f>
        <v>0</v>
      </c>
      <c r="AC19">
        <f>(COUNTIF('02_Entrada_Respuestas'!M19:P19,"C")+COUNTIF('02_Entrada_Respuestas'!U19:AB19,"C"))-(COUNTIF('02_Entrada_Respuestas'!AS19:AV19,"C")+COUNTIF('02_Entrada_Respuestas'!BA19:BH19,"C"))</f>
        <v>0</v>
      </c>
      <c r="AD19">
        <f>(COUNTIF('02_Entrada_Respuestas'!M19:P19,"D")+COUNTIF('02_Entrada_Respuestas'!U19:AB19,"D"))-(COUNTIF('02_Entrada_Respuestas'!AS19:AV19,"D")+COUNTIF('02_Entrada_Respuestas'!BA19:BH19,"D"))</f>
        <v>0</v>
      </c>
      <c r="AE19" t="str">
        <f t="shared" si="11"/>
        <v>D</v>
      </c>
      <c r="AF19">
        <f t="shared" si="12"/>
        <v>0</v>
      </c>
      <c r="AG19" t="str">
        <f t="shared" si="13"/>
        <v>Mixto/Neutro</v>
      </c>
      <c r="AH19">
        <f>(COUNTIF('02_Entrada_Respuestas'!AC19:AJ19,"A"))-(COUNTIF('02_Entrada_Respuestas'!BI19:BP19,"A"))</f>
        <v>0</v>
      </c>
      <c r="AI19">
        <f>(COUNTIF('02_Entrada_Respuestas'!AC19:AJ19,"B"))-(COUNTIF('02_Entrada_Respuestas'!BI19:BP19,"B"))</f>
        <v>0</v>
      </c>
      <c r="AJ19">
        <f>(COUNTIF('02_Entrada_Respuestas'!AC19:AJ19,"C"))-(COUNTIF('02_Entrada_Respuestas'!BI19:BP19,"C"))</f>
        <v>0</v>
      </c>
      <c r="AK19">
        <f>(COUNTIF('02_Entrada_Respuestas'!AC19:AJ19,"D"))-(COUNTIF('02_Entrada_Respuestas'!BI19:BP19,"D"))</f>
        <v>0</v>
      </c>
      <c r="AL19" t="str">
        <f t="shared" si="14"/>
        <v>D</v>
      </c>
      <c r="AM19">
        <f t="shared" si="15"/>
        <v>0</v>
      </c>
      <c r="AN19" t="str">
        <f t="shared" si="16"/>
        <v>Mixto/Neutro</v>
      </c>
    </row>
    <row r="20" spans="1:40">
      <c r="A20">
        <f>'02_Entrada_Respuestas'!A20</f>
        <v>0</v>
      </c>
      <c r="B20">
        <f>'02_Entrada_Respuestas'!B20</f>
        <v>0</v>
      </c>
      <c r="C20">
        <f>'02_Entrada_Respuestas'!C20</f>
        <v>0</v>
      </c>
      <c r="D20">
        <f>(COUNTIF('02_Entrada_Respuestas'!E20:AJ20,"A"))-(COUNTIF('02_Entrada_Respuestas'!AK20:BP20,"A"))</f>
        <v>0</v>
      </c>
      <c r="E20">
        <f>(COUNTIF('02_Entrada_Respuestas'!E20:AJ20,"B"))-(COUNTIF('02_Entrada_Respuestas'!AK20:BP20,"B"))</f>
        <v>0</v>
      </c>
      <c r="F20">
        <f>(COUNTIF('02_Entrada_Respuestas'!E20:AJ20,"C"))-(COUNTIF('02_Entrada_Respuestas'!AK20:BP20,"C"))</f>
        <v>0</v>
      </c>
      <c r="G20">
        <f>(COUNTIF('02_Entrada_Respuestas'!E20:AJ20,"D"))-(COUNTIF('02_Entrada_Respuestas'!AK20:BP20,"D"))</f>
        <v>0</v>
      </c>
      <c r="H20" t="str">
        <f t="shared" si="0"/>
        <v>D</v>
      </c>
      <c r="I20">
        <f t="shared" si="1"/>
        <v>0</v>
      </c>
      <c r="J20" t="str">
        <f t="shared" si="2"/>
        <v>D</v>
      </c>
      <c r="K20">
        <f t="shared" si="3"/>
        <v>0</v>
      </c>
      <c r="L20" t="str">
        <f t="shared" si="4"/>
        <v>D/D</v>
      </c>
      <c r="M20">
        <f>(COUNTIF('02_Entrada_Respuestas'!E20:L20,"A"))-(COUNTIF('02_Entrada_Respuestas'!AK20:AR20,"A"))</f>
        <v>0</v>
      </c>
      <c r="N20">
        <f>(COUNTIF('02_Entrada_Respuestas'!E20:L20,"B"))-(COUNTIF('02_Entrada_Respuestas'!AK20:AR20,"B"))</f>
        <v>0</v>
      </c>
      <c r="O20">
        <f>(COUNTIF('02_Entrada_Respuestas'!E20:L20,"C"))-(COUNTIF('02_Entrada_Respuestas'!AK20:AR20,"C"))</f>
        <v>0</v>
      </c>
      <c r="P20">
        <f>(COUNTIF('02_Entrada_Respuestas'!E20:L20,"D"))-(COUNTIF('02_Entrada_Respuestas'!AK20:AR20,"D"))</f>
        <v>0</v>
      </c>
      <c r="Q20" t="str">
        <f t="shared" si="5"/>
        <v>D</v>
      </c>
      <c r="R20">
        <f t="shared" si="6"/>
        <v>0</v>
      </c>
      <c r="S20" t="str">
        <f t="shared" si="7"/>
        <v>Mixto/Neutro</v>
      </c>
      <c r="T20">
        <f>(COUNTIF('02_Entrada_Respuestas'!Q20:T20,"A"))-(COUNTIF('02_Entrada_Respuestas'!AW20:AZ20,"A"))</f>
        <v>0</v>
      </c>
      <c r="U20">
        <f>(COUNTIF('02_Entrada_Respuestas'!Q20:T20,"B"))-(COUNTIF('02_Entrada_Respuestas'!AW20:AZ20,"B"))</f>
        <v>0</v>
      </c>
      <c r="V20">
        <f>(COUNTIF('02_Entrada_Respuestas'!Q20:T20,"C"))-(COUNTIF('02_Entrada_Respuestas'!AW20:AZ20,"C"))</f>
        <v>0</v>
      </c>
      <c r="W20">
        <f>(COUNTIF('02_Entrada_Respuestas'!Q20:T20,"D"))-(COUNTIF('02_Entrada_Respuestas'!AW20:AZ20,"D"))</f>
        <v>0</v>
      </c>
      <c r="X20" t="str">
        <f t="shared" si="8"/>
        <v>D</v>
      </c>
      <c r="Y20">
        <f t="shared" si="9"/>
        <v>0</v>
      </c>
      <c r="Z20" t="str">
        <f t="shared" si="10"/>
        <v>Mixto/Neutro</v>
      </c>
      <c r="AA20">
        <f>(COUNTIF('02_Entrada_Respuestas'!M20:P20,"A")+COUNTIF('02_Entrada_Respuestas'!U20:AB20,"A"))-(COUNTIF('02_Entrada_Respuestas'!AS20:AV20,"A")+COUNTIF('02_Entrada_Respuestas'!BA20:BH20,"A"))</f>
        <v>0</v>
      </c>
      <c r="AB20">
        <f>(COUNTIF('02_Entrada_Respuestas'!M20:P20,"B")+COUNTIF('02_Entrada_Respuestas'!U20:AB20,"B"))-(COUNTIF('02_Entrada_Respuestas'!AS20:AV20,"B")+COUNTIF('02_Entrada_Respuestas'!BA20:BH20,"B"))</f>
        <v>0</v>
      </c>
      <c r="AC20">
        <f>(COUNTIF('02_Entrada_Respuestas'!M20:P20,"C")+COUNTIF('02_Entrada_Respuestas'!U20:AB20,"C"))-(COUNTIF('02_Entrada_Respuestas'!AS20:AV20,"C")+COUNTIF('02_Entrada_Respuestas'!BA20:BH20,"C"))</f>
        <v>0</v>
      </c>
      <c r="AD20">
        <f>(COUNTIF('02_Entrada_Respuestas'!M20:P20,"D")+COUNTIF('02_Entrada_Respuestas'!U20:AB20,"D"))-(COUNTIF('02_Entrada_Respuestas'!AS20:AV20,"D")+COUNTIF('02_Entrada_Respuestas'!BA20:BH20,"D"))</f>
        <v>0</v>
      </c>
      <c r="AE20" t="str">
        <f t="shared" si="11"/>
        <v>D</v>
      </c>
      <c r="AF20">
        <f t="shared" si="12"/>
        <v>0</v>
      </c>
      <c r="AG20" t="str">
        <f t="shared" si="13"/>
        <v>Mixto/Neutro</v>
      </c>
      <c r="AH20">
        <f>(COUNTIF('02_Entrada_Respuestas'!AC20:AJ20,"A"))-(COUNTIF('02_Entrada_Respuestas'!BI20:BP20,"A"))</f>
        <v>0</v>
      </c>
      <c r="AI20">
        <f>(COUNTIF('02_Entrada_Respuestas'!AC20:AJ20,"B"))-(COUNTIF('02_Entrada_Respuestas'!BI20:BP20,"B"))</f>
        <v>0</v>
      </c>
      <c r="AJ20">
        <f>(COUNTIF('02_Entrada_Respuestas'!AC20:AJ20,"C"))-(COUNTIF('02_Entrada_Respuestas'!BI20:BP20,"C"))</f>
        <v>0</v>
      </c>
      <c r="AK20">
        <f>(COUNTIF('02_Entrada_Respuestas'!AC20:AJ20,"D"))-(COUNTIF('02_Entrada_Respuestas'!BI20:BP20,"D"))</f>
        <v>0</v>
      </c>
      <c r="AL20" t="str">
        <f t="shared" si="14"/>
        <v>D</v>
      </c>
      <c r="AM20">
        <f t="shared" si="15"/>
        <v>0</v>
      </c>
      <c r="AN20" t="str">
        <f t="shared" si="16"/>
        <v>Mixto/Neutro</v>
      </c>
    </row>
    <row r="21" spans="1:40">
      <c r="A21">
        <f>'02_Entrada_Respuestas'!A21</f>
        <v>0</v>
      </c>
      <c r="B21">
        <f>'02_Entrada_Respuestas'!B21</f>
        <v>0</v>
      </c>
      <c r="C21">
        <f>'02_Entrada_Respuestas'!C21</f>
        <v>0</v>
      </c>
      <c r="D21">
        <f>(COUNTIF('02_Entrada_Respuestas'!E21:AJ21,"A"))-(COUNTIF('02_Entrada_Respuestas'!AK21:BP21,"A"))</f>
        <v>0</v>
      </c>
      <c r="E21">
        <f>(COUNTIF('02_Entrada_Respuestas'!E21:AJ21,"B"))-(COUNTIF('02_Entrada_Respuestas'!AK21:BP21,"B"))</f>
        <v>0</v>
      </c>
      <c r="F21">
        <f>(COUNTIF('02_Entrada_Respuestas'!E21:AJ21,"C"))-(COUNTIF('02_Entrada_Respuestas'!AK21:BP21,"C"))</f>
        <v>0</v>
      </c>
      <c r="G21">
        <f>(COUNTIF('02_Entrada_Respuestas'!E21:AJ21,"D"))-(COUNTIF('02_Entrada_Respuestas'!AK21:BP21,"D"))</f>
        <v>0</v>
      </c>
      <c r="H21" t="str">
        <f t="shared" si="0"/>
        <v>D</v>
      </c>
      <c r="I21">
        <f t="shared" si="1"/>
        <v>0</v>
      </c>
      <c r="J21" t="str">
        <f t="shared" si="2"/>
        <v>D</v>
      </c>
      <c r="K21">
        <f t="shared" si="3"/>
        <v>0</v>
      </c>
      <c r="L21" t="str">
        <f t="shared" si="4"/>
        <v>D/D</v>
      </c>
      <c r="M21">
        <f>(COUNTIF('02_Entrada_Respuestas'!E21:L21,"A"))-(COUNTIF('02_Entrada_Respuestas'!AK21:AR21,"A"))</f>
        <v>0</v>
      </c>
      <c r="N21">
        <f>(COUNTIF('02_Entrada_Respuestas'!E21:L21,"B"))-(COUNTIF('02_Entrada_Respuestas'!AK21:AR21,"B"))</f>
        <v>0</v>
      </c>
      <c r="O21">
        <f>(COUNTIF('02_Entrada_Respuestas'!E21:L21,"C"))-(COUNTIF('02_Entrada_Respuestas'!AK21:AR21,"C"))</f>
        <v>0</v>
      </c>
      <c r="P21">
        <f>(COUNTIF('02_Entrada_Respuestas'!E21:L21,"D"))-(COUNTIF('02_Entrada_Respuestas'!AK21:AR21,"D"))</f>
        <v>0</v>
      </c>
      <c r="Q21" t="str">
        <f t="shared" si="5"/>
        <v>D</v>
      </c>
      <c r="R21">
        <f t="shared" si="6"/>
        <v>0</v>
      </c>
      <c r="S21" t="str">
        <f t="shared" si="7"/>
        <v>Mixto/Neutro</v>
      </c>
      <c r="T21">
        <f>(COUNTIF('02_Entrada_Respuestas'!Q21:T21,"A"))-(COUNTIF('02_Entrada_Respuestas'!AW21:AZ21,"A"))</f>
        <v>0</v>
      </c>
      <c r="U21">
        <f>(COUNTIF('02_Entrada_Respuestas'!Q21:T21,"B"))-(COUNTIF('02_Entrada_Respuestas'!AW21:AZ21,"B"))</f>
        <v>0</v>
      </c>
      <c r="V21">
        <f>(COUNTIF('02_Entrada_Respuestas'!Q21:T21,"C"))-(COUNTIF('02_Entrada_Respuestas'!AW21:AZ21,"C"))</f>
        <v>0</v>
      </c>
      <c r="W21">
        <f>(COUNTIF('02_Entrada_Respuestas'!Q21:T21,"D"))-(COUNTIF('02_Entrada_Respuestas'!AW21:AZ21,"D"))</f>
        <v>0</v>
      </c>
      <c r="X21" t="str">
        <f t="shared" si="8"/>
        <v>D</v>
      </c>
      <c r="Y21">
        <f t="shared" si="9"/>
        <v>0</v>
      </c>
      <c r="Z21" t="str">
        <f t="shared" si="10"/>
        <v>Mixto/Neutro</v>
      </c>
      <c r="AA21">
        <f>(COUNTIF('02_Entrada_Respuestas'!M21:P21,"A")+COUNTIF('02_Entrada_Respuestas'!U21:AB21,"A"))-(COUNTIF('02_Entrada_Respuestas'!AS21:AV21,"A")+COUNTIF('02_Entrada_Respuestas'!BA21:BH21,"A"))</f>
        <v>0</v>
      </c>
      <c r="AB21">
        <f>(COUNTIF('02_Entrada_Respuestas'!M21:P21,"B")+COUNTIF('02_Entrada_Respuestas'!U21:AB21,"B"))-(COUNTIF('02_Entrada_Respuestas'!AS21:AV21,"B")+COUNTIF('02_Entrada_Respuestas'!BA21:BH21,"B"))</f>
        <v>0</v>
      </c>
      <c r="AC21">
        <f>(COUNTIF('02_Entrada_Respuestas'!M21:P21,"C")+COUNTIF('02_Entrada_Respuestas'!U21:AB21,"C"))-(COUNTIF('02_Entrada_Respuestas'!AS21:AV21,"C")+COUNTIF('02_Entrada_Respuestas'!BA21:BH21,"C"))</f>
        <v>0</v>
      </c>
      <c r="AD21">
        <f>(COUNTIF('02_Entrada_Respuestas'!M21:P21,"D")+COUNTIF('02_Entrada_Respuestas'!U21:AB21,"D"))-(COUNTIF('02_Entrada_Respuestas'!AS21:AV21,"D")+COUNTIF('02_Entrada_Respuestas'!BA21:BH21,"D"))</f>
        <v>0</v>
      </c>
      <c r="AE21" t="str">
        <f t="shared" si="11"/>
        <v>D</v>
      </c>
      <c r="AF21">
        <f t="shared" si="12"/>
        <v>0</v>
      </c>
      <c r="AG21" t="str">
        <f t="shared" si="13"/>
        <v>Mixto/Neutro</v>
      </c>
      <c r="AH21">
        <f>(COUNTIF('02_Entrada_Respuestas'!AC21:AJ21,"A"))-(COUNTIF('02_Entrada_Respuestas'!BI21:BP21,"A"))</f>
        <v>0</v>
      </c>
      <c r="AI21">
        <f>(COUNTIF('02_Entrada_Respuestas'!AC21:AJ21,"B"))-(COUNTIF('02_Entrada_Respuestas'!BI21:BP21,"B"))</f>
        <v>0</v>
      </c>
      <c r="AJ21">
        <f>(COUNTIF('02_Entrada_Respuestas'!AC21:AJ21,"C"))-(COUNTIF('02_Entrada_Respuestas'!BI21:BP21,"C"))</f>
        <v>0</v>
      </c>
      <c r="AK21">
        <f>(COUNTIF('02_Entrada_Respuestas'!AC21:AJ21,"D"))-(COUNTIF('02_Entrada_Respuestas'!BI21:BP21,"D"))</f>
        <v>0</v>
      </c>
      <c r="AL21" t="str">
        <f t="shared" si="14"/>
        <v>D</v>
      </c>
      <c r="AM21">
        <f t="shared" si="15"/>
        <v>0</v>
      </c>
      <c r="AN21" t="str">
        <f t="shared" si="16"/>
        <v>Mixto/Neutro</v>
      </c>
    </row>
    <row r="22" spans="1:40">
      <c r="A22">
        <f>'02_Entrada_Respuestas'!A22</f>
        <v>0</v>
      </c>
      <c r="B22">
        <f>'02_Entrada_Respuestas'!B22</f>
        <v>0</v>
      </c>
      <c r="C22">
        <f>'02_Entrada_Respuestas'!C22</f>
        <v>0</v>
      </c>
      <c r="D22">
        <f>(COUNTIF('02_Entrada_Respuestas'!E22:AJ22,"A"))-(COUNTIF('02_Entrada_Respuestas'!AK22:BP22,"A"))</f>
        <v>0</v>
      </c>
      <c r="E22">
        <f>(COUNTIF('02_Entrada_Respuestas'!E22:AJ22,"B"))-(COUNTIF('02_Entrada_Respuestas'!AK22:BP22,"B"))</f>
        <v>0</v>
      </c>
      <c r="F22">
        <f>(COUNTIF('02_Entrada_Respuestas'!E22:AJ22,"C"))-(COUNTIF('02_Entrada_Respuestas'!AK22:BP22,"C"))</f>
        <v>0</v>
      </c>
      <c r="G22">
        <f>(COUNTIF('02_Entrada_Respuestas'!E22:AJ22,"D"))-(COUNTIF('02_Entrada_Respuestas'!AK22:BP22,"D"))</f>
        <v>0</v>
      </c>
      <c r="H22" t="str">
        <f t="shared" si="0"/>
        <v>D</v>
      </c>
      <c r="I22">
        <f t="shared" si="1"/>
        <v>0</v>
      </c>
      <c r="J22" t="str">
        <f t="shared" si="2"/>
        <v>D</v>
      </c>
      <c r="K22">
        <f t="shared" si="3"/>
        <v>0</v>
      </c>
      <c r="L22" t="str">
        <f t="shared" si="4"/>
        <v>D/D</v>
      </c>
      <c r="M22">
        <f>(COUNTIF('02_Entrada_Respuestas'!E22:L22,"A"))-(COUNTIF('02_Entrada_Respuestas'!AK22:AR22,"A"))</f>
        <v>0</v>
      </c>
      <c r="N22">
        <f>(COUNTIF('02_Entrada_Respuestas'!E22:L22,"B"))-(COUNTIF('02_Entrada_Respuestas'!AK22:AR22,"B"))</f>
        <v>0</v>
      </c>
      <c r="O22">
        <f>(COUNTIF('02_Entrada_Respuestas'!E22:L22,"C"))-(COUNTIF('02_Entrada_Respuestas'!AK22:AR22,"C"))</f>
        <v>0</v>
      </c>
      <c r="P22">
        <f>(COUNTIF('02_Entrada_Respuestas'!E22:L22,"D"))-(COUNTIF('02_Entrada_Respuestas'!AK22:AR22,"D"))</f>
        <v>0</v>
      </c>
      <c r="Q22" t="str">
        <f t="shared" si="5"/>
        <v>D</v>
      </c>
      <c r="R22">
        <f t="shared" si="6"/>
        <v>0</v>
      </c>
      <c r="S22" t="str">
        <f t="shared" si="7"/>
        <v>Mixto/Neutro</v>
      </c>
      <c r="T22">
        <f>(COUNTIF('02_Entrada_Respuestas'!Q22:T22,"A"))-(COUNTIF('02_Entrada_Respuestas'!AW22:AZ22,"A"))</f>
        <v>0</v>
      </c>
      <c r="U22">
        <f>(COUNTIF('02_Entrada_Respuestas'!Q22:T22,"B"))-(COUNTIF('02_Entrada_Respuestas'!AW22:AZ22,"B"))</f>
        <v>0</v>
      </c>
      <c r="V22">
        <f>(COUNTIF('02_Entrada_Respuestas'!Q22:T22,"C"))-(COUNTIF('02_Entrada_Respuestas'!AW22:AZ22,"C"))</f>
        <v>0</v>
      </c>
      <c r="W22">
        <f>(COUNTIF('02_Entrada_Respuestas'!Q22:T22,"D"))-(COUNTIF('02_Entrada_Respuestas'!AW22:AZ22,"D"))</f>
        <v>0</v>
      </c>
      <c r="X22" t="str">
        <f t="shared" si="8"/>
        <v>D</v>
      </c>
      <c r="Y22">
        <f t="shared" si="9"/>
        <v>0</v>
      </c>
      <c r="Z22" t="str">
        <f t="shared" si="10"/>
        <v>Mixto/Neutro</v>
      </c>
      <c r="AA22">
        <f>(COUNTIF('02_Entrada_Respuestas'!M22:P22,"A")+COUNTIF('02_Entrada_Respuestas'!U22:AB22,"A"))-(COUNTIF('02_Entrada_Respuestas'!AS22:AV22,"A")+COUNTIF('02_Entrada_Respuestas'!BA22:BH22,"A"))</f>
        <v>0</v>
      </c>
      <c r="AB22">
        <f>(COUNTIF('02_Entrada_Respuestas'!M22:P22,"B")+COUNTIF('02_Entrada_Respuestas'!U22:AB22,"B"))-(COUNTIF('02_Entrada_Respuestas'!AS22:AV22,"B")+COUNTIF('02_Entrada_Respuestas'!BA22:BH22,"B"))</f>
        <v>0</v>
      </c>
      <c r="AC22">
        <f>(COUNTIF('02_Entrada_Respuestas'!M22:P22,"C")+COUNTIF('02_Entrada_Respuestas'!U22:AB22,"C"))-(COUNTIF('02_Entrada_Respuestas'!AS22:AV22,"C")+COUNTIF('02_Entrada_Respuestas'!BA22:BH22,"C"))</f>
        <v>0</v>
      </c>
      <c r="AD22">
        <f>(COUNTIF('02_Entrada_Respuestas'!M22:P22,"D")+COUNTIF('02_Entrada_Respuestas'!U22:AB22,"D"))-(COUNTIF('02_Entrada_Respuestas'!AS22:AV22,"D")+COUNTIF('02_Entrada_Respuestas'!BA22:BH22,"D"))</f>
        <v>0</v>
      </c>
      <c r="AE22" t="str">
        <f t="shared" si="11"/>
        <v>D</v>
      </c>
      <c r="AF22">
        <f t="shared" si="12"/>
        <v>0</v>
      </c>
      <c r="AG22" t="str">
        <f t="shared" si="13"/>
        <v>Mixto/Neutro</v>
      </c>
      <c r="AH22">
        <f>(COUNTIF('02_Entrada_Respuestas'!AC22:AJ22,"A"))-(COUNTIF('02_Entrada_Respuestas'!BI22:BP22,"A"))</f>
        <v>0</v>
      </c>
      <c r="AI22">
        <f>(COUNTIF('02_Entrada_Respuestas'!AC22:AJ22,"B"))-(COUNTIF('02_Entrada_Respuestas'!BI22:BP22,"B"))</f>
        <v>0</v>
      </c>
      <c r="AJ22">
        <f>(COUNTIF('02_Entrada_Respuestas'!AC22:AJ22,"C"))-(COUNTIF('02_Entrada_Respuestas'!BI22:BP22,"C"))</f>
        <v>0</v>
      </c>
      <c r="AK22">
        <f>(COUNTIF('02_Entrada_Respuestas'!AC22:AJ22,"D"))-(COUNTIF('02_Entrada_Respuestas'!BI22:BP22,"D"))</f>
        <v>0</v>
      </c>
      <c r="AL22" t="str">
        <f t="shared" si="14"/>
        <v>D</v>
      </c>
      <c r="AM22">
        <f t="shared" si="15"/>
        <v>0</v>
      </c>
      <c r="AN22" t="str">
        <f t="shared" si="16"/>
        <v>Mixto/Neutro</v>
      </c>
    </row>
    <row r="23" spans="1:40">
      <c r="A23">
        <f>'02_Entrada_Respuestas'!A23</f>
        <v>0</v>
      </c>
      <c r="B23">
        <f>'02_Entrada_Respuestas'!B23</f>
        <v>0</v>
      </c>
      <c r="C23">
        <f>'02_Entrada_Respuestas'!C23</f>
        <v>0</v>
      </c>
      <c r="D23">
        <f>(COUNTIF('02_Entrada_Respuestas'!E23:AJ23,"A"))-(COUNTIF('02_Entrada_Respuestas'!AK23:BP23,"A"))</f>
        <v>0</v>
      </c>
      <c r="E23">
        <f>(COUNTIF('02_Entrada_Respuestas'!E23:AJ23,"B"))-(COUNTIF('02_Entrada_Respuestas'!AK23:BP23,"B"))</f>
        <v>0</v>
      </c>
      <c r="F23">
        <f>(COUNTIF('02_Entrada_Respuestas'!E23:AJ23,"C"))-(COUNTIF('02_Entrada_Respuestas'!AK23:BP23,"C"))</f>
        <v>0</v>
      </c>
      <c r="G23">
        <f>(COUNTIF('02_Entrada_Respuestas'!E23:AJ23,"D"))-(COUNTIF('02_Entrada_Respuestas'!AK23:BP23,"D"))</f>
        <v>0</v>
      </c>
      <c r="H23" t="str">
        <f t="shared" si="0"/>
        <v>D</v>
      </c>
      <c r="I23">
        <f t="shared" si="1"/>
        <v>0</v>
      </c>
      <c r="J23" t="str">
        <f t="shared" si="2"/>
        <v>D</v>
      </c>
      <c r="K23">
        <f t="shared" si="3"/>
        <v>0</v>
      </c>
      <c r="L23" t="str">
        <f t="shared" si="4"/>
        <v>D/D</v>
      </c>
      <c r="M23">
        <f>(COUNTIF('02_Entrada_Respuestas'!E23:L23,"A"))-(COUNTIF('02_Entrada_Respuestas'!AK23:AR23,"A"))</f>
        <v>0</v>
      </c>
      <c r="N23">
        <f>(COUNTIF('02_Entrada_Respuestas'!E23:L23,"B"))-(COUNTIF('02_Entrada_Respuestas'!AK23:AR23,"B"))</f>
        <v>0</v>
      </c>
      <c r="O23">
        <f>(COUNTIF('02_Entrada_Respuestas'!E23:L23,"C"))-(COUNTIF('02_Entrada_Respuestas'!AK23:AR23,"C"))</f>
        <v>0</v>
      </c>
      <c r="P23">
        <f>(COUNTIF('02_Entrada_Respuestas'!E23:L23,"D"))-(COUNTIF('02_Entrada_Respuestas'!AK23:AR23,"D"))</f>
        <v>0</v>
      </c>
      <c r="Q23" t="str">
        <f t="shared" si="5"/>
        <v>D</v>
      </c>
      <c r="R23">
        <f t="shared" si="6"/>
        <v>0</v>
      </c>
      <c r="S23" t="str">
        <f t="shared" si="7"/>
        <v>Mixto/Neutro</v>
      </c>
      <c r="T23">
        <f>(COUNTIF('02_Entrada_Respuestas'!Q23:T23,"A"))-(COUNTIF('02_Entrada_Respuestas'!AW23:AZ23,"A"))</f>
        <v>0</v>
      </c>
      <c r="U23">
        <f>(COUNTIF('02_Entrada_Respuestas'!Q23:T23,"B"))-(COUNTIF('02_Entrada_Respuestas'!AW23:AZ23,"B"))</f>
        <v>0</v>
      </c>
      <c r="V23">
        <f>(COUNTIF('02_Entrada_Respuestas'!Q23:T23,"C"))-(COUNTIF('02_Entrada_Respuestas'!AW23:AZ23,"C"))</f>
        <v>0</v>
      </c>
      <c r="W23">
        <f>(COUNTIF('02_Entrada_Respuestas'!Q23:T23,"D"))-(COUNTIF('02_Entrada_Respuestas'!AW23:AZ23,"D"))</f>
        <v>0</v>
      </c>
      <c r="X23" t="str">
        <f t="shared" si="8"/>
        <v>D</v>
      </c>
      <c r="Y23">
        <f t="shared" si="9"/>
        <v>0</v>
      </c>
      <c r="Z23" t="str">
        <f t="shared" si="10"/>
        <v>Mixto/Neutro</v>
      </c>
      <c r="AA23">
        <f>(COUNTIF('02_Entrada_Respuestas'!M23:P23,"A")+COUNTIF('02_Entrada_Respuestas'!U23:AB23,"A"))-(COUNTIF('02_Entrada_Respuestas'!AS23:AV23,"A")+COUNTIF('02_Entrada_Respuestas'!BA23:BH23,"A"))</f>
        <v>0</v>
      </c>
      <c r="AB23">
        <f>(COUNTIF('02_Entrada_Respuestas'!M23:P23,"B")+COUNTIF('02_Entrada_Respuestas'!U23:AB23,"B"))-(COUNTIF('02_Entrada_Respuestas'!AS23:AV23,"B")+COUNTIF('02_Entrada_Respuestas'!BA23:BH23,"B"))</f>
        <v>0</v>
      </c>
      <c r="AC23">
        <f>(COUNTIF('02_Entrada_Respuestas'!M23:P23,"C")+COUNTIF('02_Entrada_Respuestas'!U23:AB23,"C"))-(COUNTIF('02_Entrada_Respuestas'!AS23:AV23,"C")+COUNTIF('02_Entrada_Respuestas'!BA23:BH23,"C"))</f>
        <v>0</v>
      </c>
      <c r="AD23">
        <f>(COUNTIF('02_Entrada_Respuestas'!M23:P23,"D")+COUNTIF('02_Entrada_Respuestas'!U23:AB23,"D"))-(COUNTIF('02_Entrada_Respuestas'!AS23:AV23,"D")+COUNTIF('02_Entrada_Respuestas'!BA23:BH23,"D"))</f>
        <v>0</v>
      </c>
      <c r="AE23" t="str">
        <f t="shared" si="11"/>
        <v>D</v>
      </c>
      <c r="AF23">
        <f t="shared" si="12"/>
        <v>0</v>
      </c>
      <c r="AG23" t="str">
        <f t="shared" si="13"/>
        <v>Mixto/Neutro</v>
      </c>
      <c r="AH23">
        <f>(COUNTIF('02_Entrada_Respuestas'!AC23:AJ23,"A"))-(COUNTIF('02_Entrada_Respuestas'!BI23:BP23,"A"))</f>
        <v>0</v>
      </c>
      <c r="AI23">
        <f>(COUNTIF('02_Entrada_Respuestas'!AC23:AJ23,"B"))-(COUNTIF('02_Entrada_Respuestas'!BI23:BP23,"B"))</f>
        <v>0</v>
      </c>
      <c r="AJ23">
        <f>(COUNTIF('02_Entrada_Respuestas'!AC23:AJ23,"C"))-(COUNTIF('02_Entrada_Respuestas'!BI23:BP23,"C"))</f>
        <v>0</v>
      </c>
      <c r="AK23">
        <f>(COUNTIF('02_Entrada_Respuestas'!AC23:AJ23,"D"))-(COUNTIF('02_Entrada_Respuestas'!BI23:BP23,"D"))</f>
        <v>0</v>
      </c>
      <c r="AL23" t="str">
        <f t="shared" si="14"/>
        <v>D</v>
      </c>
      <c r="AM23">
        <f t="shared" si="15"/>
        <v>0</v>
      </c>
      <c r="AN23" t="str">
        <f t="shared" si="16"/>
        <v>Mixto/Neutro</v>
      </c>
    </row>
    <row r="24" spans="1:40">
      <c r="A24">
        <f>'02_Entrada_Respuestas'!A24</f>
        <v>0</v>
      </c>
      <c r="B24">
        <f>'02_Entrada_Respuestas'!B24</f>
        <v>0</v>
      </c>
      <c r="C24">
        <f>'02_Entrada_Respuestas'!C24</f>
        <v>0</v>
      </c>
      <c r="D24">
        <f>(COUNTIF('02_Entrada_Respuestas'!E24:AJ24,"A"))-(COUNTIF('02_Entrada_Respuestas'!AK24:BP24,"A"))</f>
        <v>0</v>
      </c>
      <c r="E24">
        <f>(COUNTIF('02_Entrada_Respuestas'!E24:AJ24,"B"))-(COUNTIF('02_Entrada_Respuestas'!AK24:BP24,"B"))</f>
        <v>0</v>
      </c>
      <c r="F24">
        <f>(COUNTIF('02_Entrada_Respuestas'!E24:AJ24,"C"))-(COUNTIF('02_Entrada_Respuestas'!AK24:BP24,"C"))</f>
        <v>0</v>
      </c>
      <c r="G24">
        <f>(COUNTIF('02_Entrada_Respuestas'!E24:AJ24,"D"))-(COUNTIF('02_Entrada_Respuestas'!AK24:BP24,"D"))</f>
        <v>0</v>
      </c>
      <c r="H24" t="str">
        <f t="shared" si="0"/>
        <v>D</v>
      </c>
      <c r="I24">
        <f t="shared" si="1"/>
        <v>0</v>
      </c>
      <c r="J24" t="str">
        <f t="shared" si="2"/>
        <v>D</v>
      </c>
      <c r="K24">
        <f t="shared" si="3"/>
        <v>0</v>
      </c>
      <c r="L24" t="str">
        <f t="shared" si="4"/>
        <v>D/D</v>
      </c>
      <c r="M24">
        <f>(COUNTIF('02_Entrada_Respuestas'!E24:L24,"A"))-(COUNTIF('02_Entrada_Respuestas'!AK24:AR24,"A"))</f>
        <v>0</v>
      </c>
      <c r="N24">
        <f>(COUNTIF('02_Entrada_Respuestas'!E24:L24,"B"))-(COUNTIF('02_Entrada_Respuestas'!AK24:AR24,"B"))</f>
        <v>0</v>
      </c>
      <c r="O24">
        <f>(COUNTIF('02_Entrada_Respuestas'!E24:L24,"C"))-(COUNTIF('02_Entrada_Respuestas'!AK24:AR24,"C"))</f>
        <v>0</v>
      </c>
      <c r="P24">
        <f>(COUNTIF('02_Entrada_Respuestas'!E24:L24,"D"))-(COUNTIF('02_Entrada_Respuestas'!AK24:AR24,"D"))</f>
        <v>0</v>
      </c>
      <c r="Q24" t="str">
        <f t="shared" si="5"/>
        <v>D</v>
      </c>
      <c r="R24">
        <f t="shared" si="6"/>
        <v>0</v>
      </c>
      <c r="S24" t="str">
        <f t="shared" si="7"/>
        <v>Mixto/Neutro</v>
      </c>
      <c r="T24">
        <f>(COUNTIF('02_Entrada_Respuestas'!Q24:T24,"A"))-(COUNTIF('02_Entrada_Respuestas'!AW24:AZ24,"A"))</f>
        <v>0</v>
      </c>
      <c r="U24">
        <f>(COUNTIF('02_Entrada_Respuestas'!Q24:T24,"B"))-(COUNTIF('02_Entrada_Respuestas'!AW24:AZ24,"B"))</f>
        <v>0</v>
      </c>
      <c r="V24">
        <f>(COUNTIF('02_Entrada_Respuestas'!Q24:T24,"C"))-(COUNTIF('02_Entrada_Respuestas'!AW24:AZ24,"C"))</f>
        <v>0</v>
      </c>
      <c r="W24">
        <f>(COUNTIF('02_Entrada_Respuestas'!Q24:T24,"D"))-(COUNTIF('02_Entrada_Respuestas'!AW24:AZ24,"D"))</f>
        <v>0</v>
      </c>
      <c r="X24" t="str">
        <f t="shared" si="8"/>
        <v>D</v>
      </c>
      <c r="Y24">
        <f t="shared" si="9"/>
        <v>0</v>
      </c>
      <c r="Z24" t="str">
        <f t="shared" si="10"/>
        <v>Mixto/Neutro</v>
      </c>
      <c r="AA24">
        <f>(COUNTIF('02_Entrada_Respuestas'!M24:P24,"A")+COUNTIF('02_Entrada_Respuestas'!U24:AB24,"A"))-(COUNTIF('02_Entrada_Respuestas'!AS24:AV24,"A")+COUNTIF('02_Entrada_Respuestas'!BA24:BH24,"A"))</f>
        <v>0</v>
      </c>
      <c r="AB24">
        <f>(COUNTIF('02_Entrada_Respuestas'!M24:P24,"B")+COUNTIF('02_Entrada_Respuestas'!U24:AB24,"B"))-(COUNTIF('02_Entrada_Respuestas'!AS24:AV24,"B")+COUNTIF('02_Entrada_Respuestas'!BA24:BH24,"B"))</f>
        <v>0</v>
      </c>
      <c r="AC24">
        <f>(COUNTIF('02_Entrada_Respuestas'!M24:P24,"C")+COUNTIF('02_Entrada_Respuestas'!U24:AB24,"C"))-(COUNTIF('02_Entrada_Respuestas'!AS24:AV24,"C")+COUNTIF('02_Entrada_Respuestas'!BA24:BH24,"C"))</f>
        <v>0</v>
      </c>
      <c r="AD24">
        <f>(COUNTIF('02_Entrada_Respuestas'!M24:P24,"D")+COUNTIF('02_Entrada_Respuestas'!U24:AB24,"D"))-(COUNTIF('02_Entrada_Respuestas'!AS24:AV24,"D")+COUNTIF('02_Entrada_Respuestas'!BA24:BH24,"D"))</f>
        <v>0</v>
      </c>
      <c r="AE24" t="str">
        <f t="shared" si="11"/>
        <v>D</v>
      </c>
      <c r="AF24">
        <f t="shared" si="12"/>
        <v>0</v>
      </c>
      <c r="AG24" t="str">
        <f t="shared" si="13"/>
        <v>Mixto/Neutro</v>
      </c>
      <c r="AH24">
        <f>(COUNTIF('02_Entrada_Respuestas'!AC24:AJ24,"A"))-(COUNTIF('02_Entrada_Respuestas'!BI24:BP24,"A"))</f>
        <v>0</v>
      </c>
      <c r="AI24">
        <f>(COUNTIF('02_Entrada_Respuestas'!AC24:AJ24,"B"))-(COUNTIF('02_Entrada_Respuestas'!BI24:BP24,"B"))</f>
        <v>0</v>
      </c>
      <c r="AJ24">
        <f>(COUNTIF('02_Entrada_Respuestas'!AC24:AJ24,"C"))-(COUNTIF('02_Entrada_Respuestas'!BI24:BP24,"C"))</f>
        <v>0</v>
      </c>
      <c r="AK24">
        <f>(COUNTIF('02_Entrada_Respuestas'!AC24:AJ24,"D"))-(COUNTIF('02_Entrada_Respuestas'!BI24:BP24,"D"))</f>
        <v>0</v>
      </c>
      <c r="AL24" t="str">
        <f t="shared" si="14"/>
        <v>D</v>
      </c>
      <c r="AM24">
        <f t="shared" si="15"/>
        <v>0</v>
      </c>
      <c r="AN24" t="str">
        <f t="shared" si="16"/>
        <v>Mixto/Neutro</v>
      </c>
    </row>
    <row r="25" spans="1:40">
      <c r="A25">
        <f>'02_Entrada_Respuestas'!A25</f>
        <v>0</v>
      </c>
      <c r="B25">
        <f>'02_Entrada_Respuestas'!B25</f>
        <v>0</v>
      </c>
      <c r="C25">
        <f>'02_Entrada_Respuestas'!C25</f>
        <v>0</v>
      </c>
      <c r="D25">
        <f>(COUNTIF('02_Entrada_Respuestas'!E25:AJ25,"A"))-(COUNTIF('02_Entrada_Respuestas'!AK25:BP25,"A"))</f>
        <v>0</v>
      </c>
      <c r="E25">
        <f>(COUNTIF('02_Entrada_Respuestas'!E25:AJ25,"B"))-(COUNTIF('02_Entrada_Respuestas'!AK25:BP25,"B"))</f>
        <v>0</v>
      </c>
      <c r="F25">
        <f>(COUNTIF('02_Entrada_Respuestas'!E25:AJ25,"C"))-(COUNTIF('02_Entrada_Respuestas'!AK25:BP25,"C"))</f>
        <v>0</v>
      </c>
      <c r="G25">
        <f>(COUNTIF('02_Entrada_Respuestas'!E25:AJ25,"D"))-(COUNTIF('02_Entrada_Respuestas'!AK25:BP25,"D"))</f>
        <v>0</v>
      </c>
      <c r="H25" t="str">
        <f t="shared" si="0"/>
        <v>D</v>
      </c>
      <c r="I25">
        <f t="shared" si="1"/>
        <v>0</v>
      </c>
      <c r="J25" t="str">
        <f t="shared" si="2"/>
        <v>D</v>
      </c>
      <c r="K25">
        <f t="shared" si="3"/>
        <v>0</v>
      </c>
      <c r="L25" t="str">
        <f t="shared" si="4"/>
        <v>D/D</v>
      </c>
      <c r="M25">
        <f>(COUNTIF('02_Entrada_Respuestas'!E25:L25,"A"))-(COUNTIF('02_Entrada_Respuestas'!AK25:AR25,"A"))</f>
        <v>0</v>
      </c>
      <c r="N25">
        <f>(COUNTIF('02_Entrada_Respuestas'!E25:L25,"B"))-(COUNTIF('02_Entrada_Respuestas'!AK25:AR25,"B"))</f>
        <v>0</v>
      </c>
      <c r="O25">
        <f>(COUNTIF('02_Entrada_Respuestas'!E25:L25,"C"))-(COUNTIF('02_Entrada_Respuestas'!AK25:AR25,"C"))</f>
        <v>0</v>
      </c>
      <c r="P25">
        <f>(COUNTIF('02_Entrada_Respuestas'!E25:L25,"D"))-(COUNTIF('02_Entrada_Respuestas'!AK25:AR25,"D"))</f>
        <v>0</v>
      </c>
      <c r="Q25" t="str">
        <f t="shared" si="5"/>
        <v>D</v>
      </c>
      <c r="R25">
        <f t="shared" si="6"/>
        <v>0</v>
      </c>
      <c r="S25" t="str">
        <f t="shared" si="7"/>
        <v>Mixto/Neutro</v>
      </c>
      <c r="T25">
        <f>(COUNTIF('02_Entrada_Respuestas'!Q25:T25,"A"))-(COUNTIF('02_Entrada_Respuestas'!AW25:AZ25,"A"))</f>
        <v>0</v>
      </c>
      <c r="U25">
        <f>(COUNTIF('02_Entrada_Respuestas'!Q25:T25,"B"))-(COUNTIF('02_Entrada_Respuestas'!AW25:AZ25,"B"))</f>
        <v>0</v>
      </c>
      <c r="V25">
        <f>(COUNTIF('02_Entrada_Respuestas'!Q25:T25,"C"))-(COUNTIF('02_Entrada_Respuestas'!AW25:AZ25,"C"))</f>
        <v>0</v>
      </c>
      <c r="W25">
        <f>(COUNTIF('02_Entrada_Respuestas'!Q25:T25,"D"))-(COUNTIF('02_Entrada_Respuestas'!AW25:AZ25,"D"))</f>
        <v>0</v>
      </c>
      <c r="X25" t="str">
        <f t="shared" si="8"/>
        <v>D</v>
      </c>
      <c r="Y25">
        <f t="shared" si="9"/>
        <v>0</v>
      </c>
      <c r="Z25" t="str">
        <f t="shared" si="10"/>
        <v>Mixto/Neutro</v>
      </c>
      <c r="AA25">
        <f>(COUNTIF('02_Entrada_Respuestas'!M25:P25,"A")+COUNTIF('02_Entrada_Respuestas'!U25:AB25,"A"))-(COUNTIF('02_Entrada_Respuestas'!AS25:AV25,"A")+COUNTIF('02_Entrada_Respuestas'!BA25:BH25,"A"))</f>
        <v>0</v>
      </c>
      <c r="AB25">
        <f>(COUNTIF('02_Entrada_Respuestas'!M25:P25,"B")+COUNTIF('02_Entrada_Respuestas'!U25:AB25,"B"))-(COUNTIF('02_Entrada_Respuestas'!AS25:AV25,"B")+COUNTIF('02_Entrada_Respuestas'!BA25:BH25,"B"))</f>
        <v>0</v>
      </c>
      <c r="AC25">
        <f>(COUNTIF('02_Entrada_Respuestas'!M25:P25,"C")+COUNTIF('02_Entrada_Respuestas'!U25:AB25,"C"))-(COUNTIF('02_Entrada_Respuestas'!AS25:AV25,"C")+COUNTIF('02_Entrada_Respuestas'!BA25:BH25,"C"))</f>
        <v>0</v>
      </c>
      <c r="AD25">
        <f>(COUNTIF('02_Entrada_Respuestas'!M25:P25,"D")+COUNTIF('02_Entrada_Respuestas'!U25:AB25,"D"))-(COUNTIF('02_Entrada_Respuestas'!AS25:AV25,"D")+COUNTIF('02_Entrada_Respuestas'!BA25:BH25,"D"))</f>
        <v>0</v>
      </c>
      <c r="AE25" t="str">
        <f t="shared" si="11"/>
        <v>D</v>
      </c>
      <c r="AF25">
        <f t="shared" si="12"/>
        <v>0</v>
      </c>
      <c r="AG25" t="str">
        <f t="shared" si="13"/>
        <v>Mixto/Neutro</v>
      </c>
      <c r="AH25">
        <f>(COUNTIF('02_Entrada_Respuestas'!AC25:AJ25,"A"))-(COUNTIF('02_Entrada_Respuestas'!BI25:BP25,"A"))</f>
        <v>0</v>
      </c>
      <c r="AI25">
        <f>(COUNTIF('02_Entrada_Respuestas'!AC25:AJ25,"B"))-(COUNTIF('02_Entrada_Respuestas'!BI25:BP25,"B"))</f>
        <v>0</v>
      </c>
      <c r="AJ25">
        <f>(COUNTIF('02_Entrada_Respuestas'!AC25:AJ25,"C"))-(COUNTIF('02_Entrada_Respuestas'!BI25:BP25,"C"))</f>
        <v>0</v>
      </c>
      <c r="AK25">
        <f>(COUNTIF('02_Entrada_Respuestas'!AC25:AJ25,"D"))-(COUNTIF('02_Entrada_Respuestas'!BI25:BP25,"D"))</f>
        <v>0</v>
      </c>
      <c r="AL25" t="str">
        <f t="shared" si="14"/>
        <v>D</v>
      </c>
      <c r="AM25">
        <f t="shared" si="15"/>
        <v>0</v>
      </c>
      <c r="AN25" t="str">
        <f t="shared" si="16"/>
        <v>Mixto/Neutro</v>
      </c>
    </row>
    <row r="26" spans="1:40">
      <c r="A26">
        <f>'02_Entrada_Respuestas'!A26</f>
        <v>0</v>
      </c>
      <c r="B26">
        <f>'02_Entrada_Respuestas'!B26</f>
        <v>0</v>
      </c>
      <c r="C26">
        <f>'02_Entrada_Respuestas'!C26</f>
        <v>0</v>
      </c>
      <c r="D26">
        <f>(COUNTIF('02_Entrada_Respuestas'!E26:AJ26,"A"))-(COUNTIF('02_Entrada_Respuestas'!AK26:BP26,"A"))</f>
        <v>0</v>
      </c>
      <c r="E26">
        <f>(COUNTIF('02_Entrada_Respuestas'!E26:AJ26,"B"))-(COUNTIF('02_Entrada_Respuestas'!AK26:BP26,"B"))</f>
        <v>0</v>
      </c>
      <c r="F26">
        <f>(COUNTIF('02_Entrada_Respuestas'!E26:AJ26,"C"))-(COUNTIF('02_Entrada_Respuestas'!AK26:BP26,"C"))</f>
        <v>0</v>
      </c>
      <c r="G26">
        <f>(COUNTIF('02_Entrada_Respuestas'!E26:AJ26,"D"))-(COUNTIF('02_Entrada_Respuestas'!AK26:BP26,"D"))</f>
        <v>0</v>
      </c>
      <c r="H26" t="str">
        <f t="shared" si="0"/>
        <v>D</v>
      </c>
      <c r="I26">
        <f t="shared" si="1"/>
        <v>0</v>
      </c>
      <c r="J26" t="str">
        <f t="shared" si="2"/>
        <v>D</v>
      </c>
      <c r="K26">
        <f t="shared" si="3"/>
        <v>0</v>
      </c>
      <c r="L26" t="str">
        <f t="shared" si="4"/>
        <v>D/D</v>
      </c>
      <c r="M26">
        <f>(COUNTIF('02_Entrada_Respuestas'!E26:L26,"A"))-(COUNTIF('02_Entrada_Respuestas'!AK26:AR26,"A"))</f>
        <v>0</v>
      </c>
      <c r="N26">
        <f>(COUNTIF('02_Entrada_Respuestas'!E26:L26,"B"))-(COUNTIF('02_Entrada_Respuestas'!AK26:AR26,"B"))</f>
        <v>0</v>
      </c>
      <c r="O26">
        <f>(COUNTIF('02_Entrada_Respuestas'!E26:L26,"C"))-(COUNTIF('02_Entrada_Respuestas'!AK26:AR26,"C"))</f>
        <v>0</v>
      </c>
      <c r="P26">
        <f>(COUNTIF('02_Entrada_Respuestas'!E26:L26,"D"))-(COUNTIF('02_Entrada_Respuestas'!AK26:AR26,"D"))</f>
        <v>0</v>
      </c>
      <c r="Q26" t="str">
        <f t="shared" si="5"/>
        <v>D</v>
      </c>
      <c r="R26">
        <f t="shared" si="6"/>
        <v>0</v>
      </c>
      <c r="S26" t="str">
        <f t="shared" si="7"/>
        <v>Mixto/Neutro</v>
      </c>
      <c r="T26">
        <f>(COUNTIF('02_Entrada_Respuestas'!Q26:T26,"A"))-(COUNTIF('02_Entrada_Respuestas'!AW26:AZ26,"A"))</f>
        <v>0</v>
      </c>
      <c r="U26">
        <f>(COUNTIF('02_Entrada_Respuestas'!Q26:T26,"B"))-(COUNTIF('02_Entrada_Respuestas'!AW26:AZ26,"B"))</f>
        <v>0</v>
      </c>
      <c r="V26">
        <f>(COUNTIF('02_Entrada_Respuestas'!Q26:T26,"C"))-(COUNTIF('02_Entrada_Respuestas'!AW26:AZ26,"C"))</f>
        <v>0</v>
      </c>
      <c r="W26">
        <f>(COUNTIF('02_Entrada_Respuestas'!Q26:T26,"D"))-(COUNTIF('02_Entrada_Respuestas'!AW26:AZ26,"D"))</f>
        <v>0</v>
      </c>
      <c r="X26" t="str">
        <f t="shared" si="8"/>
        <v>D</v>
      </c>
      <c r="Y26">
        <f t="shared" si="9"/>
        <v>0</v>
      </c>
      <c r="Z26" t="str">
        <f t="shared" si="10"/>
        <v>Mixto/Neutro</v>
      </c>
      <c r="AA26">
        <f>(COUNTIF('02_Entrada_Respuestas'!M26:P26,"A")+COUNTIF('02_Entrada_Respuestas'!U26:AB26,"A"))-(COUNTIF('02_Entrada_Respuestas'!AS26:AV26,"A")+COUNTIF('02_Entrada_Respuestas'!BA26:BH26,"A"))</f>
        <v>0</v>
      </c>
      <c r="AB26">
        <f>(COUNTIF('02_Entrada_Respuestas'!M26:P26,"B")+COUNTIF('02_Entrada_Respuestas'!U26:AB26,"B"))-(COUNTIF('02_Entrada_Respuestas'!AS26:AV26,"B")+COUNTIF('02_Entrada_Respuestas'!BA26:BH26,"B"))</f>
        <v>0</v>
      </c>
      <c r="AC26">
        <f>(COUNTIF('02_Entrada_Respuestas'!M26:P26,"C")+COUNTIF('02_Entrada_Respuestas'!U26:AB26,"C"))-(COUNTIF('02_Entrada_Respuestas'!AS26:AV26,"C")+COUNTIF('02_Entrada_Respuestas'!BA26:BH26,"C"))</f>
        <v>0</v>
      </c>
      <c r="AD26">
        <f>(COUNTIF('02_Entrada_Respuestas'!M26:P26,"D")+COUNTIF('02_Entrada_Respuestas'!U26:AB26,"D"))-(COUNTIF('02_Entrada_Respuestas'!AS26:AV26,"D")+COUNTIF('02_Entrada_Respuestas'!BA26:BH26,"D"))</f>
        <v>0</v>
      </c>
      <c r="AE26" t="str">
        <f t="shared" si="11"/>
        <v>D</v>
      </c>
      <c r="AF26">
        <f t="shared" si="12"/>
        <v>0</v>
      </c>
      <c r="AG26" t="str">
        <f t="shared" si="13"/>
        <v>Mixto/Neutro</v>
      </c>
      <c r="AH26">
        <f>(COUNTIF('02_Entrada_Respuestas'!AC26:AJ26,"A"))-(COUNTIF('02_Entrada_Respuestas'!BI26:BP26,"A"))</f>
        <v>0</v>
      </c>
      <c r="AI26">
        <f>(COUNTIF('02_Entrada_Respuestas'!AC26:AJ26,"B"))-(COUNTIF('02_Entrada_Respuestas'!BI26:BP26,"B"))</f>
        <v>0</v>
      </c>
      <c r="AJ26">
        <f>(COUNTIF('02_Entrada_Respuestas'!AC26:AJ26,"C"))-(COUNTIF('02_Entrada_Respuestas'!BI26:BP26,"C"))</f>
        <v>0</v>
      </c>
      <c r="AK26">
        <f>(COUNTIF('02_Entrada_Respuestas'!AC26:AJ26,"D"))-(COUNTIF('02_Entrada_Respuestas'!BI26:BP26,"D"))</f>
        <v>0</v>
      </c>
      <c r="AL26" t="str">
        <f t="shared" si="14"/>
        <v>D</v>
      </c>
      <c r="AM26">
        <f t="shared" si="15"/>
        <v>0</v>
      </c>
      <c r="AN26" t="str">
        <f t="shared" si="16"/>
        <v>Mixto/Neutro</v>
      </c>
    </row>
    <row r="27" spans="1:40">
      <c r="A27">
        <f>'02_Entrada_Respuestas'!A27</f>
        <v>0</v>
      </c>
      <c r="B27">
        <f>'02_Entrada_Respuestas'!B27</f>
        <v>0</v>
      </c>
      <c r="C27">
        <f>'02_Entrada_Respuestas'!C27</f>
        <v>0</v>
      </c>
      <c r="D27">
        <f>(COUNTIF('02_Entrada_Respuestas'!E27:AJ27,"A"))-(COUNTIF('02_Entrada_Respuestas'!AK27:BP27,"A"))</f>
        <v>0</v>
      </c>
      <c r="E27">
        <f>(COUNTIF('02_Entrada_Respuestas'!E27:AJ27,"B"))-(COUNTIF('02_Entrada_Respuestas'!AK27:BP27,"B"))</f>
        <v>0</v>
      </c>
      <c r="F27">
        <f>(COUNTIF('02_Entrada_Respuestas'!E27:AJ27,"C"))-(COUNTIF('02_Entrada_Respuestas'!AK27:BP27,"C"))</f>
        <v>0</v>
      </c>
      <c r="G27">
        <f>(COUNTIF('02_Entrada_Respuestas'!E27:AJ27,"D"))-(COUNTIF('02_Entrada_Respuestas'!AK27:BP27,"D"))</f>
        <v>0</v>
      </c>
      <c r="H27" t="str">
        <f t="shared" si="0"/>
        <v>D</v>
      </c>
      <c r="I27">
        <f t="shared" si="1"/>
        <v>0</v>
      </c>
      <c r="J27" t="str">
        <f t="shared" si="2"/>
        <v>D</v>
      </c>
      <c r="K27">
        <f t="shared" si="3"/>
        <v>0</v>
      </c>
      <c r="L27" t="str">
        <f t="shared" si="4"/>
        <v>D/D</v>
      </c>
      <c r="M27">
        <f>(COUNTIF('02_Entrada_Respuestas'!E27:L27,"A"))-(COUNTIF('02_Entrada_Respuestas'!AK27:AR27,"A"))</f>
        <v>0</v>
      </c>
      <c r="N27">
        <f>(COUNTIF('02_Entrada_Respuestas'!E27:L27,"B"))-(COUNTIF('02_Entrada_Respuestas'!AK27:AR27,"B"))</f>
        <v>0</v>
      </c>
      <c r="O27">
        <f>(COUNTIF('02_Entrada_Respuestas'!E27:L27,"C"))-(COUNTIF('02_Entrada_Respuestas'!AK27:AR27,"C"))</f>
        <v>0</v>
      </c>
      <c r="P27">
        <f>(COUNTIF('02_Entrada_Respuestas'!E27:L27,"D"))-(COUNTIF('02_Entrada_Respuestas'!AK27:AR27,"D"))</f>
        <v>0</v>
      </c>
      <c r="Q27" t="str">
        <f t="shared" si="5"/>
        <v>D</v>
      </c>
      <c r="R27">
        <f t="shared" si="6"/>
        <v>0</v>
      </c>
      <c r="S27" t="str">
        <f t="shared" si="7"/>
        <v>Mixto/Neutro</v>
      </c>
      <c r="T27">
        <f>(COUNTIF('02_Entrada_Respuestas'!Q27:T27,"A"))-(COUNTIF('02_Entrada_Respuestas'!AW27:AZ27,"A"))</f>
        <v>0</v>
      </c>
      <c r="U27">
        <f>(COUNTIF('02_Entrada_Respuestas'!Q27:T27,"B"))-(COUNTIF('02_Entrada_Respuestas'!AW27:AZ27,"B"))</f>
        <v>0</v>
      </c>
      <c r="V27">
        <f>(COUNTIF('02_Entrada_Respuestas'!Q27:T27,"C"))-(COUNTIF('02_Entrada_Respuestas'!AW27:AZ27,"C"))</f>
        <v>0</v>
      </c>
      <c r="W27">
        <f>(COUNTIF('02_Entrada_Respuestas'!Q27:T27,"D"))-(COUNTIF('02_Entrada_Respuestas'!AW27:AZ27,"D"))</f>
        <v>0</v>
      </c>
      <c r="X27" t="str">
        <f t="shared" si="8"/>
        <v>D</v>
      </c>
      <c r="Y27">
        <f t="shared" si="9"/>
        <v>0</v>
      </c>
      <c r="Z27" t="str">
        <f t="shared" si="10"/>
        <v>Mixto/Neutro</v>
      </c>
      <c r="AA27">
        <f>(COUNTIF('02_Entrada_Respuestas'!M27:P27,"A")+COUNTIF('02_Entrada_Respuestas'!U27:AB27,"A"))-(COUNTIF('02_Entrada_Respuestas'!AS27:AV27,"A")+COUNTIF('02_Entrada_Respuestas'!BA27:BH27,"A"))</f>
        <v>0</v>
      </c>
      <c r="AB27">
        <f>(COUNTIF('02_Entrada_Respuestas'!M27:P27,"B")+COUNTIF('02_Entrada_Respuestas'!U27:AB27,"B"))-(COUNTIF('02_Entrada_Respuestas'!AS27:AV27,"B")+COUNTIF('02_Entrada_Respuestas'!BA27:BH27,"B"))</f>
        <v>0</v>
      </c>
      <c r="AC27">
        <f>(COUNTIF('02_Entrada_Respuestas'!M27:P27,"C")+COUNTIF('02_Entrada_Respuestas'!U27:AB27,"C"))-(COUNTIF('02_Entrada_Respuestas'!AS27:AV27,"C")+COUNTIF('02_Entrada_Respuestas'!BA27:BH27,"C"))</f>
        <v>0</v>
      </c>
      <c r="AD27">
        <f>(COUNTIF('02_Entrada_Respuestas'!M27:P27,"D")+COUNTIF('02_Entrada_Respuestas'!U27:AB27,"D"))-(COUNTIF('02_Entrada_Respuestas'!AS27:AV27,"D")+COUNTIF('02_Entrada_Respuestas'!BA27:BH27,"D"))</f>
        <v>0</v>
      </c>
      <c r="AE27" t="str">
        <f t="shared" si="11"/>
        <v>D</v>
      </c>
      <c r="AF27">
        <f t="shared" si="12"/>
        <v>0</v>
      </c>
      <c r="AG27" t="str">
        <f t="shared" si="13"/>
        <v>Mixto/Neutro</v>
      </c>
      <c r="AH27">
        <f>(COUNTIF('02_Entrada_Respuestas'!AC27:AJ27,"A"))-(COUNTIF('02_Entrada_Respuestas'!BI27:BP27,"A"))</f>
        <v>0</v>
      </c>
      <c r="AI27">
        <f>(COUNTIF('02_Entrada_Respuestas'!AC27:AJ27,"B"))-(COUNTIF('02_Entrada_Respuestas'!BI27:BP27,"B"))</f>
        <v>0</v>
      </c>
      <c r="AJ27">
        <f>(COUNTIF('02_Entrada_Respuestas'!AC27:AJ27,"C"))-(COUNTIF('02_Entrada_Respuestas'!BI27:BP27,"C"))</f>
        <v>0</v>
      </c>
      <c r="AK27">
        <f>(COUNTIF('02_Entrada_Respuestas'!AC27:AJ27,"D"))-(COUNTIF('02_Entrada_Respuestas'!BI27:BP27,"D"))</f>
        <v>0</v>
      </c>
      <c r="AL27" t="str">
        <f t="shared" si="14"/>
        <v>D</v>
      </c>
      <c r="AM27">
        <f t="shared" si="15"/>
        <v>0</v>
      </c>
      <c r="AN27" t="str">
        <f t="shared" si="16"/>
        <v>Mixto/Neutro</v>
      </c>
    </row>
    <row r="28" spans="1:40">
      <c r="A28">
        <f>'02_Entrada_Respuestas'!A28</f>
        <v>0</v>
      </c>
      <c r="B28">
        <f>'02_Entrada_Respuestas'!B28</f>
        <v>0</v>
      </c>
      <c r="C28">
        <f>'02_Entrada_Respuestas'!C28</f>
        <v>0</v>
      </c>
      <c r="D28">
        <f>(COUNTIF('02_Entrada_Respuestas'!E28:AJ28,"A"))-(COUNTIF('02_Entrada_Respuestas'!AK28:BP28,"A"))</f>
        <v>0</v>
      </c>
      <c r="E28">
        <f>(COUNTIF('02_Entrada_Respuestas'!E28:AJ28,"B"))-(COUNTIF('02_Entrada_Respuestas'!AK28:BP28,"B"))</f>
        <v>0</v>
      </c>
      <c r="F28">
        <f>(COUNTIF('02_Entrada_Respuestas'!E28:AJ28,"C"))-(COUNTIF('02_Entrada_Respuestas'!AK28:BP28,"C"))</f>
        <v>0</v>
      </c>
      <c r="G28">
        <f>(COUNTIF('02_Entrada_Respuestas'!E28:AJ28,"D"))-(COUNTIF('02_Entrada_Respuestas'!AK28:BP28,"D"))</f>
        <v>0</v>
      </c>
      <c r="H28" t="str">
        <f t="shared" si="0"/>
        <v>D</v>
      </c>
      <c r="I28">
        <f t="shared" si="1"/>
        <v>0</v>
      </c>
      <c r="J28" t="str">
        <f t="shared" si="2"/>
        <v>D</v>
      </c>
      <c r="K28">
        <f t="shared" si="3"/>
        <v>0</v>
      </c>
      <c r="L28" t="str">
        <f t="shared" si="4"/>
        <v>D/D</v>
      </c>
      <c r="M28">
        <f>(COUNTIF('02_Entrada_Respuestas'!E28:L28,"A"))-(COUNTIF('02_Entrada_Respuestas'!AK28:AR28,"A"))</f>
        <v>0</v>
      </c>
      <c r="N28">
        <f>(COUNTIF('02_Entrada_Respuestas'!E28:L28,"B"))-(COUNTIF('02_Entrada_Respuestas'!AK28:AR28,"B"))</f>
        <v>0</v>
      </c>
      <c r="O28">
        <f>(COUNTIF('02_Entrada_Respuestas'!E28:L28,"C"))-(COUNTIF('02_Entrada_Respuestas'!AK28:AR28,"C"))</f>
        <v>0</v>
      </c>
      <c r="P28">
        <f>(COUNTIF('02_Entrada_Respuestas'!E28:L28,"D"))-(COUNTIF('02_Entrada_Respuestas'!AK28:AR28,"D"))</f>
        <v>0</v>
      </c>
      <c r="Q28" t="str">
        <f t="shared" si="5"/>
        <v>D</v>
      </c>
      <c r="R28">
        <f t="shared" si="6"/>
        <v>0</v>
      </c>
      <c r="S28" t="str">
        <f t="shared" si="7"/>
        <v>Mixto/Neutro</v>
      </c>
      <c r="T28">
        <f>(COUNTIF('02_Entrada_Respuestas'!Q28:T28,"A"))-(COUNTIF('02_Entrada_Respuestas'!AW28:AZ28,"A"))</f>
        <v>0</v>
      </c>
      <c r="U28">
        <f>(COUNTIF('02_Entrada_Respuestas'!Q28:T28,"B"))-(COUNTIF('02_Entrada_Respuestas'!AW28:AZ28,"B"))</f>
        <v>0</v>
      </c>
      <c r="V28">
        <f>(COUNTIF('02_Entrada_Respuestas'!Q28:T28,"C"))-(COUNTIF('02_Entrada_Respuestas'!AW28:AZ28,"C"))</f>
        <v>0</v>
      </c>
      <c r="W28">
        <f>(COUNTIF('02_Entrada_Respuestas'!Q28:T28,"D"))-(COUNTIF('02_Entrada_Respuestas'!AW28:AZ28,"D"))</f>
        <v>0</v>
      </c>
      <c r="X28" t="str">
        <f t="shared" si="8"/>
        <v>D</v>
      </c>
      <c r="Y28">
        <f t="shared" si="9"/>
        <v>0</v>
      </c>
      <c r="Z28" t="str">
        <f t="shared" si="10"/>
        <v>Mixto/Neutro</v>
      </c>
      <c r="AA28">
        <f>(COUNTIF('02_Entrada_Respuestas'!M28:P28,"A")+COUNTIF('02_Entrada_Respuestas'!U28:AB28,"A"))-(COUNTIF('02_Entrada_Respuestas'!AS28:AV28,"A")+COUNTIF('02_Entrada_Respuestas'!BA28:BH28,"A"))</f>
        <v>0</v>
      </c>
      <c r="AB28">
        <f>(COUNTIF('02_Entrada_Respuestas'!M28:P28,"B")+COUNTIF('02_Entrada_Respuestas'!U28:AB28,"B"))-(COUNTIF('02_Entrada_Respuestas'!AS28:AV28,"B")+COUNTIF('02_Entrada_Respuestas'!BA28:BH28,"B"))</f>
        <v>0</v>
      </c>
      <c r="AC28">
        <f>(COUNTIF('02_Entrada_Respuestas'!M28:P28,"C")+COUNTIF('02_Entrada_Respuestas'!U28:AB28,"C"))-(COUNTIF('02_Entrada_Respuestas'!AS28:AV28,"C")+COUNTIF('02_Entrada_Respuestas'!BA28:BH28,"C"))</f>
        <v>0</v>
      </c>
      <c r="AD28">
        <f>(COUNTIF('02_Entrada_Respuestas'!M28:P28,"D")+COUNTIF('02_Entrada_Respuestas'!U28:AB28,"D"))-(COUNTIF('02_Entrada_Respuestas'!AS28:AV28,"D")+COUNTIF('02_Entrada_Respuestas'!BA28:BH28,"D"))</f>
        <v>0</v>
      </c>
      <c r="AE28" t="str">
        <f t="shared" si="11"/>
        <v>D</v>
      </c>
      <c r="AF28">
        <f t="shared" si="12"/>
        <v>0</v>
      </c>
      <c r="AG28" t="str">
        <f t="shared" si="13"/>
        <v>Mixto/Neutro</v>
      </c>
      <c r="AH28">
        <f>(COUNTIF('02_Entrada_Respuestas'!AC28:AJ28,"A"))-(COUNTIF('02_Entrada_Respuestas'!BI28:BP28,"A"))</f>
        <v>0</v>
      </c>
      <c r="AI28">
        <f>(COUNTIF('02_Entrada_Respuestas'!AC28:AJ28,"B"))-(COUNTIF('02_Entrada_Respuestas'!BI28:BP28,"B"))</f>
        <v>0</v>
      </c>
      <c r="AJ28">
        <f>(COUNTIF('02_Entrada_Respuestas'!AC28:AJ28,"C"))-(COUNTIF('02_Entrada_Respuestas'!BI28:BP28,"C"))</f>
        <v>0</v>
      </c>
      <c r="AK28">
        <f>(COUNTIF('02_Entrada_Respuestas'!AC28:AJ28,"D"))-(COUNTIF('02_Entrada_Respuestas'!BI28:BP28,"D"))</f>
        <v>0</v>
      </c>
      <c r="AL28" t="str">
        <f t="shared" si="14"/>
        <v>D</v>
      </c>
      <c r="AM28">
        <f t="shared" si="15"/>
        <v>0</v>
      </c>
      <c r="AN28" t="str">
        <f t="shared" si="16"/>
        <v>Mixto/Neutro</v>
      </c>
    </row>
    <row r="29" spans="1:40">
      <c r="A29">
        <f>'02_Entrada_Respuestas'!A29</f>
        <v>0</v>
      </c>
      <c r="B29">
        <f>'02_Entrada_Respuestas'!B29</f>
        <v>0</v>
      </c>
      <c r="C29">
        <f>'02_Entrada_Respuestas'!C29</f>
        <v>0</v>
      </c>
      <c r="D29">
        <f>(COUNTIF('02_Entrada_Respuestas'!E29:AJ29,"A"))-(COUNTIF('02_Entrada_Respuestas'!AK29:BP29,"A"))</f>
        <v>0</v>
      </c>
      <c r="E29">
        <f>(COUNTIF('02_Entrada_Respuestas'!E29:AJ29,"B"))-(COUNTIF('02_Entrada_Respuestas'!AK29:BP29,"B"))</f>
        <v>0</v>
      </c>
      <c r="F29">
        <f>(COUNTIF('02_Entrada_Respuestas'!E29:AJ29,"C"))-(COUNTIF('02_Entrada_Respuestas'!AK29:BP29,"C"))</f>
        <v>0</v>
      </c>
      <c r="G29">
        <f>(COUNTIF('02_Entrada_Respuestas'!E29:AJ29,"D"))-(COUNTIF('02_Entrada_Respuestas'!AK29:BP29,"D"))</f>
        <v>0</v>
      </c>
      <c r="H29" t="str">
        <f t="shared" si="0"/>
        <v>D</v>
      </c>
      <c r="I29">
        <f t="shared" si="1"/>
        <v>0</v>
      </c>
      <c r="J29" t="str">
        <f t="shared" si="2"/>
        <v>D</v>
      </c>
      <c r="K29">
        <f t="shared" si="3"/>
        <v>0</v>
      </c>
      <c r="L29" t="str">
        <f t="shared" si="4"/>
        <v>D/D</v>
      </c>
      <c r="M29">
        <f>(COUNTIF('02_Entrada_Respuestas'!E29:L29,"A"))-(COUNTIF('02_Entrada_Respuestas'!AK29:AR29,"A"))</f>
        <v>0</v>
      </c>
      <c r="N29">
        <f>(COUNTIF('02_Entrada_Respuestas'!E29:L29,"B"))-(COUNTIF('02_Entrada_Respuestas'!AK29:AR29,"B"))</f>
        <v>0</v>
      </c>
      <c r="O29">
        <f>(COUNTIF('02_Entrada_Respuestas'!E29:L29,"C"))-(COUNTIF('02_Entrada_Respuestas'!AK29:AR29,"C"))</f>
        <v>0</v>
      </c>
      <c r="P29">
        <f>(COUNTIF('02_Entrada_Respuestas'!E29:L29,"D"))-(COUNTIF('02_Entrada_Respuestas'!AK29:AR29,"D"))</f>
        <v>0</v>
      </c>
      <c r="Q29" t="str">
        <f t="shared" si="5"/>
        <v>D</v>
      </c>
      <c r="R29">
        <f t="shared" si="6"/>
        <v>0</v>
      </c>
      <c r="S29" t="str">
        <f t="shared" si="7"/>
        <v>Mixto/Neutro</v>
      </c>
      <c r="T29">
        <f>(COUNTIF('02_Entrada_Respuestas'!Q29:T29,"A"))-(COUNTIF('02_Entrada_Respuestas'!AW29:AZ29,"A"))</f>
        <v>0</v>
      </c>
      <c r="U29">
        <f>(COUNTIF('02_Entrada_Respuestas'!Q29:T29,"B"))-(COUNTIF('02_Entrada_Respuestas'!AW29:AZ29,"B"))</f>
        <v>0</v>
      </c>
      <c r="V29">
        <f>(COUNTIF('02_Entrada_Respuestas'!Q29:T29,"C"))-(COUNTIF('02_Entrada_Respuestas'!AW29:AZ29,"C"))</f>
        <v>0</v>
      </c>
      <c r="W29">
        <f>(COUNTIF('02_Entrada_Respuestas'!Q29:T29,"D"))-(COUNTIF('02_Entrada_Respuestas'!AW29:AZ29,"D"))</f>
        <v>0</v>
      </c>
      <c r="X29" t="str">
        <f t="shared" si="8"/>
        <v>D</v>
      </c>
      <c r="Y29">
        <f t="shared" si="9"/>
        <v>0</v>
      </c>
      <c r="Z29" t="str">
        <f t="shared" si="10"/>
        <v>Mixto/Neutro</v>
      </c>
      <c r="AA29">
        <f>(COUNTIF('02_Entrada_Respuestas'!M29:P29,"A")+COUNTIF('02_Entrada_Respuestas'!U29:AB29,"A"))-(COUNTIF('02_Entrada_Respuestas'!AS29:AV29,"A")+COUNTIF('02_Entrada_Respuestas'!BA29:BH29,"A"))</f>
        <v>0</v>
      </c>
      <c r="AB29">
        <f>(COUNTIF('02_Entrada_Respuestas'!M29:P29,"B")+COUNTIF('02_Entrada_Respuestas'!U29:AB29,"B"))-(COUNTIF('02_Entrada_Respuestas'!AS29:AV29,"B")+COUNTIF('02_Entrada_Respuestas'!BA29:BH29,"B"))</f>
        <v>0</v>
      </c>
      <c r="AC29">
        <f>(COUNTIF('02_Entrada_Respuestas'!M29:P29,"C")+COUNTIF('02_Entrada_Respuestas'!U29:AB29,"C"))-(COUNTIF('02_Entrada_Respuestas'!AS29:AV29,"C")+COUNTIF('02_Entrada_Respuestas'!BA29:BH29,"C"))</f>
        <v>0</v>
      </c>
      <c r="AD29">
        <f>(COUNTIF('02_Entrada_Respuestas'!M29:P29,"D")+COUNTIF('02_Entrada_Respuestas'!U29:AB29,"D"))-(COUNTIF('02_Entrada_Respuestas'!AS29:AV29,"D")+COUNTIF('02_Entrada_Respuestas'!BA29:BH29,"D"))</f>
        <v>0</v>
      </c>
      <c r="AE29" t="str">
        <f t="shared" si="11"/>
        <v>D</v>
      </c>
      <c r="AF29">
        <f t="shared" si="12"/>
        <v>0</v>
      </c>
      <c r="AG29" t="str">
        <f t="shared" si="13"/>
        <v>Mixto/Neutro</v>
      </c>
      <c r="AH29">
        <f>(COUNTIF('02_Entrada_Respuestas'!AC29:AJ29,"A"))-(COUNTIF('02_Entrada_Respuestas'!BI29:BP29,"A"))</f>
        <v>0</v>
      </c>
      <c r="AI29">
        <f>(COUNTIF('02_Entrada_Respuestas'!AC29:AJ29,"B"))-(COUNTIF('02_Entrada_Respuestas'!BI29:BP29,"B"))</f>
        <v>0</v>
      </c>
      <c r="AJ29">
        <f>(COUNTIF('02_Entrada_Respuestas'!AC29:AJ29,"C"))-(COUNTIF('02_Entrada_Respuestas'!BI29:BP29,"C"))</f>
        <v>0</v>
      </c>
      <c r="AK29">
        <f>(COUNTIF('02_Entrada_Respuestas'!AC29:AJ29,"D"))-(COUNTIF('02_Entrada_Respuestas'!BI29:BP29,"D"))</f>
        <v>0</v>
      </c>
      <c r="AL29" t="str">
        <f t="shared" si="14"/>
        <v>D</v>
      </c>
      <c r="AM29">
        <f t="shared" si="15"/>
        <v>0</v>
      </c>
      <c r="AN29" t="str">
        <f t="shared" si="16"/>
        <v>Mixto/Neutro</v>
      </c>
    </row>
    <row r="30" spans="1:40">
      <c r="A30">
        <f>'02_Entrada_Respuestas'!A30</f>
        <v>0</v>
      </c>
      <c r="B30">
        <f>'02_Entrada_Respuestas'!B30</f>
        <v>0</v>
      </c>
      <c r="C30">
        <f>'02_Entrada_Respuestas'!C30</f>
        <v>0</v>
      </c>
      <c r="D30">
        <f>(COUNTIF('02_Entrada_Respuestas'!E30:AJ30,"A"))-(COUNTIF('02_Entrada_Respuestas'!AK30:BP30,"A"))</f>
        <v>0</v>
      </c>
      <c r="E30">
        <f>(COUNTIF('02_Entrada_Respuestas'!E30:AJ30,"B"))-(COUNTIF('02_Entrada_Respuestas'!AK30:BP30,"B"))</f>
        <v>0</v>
      </c>
      <c r="F30">
        <f>(COUNTIF('02_Entrada_Respuestas'!E30:AJ30,"C"))-(COUNTIF('02_Entrada_Respuestas'!AK30:BP30,"C"))</f>
        <v>0</v>
      </c>
      <c r="G30">
        <f>(COUNTIF('02_Entrada_Respuestas'!E30:AJ30,"D"))-(COUNTIF('02_Entrada_Respuestas'!AK30:BP30,"D"))</f>
        <v>0</v>
      </c>
      <c r="H30" t="str">
        <f t="shared" si="0"/>
        <v>D</v>
      </c>
      <c r="I30">
        <f t="shared" si="1"/>
        <v>0</v>
      </c>
      <c r="J30" t="str">
        <f t="shared" si="2"/>
        <v>D</v>
      </c>
      <c r="K30">
        <f t="shared" si="3"/>
        <v>0</v>
      </c>
      <c r="L30" t="str">
        <f t="shared" si="4"/>
        <v>D/D</v>
      </c>
      <c r="M30">
        <f>(COUNTIF('02_Entrada_Respuestas'!E30:L30,"A"))-(COUNTIF('02_Entrada_Respuestas'!AK30:AR30,"A"))</f>
        <v>0</v>
      </c>
      <c r="N30">
        <f>(COUNTIF('02_Entrada_Respuestas'!E30:L30,"B"))-(COUNTIF('02_Entrada_Respuestas'!AK30:AR30,"B"))</f>
        <v>0</v>
      </c>
      <c r="O30">
        <f>(COUNTIF('02_Entrada_Respuestas'!E30:L30,"C"))-(COUNTIF('02_Entrada_Respuestas'!AK30:AR30,"C"))</f>
        <v>0</v>
      </c>
      <c r="P30">
        <f>(COUNTIF('02_Entrada_Respuestas'!E30:L30,"D"))-(COUNTIF('02_Entrada_Respuestas'!AK30:AR30,"D"))</f>
        <v>0</v>
      </c>
      <c r="Q30" t="str">
        <f t="shared" si="5"/>
        <v>D</v>
      </c>
      <c r="R30">
        <f t="shared" si="6"/>
        <v>0</v>
      </c>
      <c r="S30" t="str">
        <f t="shared" si="7"/>
        <v>Mixto/Neutro</v>
      </c>
      <c r="T30">
        <f>(COUNTIF('02_Entrada_Respuestas'!Q30:T30,"A"))-(COUNTIF('02_Entrada_Respuestas'!AW30:AZ30,"A"))</f>
        <v>0</v>
      </c>
      <c r="U30">
        <f>(COUNTIF('02_Entrada_Respuestas'!Q30:T30,"B"))-(COUNTIF('02_Entrada_Respuestas'!AW30:AZ30,"B"))</f>
        <v>0</v>
      </c>
      <c r="V30">
        <f>(COUNTIF('02_Entrada_Respuestas'!Q30:T30,"C"))-(COUNTIF('02_Entrada_Respuestas'!AW30:AZ30,"C"))</f>
        <v>0</v>
      </c>
      <c r="W30">
        <f>(COUNTIF('02_Entrada_Respuestas'!Q30:T30,"D"))-(COUNTIF('02_Entrada_Respuestas'!AW30:AZ30,"D"))</f>
        <v>0</v>
      </c>
      <c r="X30" t="str">
        <f t="shared" si="8"/>
        <v>D</v>
      </c>
      <c r="Y30">
        <f t="shared" si="9"/>
        <v>0</v>
      </c>
      <c r="Z30" t="str">
        <f t="shared" si="10"/>
        <v>Mixto/Neutro</v>
      </c>
      <c r="AA30">
        <f>(COUNTIF('02_Entrada_Respuestas'!M30:P30,"A")+COUNTIF('02_Entrada_Respuestas'!U30:AB30,"A"))-(COUNTIF('02_Entrada_Respuestas'!AS30:AV30,"A")+COUNTIF('02_Entrada_Respuestas'!BA30:BH30,"A"))</f>
        <v>0</v>
      </c>
      <c r="AB30">
        <f>(COUNTIF('02_Entrada_Respuestas'!M30:P30,"B")+COUNTIF('02_Entrada_Respuestas'!U30:AB30,"B"))-(COUNTIF('02_Entrada_Respuestas'!AS30:AV30,"B")+COUNTIF('02_Entrada_Respuestas'!BA30:BH30,"B"))</f>
        <v>0</v>
      </c>
      <c r="AC30">
        <f>(COUNTIF('02_Entrada_Respuestas'!M30:P30,"C")+COUNTIF('02_Entrada_Respuestas'!U30:AB30,"C"))-(COUNTIF('02_Entrada_Respuestas'!AS30:AV30,"C")+COUNTIF('02_Entrada_Respuestas'!BA30:BH30,"C"))</f>
        <v>0</v>
      </c>
      <c r="AD30">
        <f>(COUNTIF('02_Entrada_Respuestas'!M30:P30,"D")+COUNTIF('02_Entrada_Respuestas'!U30:AB30,"D"))-(COUNTIF('02_Entrada_Respuestas'!AS30:AV30,"D")+COUNTIF('02_Entrada_Respuestas'!BA30:BH30,"D"))</f>
        <v>0</v>
      </c>
      <c r="AE30" t="str">
        <f t="shared" si="11"/>
        <v>D</v>
      </c>
      <c r="AF30">
        <f t="shared" si="12"/>
        <v>0</v>
      </c>
      <c r="AG30" t="str">
        <f t="shared" si="13"/>
        <v>Mixto/Neutro</v>
      </c>
      <c r="AH30">
        <f>(COUNTIF('02_Entrada_Respuestas'!AC30:AJ30,"A"))-(COUNTIF('02_Entrada_Respuestas'!BI30:BP30,"A"))</f>
        <v>0</v>
      </c>
      <c r="AI30">
        <f>(COUNTIF('02_Entrada_Respuestas'!AC30:AJ30,"B"))-(COUNTIF('02_Entrada_Respuestas'!BI30:BP30,"B"))</f>
        <v>0</v>
      </c>
      <c r="AJ30">
        <f>(COUNTIF('02_Entrada_Respuestas'!AC30:AJ30,"C"))-(COUNTIF('02_Entrada_Respuestas'!BI30:BP30,"C"))</f>
        <v>0</v>
      </c>
      <c r="AK30">
        <f>(COUNTIF('02_Entrada_Respuestas'!AC30:AJ30,"D"))-(COUNTIF('02_Entrada_Respuestas'!BI30:BP30,"D"))</f>
        <v>0</v>
      </c>
      <c r="AL30" t="str">
        <f t="shared" si="14"/>
        <v>D</v>
      </c>
      <c r="AM30">
        <f t="shared" si="15"/>
        <v>0</v>
      </c>
      <c r="AN30" t="str">
        <f t="shared" si="16"/>
        <v>Mixto/Neutro</v>
      </c>
    </row>
    <row r="31" spans="1:40">
      <c r="A31">
        <f>'02_Entrada_Respuestas'!A31</f>
        <v>0</v>
      </c>
      <c r="B31">
        <f>'02_Entrada_Respuestas'!B31</f>
        <v>0</v>
      </c>
      <c r="C31">
        <f>'02_Entrada_Respuestas'!C31</f>
        <v>0</v>
      </c>
      <c r="D31">
        <f>(COUNTIF('02_Entrada_Respuestas'!E31:AJ31,"A"))-(COUNTIF('02_Entrada_Respuestas'!AK31:BP31,"A"))</f>
        <v>0</v>
      </c>
      <c r="E31">
        <f>(COUNTIF('02_Entrada_Respuestas'!E31:AJ31,"B"))-(COUNTIF('02_Entrada_Respuestas'!AK31:BP31,"B"))</f>
        <v>0</v>
      </c>
      <c r="F31">
        <f>(COUNTIF('02_Entrada_Respuestas'!E31:AJ31,"C"))-(COUNTIF('02_Entrada_Respuestas'!AK31:BP31,"C"))</f>
        <v>0</v>
      </c>
      <c r="G31">
        <f>(COUNTIF('02_Entrada_Respuestas'!E31:AJ31,"D"))-(COUNTIF('02_Entrada_Respuestas'!AK31:BP31,"D"))</f>
        <v>0</v>
      </c>
      <c r="H31" t="str">
        <f t="shared" si="0"/>
        <v>D</v>
      </c>
      <c r="I31">
        <f t="shared" si="1"/>
        <v>0</v>
      </c>
      <c r="J31" t="str">
        <f t="shared" si="2"/>
        <v>D</v>
      </c>
      <c r="K31">
        <f t="shared" si="3"/>
        <v>0</v>
      </c>
      <c r="L31" t="str">
        <f t="shared" si="4"/>
        <v>D/D</v>
      </c>
      <c r="M31">
        <f>(COUNTIF('02_Entrada_Respuestas'!E31:L31,"A"))-(COUNTIF('02_Entrada_Respuestas'!AK31:AR31,"A"))</f>
        <v>0</v>
      </c>
      <c r="N31">
        <f>(COUNTIF('02_Entrada_Respuestas'!E31:L31,"B"))-(COUNTIF('02_Entrada_Respuestas'!AK31:AR31,"B"))</f>
        <v>0</v>
      </c>
      <c r="O31">
        <f>(COUNTIF('02_Entrada_Respuestas'!E31:L31,"C"))-(COUNTIF('02_Entrada_Respuestas'!AK31:AR31,"C"))</f>
        <v>0</v>
      </c>
      <c r="P31">
        <f>(COUNTIF('02_Entrada_Respuestas'!E31:L31,"D"))-(COUNTIF('02_Entrada_Respuestas'!AK31:AR31,"D"))</f>
        <v>0</v>
      </c>
      <c r="Q31" t="str">
        <f t="shared" si="5"/>
        <v>D</v>
      </c>
      <c r="R31">
        <f t="shared" si="6"/>
        <v>0</v>
      </c>
      <c r="S31" t="str">
        <f t="shared" si="7"/>
        <v>Mixto/Neutro</v>
      </c>
      <c r="T31">
        <f>(COUNTIF('02_Entrada_Respuestas'!Q31:T31,"A"))-(COUNTIF('02_Entrada_Respuestas'!AW31:AZ31,"A"))</f>
        <v>0</v>
      </c>
      <c r="U31">
        <f>(COUNTIF('02_Entrada_Respuestas'!Q31:T31,"B"))-(COUNTIF('02_Entrada_Respuestas'!AW31:AZ31,"B"))</f>
        <v>0</v>
      </c>
      <c r="V31">
        <f>(COUNTIF('02_Entrada_Respuestas'!Q31:T31,"C"))-(COUNTIF('02_Entrada_Respuestas'!AW31:AZ31,"C"))</f>
        <v>0</v>
      </c>
      <c r="W31">
        <f>(COUNTIF('02_Entrada_Respuestas'!Q31:T31,"D"))-(COUNTIF('02_Entrada_Respuestas'!AW31:AZ31,"D"))</f>
        <v>0</v>
      </c>
      <c r="X31" t="str">
        <f t="shared" si="8"/>
        <v>D</v>
      </c>
      <c r="Y31">
        <f t="shared" si="9"/>
        <v>0</v>
      </c>
      <c r="Z31" t="str">
        <f t="shared" si="10"/>
        <v>Mixto/Neutro</v>
      </c>
      <c r="AA31">
        <f>(COUNTIF('02_Entrada_Respuestas'!M31:P31,"A")+COUNTIF('02_Entrada_Respuestas'!U31:AB31,"A"))-(COUNTIF('02_Entrada_Respuestas'!AS31:AV31,"A")+COUNTIF('02_Entrada_Respuestas'!BA31:BH31,"A"))</f>
        <v>0</v>
      </c>
      <c r="AB31">
        <f>(COUNTIF('02_Entrada_Respuestas'!M31:P31,"B")+COUNTIF('02_Entrada_Respuestas'!U31:AB31,"B"))-(COUNTIF('02_Entrada_Respuestas'!AS31:AV31,"B")+COUNTIF('02_Entrada_Respuestas'!BA31:BH31,"B"))</f>
        <v>0</v>
      </c>
      <c r="AC31">
        <f>(COUNTIF('02_Entrada_Respuestas'!M31:P31,"C")+COUNTIF('02_Entrada_Respuestas'!U31:AB31,"C"))-(COUNTIF('02_Entrada_Respuestas'!AS31:AV31,"C")+COUNTIF('02_Entrada_Respuestas'!BA31:BH31,"C"))</f>
        <v>0</v>
      </c>
      <c r="AD31">
        <f>(COUNTIF('02_Entrada_Respuestas'!M31:P31,"D")+COUNTIF('02_Entrada_Respuestas'!U31:AB31,"D"))-(COUNTIF('02_Entrada_Respuestas'!AS31:AV31,"D")+COUNTIF('02_Entrada_Respuestas'!BA31:BH31,"D"))</f>
        <v>0</v>
      </c>
      <c r="AE31" t="str">
        <f t="shared" si="11"/>
        <v>D</v>
      </c>
      <c r="AF31">
        <f t="shared" si="12"/>
        <v>0</v>
      </c>
      <c r="AG31" t="str">
        <f t="shared" si="13"/>
        <v>Mixto/Neutro</v>
      </c>
      <c r="AH31">
        <f>(COUNTIF('02_Entrada_Respuestas'!AC31:AJ31,"A"))-(COUNTIF('02_Entrada_Respuestas'!BI31:BP31,"A"))</f>
        <v>0</v>
      </c>
      <c r="AI31">
        <f>(COUNTIF('02_Entrada_Respuestas'!AC31:AJ31,"B"))-(COUNTIF('02_Entrada_Respuestas'!BI31:BP31,"B"))</f>
        <v>0</v>
      </c>
      <c r="AJ31">
        <f>(COUNTIF('02_Entrada_Respuestas'!AC31:AJ31,"C"))-(COUNTIF('02_Entrada_Respuestas'!BI31:BP31,"C"))</f>
        <v>0</v>
      </c>
      <c r="AK31">
        <f>(COUNTIF('02_Entrada_Respuestas'!AC31:AJ31,"D"))-(COUNTIF('02_Entrada_Respuestas'!BI31:BP31,"D"))</f>
        <v>0</v>
      </c>
      <c r="AL31" t="str">
        <f t="shared" si="14"/>
        <v>D</v>
      </c>
      <c r="AM31">
        <f t="shared" si="15"/>
        <v>0</v>
      </c>
      <c r="AN31" t="str">
        <f t="shared" si="16"/>
        <v>Mixto/Neutro</v>
      </c>
    </row>
    <row r="32" spans="1:40">
      <c r="A32">
        <f>'02_Entrada_Respuestas'!A32</f>
        <v>0</v>
      </c>
      <c r="B32">
        <f>'02_Entrada_Respuestas'!B32</f>
        <v>0</v>
      </c>
      <c r="C32">
        <f>'02_Entrada_Respuestas'!C32</f>
        <v>0</v>
      </c>
      <c r="D32">
        <f>(COUNTIF('02_Entrada_Respuestas'!E32:AJ32,"A"))-(COUNTIF('02_Entrada_Respuestas'!AK32:BP32,"A"))</f>
        <v>0</v>
      </c>
      <c r="E32">
        <f>(COUNTIF('02_Entrada_Respuestas'!E32:AJ32,"B"))-(COUNTIF('02_Entrada_Respuestas'!AK32:BP32,"B"))</f>
        <v>0</v>
      </c>
      <c r="F32">
        <f>(COUNTIF('02_Entrada_Respuestas'!E32:AJ32,"C"))-(COUNTIF('02_Entrada_Respuestas'!AK32:BP32,"C"))</f>
        <v>0</v>
      </c>
      <c r="G32">
        <f>(COUNTIF('02_Entrada_Respuestas'!E32:AJ32,"D"))-(COUNTIF('02_Entrada_Respuestas'!AK32:BP32,"D"))</f>
        <v>0</v>
      </c>
      <c r="H32" t="str">
        <f t="shared" si="0"/>
        <v>D</v>
      </c>
      <c r="I32">
        <f t="shared" si="1"/>
        <v>0</v>
      </c>
      <c r="J32" t="str">
        <f t="shared" si="2"/>
        <v>D</v>
      </c>
      <c r="K32">
        <f t="shared" si="3"/>
        <v>0</v>
      </c>
      <c r="L32" t="str">
        <f t="shared" si="4"/>
        <v>D/D</v>
      </c>
      <c r="M32">
        <f>(COUNTIF('02_Entrada_Respuestas'!E32:L32,"A"))-(COUNTIF('02_Entrada_Respuestas'!AK32:AR32,"A"))</f>
        <v>0</v>
      </c>
      <c r="N32">
        <f>(COUNTIF('02_Entrada_Respuestas'!E32:L32,"B"))-(COUNTIF('02_Entrada_Respuestas'!AK32:AR32,"B"))</f>
        <v>0</v>
      </c>
      <c r="O32">
        <f>(COUNTIF('02_Entrada_Respuestas'!E32:L32,"C"))-(COUNTIF('02_Entrada_Respuestas'!AK32:AR32,"C"))</f>
        <v>0</v>
      </c>
      <c r="P32">
        <f>(COUNTIF('02_Entrada_Respuestas'!E32:L32,"D"))-(COUNTIF('02_Entrada_Respuestas'!AK32:AR32,"D"))</f>
        <v>0</v>
      </c>
      <c r="Q32" t="str">
        <f t="shared" si="5"/>
        <v>D</v>
      </c>
      <c r="R32">
        <f t="shared" si="6"/>
        <v>0</v>
      </c>
      <c r="S32" t="str">
        <f t="shared" si="7"/>
        <v>Mixto/Neutro</v>
      </c>
      <c r="T32">
        <f>(COUNTIF('02_Entrada_Respuestas'!Q32:T32,"A"))-(COUNTIF('02_Entrada_Respuestas'!AW32:AZ32,"A"))</f>
        <v>0</v>
      </c>
      <c r="U32">
        <f>(COUNTIF('02_Entrada_Respuestas'!Q32:T32,"B"))-(COUNTIF('02_Entrada_Respuestas'!AW32:AZ32,"B"))</f>
        <v>0</v>
      </c>
      <c r="V32">
        <f>(COUNTIF('02_Entrada_Respuestas'!Q32:T32,"C"))-(COUNTIF('02_Entrada_Respuestas'!AW32:AZ32,"C"))</f>
        <v>0</v>
      </c>
      <c r="W32">
        <f>(COUNTIF('02_Entrada_Respuestas'!Q32:T32,"D"))-(COUNTIF('02_Entrada_Respuestas'!AW32:AZ32,"D"))</f>
        <v>0</v>
      </c>
      <c r="X32" t="str">
        <f t="shared" si="8"/>
        <v>D</v>
      </c>
      <c r="Y32">
        <f t="shared" si="9"/>
        <v>0</v>
      </c>
      <c r="Z32" t="str">
        <f t="shared" si="10"/>
        <v>Mixto/Neutro</v>
      </c>
      <c r="AA32">
        <f>(COUNTIF('02_Entrada_Respuestas'!M32:P32,"A")+COUNTIF('02_Entrada_Respuestas'!U32:AB32,"A"))-(COUNTIF('02_Entrada_Respuestas'!AS32:AV32,"A")+COUNTIF('02_Entrada_Respuestas'!BA32:BH32,"A"))</f>
        <v>0</v>
      </c>
      <c r="AB32">
        <f>(COUNTIF('02_Entrada_Respuestas'!M32:P32,"B")+COUNTIF('02_Entrada_Respuestas'!U32:AB32,"B"))-(COUNTIF('02_Entrada_Respuestas'!AS32:AV32,"B")+COUNTIF('02_Entrada_Respuestas'!BA32:BH32,"B"))</f>
        <v>0</v>
      </c>
      <c r="AC32">
        <f>(COUNTIF('02_Entrada_Respuestas'!M32:P32,"C")+COUNTIF('02_Entrada_Respuestas'!U32:AB32,"C"))-(COUNTIF('02_Entrada_Respuestas'!AS32:AV32,"C")+COUNTIF('02_Entrada_Respuestas'!BA32:BH32,"C"))</f>
        <v>0</v>
      </c>
      <c r="AD32">
        <f>(COUNTIF('02_Entrada_Respuestas'!M32:P32,"D")+COUNTIF('02_Entrada_Respuestas'!U32:AB32,"D"))-(COUNTIF('02_Entrada_Respuestas'!AS32:AV32,"D")+COUNTIF('02_Entrada_Respuestas'!BA32:BH32,"D"))</f>
        <v>0</v>
      </c>
      <c r="AE32" t="str">
        <f t="shared" si="11"/>
        <v>D</v>
      </c>
      <c r="AF32">
        <f t="shared" si="12"/>
        <v>0</v>
      </c>
      <c r="AG32" t="str">
        <f t="shared" si="13"/>
        <v>Mixto/Neutro</v>
      </c>
      <c r="AH32">
        <f>(COUNTIF('02_Entrada_Respuestas'!AC32:AJ32,"A"))-(COUNTIF('02_Entrada_Respuestas'!BI32:BP32,"A"))</f>
        <v>0</v>
      </c>
      <c r="AI32">
        <f>(COUNTIF('02_Entrada_Respuestas'!AC32:AJ32,"B"))-(COUNTIF('02_Entrada_Respuestas'!BI32:BP32,"B"))</f>
        <v>0</v>
      </c>
      <c r="AJ32">
        <f>(COUNTIF('02_Entrada_Respuestas'!AC32:AJ32,"C"))-(COUNTIF('02_Entrada_Respuestas'!BI32:BP32,"C"))</f>
        <v>0</v>
      </c>
      <c r="AK32">
        <f>(COUNTIF('02_Entrada_Respuestas'!AC32:AJ32,"D"))-(COUNTIF('02_Entrada_Respuestas'!BI32:BP32,"D"))</f>
        <v>0</v>
      </c>
      <c r="AL32" t="str">
        <f t="shared" si="14"/>
        <v>D</v>
      </c>
      <c r="AM32">
        <f t="shared" si="15"/>
        <v>0</v>
      </c>
      <c r="AN32" t="str">
        <f t="shared" si="16"/>
        <v>Mixto/Neutro</v>
      </c>
    </row>
    <row r="33" spans="1:40">
      <c r="A33">
        <f>'02_Entrada_Respuestas'!A33</f>
        <v>0</v>
      </c>
      <c r="B33">
        <f>'02_Entrada_Respuestas'!B33</f>
        <v>0</v>
      </c>
      <c r="C33">
        <f>'02_Entrada_Respuestas'!C33</f>
        <v>0</v>
      </c>
      <c r="D33">
        <f>(COUNTIF('02_Entrada_Respuestas'!E33:AJ33,"A"))-(COUNTIF('02_Entrada_Respuestas'!AK33:BP33,"A"))</f>
        <v>0</v>
      </c>
      <c r="E33">
        <f>(COUNTIF('02_Entrada_Respuestas'!E33:AJ33,"B"))-(COUNTIF('02_Entrada_Respuestas'!AK33:BP33,"B"))</f>
        <v>0</v>
      </c>
      <c r="F33">
        <f>(COUNTIF('02_Entrada_Respuestas'!E33:AJ33,"C"))-(COUNTIF('02_Entrada_Respuestas'!AK33:BP33,"C"))</f>
        <v>0</v>
      </c>
      <c r="G33">
        <f>(COUNTIF('02_Entrada_Respuestas'!E33:AJ33,"D"))-(COUNTIF('02_Entrada_Respuestas'!AK33:BP33,"D"))</f>
        <v>0</v>
      </c>
      <c r="H33" t="str">
        <f t="shared" si="0"/>
        <v>D</v>
      </c>
      <c r="I33">
        <f t="shared" si="1"/>
        <v>0</v>
      </c>
      <c r="J33" t="str">
        <f t="shared" si="2"/>
        <v>D</v>
      </c>
      <c r="K33">
        <f t="shared" si="3"/>
        <v>0</v>
      </c>
      <c r="L33" t="str">
        <f t="shared" si="4"/>
        <v>D/D</v>
      </c>
      <c r="M33">
        <f>(COUNTIF('02_Entrada_Respuestas'!E33:L33,"A"))-(COUNTIF('02_Entrada_Respuestas'!AK33:AR33,"A"))</f>
        <v>0</v>
      </c>
      <c r="N33">
        <f>(COUNTIF('02_Entrada_Respuestas'!E33:L33,"B"))-(COUNTIF('02_Entrada_Respuestas'!AK33:AR33,"B"))</f>
        <v>0</v>
      </c>
      <c r="O33">
        <f>(COUNTIF('02_Entrada_Respuestas'!E33:L33,"C"))-(COUNTIF('02_Entrada_Respuestas'!AK33:AR33,"C"))</f>
        <v>0</v>
      </c>
      <c r="P33">
        <f>(COUNTIF('02_Entrada_Respuestas'!E33:L33,"D"))-(COUNTIF('02_Entrada_Respuestas'!AK33:AR33,"D"))</f>
        <v>0</v>
      </c>
      <c r="Q33" t="str">
        <f t="shared" si="5"/>
        <v>D</v>
      </c>
      <c r="R33">
        <f t="shared" si="6"/>
        <v>0</v>
      </c>
      <c r="S33" t="str">
        <f t="shared" si="7"/>
        <v>Mixto/Neutro</v>
      </c>
      <c r="T33">
        <f>(COUNTIF('02_Entrada_Respuestas'!Q33:T33,"A"))-(COUNTIF('02_Entrada_Respuestas'!AW33:AZ33,"A"))</f>
        <v>0</v>
      </c>
      <c r="U33">
        <f>(COUNTIF('02_Entrada_Respuestas'!Q33:T33,"B"))-(COUNTIF('02_Entrada_Respuestas'!AW33:AZ33,"B"))</f>
        <v>0</v>
      </c>
      <c r="V33">
        <f>(COUNTIF('02_Entrada_Respuestas'!Q33:T33,"C"))-(COUNTIF('02_Entrada_Respuestas'!AW33:AZ33,"C"))</f>
        <v>0</v>
      </c>
      <c r="W33">
        <f>(COUNTIF('02_Entrada_Respuestas'!Q33:T33,"D"))-(COUNTIF('02_Entrada_Respuestas'!AW33:AZ33,"D"))</f>
        <v>0</v>
      </c>
      <c r="X33" t="str">
        <f t="shared" si="8"/>
        <v>D</v>
      </c>
      <c r="Y33">
        <f t="shared" si="9"/>
        <v>0</v>
      </c>
      <c r="Z33" t="str">
        <f t="shared" si="10"/>
        <v>Mixto/Neutro</v>
      </c>
      <c r="AA33">
        <f>(COUNTIF('02_Entrada_Respuestas'!M33:P33,"A")+COUNTIF('02_Entrada_Respuestas'!U33:AB33,"A"))-(COUNTIF('02_Entrada_Respuestas'!AS33:AV33,"A")+COUNTIF('02_Entrada_Respuestas'!BA33:BH33,"A"))</f>
        <v>0</v>
      </c>
      <c r="AB33">
        <f>(COUNTIF('02_Entrada_Respuestas'!M33:P33,"B")+COUNTIF('02_Entrada_Respuestas'!U33:AB33,"B"))-(COUNTIF('02_Entrada_Respuestas'!AS33:AV33,"B")+COUNTIF('02_Entrada_Respuestas'!BA33:BH33,"B"))</f>
        <v>0</v>
      </c>
      <c r="AC33">
        <f>(COUNTIF('02_Entrada_Respuestas'!M33:P33,"C")+COUNTIF('02_Entrada_Respuestas'!U33:AB33,"C"))-(COUNTIF('02_Entrada_Respuestas'!AS33:AV33,"C")+COUNTIF('02_Entrada_Respuestas'!BA33:BH33,"C"))</f>
        <v>0</v>
      </c>
      <c r="AD33">
        <f>(COUNTIF('02_Entrada_Respuestas'!M33:P33,"D")+COUNTIF('02_Entrada_Respuestas'!U33:AB33,"D"))-(COUNTIF('02_Entrada_Respuestas'!AS33:AV33,"D")+COUNTIF('02_Entrada_Respuestas'!BA33:BH33,"D"))</f>
        <v>0</v>
      </c>
      <c r="AE33" t="str">
        <f t="shared" si="11"/>
        <v>D</v>
      </c>
      <c r="AF33">
        <f t="shared" si="12"/>
        <v>0</v>
      </c>
      <c r="AG33" t="str">
        <f t="shared" si="13"/>
        <v>Mixto/Neutro</v>
      </c>
      <c r="AH33">
        <f>(COUNTIF('02_Entrada_Respuestas'!AC33:AJ33,"A"))-(COUNTIF('02_Entrada_Respuestas'!BI33:BP33,"A"))</f>
        <v>0</v>
      </c>
      <c r="AI33">
        <f>(COUNTIF('02_Entrada_Respuestas'!AC33:AJ33,"B"))-(COUNTIF('02_Entrada_Respuestas'!BI33:BP33,"B"))</f>
        <v>0</v>
      </c>
      <c r="AJ33">
        <f>(COUNTIF('02_Entrada_Respuestas'!AC33:AJ33,"C"))-(COUNTIF('02_Entrada_Respuestas'!BI33:BP33,"C"))</f>
        <v>0</v>
      </c>
      <c r="AK33">
        <f>(COUNTIF('02_Entrada_Respuestas'!AC33:AJ33,"D"))-(COUNTIF('02_Entrada_Respuestas'!BI33:BP33,"D"))</f>
        <v>0</v>
      </c>
      <c r="AL33" t="str">
        <f t="shared" si="14"/>
        <v>D</v>
      </c>
      <c r="AM33">
        <f t="shared" si="15"/>
        <v>0</v>
      </c>
      <c r="AN33" t="str">
        <f t="shared" si="16"/>
        <v>Mixto/Neutro</v>
      </c>
    </row>
    <row r="34" spans="1:40">
      <c r="A34">
        <f>'02_Entrada_Respuestas'!A34</f>
        <v>0</v>
      </c>
      <c r="B34">
        <f>'02_Entrada_Respuestas'!B34</f>
        <v>0</v>
      </c>
      <c r="C34">
        <f>'02_Entrada_Respuestas'!C34</f>
        <v>0</v>
      </c>
      <c r="D34">
        <f>(COUNTIF('02_Entrada_Respuestas'!E34:AJ34,"A"))-(COUNTIF('02_Entrada_Respuestas'!AK34:BP34,"A"))</f>
        <v>0</v>
      </c>
      <c r="E34">
        <f>(COUNTIF('02_Entrada_Respuestas'!E34:AJ34,"B"))-(COUNTIF('02_Entrada_Respuestas'!AK34:BP34,"B"))</f>
        <v>0</v>
      </c>
      <c r="F34">
        <f>(COUNTIF('02_Entrada_Respuestas'!E34:AJ34,"C"))-(COUNTIF('02_Entrada_Respuestas'!AK34:BP34,"C"))</f>
        <v>0</v>
      </c>
      <c r="G34">
        <f>(COUNTIF('02_Entrada_Respuestas'!E34:AJ34,"D"))-(COUNTIF('02_Entrada_Respuestas'!AK34:BP34,"D"))</f>
        <v>0</v>
      </c>
      <c r="H34" t="str">
        <f t="shared" ref="H34:H65" si="17">LEFT(INDEX($D$1:$G$1,1,MATCH(MAX(D34:G34),D34:G34,0)),1)</f>
        <v>D</v>
      </c>
      <c r="I34">
        <f t="shared" ref="I34:I65" si="18">MAX(D34:G34)</f>
        <v>0</v>
      </c>
      <c r="J34" t="str">
        <f t="shared" ref="J34:J65" si="19">LEFT(INDEX($D$1:$G$1,1,MATCH(LARGE(D34:G34,2),D34:G34,0)),1)</f>
        <v>D</v>
      </c>
      <c r="K34">
        <f t="shared" ref="K34:K65" si="20">LARGE(D34:G34,2)</f>
        <v>0</v>
      </c>
      <c r="L34" t="str">
        <f t="shared" ref="L34:L65" si="21">H34&amp;"/"&amp;J34</f>
        <v>D/D</v>
      </c>
      <c r="M34">
        <f>(COUNTIF('02_Entrada_Respuestas'!E34:L34,"A"))-(COUNTIF('02_Entrada_Respuestas'!AK34:AR34,"A"))</f>
        <v>0</v>
      </c>
      <c r="N34">
        <f>(COUNTIF('02_Entrada_Respuestas'!E34:L34,"B"))-(COUNTIF('02_Entrada_Respuestas'!AK34:AR34,"B"))</f>
        <v>0</v>
      </c>
      <c r="O34">
        <f>(COUNTIF('02_Entrada_Respuestas'!E34:L34,"C"))-(COUNTIF('02_Entrada_Respuestas'!AK34:AR34,"C"))</f>
        <v>0</v>
      </c>
      <c r="P34">
        <f>(COUNTIF('02_Entrada_Respuestas'!E34:L34,"D"))-(COUNTIF('02_Entrada_Respuestas'!AK34:AR34,"D"))</f>
        <v>0</v>
      </c>
      <c r="Q34" t="str">
        <f t="shared" ref="Q34:Q65" si="22">RIGHT(INDEX(M$1:P$1,1,MATCH(MAX(M34:P34),M34:P34,0)),1)</f>
        <v>D</v>
      </c>
      <c r="R34">
        <f t="shared" ref="R34:R65" si="23">MAX(M34:P34)</f>
        <v>0</v>
      </c>
      <c r="S34" t="str">
        <f t="shared" ref="S34:S65" si="24">IF(MAX(M34:P34)&gt;=8*0.5,"Alto",IF(MAX(M34:P34)&gt;=8*0.15,"Medio","Mixto/Neutro"))</f>
        <v>Mixto/Neutro</v>
      </c>
      <c r="T34">
        <f>(COUNTIF('02_Entrada_Respuestas'!Q34:T34,"A"))-(COUNTIF('02_Entrada_Respuestas'!AW34:AZ34,"A"))</f>
        <v>0</v>
      </c>
      <c r="U34">
        <f>(COUNTIF('02_Entrada_Respuestas'!Q34:T34,"B"))-(COUNTIF('02_Entrada_Respuestas'!AW34:AZ34,"B"))</f>
        <v>0</v>
      </c>
      <c r="V34">
        <f>(COUNTIF('02_Entrada_Respuestas'!Q34:T34,"C"))-(COUNTIF('02_Entrada_Respuestas'!AW34:AZ34,"C"))</f>
        <v>0</v>
      </c>
      <c r="W34">
        <f>(COUNTIF('02_Entrada_Respuestas'!Q34:T34,"D"))-(COUNTIF('02_Entrada_Respuestas'!AW34:AZ34,"D"))</f>
        <v>0</v>
      </c>
      <c r="X34" t="str">
        <f t="shared" ref="X34:X65" si="25">RIGHT(INDEX(T$1:W$1,1,MATCH(MAX(T34:W34),T34:W34,0)),1)</f>
        <v>D</v>
      </c>
      <c r="Y34">
        <f t="shared" ref="Y34:Y65" si="26">MAX(T34:W34)</f>
        <v>0</v>
      </c>
      <c r="Z34" t="str">
        <f t="shared" ref="Z34:Z65" si="27">IF(MAX(T34:W34)&gt;=4*0.5,"Alto",IF(MAX(T34:W34)&gt;=4*0.15,"Medio","Mixto/Neutro"))</f>
        <v>Mixto/Neutro</v>
      </c>
      <c r="AA34">
        <f>(COUNTIF('02_Entrada_Respuestas'!M34:P34,"A")+COUNTIF('02_Entrada_Respuestas'!U34:AB34,"A"))-(COUNTIF('02_Entrada_Respuestas'!AS34:AV34,"A")+COUNTIF('02_Entrada_Respuestas'!BA34:BH34,"A"))</f>
        <v>0</v>
      </c>
      <c r="AB34">
        <f>(COUNTIF('02_Entrada_Respuestas'!M34:P34,"B")+COUNTIF('02_Entrada_Respuestas'!U34:AB34,"B"))-(COUNTIF('02_Entrada_Respuestas'!AS34:AV34,"B")+COUNTIF('02_Entrada_Respuestas'!BA34:BH34,"B"))</f>
        <v>0</v>
      </c>
      <c r="AC34">
        <f>(COUNTIF('02_Entrada_Respuestas'!M34:P34,"C")+COUNTIF('02_Entrada_Respuestas'!U34:AB34,"C"))-(COUNTIF('02_Entrada_Respuestas'!AS34:AV34,"C")+COUNTIF('02_Entrada_Respuestas'!BA34:BH34,"C"))</f>
        <v>0</v>
      </c>
      <c r="AD34">
        <f>(COUNTIF('02_Entrada_Respuestas'!M34:P34,"D")+COUNTIF('02_Entrada_Respuestas'!U34:AB34,"D"))-(COUNTIF('02_Entrada_Respuestas'!AS34:AV34,"D")+COUNTIF('02_Entrada_Respuestas'!BA34:BH34,"D"))</f>
        <v>0</v>
      </c>
      <c r="AE34" t="str">
        <f t="shared" ref="AE34:AE65" si="28">RIGHT(INDEX(AA$1:AD$1,1,MATCH(MAX(AA34:AD34),AA34:AD34,0)),1)</f>
        <v>D</v>
      </c>
      <c r="AF34">
        <f t="shared" ref="AF34:AF65" si="29">MAX(AA34:AD34)</f>
        <v>0</v>
      </c>
      <c r="AG34" t="str">
        <f t="shared" ref="AG34:AG65" si="30">IF(MAX(AA34:AD34)&gt;=12*0.5,"Alto",IF(MAX(AA34:AD34)&gt;=12*0.15,"Medio","Mixto/Neutro"))</f>
        <v>Mixto/Neutro</v>
      </c>
      <c r="AH34">
        <f>(COUNTIF('02_Entrada_Respuestas'!AC34:AJ34,"A"))-(COUNTIF('02_Entrada_Respuestas'!BI34:BP34,"A"))</f>
        <v>0</v>
      </c>
      <c r="AI34">
        <f>(COUNTIF('02_Entrada_Respuestas'!AC34:AJ34,"B"))-(COUNTIF('02_Entrada_Respuestas'!BI34:BP34,"B"))</f>
        <v>0</v>
      </c>
      <c r="AJ34">
        <f>(COUNTIF('02_Entrada_Respuestas'!AC34:AJ34,"C"))-(COUNTIF('02_Entrada_Respuestas'!BI34:BP34,"C"))</f>
        <v>0</v>
      </c>
      <c r="AK34">
        <f>(COUNTIF('02_Entrada_Respuestas'!AC34:AJ34,"D"))-(COUNTIF('02_Entrada_Respuestas'!BI34:BP34,"D"))</f>
        <v>0</v>
      </c>
      <c r="AL34" t="str">
        <f t="shared" ref="AL34:AL65" si="31">RIGHT(INDEX(AH$1:AK$1,1,MATCH(MAX(AH34:AK34),AH34:AK34,0)),1)</f>
        <v>D</v>
      </c>
      <c r="AM34">
        <f t="shared" ref="AM34:AM65" si="32">MAX(AH34:AK34)</f>
        <v>0</v>
      </c>
      <c r="AN34" t="str">
        <f t="shared" ref="AN34:AN65" si="33">IF(MAX(AH34:AK34)&gt;=8*0.5,"Alto",IF(MAX(AH34:AK34)&gt;=8*0.15,"Medio","Mixto/Neutro"))</f>
        <v>Mixto/Neutro</v>
      </c>
    </row>
    <row r="35" spans="1:40">
      <c r="A35">
        <f>'02_Entrada_Respuestas'!A35</f>
        <v>0</v>
      </c>
      <c r="B35">
        <f>'02_Entrada_Respuestas'!B35</f>
        <v>0</v>
      </c>
      <c r="C35">
        <f>'02_Entrada_Respuestas'!C35</f>
        <v>0</v>
      </c>
      <c r="D35">
        <f>(COUNTIF('02_Entrada_Respuestas'!E35:AJ35,"A"))-(COUNTIF('02_Entrada_Respuestas'!AK35:BP35,"A"))</f>
        <v>0</v>
      </c>
      <c r="E35">
        <f>(COUNTIF('02_Entrada_Respuestas'!E35:AJ35,"B"))-(COUNTIF('02_Entrada_Respuestas'!AK35:BP35,"B"))</f>
        <v>0</v>
      </c>
      <c r="F35">
        <f>(COUNTIF('02_Entrada_Respuestas'!E35:AJ35,"C"))-(COUNTIF('02_Entrada_Respuestas'!AK35:BP35,"C"))</f>
        <v>0</v>
      </c>
      <c r="G35">
        <f>(COUNTIF('02_Entrada_Respuestas'!E35:AJ35,"D"))-(COUNTIF('02_Entrada_Respuestas'!AK35:BP35,"D"))</f>
        <v>0</v>
      </c>
      <c r="H35" t="str">
        <f t="shared" si="17"/>
        <v>D</v>
      </c>
      <c r="I35">
        <f t="shared" si="18"/>
        <v>0</v>
      </c>
      <c r="J35" t="str">
        <f t="shared" si="19"/>
        <v>D</v>
      </c>
      <c r="K35">
        <f t="shared" si="20"/>
        <v>0</v>
      </c>
      <c r="L35" t="str">
        <f t="shared" si="21"/>
        <v>D/D</v>
      </c>
      <c r="M35">
        <f>(COUNTIF('02_Entrada_Respuestas'!E35:L35,"A"))-(COUNTIF('02_Entrada_Respuestas'!AK35:AR35,"A"))</f>
        <v>0</v>
      </c>
      <c r="N35">
        <f>(COUNTIF('02_Entrada_Respuestas'!E35:L35,"B"))-(COUNTIF('02_Entrada_Respuestas'!AK35:AR35,"B"))</f>
        <v>0</v>
      </c>
      <c r="O35">
        <f>(COUNTIF('02_Entrada_Respuestas'!E35:L35,"C"))-(COUNTIF('02_Entrada_Respuestas'!AK35:AR35,"C"))</f>
        <v>0</v>
      </c>
      <c r="P35">
        <f>(COUNTIF('02_Entrada_Respuestas'!E35:L35,"D"))-(COUNTIF('02_Entrada_Respuestas'!AK35:AR35,"D"))</f>
        <v>0</v>
      </c>
      <c r="Q35" t="str">
        <f t="shared" si="22"/>
        <v>D</v>
      </c>
      <c r="R35">
        <f t="shared" si="23"/>
        <v>0</v>
      </c>
      <c r="S35" t="str">
        <f t="shared" si="24"/>
        <v>Mixto/Neutro</v>
      </c>
      <c r="T35">
        <f>(COUNTIF('02_Entrada_Respuestas'!Q35:T35,"A"))-(COUNTIF('02_Entrada_Respuestas'!AW35:AZ35,"A"))</f>
        <v>0</v>
      </c>
      <c r="U35">
        <f>(COUNTIF('02_Entrada_Respuestas'!Q35:T35,"B"))-(COUNTIF('02_Entrada_Respuestas'!AW35:AZ35,"B"))</f>
        <v>0</v>
      </c>
      <c r="V35">
        <f>(COUNTIF('02_Entrada_Respuestas'!Q35:T35,"C"))-(COUNTIF('02_Entrada_Respuestas'!AW35:AZ35,"C"))</f>
        <v>0</v>
      </c>
      <c r="W35">
        <f>(COUNTIF('02_Entrada_Respuestas'!Q35:T35,"D"))-(COUNTIF('02_Entrada_Respuestas'!AW35:AZ35,"D"))</f>
        <v>0</v>
      </c>
      <c r="X35" t="str">
        <f t="shared" si="25"/>
        <v>D</v>
      </c>
      <c r="Y35">
        <f t="shared" si="26"/>
        <v>0</v>
      </c>
      <c r="Z35" t="str">
        <f t="shared" si="27"/>
        <v>Mixto/Neutro</v>
      </c>
      <c r="AA35">
        <f>(COUNTIF('02_Entrada_Respuestas'!M35:P35,"A")+COUNTIF('02_Entrada_Respuestas'!U35:AB35,"A"))-(COUNTIF('02_Entrada_Respuestas'!AS35:AV35,"A")+COUNTIF('02_Entrada_Respuestas'!BA35:BH35,"A"))</f>
        <v>0</v>
      </c>
      <c r="AB35">
        <f>(COUNTIF('02_Entrada_Respuestas'!M35:P35,"B")+COUNTIF('02_Entrada_Respuestas'!U35:AB35,"B"))-(COUNTIF('02_Entrada_Respuestas'!AS35:AV35,"B")+COUNTIF('02_Entrada_Respuestas'!BA35:BH35,"B"))</f>
        <v>0</v>
      </c>
      <c r="AC35">
        <f>(COUNTIF('02_Entrada_Respuestas'!M35:P35,"C")+COUNTIF('02_Entrada_Respuestas'!U35:AB35,"C"))-(COUNTIF('02_Entrada_Respuestas'!AS35:AV35,"C")+COUNTIF('02_Entrada_Respuestas'!BA35:BH35,"C"))</f>
        <v>0</v>
      </c>
      <c r="AD35">
        <f>(COUNTIF('02_Entrada_Respuestas'!M35:P35,"D")+COUNTIF('02_Entrada_Respuestas'!U35:AB35,"D"))-(COUNTIF('02_Entrada_Respuestas'!AS35:AV35,"D")+COUNTIF('02_Entrada_Respuestas'!BA35:BH35,"D"))</f>
        <v>0</v>
      </c>
      <c r="AE35" t="str">
        <f t="shared" si="28"/>
        <v>D</v>
      </c>
      <c r="AF35">
        <f t="shared" si="29"/>
        <v>0</v>
      </c>
      <c r="AG35" t="str">
        <f t="shared" si="30"/>
        <v>Mixto/Neutro</v>
      </c>
      <c r="AH35">
        <f>(COUNTIF('02_Entrada_Respuestas'!AC35:AJ35,"A"))-(COUNTIF('02_Entrada_Respuestas'!BI35:BP35,"A"))</f>
        <v>0</v>
      </c>
      <c r="AI35">
        <f>(COUNTIF('02_Entrada_Respuestas'!AC35:AJ35,"B"))-(COUNTIF('02_Entrada_Respuestas'!BI35:BP35,"B"))</f>
        <v>0</v>
      </c>
      <c r="AJ35">
        <f>(COUNTIF('02_Entrada_Respuestas'!AC35:AJ35,"C"))-(COUNTIF('02_Entrada_Respuestas'!BI35:BP35,"C"))</f>
        <v>0</v>
      </c>
      <c r="AK35">
        <f>(COUNTIF('02_Entrada_Respuestas'!AC35:AJ35,"D"))-(COUNTIF('02_Entrada_Respuestas'!BI35:BP35,"D"))</f>
        <v>0</v>
      </c>
      <c r="AL35" t="str">
        <f t="shared" si="31"/>
        <v>D</v>
      </c>
      <c r="AM35">
        <f t="shared" si="32"/>
        <v>0</v>
      </c>
      <c r="AN35" t="str">
        <f t="shared" si="33"/>
        <v>Mixto/Neutro</v>
      </c>
    </row>
    <row r="36" spans="1:40">
      <c r="A36">
        <f>'02_Entrada_Respuestas'!A36</f>
        <v>0</v>
      </c>
      <c r="B36">
        <f>'02_Entrada_Respuestas'!B36</f>
        <v>0</v>
      </c>
      <c r="C36">
        <f>'02_Entrada_Respuestas'!C36</f>
        <v>0</v>
      </c>
      <c r="D36">
        <f>(COUNTIF('02_Entrada_Respuestas'!E36:AJ36,"A"))-(COUNTIF('02_Entrada_Respuestas'!AK36:BP36,"A"))</f>
        <v>0</v>
      </c>
      <c r="E36">
        <f>(COUNTIF('02_Entrada_Respuestas'!E36:AJ36,"B"))-(COUNTIF('02_Entrada_Respuestas'!AK36:BP36,"B"))</f>
        <v>0</v>
      </c>
      <c r="F36">
        <f>(COUNTIF('02_Entrada_Respuestas'!E36:AJ36,"C"))-(COUNTIF('02_Entrada_Respuestas'!AK36:BP36,"C"))</f>
        <v>0</v>
      </c>
      <c r="G36">
        <f>(COUNTIF('02_Entrada_Respuestas'!E36:AJ36,"D"))-(COUNTIF('02_Entrada_Respuestas'!AK36:BP36,"D"))</f>
        <v>0</v>
      </c>
      <c r="H36" t="str">
        <f t="shared" si="17"/>
        <v>D</v>
      </c>
      <c r="I36">
        <f t="shared" si="18"/>
        <v>0</v>
      </c>
      <c r="J36" t="str">
        <f t="shared" si="19"/>
        <v>D</v>
      </c>
      <c r="K36">
        <f t="shared" si="20"/>
        <v>0</v>
      </c>
      <c r="L36" t="str">
        <f t="shared" si="21"/>
        <v>D/D</v>
      </c>
      <c r="M36">
        <f>(COUNTIF('02_Entrada_Respuestas'!E36:L36,"A"))-(COUNTIF('02_Entrada_Respuestas'!AK36:AR36,"A"))</f>
        <v>0</v>
      </c>
      <c r="N36">
        <f>(COUNTIF('02_Entrada_Respuestas'!E36:L36,"B"))-(COUNTIF('02_Entrada_Respuestas'!AK36:AR36,"B"))</f>
        <v>0</v>
      </c>
      <c r="O36">
        <f>(COUNTIF('02_Entrada_Respuestas'!E36:L36,"C"))-(COUNTIF('02_Entrada_Respuestas'!AK36:AR36,"C"))</f>
        <v>0</v>
      </c>
      <c r="P36">
        <f>(COUNTIF('02_Entrada_Respuestas'!E36:L36,"D"))-(COUNTIF('02_Entrada_Respuestas'!AK36:AR36,"D"))</f>
        <v>0</v>
      </c>
      <c r="Q36" t="str">
        <f t="shared" si="22"/>
        <v>D</v>
      </c>
      <c r="R36">
        <f t="shared" si="23"/>
        <v>0</v>
      </c>
      <c r="S36" t="str">
        <f t="shared" si="24"/>
        <v>Mixto/Neutro</v>
      </c>
      <c r="T36">
        <f>(COUNTIF('02_Entrada_Respuestas'!Q36:T36,"A"))-(COUNTIF('02_Entrada_Respuestas'!AW36:AZ36,"A"))</f>
        <v>0</v>
      </c>
      <c r="U36">
        <f>(COUNTIF('02_Entrada_Respuestas'!Q36:T36,"B"))-(COUNTIF('02_Entrada_Respuestas'!AW36:AZ36,"B"))</f>
        <v>0</v>
      </c>
      <c r="V36">
        <f>(COUNTIF('02_Entrada_Respuestas'!Q36:T36,"C"))-(COUNTIF('02_Entrada_Respuestas'!AW36:AZ36,"C"))</f>
        <v>0</v>
      </c>
      <c r="W36">
        <f>(COUNTIF('02_Entrada_Respuestas'!Q36:T36,"D"))-(COUNTIF('02_Entrada_Respuestas'!AW36:AZ36,"D"))</f>
        <v>0</v>
      </c>
      <c r="X36" t="str">
        <f t="shared" si="25"/>
        <v>D</v>
      </c>
      <c r="Y36">
        <f t="shared" si="26"/>
        <v>0</v>
      </c>
      <c r="Z36" t="str">
        <f t="shared" si="27"/>
        <v>Mixto/Neutro</v>
      </c>
      <c r="AA36">
        <f>(COUNTIF('02_Entrada_Respuestas'!M36:P36,"A")+COUNTIF('02_Entrada_Respuestas'!U36:AB36,"A"))-(COUNTIF('02_Entrada_Respuestas'!AS36:AV36,"A")+COUNTIF('02_Entrada_Respuestas'!BA36:BH36,"A"))</f>
        <v>0</v>
      </c>
      <c r="AB36">
        <f>(COUNTIF('02_Entrada_Respuestas'!M36:P36,"B")+COUNTIF('02_Entrada_Respuestas'!U36:AB36,"B"))-(COUNTIF('02_Entrada_Respuestas'!AS36:AV36,"B")+COUNTIF('02_Entrada_Respuestas'!BA36:BH36,"B"))</f>
        <v>0</v>
      </c>
      <c r="AC36">
        <f>(COUNTIF('02_Entrada_Respuestas'!M36:P36,"C")+COUNTIF('02_Entrada_Respuestas'!U36:AB36,"C"))-(COUNTIF('02_Entrada_Respuestas'!AS36:AV36,"C")+COUNTIF('02_Entrada_Respuestas'!BA36:BH36,"C"))</f>
        <v>0</v>
      </c>
      <c r="AD36">
        <f>(COUNTIF('02_Entrada_Respuestas'!M36:P36,"D")+COUNTIF('02_Entrada_Respuestas'!U36:AB36,"D"))-(COUNTIF('02_Entrada_Respuestas'!AS36:AV36,"D")+COUNTIF('02_Entrada_Respuestas'!BA36:BH36,"D"))</f>
        <v>0</v>
      </c>
      <c r="AE36" t="str">
        <f t="shared" si="28"/>
        <v>D</v>
      </c>
      <c r="AF36">
        <f t="shared" si="29"/>
        <v>0</v>
      </c>
      <c r="AG36" t="str">
        <f t="shared" si="30"/>
        <v>Mixto/Neutro</v>
      </c>
      <c r="AH36">
        <f>(COUNTIF('02_Entrada_Respuestas'!AC36:AJ36,"A"))-(COUNTIF('02_Entrada_Respuestas'!BI36:BP36,"A"))</f>
        <v>0</v>
      </c>
      <c r="AI36">
        <f>(COUNTIF('02_Entrada_Respuestas'!AC36:AJ36,"B"))-(COUNTIF('02_Entrada_Respuestas'!BI36:BP36,"B"))</f>
        <v>0</v>
      </c>
      <c r="AJ36">
        <f>(COUNTIF('02_Entrada_Respuestas'!AC36:AJ36,"C"))-(COUNTIF('02_Entrada_Respuestas'!BI36:BP36,"C"))</f>
        <v>0</v>
      </c>
      <c r="AK36">
        <f>(COUNTIF('02_Entrada_Respuestas'!AC36:AJ36,"D"))-(COUNTIF('02_Entrada_Respuestas'!BI36:BP36,"D"))</f>
        <v>0</v>
      </c>
      <c r="AL36" t="str">
        <f t="shared" si="31"/>
        <v>D</v>
      </c>
      <c r="AM36">
        <f t="shared" si="32"/>
        <v>0</v>
      </c>
      <c r="AN36" t="str">
        <f t="shared" si="33"/>
        <v>Mixto/Neutro</v>
      </c>
    </row>
    <row r="37" spans="1:40">
      <c r="A37">
        <f>'02_Entrada_Respuestas'!A37</f>
        <v>0</v>
      </c>
      <c r="B37">
        <f>'02_Entrada_Respuestas'!B37</f>
        <v>0</v>
      </c>
      <c r="C37">
        <f>'02_Entrada_Respuestas'!C37</f>
        <v>0</v>
      </c>
      <c r="D37">
        <f>(COUNTIF('02_Entrada_Respuestas'!E37:AJ37,"A"))-(COUNTIF('02_Entrada_Respuestas'!AK37:BP37,"A"))</f>
        <v>0</v>
      </c>
      <c r="E37">
        <f>(COUNTIF('02_Entrada_Respuestas'!E37:AJ37,"B"))-(COUNTIF('02_Entrada_Respuestas'!AK37:BP37,"B"))</f>
        <v>0</v>
      </c>
      <c r="F37">
        <f>(COUNTIF('02_Entrada_Respuestas'!E37:AJ37,"C"))-(COUNTIF('02_Entrada_Respuestas'!AK37:BP37,"C"))</f>
        <v>0</v>
      </c>
      <c r="G37">
        <f>(COUNTIF('02_Entrada_Respuestas'!E37:AJ37,"D"))-(COUNTIF('02_Entrada_Respuestas'!AK37:BP37,"D"))</f>
        <v>0</v>
      </c>
      <c r="H37" t="str">
        <f t="shared" si="17"/>
        <v>D</v>
      </c>
      <c r="I37">
        <f t="shared" si="18"/>
        <v>0</v>
      </c>
      <c r="J37" t="str">
        <f t="shared" si="19"/>
        <v>D</v>
      </c>
      <c r="K37">
        <f t="shared" si="20"/>
        <v>0</v>
      </c>
      <c r="L37" t="str">
        <f t="shared" si="21"/>
        <v>D/D</v>
      </c>
      <c r="M37">
        <f>(COUNTIF('02_Entrada_Respuestas'!E37:L37,"A"))-(COUNTIF('02_Entrada_Respuestas'!AK37:AR37,"A"))</f>
        <v>0</v>
      </c>
      <c r="N37">
        <f>(COUNTIF('02_Entrada_Respuestas'!E37:L37,"B"))-(COUNTIF('02_Entrada_Respuestas'!AK37:AR37,"B"))</f>
        <v>0</v>
      </c>
      <c r="O37">
        <f>(COUNTIF('02_Entrada_Respuestas'!E37:L37,"C"))-(COUNTIF('02_Entrada_Respuestas'!AK37:AR37,"C"))</f>
        <v>0</v>
      </c>
      <c r="P37">
        <f>(COUNTIF('02_Entrada_Respuestas'!E37:L37,"D"))-(COUNTIF('02_Entrada_Respuestas'!AK37:AR37,"D"))</f>
        <v>0</v>
      </c>
      <c r="Q37" t="str">
        <f t="shared" si="22"/>
        <v>D</v>
      </c>
      <c r="R37">
        <f t="shared" si="23"/>
        <v>0</v>
      </c>
      <c r="S37" t="str">
        <f t="shared" si="24"/>
        <v>Mixto/Neutro</v>
      </c>
      <c r="T37">
        <f>(COUNTIF('02_Entrada_Respuestas'!Q37:T37,"A"))-(COUNTIF('02_Entrada_Respuestas'!AW37:AZ37,"A"))</f>
        <v>0</v>
      </c>
      <c r="U37">
        <f>(COUNTIF('02_Entrada_Respuestas'!Q37:T37,"B"))-(COUNTIF('02_Entrada_Respuestas'!AW37:AZ37,"B"))</f>
        <v>0</v>
      </c>
      <c r="V37">
        <f>(COUNTIF('02_Entrada_Respuestas'!Q37:T37,"C"))-(COUNTIF('02_Entrada_Respuestas'!AW37:AZ37,"C"))</f>
        <v>0</v>
      </c>
      <c r="W37">
        <f>(COUNTIF('02_Entrada_Respuestas'!Q37:T37,"D"))-(COUNTIF('02_Entrada_Respuestas'!AW37:AZ37,"D"))</f>
        <v>0</v>
      </c>
      <c r="X37" t="str">
        <f t="shared" si="25"/>
        <v>D</v>
      </c>
      <c r="Y37">
        <f t="shared" si="26"/>
        <v>0</v>
      </c>
      <c r="Z37" t="str">
        <f t="shared" si="27"/>
        <v>Mixto/Neutro</v>
      </c>
      <c r="AA37">
        <f>(COUNTIF('02_Entrada_Respuestas'!M37:P37,"A")+COUNTIF('02_Entrada_Respuestas'!U37:AB37,"A"))-(COUNTIF('02_Entrada_Respuestas'!AS37:AV37,"A")+COUNTIF('02_Entrada_Respuestas'!BA37:BH37,"A"))</f>
        <v>0</v>
      </c>
      <c r="AB37">
        <f>(COUNTIF('02_Entrada_Respuestas'!M37:P37,"B")+COUNTIF('02_Entrada_Respuestas'!U37:AB37,"B"))-(COUNTIF('02_Entrada_Respuestas'!AS37:AV37,"B")+COUNTIF('02_Entrada_Respuestas'!BA37:BH37,"B"))</f>
        <v>0</v>
      </c>
      <c r="AC37">
        <f>(COUNTIF('02_Entrada_Respuestas'!M37:P37,"C")+COUNTIF('02_Entrada_Respuestas'!U37:AB37,"C"))-(COUNTIF('02_Entrada_Respuestas'!AS37:AV37,"C")+COUNTIF('02_Entrada_Respuestas'!BA37:BH37,"C"))</f>
        <v>0</v>
      </c>
      <c r="AD37">
        <f>(COUNTIF('02_Entrada_Respuestas'!M37:P37,"D")+COUNTIF('02_Entrada_Respuestas'!U37:AB37,"D"))-(COUNTIF('02_Entrada_Respuestas'!AS37:AV37,"D")+COUNTIF('02_Entrada_Respuestas'!BA37:BH37,"D"))</f>
        <v>0</v>
      </c>
      <c r="AE37" t="str">
        <f t="shared" si="28"/>
        <v>D</v>
      </c>
      <c r="AF37">
        <f t="shared" si="29"/>
        <v>0</v>
      </c>
      <c r="AG37" t="str">
        <f t="shared" si="30"/>
        <v>Mixto/Neutro</v>
      </c>
      <c r="AH37">
        <f>(COUNTIF('02_Entrada_Respuestas'!AC37:AJ37,"A"))-(COUNTIF('02_Entrada_Respuestas'!BI37:BP37,"A"))</f>
        <v>0</v>
      </c>
      <c r="AI37">
        <f>(COUNTIF('02_Entrada_Respuestas'!AC37:AJ37,"B"))-(COUNTIF('02_Entrada_Respuestas'!BI37:BP37,"B"))</f>
        <v>0</v>
      </c>
      <c r="AJ37">
        <f>(COUNTIF('02_Entrada_Respuestas'!AC37:AJ37,"C"))-(COUNTIF('02_Entrada_Respuestas'!BI37:BP37,"C"))</f>
        <v>0</v>
      </c>
      <c r="AK37">
        <f>(COUNTIF('02_Entrada_Respuestas'!AC37:AJ37,"D"))-(COUNTIF('02_Entrada_Respuestas'!BI37:BP37,"D"))</f>
        <v>0</v>
      </c>
      <c r="AL37" t="str">
        <f t="shared" si="31"/>
        <v>D</v>
      </c>
      <c r="AM37">
        <f t="shared" si="32"/>
        <v>0</v>
      </c>
      <c r="AN37" t="str">
        <f t="shared" si="33"/>
        <v>Mixto/Neutro</v>
      </c>
    </row>
    <row r="38" spans="1:40">
      <c r="A38">
        <f>'02_Entrada_Respuestas'!A38</f>
        <v>0</v>
      </c>
      <c r="B38">
        <f>'02_Entrada_Respuestas'!B38</f>
        <v>0</v>
      </c>
      <c r="C38">
        <f>'02_Entrada_Respuestas'!C38</f>
        <v>0</v>
      </c>
      <c r="D38">
        <f>(COUNTIF('02_Entrada_Respuestas'!E38:AJ38,"A"))-(COUNTIF('02_Entrada_Respuestas'!AK38:BP38,"A"))</f>
        <v>0</v>
      </c>
      <c r="E38">
        <f>(COUNTIF('02_Entrada_Respuestas'!E38:AJ38,"B"))-(COUNTIF('02_Entrada_Respuestas'!AK38:BP38,"B"))</f>
        <v>0</v>
      </c>
      <c r="F38">
        <f>(COUNTIF('02_Entrada_Respuestas'!E38:AJ38,"C"))-(COUNTIF('02_Entrada_Respuestas'!AK38:BP38,"C"))</f>
        <v>0</v>
      </c>
      <c r="G38">
        <f>(COUNTIF('02_Entrada_Respuestas'!E38:AJ38,"D"))-(COUNTIF('02_Entrada_Respuestas'!AK38:BP38,"D"))</f>
        <v>0</v>
      </c>
      <c r="H38" t="str">
        <f t="shared" si="17"/>
        <v>D</v>
      </c>
      <c r="I38">
        <f t="shared" si="18"/>
        <v>0</v>
      </c>
      <c r="J38" t="str">
        <f t="shared" si="19"/>
        <v>D</v>
      </c>
      <c r="K38">
        <f t="shared" si="20"/>
        <v>0</v>
      </c>
      <c r="L38" t="str">
        <f t="shared" si="21"/>
        <v>D/D</v>
      </c>
      <c r="M38">
        <f>(COUNTIF('02_Entrada_Respuestas'!E38:L38,"A"))-(COUNTIF('02_Entrada_Respuestas'!AK38:AR38,"A"))</f>
        <v>0</v>
      </c>
      <c r="N38">
        <f>(COUNTIF('02_Entrada_Respuestas'!E38:L38,"B"))-(COUNTIF('02_Entrada_Respuestas'!AK38:AR38,"B"))</f>
        <v>0</v>
      </c>
      <c r="O38">
        <f>(COUNTIF('02_Entrada_Respuestas'!E38:L38,"C"))-(COUNTIF('02_Entrada_Respuestas'!AK38:AR38,"C"))</f>
        <v>0</v>
      </c>
      <c r="P38">
        <f>(COUNTIF('02_Entrada_Respuestas'!E38:L38,"D"))-(COUNTIF('02_Entrada_Respuestas'!AK38:AR38,"D"))</f>
        <v>0</v>
      </c>
      <c r="Q38" t="str">
        <f t="shared" si="22"/>
        <v>D</v>
      </c>
      <c r="R38">
        <f t="shared" si="23"/>
        <v>0</v>
      </c>
      <c r="S38" t="str">
        <f t="shared" si="24"/>
        <v>Mixto/Neutro</v>
      </c>
      <c r="T38">
        <f>(COUNTIF('02_Entrada_Respuestas'!Q38:T38,"A"))-(COUNTIF('02_Entrada_Respuestas'!AW38:AZ38,"A"))</f>
        <v>0</v>
      </c>
      <c r="U38">
        <f>(COUNTIF('02_Entrada_Respuestas'!Q38:T38,"B"))-(COUNTIF('02_Entrada_Respuestas'!AW38:AZ38,"B"))</f>
        <v>0</v>
      </c>
      <c r="V38">
        <f>(COUNTIF('02_Entrada_Respuestas'!Q38:T38,"C"))-(COUNTIF('02_Entrada_Respuestas'!AW38:AZ38,"C"))</f>
        <v>0</v>
      </c>
      <c r="W38">
        <f>(COUNTIF('02_Entrada_Respuestas'!Q38:T38,"D"))-(COUNTIF('02_Entrada_Respuestas'!AW38:AZ38,"D"))</f>
        <v>0</v>
      </c>
      <c r="X38" t="str">
        <f t="shared" si="25"/>
        <v>D</v>
      </c>
      <c r="Y38">
        <f t="shared" si="26"/>
        <v>0</v>
      </c>
      <c r="Z38" t="str">
        <f t="shared" si="27"/>
        <v>Mixto/Neutro</v>
      </c>
      <c r="AA38">
        <f>(COUNTIF('02_Entrada_Respuestas'!M38:P38,"A")+COUNTIF('02_Entrada_Respuestas'!U38:AB38,"A"))-(COUNTIF('02_Entrada_Respuestas'!AS38:AV38,"A")+COUNTIF('02_Entrada_Respuestas'!BA38:BH38,"A"))</f>
        <v>0</v>
      </c>
      <c r="AB38">
        <f>(COUNTIF('02_Entrada_Respuestas'!M38:P38,"B")+COUNTIF('02_Entrada_Respuestas'!U38:AB38,"B"))-(COUNTIF('02_Entrada_Respuestas'!AS38:AV38,"B")+COUNTIF('02_Entrada_Respuestas'!BA38:BH38,"B"))</f>
        <v>0</v>
      </c>
      <c r="AC38">
        <f>(COUNTIF('02_Entrada_Respuestas'!M38:P38,"C")+COUNTIF('02_Entrada_Respuestas'!U38:AB38,"C"))-(COUNTIF('02_Entrada_Respuestas'!AS38:AV38,"C")+COUNTIF('02_Entrada_Respuestas'!BA38:BH38,"C"))</f>
        <v>0</v>
      </c>
      <c r="AD38">
        <f>(COUNTIF('02_Entrada_Respuestas'!M38:P38,"D")+COUNTIF('02_Entrada_Respuestas'!U38:AB38,"D"))-(COUNTIF('02_Entrada_Respuestas'!AS38:AV38,"D")+COUNTIF('02_Entrada_Respuestas'!BA38:BH38,"D"))</f>
        <v>0</v>
      </c>
      <c r="AE38" t="str">
        <f t="shared" si="28"/>
        <v>D</v>
      </c>
      <c r="AF38">
        <f t="shared" si="29"/>
        <v>0</v>
      </c>
      <c r="AG38" t="str">
        <f t="shared" si="30"/>
        <v>Mixto/Neutro</v>
      </c>
      <c r="AH38">
        <f>(COUNTIF('02_Entrada_Respuestas'!AC38:AJ38,"A"))-(COUNTIF('02_Entrada_Respuestas'!BI38:BP38,"A"))</f>
        <v>0</v>
      </c>
      <c r="AI38">
        <f>(COUNTIF('02_Entrada_Respuestas'!AC38:AJ38,"B"))-(COUNTIF('02_Entrada_Respuestas'!BI38:BP38,"B"))</f>
        <v>0</v>
      </c>
      <c r="AJ38">
        <f>(COUNTIF('02_Entrada_Respuestas'!AC38:AJ38,"C"))-(COUNTIF('02_Entrada_Respuestas'!BI38:BP38,"C"))</f>
        <v>0</v>
      </c>
      <c r="AK38">
        <f>(COUNTIF('02_Entrada_Respuestas'!AC38:AJ38,"D"))-(COUNTIF('02_Entrada_Respuestas'!BI38:BP38,"D"))</f>
        <v>0</v>
      </c>
      <c r="AL38" t="str">
        <f t="shared" si="31"/>
        <v>D</v>
      </c>
      <c r="AM38">
        <f t="shared" si="32"/>
        <v>0</v>
      </c>
      <c r="AN38" t="str">
        <f t="shared" si="33"/>
        <v>Mixto/Neutro</v>
      </c>
    </row>
    <row r="39" spans="1:40">
      <c r="A39">
        <f>'02_Entrada_Respuestas'!A39</f>
        <v>0</v>
      </c>
      <c r="B39">
        <f>'02_Entrada_Respuestas'!B39</f>
        <v>0</v>
      </c>
      <c r="C39">
        <f>'02_Entrada_Respuestas'!C39</f>
        <v>0</v>
      </c>
      <c r="D39">
        <f>(COUNTIF('02_Entrada_Respuestas'!E39:AJ39,"A"))-(COUNTIF('02_Entrada_Respuestas'!AK39:BP39,"A"))</f>
        <v>0</v>
      </c>
      <c r="E39">
        <f>(COUNTIF('02_Entrada_Respuestas'!E39:AJ39,"B"))-(COUNTIF('02_Entrada_Respuestas'!AK39:BP39,"B"))</f>
        <v>0</v>
      </c>
      <c r="F39">
        <f>(COUNTIF('02_Entrada_Respuestas'!E39:AJ39,"C"))-(COUNTIF('02_Entrada_Respuestas'!AK39:BP39,"C"))</f>
        <v>0</v>
      </c>
      <c r="G39">
        <f>(COUNTIF('02_Entrada_Respuestas'!E39:AJ39,"D"))-(COUNTIF('02_Entrada_Respuestas'!AK39:BP39,"D"))</f>
        <v>0</v>
      </c>
      <c r="H39" t="str">
        <f t="shared" si="17"/>
        <v>D</v>
      </c>
      <c r="I39">
        <f t="shared" si="18"/>
        <v>0</v>
      </c>
      <c r="J39" t="str">
        <f t="shared" si="19"/>
        <v>D</v>
      </c>
      <c r="K39">
        <f t="shared" si="20"/>
        <v>0</v>
      </c>
      <c r="L39" t="str">
        <f t="shared" si="21"/>
        <v>D/D</v>
      </c>
      <c r="M39">
        <f>(COUNTIF('02_Entrada_Respuestas'!E39:L39,"A"))-(COUNTIF('02_Entrada_Respuestas'!AK39:AR39,"A"))</f>
        <v>0</v>
      </c>
      <c r="N39">
        <f>(COUNTIF('02_Entrada_Respuestas'!E39:L39,"B"))-(COUNTIF('02_Entrada_Respuestas'!AK39:AR39,"B"))</f>
        <v>0</v>
      </c>
      <c r="O39">
        <f>(COUNTIF('02_Entrada_Respuestas'!E39:L39,"C"))-(COUNTIF('02_Entrada_Respuestas'!AK39:AR39,"C"))</f>
        <v>0</v>
      </c>
      <c r="P39">
        <f>(COUNTIF('02_Entrada_Respuestas'!E39:L39,"D"))-(COUNTIF('02_Entrada_Respuestas'!AK39:AR39,"D"))</f>
        <v>0</v>
      </c>
      <c r="Q39" t="str">
        <f t="shared" si="22"/>
        <v>D</v>
      </c>
      <c r="R39">
        <f t="shared" si="23"/>
        <v>0</v>
      </c>
      <c r="S39" t="str">
        <f t="shared" si="24"/>
        <v>Mixto/Neutro</v>
      </c>
      <c r="T39">
        <f>(COUNTIF('02_Entrada_Respuestas'!Q39:T39,"A"))-(COUNTIF('02_Entrada_Respuestas'!AW39:AZ39,"A"))</f>
        <v>0</v>
      </c>
      <c r="U39">
        <f>(COUNTIF('02_Entrada_Respuestas'!Q39:T39,"B"))-(COUNTIF('02_Entrada_Respuestas'!AW39:AZ39,"B"))</f>
        <v>0</v>
      </c>
      <c r="V39">
        <f>(COUNTIF('02_Entrada_Respuestas'!Q39:T39,"C"))-(COUNTIF('02_Entrada_Respuestas'!AW39:AZ39,"C"))</f>
        <v>0</v>
      </c>
      <c r="W39">
        <f>(COUNTIF('02_Entrada_Respuestas'!Q39:T39,"D"))-(COUNTIF('02_Entrada_Respuestas'!AW39:AZ39,"D"))</f>
        <v>0</v>
      </c>
      <c r="X39" t="str">
        <f t="shared" si="25"/>
        <v>D</v>
      </c>
      <c r="Y39">
        <f t="shared" si="26"/>
        <v>0</v>
      </c>
      <c r="Z39" t="str">
        <f t="shared" si="27"/>
        <v>Mixto/Neutro</v>
      </c>
      <c r="AA39">
        <f>(COUNTIF('02_Entrada_Respuestas'!M39:P39,"A")+COUNTIF('02_Entrada_Respuestas'!U39:AB39,"A"))-(COUNTIF('02_Entrada_Respuestas'!AS39:AV39,"A")+COUNTIF('02_Entrada_Respuestas'!BA39:BH39,"A"))</f>
        <v>0</v>
      </c>
      <c r="AB39">
        <f>(COUNTIF('02_Entrada_Respuestas'!M39:P39,"B")+COUNTIF('02_Entrada_Respuestas'!U39:AB39,"B"))-(COUNTIF('02_Entrada_Respuestas'!AS39:AV39,"B")+COUNTIF('02_Entrada_Respuestas'!BA39:BH39,"B"))</f>
        <v>0</v>
      </c>
      <c r="AC39">
        <f>(COUNTIF('02_Entrada_Respuestas'!M39:P39,"C")+COUNTIF('02_Entrada_Respuestas'!U39:AB39,"C"))-(COUNTIF('02_Entrada_Respuestas'!AS39:AV39,"C")+COUNTIF('02_Entrada_Respuestas'!BA39:BH39,"C"))</f>
        <v>0</v>
      </c>
      <c r="AD39">
        <f>(COUNTIF('02_Entrada_Respuestas'!M39:P39,"D")+COUNTIF('02_Entrada_Respuestas'!U39:AB39,"D"))-(COUNTIF('02_Entrada_Respuestas'!AS39:AV39,"D")+COUNTIF('02_Entrada_Respuestas'!BA39:BH39,"D"))</f>
        <v>0</v>
      </c>
      <c r="AE39" t="str">
        <f t="shared" si="28"/>
        <v>D</v>
      </c>
      <c r="AF39">
        <f t="shared" si="29"/>
        <v>0</v>
      </c>
      <c r="AG39" t="str">
        <f t="shared" si="30"/>
        <v>Mixto/Neutro</v>
      </c>
      <c r="AH39">
        <f>(COUNTIF('02_Entrada_Respuestas'!AC39:AJ39,"A"))-(COUNTIF('02_Entrada_Respuestas'!BI39:BP39,"A"))</f>
        <v>0</v>
      </c>
      <c r="AI39">
        <f>(COUNTIF('02_Entrada_Respuestas'!AC39:AJ39,"B"))-(COUNTIF('02_Entrada_Respuestas'!BI39:BP39,"B"))</f>
        <v>0</v>
      </c>
      <c r="AJ39">
        <f>(COUNTIF('02_Entrada_Respuestas'!AC39:AJ39,"C"))-(COUNTIF('02_Entrada_Respuestas'!BI39:BP39,"C"))</f>
        <v>0</v>
      </c>
      <c r="AK39">
        <f>(COUNTIF('02_Entrada_Respuestas'!AC39:AJ39,"D"))-(COUNTIF('02_Entrada_Respuestas'!BI39:BP39,"D"))</f>
        <v>0</v>
      </c>
      <c r="AL39" t="str">
        <f t="shared" si="31"/>
        <v>D</v>
      </c>
      <c r="AM39">
        <f t="shared" si="32"/>
        <v>0</v>
      </c>
      <c r="AN39" t="str">
        <f t="shared" si="33"/>
        <v>Mixto/Neutro</v>
      </c>
    </row>
    <row r="40" spans="1:40">
      <c r="A40">
        <f>'02_Entrada_Respuestas'!A40</f>
        <v>0</v>
      </c>
      <c r="B40">
        <f>'02_Entrada_Respuestas'!B40</f>
        <v>0</v>
      </c>
      <c r="C40">
        <f>'02_Entrada_Respuestas'!C40</f>
        <v>0</v>
      </c>
      <c r="D40">
        <f>(COUNTIF('02_Entrada_Respuestas'!E40:AJ40,"A"))-(COUNTIF('02_Entrada_Respuestas'!AK40:BP40,"A"))</f>
        <v>0</v>
      </c>
      <c r="E40">
        <f>(COUNTIF('02_Entrada_Respuestas'!E40:AJ40,"B"))-(COUNTIF('02_Entrada_Respuestas'!AK40:BP40,"B"))</f>
        <v>0</v>
      </c>
      <c r="F40">
        <f>(COUNTIF('02_Entrada_Respuestas'!E40:AJ40,"C"))-(COUNTIF('02_Entrada_Respuestas'!AK40:BP40,"C"))</f>
        <v>0</v>
      </c>
      <c r="G40">
        <f>(COUNTIF('02_Entrada_Respuestas'!E40:AJ40,"D"))-(COUNTIF('02_Entrada_Respuestas'!AK40:BP40,"D"))</f>
        <v>0</v>
      </c>
      <c r="H40" t="str">
        <f t="shared" si="17"/>
        <v>D</v>
      </c>
      <c r="I40">
        <f t="shared" si="18"/>
        <v>0</v>
      </c>
      <c r="J40" t="str">
        <f t="shared" si="19"/>
        <v>D</v>
      </c>
      <c r="K40">
        <f t="shared" si="20"/>
        <v>0</v>
      </c>
      <c r="L40" t="str">
        <f t="shared" si="21"/>
        <v>D/D</v>
      </c>
      <c r="M40">
        <f>(COUNTIF('02_Entrada_Respuestas'!E40:L40,"A"))-(COUNTIF('02_Entrada_Respuestas'!AK40:AR40,"A"))</f>
        <v>0</v>
      </c>
      <c r="N40">
        <f>(COUNTIF('02_Entrada_Respuestas'!E40:L40,"B"))-(COUNTIF('02_Entrada_Respuestas'!AK40:AR40,"B"))</f>
        <v>0</v>
      </c>
      <c r="O40">
        <f>(COUNTIF('02_Entrada_Respuestas'!E40:L40,"C"))-(COUNTIF('02_Entrada_Respuestas'!AK40:AR40,"C"))</f>
        <v>0</v>
      </c>
      <c r="P40">
        <f>(COUNTIF('02_Entrada_Respuestas'!E40:L40,"D"))-(COUNTIF('02_Entrada_Respuestas'!AK40:AR40,"D"))</f>
        <v>0</v>
      </c>
      <c r="Q40" t="str">
        <f t="shared" si="22"/>
        <v>D</v>
      </c>
      <c r="R40">
        <f t="shared" si="23"/>
        <v>0</v>
      </c>
      <c r="S40" t="str">
        <f t="shared" si="24"/>
        <v>Mixto/Neutro</v>
      </c>
      <c r="T40">
        <f>(COUNTIF('02_Entrada_Respuestas'!Q40:T40,"A"))-(COUNTIF('02_Entrada_Respuestas'!AW40:AZ40,"A"))</f>
        <v>0</v>
      </c>
      <c r="U40">
        <f>(COUNTIF('02_Entrada_Respuestas'!Q40:T40,"B"))-(COUNTIF('02_Entrada_Respuestas'!AW40:AZ40,"B"))</f>
        <v>0</v>
      </c>
      <c r="V40">
        <f>(COUNTIF('02_Entrada_Respuestas'!Q40:T40,"C"))-(COUNTIF('02_Entrada_Respuestas'!AW40:AZ40,"C"))</f>
        <v>0</v>
      </c>
      <c r="W40">
        <f>(COUNTIF('02_Entrada_Respuestas'!Q40:T40,"D"))-(COUNTIF('02_Entrada_Respuestas'!AW40:AZ40,"D"))</f>
        <v>0</v>
      </c>
      <c r="X40" t="str">
        <f t="shared" si="25"/>
        <v>D</v>
      </c>
      <c r="Y40">
        <f t="shared" si="26"/>
        <v>0</v>
      </c>
      <c r="Z40" t="str">
        <f t="shared" si="27"/>
        <v>Mixto/Neutro</v>
      </c>
      <c r="AA40">
        <f>(COUNTIF('02_Entrada_Respuestas'!M40:P40,"A")+COUNTIF('02_Entrada_Respuestas'!U40:AB40,"A"))-(COUNTIF('02_Entrada_Respuestas'!AS40:AV40,"A")+COUNTIF('02_Entrada_Respuestas'!BA40:BH40,"A"))</f>
        <v>0</v>
      </c>
      <c r="AB40">
        <f>(COUNTIF('02_Entrada_Respuestas'!M40:P40,"B")+COUNTIF('02_Entrada_Respuestas'!U40:AB40,"B"))-(COUNTIF('02_Entrada_Respuestas'!AS40:AV40,"B")+COUNTIF('02_Entrada_Respuestas'!BA40:BH40,"B"))</f>
        <v>0</v>
      </c>
      <c r="AC40">
        <f>(COUNTIF('02_Entrada_Respuestas'!M40:P40,"C")+COUNTIF('02_Entrada_Respuestas'!U40:AB40,"C"))-(COUNTIF('02_Entrada_Respuestas'!AS40:AV40,"C")+COUNTIF('02_Entrada_Respuestas'!BA40:BH40,"C"))</f>
        <v>0</v>
      </c>
      <c r="AD40">
        <f>(COUNTIF('02_Entrada_Respuestas'!M40:P40,"D")+COUNTIF('02_Entrada_Respuestas'!U40:AB40,"D"))-(COUNTIF('02_Entrada_Respuestas'!AS40:AV40,"D")+COUNTIF('02_Entrada_Respuestas'!BA40:BH40,"D"))</f>
        <v>0</v>
      </c>
      <c r="AE40" t="str">
        <f t="shared" si="28"/>
        <v>D</v>
      </c>
      <c r="AF40">
        <f t="shared" si="29"/>
        <v>0</v>
      </c>
      <c r="AG40" t="str">
        <f t="shared" si="30"/>
        <v>Mixto/Neutro</v>
      </c>
      <c r="AH40">
        <f>(COUNTIF('02_Entrada_Respuestas'!AC40:AJ40,"A"))-(COUNTIF('02_Entrada_Respuestas'!BI40:BP40,"A"))</f>
        <v>0</v>
      </c>
      <c r="AI40">
        <f>(COUNTIF('02_Entrada_Respuestas'!AC40:AJ40,"B"))-(COUNTIF('02_Entrada_Respuestas'!BI40:BP40,"B"))</f>
        <v>0</v>
      </c>
      <c r="AJ40">
        <f>(COUNTIF('02_Entrada_Respuestas'!AC40:AJ40,"C"))-(COUNTIF('02_Entrada_Respuestas'!BI40:BP40,"C"))</f>
        <v>0</v>
      </c>
      <c r="AK40">
        <f>(COUNTIF('02_Entrada_Respuestas'!AC40:AJ40,"D"))-(COUNTIF('02_Entrada_Respuestas'!BI40:BP40,"D"))</f>
        <v>0</v>
      </c>
      <c r="AL40" t="str">
        <f t="shared" si="31"/>
        <v>D</v>
      </c>
      <c r="AM40">
        <f t="shared" si="32"/>
        <v>0</v>
      </c>
      <c r="AN40" t="str">
        <f t="shared" si="33"/>
        <v>Mixto/Neutro</v>
      </c>
    </row>
    <row r="41" spans="1:40">
      <c r="A41">
        <f>'02_Entrada_Respuestas'!A41</f>
        <v>0</v>
      </c>
      <c r="B41">
        <f>'02_Entrada_Respuestas'!B41</f>
        <v>0</v>
      </c>
      <c r="C41">
        <f>'02_Entrada_Respuestas'!C41</f>
        <v>0</v>
      </c>
      <c r="D41">
        <f>(COUNTIF('02_Entrada_Respuestas'!E41:AJ41,"A"))-(COUNTIF('02_Entrada_Respuestas'!AK41:BP41,"A"))</f>
        <v>0</v>
      </c>
      <c r="E41">
        <f>(COUNTIF('02_Entrada_Respuestas'!E41:AJ41,"B"))-(COUNTIF('02_Entrada_Respuestas'!AK41:BP41,"B"))</f>
        <v>0</v>
      </c>
      <c r="F41">
        <f>(COUNTIF('02_Entrada_Respuestas'!E41:AJ41,"C"))-(COUNTIF('02_Entrada_Respuestas'!AK41:BP41,"C"))</f>
        <v>0</v>
      </c>
      <c r="G41">
        <f>(COUNTIF('02_Entrada_Respuestas'!E41:AJ41,"D"))-(COUNTIF('02_Entrada_Respuestas'!AK41:BP41,"D"))</f>
        <v>0</v>
      </c>
      <c r="H41" t="str">
        <f t="shared" si="17"/>
        <v>D</v>
      </c>
      <c r="I41">
        <f t="shared" si="18"/>
        <v>0</v>
      </c>
      <c r="J41" t="str">
        <f t="shared" si="19"/>
        <v>D</v>
      </c>
      <c r="K41">
        <f t="shared" si="20"/>
        <v>0</v>
      </c>
      <c r="L41" t="str">
        <f t="shared" si="21"/>
        <v>D/D</v>
      </c>
      <c r="M41">
        <f>(COUNTIF('02_Entrada_Respuestas'!E41:L41,"A"))-(COUNTIF('02_Entrada_Respuestas'!AK41:AR41,"A"))</f>
        <v>0</v>
      </c>
      <c r="N41">
        <f>(COUNTIF('02_Entrada_Respuestas'!E41:L41,"B"))-(COUNTIF('02_Entrada_Respuestas'!AK41:AR41,"B"))</f>
        <v>0</v>
      </c>
      <c r="O41">
        <f>(COUNTIF('02_Entrada_Respuestas'!E41:L41,"C"))-(COUNTIF('02_Entrada_Respuestas'!AK41:AR41,"C"))</f>
        <v>0</v>
      </c>
      <c r="P41">
        <f>(COUNTIF('02_Entrada_Respuestas'!E41:L41,"D"))-(COUNTIF('02_Entrada_Respuestas'!AK41:AR41,"D"))</f>
        <v>0</v>
      </c>
      <c r="Q41" t="str">
        <f t="shared" si="22"/>
        <v>D</v>
      </c>
      <c r="R41">
        <f t="shared" si="23"/>
        <v>0</v>
      </c>
      <c r="S41" t="str">
        <f t="shared" si="24"/>
        <v>Mixto/Neutro</v>
      </c>
      <c r="T41">
        <f>(COUNTIF('02_Entrada_Respuestas'!Q41:T41,"A"))-(COUNTIF('02_Entrada_Respuestas'!AW41:AZ41,"A"))</f>
        <v>0</v>
      </c>
      <c r="U41">
        <f>(COUNTIF('02_Entrada_Respuestas'!Q41:T41,"B"))-(COUNTIF('02_Entrada_Respuestas'!AW41:AZ41,"B"))</f>
        <v>0</v>
      </c>
      <c r="V41">
        <f>(COUNTIF('02_Entrada_Respuestas'!Q41:T41,"C"))-(COUNTIF('02_Entrada_Respuestas'!AW41:AZ41,"C"))</f>
        <v>0</v>
      </c>
      <c r="W41">
        <f>(COUNTIF('02_Entrada_Respuestas'!Q41:T41,"D"))-(COUNTIF('02_Entrada_Respuestas'!AW41:AZ41,"D"))</f>
        <v>0</v>
      </c>
      <c r="X41" t="str">
        <f t="shared" si="25"/>
        <v>D</v>
      </c>
      <c r="Y41">
        <f t="shared" si="26"/>
        <v>0</v>
      </c>
      <c r="Z41" t="str">
        <f t="shared" si="27"/>
        <v>Mixto/Neutro</v>
      </c>
      <c r="AA41">
        <f>(COUNTIF('02_Entrada_Respuestas'!M41:P41,"A")+COUNTIF('02_Entrada_Respuestas'!U41:AB41,"A"))-(COUNTIF('02_Entrada_Respuestas'!AS41:AV41,"A")+COUNTIF('02_Entrada_Respuestas'!BA41:BH41,"A"))</f>
        <v>0</v>
      </c>
      <c r="AB41">
        <f>(COUNTIF('02_Entrada_Respuestas'!M41:P41,"B")+COUNTIF('02_Entrada_Respuestas'!U41:AB41,"B"))-(COUNTIF('02_Entrada_Respuestas'!AS41:AV41,"B")+COUNTIF('02_Entrada_Respuestas'!BA41:BH41,"B"))</f>
        <v>0</v>
      </c>
      <c r="AC41">
        <f>(COUNTIF('02_Entrada_Respuestas'!M41:P41,"C")+COUNTIF('02_Entrada_Respuestas'!U41:AB41,"C"))-(COUNTIF('02_Entrada_Respuestas'!AS41:AV41,"C")+COUNTIF('02_Entrada_Respuestas'!BA41:BH41,"C"))</f>
        <v>0</v>
      </c>
      <c r="AD41">
        <f>(COUNTIF('02_Entrada_Respuestas'!M41:P41,"D")+COUNTIF('02_Entrada_Respuestas'!U41:AB41,"D"))-(COUNTIF('02_Entrada_Respuestas'!AS41:AV41,"D")+COUNTIF('02_Entrada_Respuestas'!BA41:BH41,"D"))</f>
        <v>0</v>
      </c>
      <c r="AE41" t="str">
        <f t="shared" si="28"/>
        <v>D</v>
      </c>
      <c r="AF41">
        <f t="shared" si="29"/>
        <v>0</v>
      </c>
      <c r="AG41" t="str">
        <f t="shared" si="30"/>
        <v>Mixto/Neutro</v>
      </c>
      <c r="AH41">
        <f>(COUNTIF('02_Entrada_Respuestas'!AC41:AJ41,"A"))-(COUNTIF('02_Entrada_Respuestas'!BI41:BP41,"A"))</f>
        <v>0</v>
      </c>
      <c r="AI41">
        <f>(COUNTIF('02_Entrada_Respuestas'!AC41:AJ41,"B"))-(COUNTIF('02_Entrada_Respuestas'!BI41:BP41,"B"))</f>
        <v>0</v>
      </c>
      <c r="AJ41">
        <f>(COUNTIF('02_Entrada_Respuestas'!AC41:AJ41,"C"))-(COUNTIF('02_Entrada_Respuestas'!BI41:BP41,"C"))</f>
        <v>0</v>
      </c>
      <c r="AK41">
        <f>(COUNTIF('02_Entrada_Respuestas'!AC41:AJ41,"D"))-(COUNTIF('02_Entrada_Respuestas'!BI41:BP41,"D"))</f>
        <v>0</v>
      </c>
      <c r="AL41" t="str">
        <f t="shared" si="31"/>
        <v>D</v>
      </c>
      <c r="AM41">
        <f t="shared" si="32"/>
        <v>0</v>
      </c>
      <c r="AN41" t="str">
        <f t="shared" si="33"/>
        <v>Mixto/Neutro</v>
      </c>
    </row>
    <row r="42" spans="1:40">
      <c r="A42">
        <f>'02_Entrada_Respuestas'!A42</f>
        <v>0</v>
      </c>
      <c r="B42">
        <f>'02_Entrada_Respuestas'!B42</f>
        <v>0</v>
      </c>
      <c r="C42">
        <f>'02_Entrada_Respuestas'!C42</f>
        <v>0</v>
      </c>
      <c r="D42">
        <f>(COUNTIF('02_Entrada_Respuestas'!E42:AJ42,"A"))-(COUNTIF('02_Entrada_Respuestas'!AK42:BP42,"A"))</f>
        <v>0</v>
      </c>
      <c r="E42">
        <f>(COUNTIF('02_Entrada_Respuestas'!E42:AJ42,"B"))-(COUNTIF('02_Entrada_Respuestas'!AK42:BP42,"B"))</f>
        <v>0</v>
      </c>
      <c r="F42">
        <f>(COUNTIF('02_Entrada_Respuestas'!E42:AJ42,"C"))-(COUNTIF('02_Entrada_Respuestas'!AK42:BP42,"C"))</f>
        <v>0</v>
      </c>
      <c r="G42">
        <f>(COUNTIF('02_Entrada_Respuestas'!E42:AJ42,"D"))-(COUNTIF('02_Entrada_Respuestas'!AK42:BP42,"D"))</f>
        <v>0</v>
      </c>
      <c r="H42" t="str">
        <f t="shared" si="17"/>
        <v>D</v>
      </c>
      <c r="I42">
        <f t="shared" si="18"/>
        <v>0</v>
      </c>
      <c r="J42" t="str">
        <f t="shared" si="19"/>
        <v>D</v>
      </c>
      <c r="K42">
        <f t="shared" si="20"/>
        <v>0</v>
      </c>
      <c r="L42" t="str">
        <f t="shared" si="21"/>
        <v>D/D</v>
      </c>
      <c r="M42">
        <f>(COUNTIF('02_Entrada_Respuestas'!E42:L42,"A"))-(COUNTIF('02_Entrada_Respuestas'!AK42:AR42,"A"))</f>
        <v>0</v>
      </c>
      <c r="N42">
        <f>(COUNTIF('02_Entrada_Respuestas'!E42:L42,"B"))-(COUNTIF('02_Entrada_Respuestas'!AK42:AR42,"B"))</f>
        <v>0</v>
      </c>
      <c r="O42">
        <f>(COUNTIF('02_Entrada_Respuestas'!E42:L42,"C"))-(COUNTIF('02_Entrada_Respuestas'!AK42:AR42,"C"))</f>
        <v>0</v>
      </c>
      <c r="P42">
        <f>(COUNTIF('02_Entrada_Respuestas'!E42:L42,"D"))-(COUNTIF('02_Entrada_Respuestas'!AK42:AR42,"D"))</f>
        <v>0</v>
      </c>
      <c r="Q42" t="str">
        <f t="shared" si="22"/>
        <v>D</v>
      </c>
      <c r="R42">
        <f t="shared" si="23"/>
        <v>0</v>
      </c>
      <c r="S42" t="str">
        <f t="shared" si="24"/>
        <v>Mixto/Neutro</v>
      </c>
      <c r="T42">
        <f>(COUNTIF('02_Entrada_Respuestas'!Q42:T42,"A"))-(COUNTIF('02_Entrada_Respuestas'!AW42:AZ42,"A"))</f>
        <v>0</v>
      </c>
      <c r="U42">
        <f>(COUNTIF('02_Entrada_Respuestas'!Q42:T42,"B"))-(COUNTIF('02_Entrada_Respuestas'!AW42:AZ42,"B"))</f>
        <v>0</v>
      </c>
      <c r="V42">
        <f>(COUNTIF('02_Entrada_Respuestas'!Q42:T42,"C"))-(COUNTIF('02_Entrada_Respuestas'!AW42:AZ42,"C"))</f>
        <v>0</v>
      </c>
      <c r="W42">
        <f>(COUNTIF('02_Entrada_Respuestas'!Q42:T42,"D"))-(COUNTIF('02_Entrada_Respuestas'!AW42:AZ42,"D"))</f>
        <v>0</v>
      </c>
      <c r="X42" t="str">
        <f t="shared" si="25"/>
        <v>D</v>
      </c>
      <c r="Y42">
        <f t="shared" si="26"/>
        <v>0</v>
      </c>
      <c r="Z42" t="str">
        <f t="shared" si="27"/>
        <v>Mixto/Neutro</v>
      </c>
      <c r="AA42">
        <f>(COUNTIF('02_Entrada_Respuestas'!M42:P42,"A")+COUNTIF('02_Entrada_Respuestas'!U42:AB42,"A"))-(COUNTIF('02_Entrada_Respuestas'!AS42:AV42,"A")+COUNTIF('02_Entrada_Respuestas'!BA42:BH42,"A"))</f>
        <v>0</v>
      </c>
      <c r="AB42">
        <f>(COUNTIF('02_Entrada_Respuestas'!M42:P42,"B")+COUNTIF('02_Entrada_Respuestas'!U42:AB42,"B"))-(COUNTIF('02_Entrada_Respuestas'!AS42:AV42,"B")+COUNTIF('02_Entrada_Respuestas'!BA42:BH42,"B"))</f>
        <v>0</v>
      </c>
      <c r="AC42">
        <f>(COUNTIF('02_Entrada_Respuestas'!M42:P42,"C")+COUNTIF('02_Entrada_Respuestas'!U42:AB42,"C"))-(COUNTIF('02_Entrada_Respuestas'!AS42:AV42,"C")+COUNTIF('02_Entrada_Respuestas'!BA42:BH42,"C"))</f>
        <v>0</v>
      </c>
      <c r="AD42">
        <f>(COUNTIF('02_Entrada_Respuestas'!M42:P42,"D")+COUNTIF('02_Entrada_Respuestas'!U42:AB42,"D"))-(COUNTIF('02_Entrada_Respuestas'!AS42:AV42,"D")+COUNTIF('02_Entrada_Respuestas'!BA42:BH42,"D"))</f>
        <v>0</v>
      </c>
      <c r="AE42" t="str">
        <f t="shared" si="28"/>
        <v>D</v>
      </c>
      <c r="AF42">
        <f t="shared" si="29"/>
        <v>0</v>
      </c>
      <c r="AG42" t="str">
        <f t="shared" si="30"/>
        <v>Mixto/Neutro</v>
      </c>
      <c r="AH42">
        <f>(COUNTIF('02_Entrada_Respuestas'!AC42:AJ42,"A"))-(COUNTIF('02_Entrada_Respuestas'!BI42:BP42,"A"))</f>
        <v>0</v>
      </c>
      <c r="AI42">
        <f>(COUNTIF('02_Entrada_Respuestas'!AC42:AJ42,"B"))-(COUNTIF('02_Entrada_Respuestas'!BI42:BP42,"B"))</f>
        <v>0</v>
      </c>
      <c r="AJ42">
        <f>(COUNTIF('02_Entrada_Respuestas'!AC42:AJ42,"C"))-(COUNTIF('02_Entrada_Respuestas'!BI42:BP42,"C"))</f>
        <v>0</v>
      </c>
      <c r="AK42">
        <f>(COUNTIF('02_Entrada_Respuestas'!AC42:AJ42,"D"))-(COUNTIF('02_Entrada_Respuestas'!BI42:BP42,"D"))</f>
        <v>0</v>
      </c>
      <c r="AL42" t="str">
        <f t="shared" si="31"/>
        <v>D</v>
      </c>
      <c r="AM42">
        <f t="shared" si="32"/>
        <v>0</v>
      </c>
      <c r="AN42" t="str">
        <f t="shared" si="33"/>
        <v>Mixto/Neutro</v>
      </c>
    </row>
    <row r="43" spans="1:40">
      <c r="A43">
        <f>'02_Entrada_Respuestas'!A43</f>
        <v>0</v>
      </c>
      <c r="B43">
        <f>'02_Entrada_Respuestas'!B43</f>
        <v>0</v>
      </c>
      <c r="C43">
        <f>'02_Entrada_Respuestas'!C43</f>
        <v>0</v>
      </c>
      <c r="D43">
        <f>(COUNTIF('02_Entrada_Respuestas'!E43:AJ43,"A"))-(COUNTIF('02_Entrada_Respuestas'!AK43:BP43,"A"))</f>
        <v>0</v>
      </c>
      <c r="E43">
        <f>(COUNTIF('02_Entrada_Respuestas'!E43:AJ43,"B"))-(COUNTIF('02_Entrada_Respuestas'!AK43:BP43,"B"))</f>
        <v>0</v>
      </c>
      <c r="F43">
        <f>(COUNTIF('02_Entrada_Respuestas'!E43:AJ43,"C"))-(COUNTIF('02_Entrada_Respuestas'!AK43:BP43,"C"))</f>
        <v>0</v>
      </c>
      <c r="G43">
        <f>(COUNTIF('02_Entrada_Respuestas'!E43:AJ43,"D"))-(COUNTIF('02_Entrada_Respuestas'!AK43:BP43,"D"))</f>
        <v>0</v>
      </c>
      <c r="H43" t="str">
        <f t="shared" si="17"/>
        <v>D</v>
      </c>
      <c r="I43">
        <f t="shared" si="18"/>
        <v>0</v>
      </c>
      <c r="J43" t="str">
        <f t="shared" si="19"/>
        <v>D</v>
      </c>
      <c r="K43">
        <f t="shared" si="20"/>
        <v>0</v>
      </c>
      <c r="L43" t="str">
        <f t="shared" si="21"/>
        <v>D/D</v>
      </c>
      <c r="M43">
        <f>(COUNTIF('02_Entrada_Respuestas'!E43:L43,"A"))-(COUNTIF('02_Entrada_Respuestas'!AK43:AR43,"A"))</f>
        <v>0</v>
      </c>
      <c r="N43">
        <f>(COUNTIF('02_Entrada_Respuestas'!E43:L43,"B"))-(COUNTIF('02_Entrada_Respuestas'!AK43:AR43,"B"))</f>
        <v>0</v>
      </c>
      <c r="O43">
        <f>(COUNTIF('02_Entrada_Respuestas'!E43:L43,"C"))-(COUNTIF('02_Entrada_Respuestas'!AK43:AR43,"C"))</f>
        <v>0</v>
      </c>
      <c r="P43">
        <f>(COUNTIF('02_Entrada_Respuestas'!E43:L43,"D"))-(COUNTIF('02_Entrada_Respuestas'!AK43:AR43,"D"))</f>
        <v>0</v>
      </c>
      <c r="Q43" t="str">
        <f t="shared" si="22"/>
        <v>D</v>
      </c>
      <c r="R43">
        <f t="shared" si="23"/>
        <v>0</v>
      </c>
      <c r="S43" t="str">
        <f t="shared" si="24"/>
        <v>Mixto/Neutro</v>
      </c>
      <c r="T43">
        <f>(COUNTIF('02_Entrada_Respuestas'!Q43:T43,"A"))-(COUNTIF('02_Entrada_Respuestas'!AW43:AZ43,"A"))</f>
        <v>0</v>
      </c>
      <c r="U43">
        <f>(COUNTIF('02_Entrada_Respuestas'!Q43:T43,"B"))-(COUNTIF('02_Entrada_Respuestas'!AW43:AZ43,"B"))</f>
        <v>0</v>
      </c>
      <c r="V43">
        <f>(COUNTIF('02_Entrada_Respuestas'!Q43:T43,"C"))-(COUNTIF('02_Entrada_Respuestas'!AW43:AZ43,"C"))</f>
        <v>0</v>
      </c>
      <c r="W43">
        <f>(COUNTIF('02_Entrada_Respuestas'!Q43:T43,"D"))-(COUNTIF('02_Entrada_Respuestas'!AW43:AZ43,"D"))</f>
        <v>0</v>
      </c>
      <c r="X43" t="str">
        <f t="shared" si="25"/>
        <v>D</v>
      </c>
      <c r="Y43">
        <f t="shared" si="26"/>
        <v>0</v>
      </c>
      <c r="Z43" t="str">
        <f t="shared" si="27"/>
        <v>Mixto/Neutro</v>
      </c>
      <c r="AA43">
        <f>(COUNTIF('02_Entrada_Respuestas'!M43:P43,"A")+COUNTIF('02_Entrada_Respuestas'!U43:AB43,"A"))-(COUNTIF('02_Entrada_Respuestas'!AS43:AV43,"A")+COUNTIF('02_Entrada_Respuestas'!BA43:BH43,"A"))</f>
        <v>0</v>
      </c>
      <c r="AB43">
        <f>(COUNTIF('02_Entrada_Respuestas'!M43:P43,"B")+COUNTIF('02_Entrada_Respuestas'!U43:AB43,"B"))-(COUNTIF('02_Entrada_Respuestas'!AS43:AV43,"B")+COUNTIF('02_Entrada_Respuestas'!BA43:BH43,"B"))</f>
        <v>0</v>
      </c>
      <c r="AC43">
        <f>(COUNTIF('02_Entrada_Respuestas'!M43:P43,"C")+COUNTIF('02_Entrada_Respuestas'!U43:AB43,"C"))-(COUNTIF('02_Entrada_Respuestas'!AS43:AV43,"C")+COUNTIF('02_Entrada_Respuestas'!BA43:BH43,"C"))</f>
        <v>0</v>
      </c>
      <c r="AD43">
        <f>(COUNTIF('02_Entrada_Respuestas'!M43:P43,"D")+COUNTIF('02_Entrada_Respuestas'!U43:AB43,"D"))-(COUNTIF('02_Entrada_Respuestas'!AS43:AV43,"D")+COUNTIF('02_Entrada_Respuestas'!BA43:BH43,"D"))</f>
        <v>0</v>
      </c>
      <c r="AE43" t="str">
        <f t="shared" si="28"/>
        <v>D</v>
      </c>
      <c r="AF43">
        <f t="shared" si="29"/>
        <v>0</v>
      </c>
      <c r="AG43" t="str">
        <f t="shared" si="30"/>
        <v>Mixto/Neutro</v>
      </c>
      <c r="AH43">
        <f>(COUNTIF('02_Entrada_Respuestas'!AC43:AJ43,"A"))-(COUNTIF('02_Entrada_Respuestas'!BI43:BP43,"A"))</f>
        <v>0</v>
      </c>
      <c r="AI43">
        <f>(COUNTIF('02_Entrada_Respuestas'!AC43:AJ43,"B"))-(COUNTIF('02_Entrada_Respuestas'!BI43:BP43,"B"))</f>
        <v>0</v>
      </c>
      <c r="AJ43">
        <f>(COUNTIF('02_Entrada_Respuestas'!AC43:AJ43,"C"))-(COUNTIF('02_Entrada_Respuestas'!BI43:BP43,"C"))</f>
        <v>0</v>
      </c>
      <c r="AK43">
        <f>(COUNTIF('02_Entrada_Respuestas'!AC43:AJ43,"D"))-(COUNTIF('02_Entrada_Respuestas'!BI43:BP43,"D"))</f>
        <v>0</v>
      </c>
      <c r="AL43" t="str">
        <f t="shared" si="31"/>
        <v>D</v>
      </c>
      <c r="AM43">
        <f t="shared" si="32"/>
        <v>0</v>
      </c>
      <c r="AN43" t="str">
        <f t="shared" si="33"/>
        <v>Mixto/Neutro</v>
      </c>
    </row>
    <row r="44" spans="1:40">
      <c r="A44">
        <f>'02_Entrada_Respuestas'!A44</f>
        <v>0</v>
      </c>
      <c r="B44">
        <f>'02_Entrada_Respuestas'!B44</f>
        <v>0</v>
      </c>
      <c r="C44">
        <f>'02_Entrada_Respuestas'!C44</f>
        <v>0</v>
      </c>
      <c r="D44">
        <f>(COUNTIF('02_Entrada_Respuestas'!E44:AJ44,"A"))-(COUNTIF('02_Entrada_Respuestas'!AK44:BP44,"A"))</f>
        <v>0</v>
      </c>
      <c r="E44">
        <f>(COUNTIF('02_Entrada_Respuestas'!E44:AJ44,"B"))-(COUNTIF('02_Entrada_Respuestas'!AK44:BP44,"B"))</f>
        <v>0</v>
      </c>
      <c r="F44">
        <f>(COUNTIF('02_Entrada_Respuestas'!E44:AJ44,"C"))-(COUNTIF('02_Entrada_Respuestas'!AK44:BP44,"C"))</f>
        <v>0</v>
      </c>
      <c r="G44">
        <f>(COUNTIF('02_Entrada_Respuestas'!E44:AJ44,"D"))-(COUNTIF('02_Entrada_Respuestas'!AK44:BP44,"D"))</f>
        <v>0</v>
      </c>
      <c r="H44" t="str">
        <f t="shared" si="17"/>
        <v>D</v>
      </c>
      <c r="I44">
        <f t="shared" si="18"/>
        <v>0</v>
      </c>
      <c r="J44" t="str">
        <f t="shared" si="19"/>
        <v>D</v>
      </c>
      <c r="K44">
        <f t="shared" si="20"/>
        <v>0</v>
      </c>
      <c r="L44" t="str">
        <f t="shared" si="21"/>
        <v>D/D</v>
      </c>
      <c r="M44">
        <f>(COUNTIF('02_Entrada_Respuestas'!E44:L44,"A"))-(COUNTIF('02_Entrada_Respuestas'!AK44:AR44,"A"))</f>
        <v>0</v>
      </c>
      <c r="N44">
        <f>(COUNTIF('02_Entrada_Respuestas'!E44:L44,"B"))-(COUNTIF('02_Entrada_Respuestas'!AK44:AR44,"B"))</f>
        <v>0</v>
      </c>
      <c r="O44">
        <f>(COUNTIF('02_Entrada_Respuestas'!E44:L44,"C"))-(COUNTIF('02_Entrada_Respuestas'!AK44:AR44,"C"))</f>
        <v>0</v>
      </c>
      <c r="P44">
        <f>(COUNTIF('02_Entrada_Respuestas'!E44:L44,"D"))-(COUNTIF('02_Entrada_Respuestas'!AK44:AR44,"D"))</f>
        <v>0</v>
      </c>
      <c r="Q44" t="str">
        <f t="shared" si="22"/>
        <v>D</v>
      </c>
      <c r="R44">
        <f t="shared" si="23"/>
        <v>0</v>
      </c>
      <c r="S44" t="str">
        <f t="shared" si="24"/>
        <v>Mixto/Neutro</v>
      </c>
      <c r="T44">
        <f>(COUNTIF('02_Entrada_Respuestas'!Q44:T44,"A"))-(COUNTIF('02_Entrada_Respuestas'!AW44:AZ44,"A"))</f>
        <v>0</v>
      </c>
      <c r="U44">
        <f>(COUNTIF('02_Entrada_Respuestas'!Q44:T44,"B"))-(COUNTIF('02_Entrada_Respuestas'!AW44:AZ44,"B"))</f>
        <v>0</v>
      </c>
      <c r="V44">
        <f>(COUNTIF('02_Entrada_Respuestas'!Q44:T44,"C"))-(COUNTIF('02_Entrada_Respuestas'!AW44:AZ44,"C"))</f>
        <v>0</v>
      </c>
      <c r="W44">
        <f>(COUNTIF('02_Entrada_Respuestas'!Q44:T44,"D"))-(COUNTIF('02_Entrada_Respuestas'!AW44:AZ44,"D"))</f>
        <v>0</v>
      </c>
      <c r="X44" t="str">
        <f t="shared" si="25"/>
        <v>D</v>
      </c>
      <c r="Y44">
        <f t="shared" si="26"/>
        <v>0</v>
      </c>
      <c r="Z44" t="str">
        <f t="shared" si="27"/>
        <v>Mixto/Neutro</v>
      </c>
      <c r="AA44">
        <f>(COUNTIF('02_Entrada_Respuestas'!M44:P44,"A")+COUNTIF('02_Entrada_Respuestas'!U44:AB44,"A"))-(COUNTIF('02_Entrada_Respuestas'!AS44:AV44,"A")+COUNTIF('02_Entrada_Respuestas'!BA44:BH44,"A"))</f>
        <v>0</v>
      </c>
      <c r="AB44">
        <f>(COUNTIF('02_Entrada_Respuestas'!M44:P44,"B")+COUNTIF('02_Entrada_Respuestas'!U44:AB44,"B"))-(COUNTIF('02_Entrada_Respuestas'!AS44:AV44,"B")+COUNTIF('02_Entrada_Respuestas'!BA44:BH44,"B"))</f>
        <v>0</v>
      </c>
      <c r="AC44">
        <f>(COUNTIF('02_Entrada_Respuestas'!M44:P44,"C")+COUNTIF('02_Entrada_Respuestas'!U44:AB44,"C"))-(COUNTIF('02_Entrada_Respuestas'!AS44:AV44,"C")+COUNTIF('02_Entrada_Respuestas'!BA44:BH44,"C"))</f>
        <v>0</v>
      </c>
      <c r="AD44">
        <f>(COUNTIF('02_Entrada_Respuestas'!M44:P44,"D")+COUNTIF('02_Entrada_Respuestas'!U44:AB44,"D"))-(COUNTIF('02_Entrada_Respuestas'!AS44:AV44,"D")+COUNTIF('02_Entrada_Respuestas'!BA44:BH44,"D"))</f>
        <v>0</v>
      </c>
      <c r="AE44" t="str">
        <f t="shared" si="28"/>
        <v>D</v>
      </c>
      <c r="AF44">
        <f t="shared" si="29"/>
        <v>0</v>
      </c>
      <c r="AG44" t="str">
        <f t="shared" si="30"/>
        <v>Mixto/Neutro</v>
      </c>
      <c r="AH44">
        <f>(COUNTIF('02_Entrada_Respuestas'!AC44:AJ44,"A"))-(COUNTIF('02_Entrada_Respuestas'!BI44:BP44,"A"))</f>
        <v>0</v>
      </c>
      <c r="AI44">
        <f>(COUNTIF('02_Entrada_Respuestas'!AC44:AJ44,"B"))-(COUNTIF('02_Entrada_Respuestas'!BI44:BP44,"B"))</f>
        <v>0</v>
      </c>
      <c r="AJ44">
        <f>(COUNTIF('02_Entrada_Respuestas'!AC44:AJ44,"C"))-(COUNTIF('02_Entrada_Respuestas'!BI44:BP44,"C"))</f>
        <v>0</v>
      </c>
      <c r="AK44">
        <f>(COUNTIF('02_Entrada_Respuestas'!AC44:AJ44,"D"))-(COUNTIF('02_Entrada_Respuestas'!BI44:BP44,"D"))</f>
        <v>0</v>
      </c>
      <c r="AL44" t="str">
        <f t="shared" si="31"/>
        <v>D</v>
      </c>
      <c r="AM44">
        <f t="shared" si="32"/>
        <v>0</v>
      </c>
      <c r="AN44" t="str">
        <f t="shared" si="33"/>
        <v>Mixto/Neutro</v>
      </c>
    </row>
    <row r="45" spans="1:40">
      <c r="A45">
        <f>'02_Entrada_Respuestas'!A45</f>
        <v>0</v>
      </c>
      <c r="B45">
        <f>'02_Entrada_Respuestas'!B45</f>
        <v>0</v>
      </c>
      <c r="C45">
        <f>'02_Entrada_Respuestas'!C45</f>
        <v>0</v>
      </c>
      <c r="D45">
        <f>(COUNTIF('02_Entrada_Respuestas'!E45:AJ45,"A"))-(COUNTIF('02_Entrada_Respuestas'!AK45:BP45,"A"))</f>
        <v>0</v>
      </c>
      <c r="E45">
        <f>(COUNTIF('02_Entrada_Respuestas'!E45:AJ45,"B"))-(COUNTIF('02_Entrada_Respuestas'!AK45:BP45,"B"))</f>
        <v>0</v>
      </c>
      <c r="F45">
        <f>(COUNTIF('02_Entrada_Respuestas'!E45:AJ45,"C"))-(COUNTIF('02_Entrada_Respuestas'!AK45:BP45,"C"))</f>
        <v>0</v>
      </c>
      <c r="G45">
        <f>(COUNTIF('02_Entrada_Respuestas'!E45:AJ45,"D"))-(COUNTIF('02_Entrada_Respuestas'!AK45:BP45,"D"))</f>
        <v>0</v>
      </c>
      <c r="H45" t="str">
        <f t="shared" si="17"/>
        <v>D</v>
      </c>
      <c r="I45">
        <f t="shared" si="18"/>
        <v>0</v>
      </c>
      <c r="J45" t="str">
        <f t="shared" si="19"/>
        <v>D</v>
      </c>
      <c r="K45">
        <f t="shared" si="20"/>
        <v>0</v>
      </c>
      <c r="L45" t="str">
        <f t="shared" si="21"/>
        <v>D/D</v>
      </c>
      <c r="M45">
        <f>(COUNTIF('02_Entrada_Respuestas'!E45:L45,"A"))-(COUNTIF('02_Entrada_Respuestas'!AK45:AR45,"A"))</f>
        <v>0</v>
      </c>
      <c r="N45">
        <f>(COUNTIF('02_Entrada_Respuestas'!E45:L45,"B"))-(COUNTIF('02_Entrada_Respuestas'!AK45:AR45,"B"))</f>
        <v>0</v>
      </c>
      <c r="O45">
        <f>(COUNTIF('02_Entrada_Respuestas'!E45:L45,"C"))-(COUNTIF('02_Entrada_Respuestas'!AK45:AR45,"C"))</f>
        <v>0</v>
      </c>
      <c r="P45">
        <f>(COUNTIF('02_Entrada_Respuestas'!E45:L45,"D"))-(COUNTIF('02_Entrada_Respuestas'!AK45:AR45,"D"))</f>
        <v>0</v>
      </c>
      <c r="Q45" t="str">
        <f t="shared" si="22"/>
        <v>D</v>
      </c>
      <c r="R45">
        <f t="shared" si="23"/>
        <v>0</v>
      </c>
      <c r="S45" t="str">
        <f t="shared" si="24"/>
        <v>Mixto/Neutro</v>
      </c>
      <c r="T45">
        <f>(COUNTIF('02_Entrada_Respuestas'!Q45:T45,"A"))-(COUNTIF('02_Entrada_Respuestas'!AW45:AZ45,"A"))</f>
        <v>0</v>
      </c>
      <c r="U45">
        <f>(COUNTIF('02_Entrada_Respuestas'!Q45:T45,"B"))-(COUNTIF('02_Entrada_Respuestas'!AW45:AZ45,"B"))</f>
        <v>0</v>
      </c>
      <c r="V45">
        <f>(COUNTIF('02_Entrada_Respuestas'!Q45:T45,"C"))-(COUNTIF('02_Entrada_Respuestas'!AW45:AZ45,"C"))</f>
        <v>0</v>
      </c>
      <c r="W45">
        <f>(COUNTIF('02_Entrada_Respuestas'!Q45:T45,"D"))-(COUNTIF('02_Entrada_Respuestas'!AW45:AZ45,"D"))</f>
        <v>0</v>
      </c>
      <c r="X45" t="str">
        <f t="shared" si="25"/>
        <v>D</v>
      </c>
      <c r="Y45">
        <f t="shared" si="26"/>
        <v>0</v>
      </c>
      <c r="Z45" t="str">
        <f t="shared" si="27"/>
        <v>Mixto/Neutro</v>
      </c>
      <c r="AA45">
        <f>(COUNTIF('02_Entrada_Respuestas'!M45:P45,"A")+COUNTIF('02_Entrada_Respuestas'!U45:AB45,"A"))-(COUNTIF('02_Entrada_Respuestas'!AS45:AV45,"A")+COUNTIF('02_Entrada_Respuestas'!BA45:BH45,"A"))</f>
        <v>0</v>
      </c>
      <c r="AB45">
        <f>(COUNTIF('02_Entrada_Respuestas'!M45:P45,"B")+COUNTIF('02_Entrada_Respuestas'!U45:AB45,"B"))-(COUNTIF('02_Entrada_Respuestas'!AS45:AV45,"B")+COUNTIF('02_Entrada_Respuestas'!BA45:BH45,"B"))</f>
        <v>0</v>
      </c>
      <c r="AC45">
        <f>(COUNTIF('02_Entrada_Respuestas'!M45:P45,"C")+COUNTIF('02_Entrada_Respuestas'!U45:AB45,"C"))-(COUNTIF('02_Entrada_Respuestas'!AS45:AV45,"C")+COUNTIF('02_Entrada_Respuestas'!BA45:BH45,"C"))</f>
        <v>0</v>
      </c>
      <c r="AD45">
        <f>(COUNTIF('02_Entrada_Respuestas'!M45:P45,"D")+COUNTIF('02_Entrada_Respuestas'!U45:AB45,"D"))-(COUNTIF('02_Entrada_Respuestas'!AS45:AV45,"D")+COUNTIF('02_Entrada_Respuestas'!BA45:BH45,"D"))</f>
        <v>0</v>
      </c>
      <c r="AE45" t="str">
        <f t="shared" si="28"/>
        <v>D</v>
      </c>
      <c r="AF45">
        <f t="shared" si="29"/>
        <v>0</v>
      </c>
      <c r="AG45" t="str">
        <f t="shared" si="30"/>
        <v>Mixto/Neutro</v>
      </c>
      <c r="AH45">
        <f>(COUNTIF('02_Entrada_Respuestas'!AC45:AJ45,"A"))-(COUNTIF('02_Entrada_Respuestas'!BI45:BP45,"A"))</f>
        <v>0</v>
      </c>
      <c r="AI45">
        <f>(COUNTIF('02_Entrada_Respuestas'!AC45:AJ45,"B"))-(COUNTIF('02_Entrada_Respuestas'!BI45:BP45,"B"))</f>
        <v>0</v>
      </c>
      <c r="AJ45">
        <f>(COUNTIF('02_Entrada_Respuestas'!AC45:AJ45,"C"))-(COUNTIF('02_Entrada_Respuestas'!BI45:BP45,"C"))</f>
        <v>0</v>
      </c>
      <c r="AK45">
        <f>(COUNTIF('02_Entrada_Respuestas'!AC45:AJ45,"D"))-(COUNTIF('02_Entrada_Respuestas'!BI45:BP45,"D"))</f>
        <v>0</v>
      </c>
      <c r="AL45" t="str">
        <f t="shared" si="31"/>
        <v>D</v>
      </c>
      <c r="AM45">
        <f t="shared" si="32"/>
        <v>0</v>
      </c>
      <c r="AN45" t="str">
        <f t="shared" si="33"/>
        <v>Mixto/Neutro</v>
      </c>
    </row>
    <row r="46" spans="1:40">
      <c r="A46">
        <f>'02_Entrada_Respuestas'!A46</f>
        <v>0</v>
      </c>
      <c r="B46">
        <f>'02_Entrada_Respuestas'!B46</f>
        <v>0</v>
      </c>
      <c r="C46">
        <f>'02_Entrada_Respuestas'!C46</f>
        <v>0</v>
      </c>
      <c r="D46">
        <f>(COUNTIF('02_Entrada_Respuestas'!E46:AJ46,"A"))-(COUNTIF('02_Entrada_Respuestas'!AK46:BP46,"A"))</f>
        <v>0</v>
      </c>
      <c r="E46">
        <f>(COUNTIF('02_Entrada_Respuestas'!E46:AJ46,"B"))-(COUNTIF('02_Entrada_Respuestas'!AK46:BP46,"B"))</f>
        <v>0</v>
      </c>
      <c r="F46">
        <f>(COUNTIF('02_Entrada_Respuestas'!E46:AJ46,"C"))-(COUNTIF('02_Entrada_Respuestas'!AK46:BP46,"C"))</f>
        <v>0</v>
      </c>
      <c r="G46">
        <f>(COUNTIF('02_Entrada_Respuestas'!E46:AJ46,"D"))-(COUNTIF('02_Entrada_Respuestas'!AK46:BP46,"D"))</f>
        <v>0</v>
      </c>
      <c r="H46" t="str">
        <f t="shared" si="17"/>
        <v>D</v>
      </c>
      <c r="I46">
        <f t="shared" si="18"/>
        <v>0</v>
      </c>
      <c r="J46" t="str">
        <f t="shared" si="19"/>
        <v>D</v>
      </c>
      <c r="K46">
        <f t="shared" si="20"/>
        <v>0</v>
      </c>
      <c r="L46" t="str">
        <f t="shared" si="21"/>
        <v>D/D</v>
      </c>
      <c r="M46">
        <f>(COUNTIF('02_Entrada_Respuestas'!E46:L46,"A"))-(COUNTIF('02_Entrada_Respuestas'!AK46:AR46,"A"))</f>
        <v>0</v>
      </c>
      <c r="N46">
        <f>(COUNTIF('02_Entrada_Respuestas'!E46:L46,"B"))-(COUNTIF('02_Entrada_Respuestas'!AK46:AR46,"B"))</f>
        <v>0</v>
      </c>
      <c r="O46">
        <f>(COUNTIF('02_Entrada_Respuestas'!E46:L46,"C"))-(COUNTIF('02_Entrada_Respuestas'!AK46:AR46,"C"))</f>
        <v>0</v>
      </c>
      <c r="P46">
        <f>(COUNTIF('02_Entrada_Respuestas'!E46:L46,"D"))-(COUNTIF('02_Entrada_Respuestas'!AK46:AR46,"D"))</f>
        <v>0</v>
      </c>
      <c r="Q46" t="str">
        <f t="shared" si="22"/>
        <v>D</v>
      </c>
      <c r="R46">
        <f t="shared" si="23"/>
        <v>0</v>
      </c>
      <c r="S46" t="str">
        <f t="shared" si="24"/>
        <v>Mixto/Neutro</v>
      </c>
      <c r="T46">
        <f>(COUNTIF('02_Entrada_Respuestas'!Q46:T46,"A"))-(COUNTIF('02_Entrada_Respuestas'!AW46:AZ46,"A"))</f>
        <v>0</v>
      </c>
      <c r="U46">
        <f>(COUNTIF('02_Entrada_Respuestas'!Q46:T46,"B"))-(COUNTIF('02_Entrada_Respuestas'!AW46:AZ46,"B"))</f>
        <v>0</v>
      </c>
      <c r="V46">
        <f>(COUNTIF('02_Entrada_Respuestas'!Q46:T46,"C"))-(COUNTIF('02_Entrada_Respuestas'!AW46:AZ46,"C"))</f>
        <v>0</v>
      </c>
      <c r="W46">
        <f>(COUNTIF('02_Entrada_Respuestas'!Q46:T46,"D"))-(COUNTIF('02_Entrada_Respuestas'!AW46:AZ46,"D"))</f>
        <v>0</v>
      </c>
      <c r="X46" t="str">
        <f t="shared" si="25"/>
        <v>D</v>
      </c>
      <c r="Y46">
        <f t="shared" si="26"/>
        <v>0</v>
      </c>
      <c r="Z46" t="str">
        <f t="shared" si="27"/>
        <v>Mixto/Neutro</v>
      </c>
      <c r="AA46">
        <f>(COUNTIF('02_Entrada_Respuestas'!M46:P46,"A")+COUNTIF('02_Entrada_Respuestas'!U46:AB46,"A"))-(COUNTIF('02_Entrada_Respuestas'!AS46:AV46,"A")+COUNTIF('02_Entrada_Respuestas'!BA46:BH46,"A"))</f>
        <v>0</v>
      </c>
      <c r="AB46">
        <f>(COUNTIF('02_Entrada_Respuestas'!M46:P46,"B")+COUNTIF('02_Entrada_Respuestas'!U46:AB46,"B"))-(COUNTIF('02_Entrada_Respuestas'!AS46:AV46,"B")+COUNTIF('02_Entrada_Respuestas'!BA46:BH46,"B"))</f>
        <v>0</v>
      </c>
      <c r="AC46">
        <f>(COUNTIF('02_Entrada_Respuestas'!M46:P46,"C")+COUNTIF('02_Entrada_Respuestas'!U46:AB46,"C"))-(COUNTIF('02_Entrada_Respuestas'!AS46:AV46,"C")+COUNTIF('02_Entrada_Respuestas'!BA46:BH46,"C"))</f>
        <v>0</v>
      </c>
      <c r="AD46">
        <f>(COUNTIF('02_Entrada_Respuestas'!M46:P46,"D")+COUNTIF('02_Entrada_Respuestas'!U46:AB46,"D"))-(COUNTIF('02_Entrada_Respuestas'!AS46:AV46,"D")+COUNTIF('02_Entrada_Respuestas'!BA46:BH46,"D"))</f>
        <v>0</v>
      </c>
      <c r="AE46" t="str">
        <f t="shared" si="28"/>
        <v>D</v>
      </c>
      <c r="AF46">
        <f t="shared" si="29"/>
        <v>0</v>
      </c>
      <c r="AG46" t="str">
        <f t="shared" si="30"/>
        <v>Mixto/Neutro</v>
      </c>
      <c r="AH46">
        <f>(COUNTIF('02_Entrada_Respuestas'!AC46:AJ46,"A"))-(COUNTIF('02_Entrada_Respuestas'!BI46:BP46,"A"))</f>
        <v>0</v>
      </c>
      <c r="AI46">
        <f>(COUNTIF('02_Entrada_Respuestas'!AC46:AJ46,"B"))-(COUNTIF('02_Entrada_Respuestas'!BI46:BP46,"B"))</f>
        <v>0</v>
      </c>
      <c r="AJ46">
        <f>(COUNTIF('02_Entrada_Respuestas'!AC46:AJ46,"C"))-(COUNTIF('02_Entrada_Respuestas'!BI46:BP46,"C"))</f>
        <v>0</v>
      </c>
      <c r="AK46">
        <f>(COUNTIF('02_Entrada_Respuestas'!AC46:AJ46,"D"))-(COUNTIF('02_Entrada_Respuestas'!BI46:BP46,"D"))</f>
        <v>0</v>
      </c>
      <c r="AL46" t="str">
        <f t="shared" si="31"/>
        <v>D</v>
      </c>
      <c r="AM46">
        <f t="shared" si="32"/>
        <v>0</v>
      </c>
      <c r="AN46" t="str">
        <f t="shared" si="33"/>
        <v>Mixto/Neutro</v>
      </c>
    </row>
    <row r="47" spans="1:40">
      <c r="A47">
        <f>'02_Entrada_Respuestas'!A47</f>
        <v>0</v>
      </c>
      <c r="B47">
        <f>'02_Entrada_Respuestas'!B47</f>
        <v>0</v>
      </c>
      <c r="C47">
        <f>'02_Entrada_Respuestas'!C47</f>
        <v>0</v>
      </c>
      <c r="D47">
        <f>(COUNTIF('02_Entrada_Respuestas'!E47:AJ47,"A"))-(COUNTIF('02_Entrada_Respuestas'!AK47:BP47,"A"))</f>
        <v>0</v>
      </c>
      <c r="E47">
        <f>(COUNTIF('02_Entrada_Respuestas'!E47:AJ47,"B"))-(COUNTIF('02_Entrada_Respuestas'!AK47:BP47,"B"))</f>
        <v>0</v>
      </c>
      <c r="F47">
        <f>(COUNTIF('02_Entrada_Respuestas'!E47:AJ47,"C"))-(COUNTIF('02_Entrada_Respuestas'!AK47:BP47,"C"))</f>
        <v>0</v>
      </c>
      <c r="G47">
        <f>(COUNTIF('02_Entrada_Respuestas'!E47:AJ47,"D"))-(COUNTIF('02_Entrada_Respuestas'!AK47:BP47,"D"))</f>
        <v>0</v>
      </c>
      <c r="H47" t="str">
        <f t="shared" si="17"/>
        <v>D</v>
      </c>
      <c r="I47">
        <f t="shared" si="18"/>
        <v>0</v>
      </c>
      <c r="J47" t="str">
        <f t="shared" si="19"/>
        <v>D</v>
      </c>
      <c r="K47">
        <f t="shared" si="20"/>
        <v>0</v>
      </c>
      <c r="L47" t="str">
        <f t="shared" si="21"/>
        <v>D/D</v>
      </c>
      <c r="M47">
        <f>(COUNTIF('02_Entrada_Respuestas'!E47:L47,"A"))-(COUNTIF('02_Entrada_Respuestas'!AK47:AR47,"A"))</f>
        <v>0</v>
      </c>
      <c r="N47">
        <f>(COUNTIF('02_Entrada_Respuestas'!E47:L47,"B"))-(COUNTIF('02_Entrada_Respuestas'!AK47:AR47,"B"))</f>
        <v>0</v>
      </c>
      <c r="O47">
        <f>(COUNTIF('02_Entrada_Respuestas'!E47:L47,"C"))-(COUNTIF('02_Entrada_Respuestas'!AK47:AR47,"C"))</f>
        <v>0</v>
      </c>
      <c r="P47">
        <f>(COUNTIF('02_Entrada_Respuestas'!E47:L47,"D"))-(COUNTIF('02_Entrada_Respuestas'!AK47:AR47,"D"))</f>
        <v>0</v>
      </c>
      <c r="Q47" t="str">
        <f t="shared" si="22"/>
        <v>D</v>
      </c>
      <c r="R47">
        <f t="shared" si="23"/>
        <v>0</v>
      </c>
      <c r="S47" t="str">
        <f t="shared" si="24"/>
        <v>Mixto/Neutro</v>
      </c>
      <c r="T47">
        <f>(COUNTIF('02_Entrada_Respuestas'!Q47:T47,"A"))-(COUNTIF('02_Entrada_Respuestas'!AW47:AZ47,"A"))</f>
        <v>0</v>
      </c>
      <c r="U47">
        <f>(COUNTIF('02_Entrada_Respuestas'!Q47:T47,"B"))-(COUNTIF('02_Entrada_Respuestas'!AW47:AZ47,"B"))</f>
        <v>0</v>
      </c>
      <c r="V47">
        <f>(COUNTIF('02_Entrada_Respuestas'!Q47:T47,"C"))-(COUNTIF('02_Entrada_Respuestas'!AW47:AZ47,"C"))</f>
        <v>0</v>
      </c>
      <c r="W47">
        <f>(COUNTIF('02_Entrada_Respuestas'!Q47:T47,"D"))-(COUNTIF('02_Entrada_Respuestas'!AW47:AZ47,"D"))</f>
        <v>0</v>
      </c>
      <c r="X47" t="str">
        <f t="shared" si="25"/>
        <v>D</v>
      </c>
      <c r="Y47">
        <f t="shared" si="26"/>
        <v>0</v>
      </c>
      <c r="Z47" t="str">
        <f t="shared" si="27"/>
        <v>Mixto/Neutro</v>
      </c>
      <c r="AA47">
        <f>(COUNTIF('02_Entrada_Respuestas'!M47:P47,"A")+COUNTIF('02_Entrada_Respuestas'!U47:AB47,"A"))-(COUNTIF('02_Entrada_Respuestas'!AS47:AV47,"A")+COUNTIF('02_Entrada_Respuestas'!BA47:BH47,"A"))</f>
        <v>0</v>
      </c>
      <c r="AB47">
        <f>(COUNTIF('02_Entrada_Respuestas'!M47:P47,"B")+COUNTIF('02_Entrada_Respuestas'!U47:AB47,"B"))-(COUNTIF('02_Entrada_Respuestas'!AS47:AV47,"B")+COUNTIF('02_Entrada_Respuestas'!BA47:BH47,"B"))</f>
        <v>0</v>
      </c>
      <c r="AC47">
        <f>(COUNTIF('02_Entrada_Respuestas'!M47:P47,"C")+COUNTIF('02_Entrada_Respuestas'!U47:AB47,"C"))-(COUNTIF('02_Entrada_Respuestas'!AS47:AV47,"C")+COUNTIF('02_Entrada_Respuestas'!BA47:BH47,"C"))</f>
        <v>0</v>
      </c>
      <c r="AD47">
        <f>(COUNTIF('02_Entrada_Respuestas'!M47:P47,"D")+COUNTIF('02_Entrada_Respuestas'!U47:AB47,"D"))-(COUNTIF('02_Entrada_Respuestas'!AS47:AV47,"D")+COUNTIF('02_Entrada_Respuestas'!BA47:BH47,"D"))</f>
        <v>0</v>
      </c>
      <c r="AE47" t="str">
        <f t="shared" si="28"/>
        <v>D</v>
      </c>
      <c r="AF47">
        <f t="shared" si="29"/>
        <v>0</v>
      </c>
      <c r="AG47" t="str">
        <f t="shared" si="30"/>
        <v>Mixto/Neutro</v>
      </c>
      <c r="AH47">
        <f>(COUNTIF('02_Entrada_Respuestas'!AC47:AJ47,"A"))-(COUNTIF('02_Entrada_Respuestas'!BI47:BP47,"A"))</f>
        <v>0</v>
      </c>
      <c r="AI47">
        <f>(COUNTIF('02_Entrada_Respuestas'!AC47:AJ47,"B"))-(COUNTIF('02_Entrada_Respuestas'!BI47:BP47,"B"))</f>
        <v>0</v>
      </c>
      <c r="AJ47">
        <f>(COUNTIF('02_Entrada_Respuestas'!AC47:AJ47,"C"))-(COUNTIF('02_Entrada_Respuestas'!BI47:BP47,"C"))</f>
        <v>0</v>
      </c>
      <c r="AK47">
        <f>(COUNTIF('02_Entrada_Respuestas'!AC47:AJ47,"D"))-(COUNTIF('02_Entrada_Respuestas'!BI47:BP47,"D"))</f>
        <v>0</v>
      </c>
      <c r="AL47" t="str">
        <f t="shared" si="31"/>
        <v>D</v>
      </c>
      <c r="AM47">
        <f t="shared" si="32"/>
        <v>0</v>
      </c>
      <c r="AN47" t="str">
        <f t="shared" si="33"/>
        <v>Mixto/Neutro</v>
      </c>
    </row>
    <row r="48" spans="1:40">
      <c r="A48">
        <f>'02_Entrada_Respuestas'!A48</f>
        <v>0</v>
      </c>
      <c r="B48">
        <f>'02_Entrada_Respuestas'!B48</f>
        <v>0</v>
      </c>
      <c r="C48">
        <f>'02_Entrada_Respuestas'!C48</f>
        <v>0</v>
      </c>
      <c r="D48">
        <f>(COUNTIF('02_Entrada_Respuestas'!E48:AJ48,"A"))-(COUNTIF('02_Entrada_Respuestas'!AK48:BP48,"A"))</f>
        <v>0</v>
      </c>
      <c r="E48">
        <f>(COUNTIF('02_Entrada_Respuestas'!E48:AJ48,"B"))-(COUNTIF('02_Entrada_Respuestas'!AK48:BP48,"B"))</f>
        <v>0</v>
      </c>
      <c r="F48">
        <f>(COUNTIF('02_Entrada_Respuestas'!E48:AJ48,"C"))-(COUNTIF('02_Entrada_Respuestas'!AK48:BP48,"C"))</f>
        <v>0</v>
      </c>
      <c r="G48">
        <f>(COUNTIF('02_Entrada_Respuestas'!E48:AJ48,"D"))-(COUNTIF('02_Entrada_Respuestas'!AK48:BP48,"D"))</f>
        <v>0</v>
      </c>
      <c r="H48" t="str">
        <f t="shared" si="17"/>
        <v>D</v>
      </c>
      <c r="I48">
        <f t="shared" si="18"/>
        <v>0</v>
      </c>
      <c r="J48" t="str">
        <f t="shared" si="19"/>
        <v>D</v>
      </c>
      <c r="K48">
        <f t="shared" si="20"/>
        <v>0</v>
      </c>
      <c r="L48" t="str">
        <f t="shared" si="21"/>
        <v>D/D</v>
      </c>
      <c r="M48">
        <f>(COUNTIF('02_Entrada_Respuestas'!E48:L48,"A"))-(COUNTIF('02_Entrada_Respuestas'!AK48:AR48,"A"))</f>
        <v>0</v>
      </c>
      <c r="N48">
        <f>(COUNTIF('02_Entrada_Respuestas'!E48:L48,"B"))-(COUNTIF('02_Entrada_Respuestas'!AK48:AR48,"B"))</f>
        <v>0</v>
      </c>
      <c r="O48">
        <f>(COUNTIF('02_Entrada_Respuestas'!E48:L48,"C"))-(COUNTIF('02_Entrada_Respuestas'!AK48:AR48,"C"))</f>
        <v>0</v>
      </c>
      <c r="P48">
        <f>(COUNTIF('02_Entrada_Respuestas'!E48:L48,"D"))-(COUNTIF('02_Entrada_Respuestas'!AK48:AR48,"D"))</f>
        <v>0</v>
      </c>
      <c r="Q48" t="str">
        <f t="shared" si="22"/>
        <v>D</v>
      </c>
      <c r="R48">
        <f t="shared" si="23"/>
        <v>0</v>
      </c>
      <c r="S48" t="str">
        <f t="shared" si="24"/>
        <v>Mixto/Neutro</v>
      </c>
      <c r="T48">
        <f>(COUNTIF('02_Entrada_Respuestas'!Q48:T48,"A"))-(COUNTIF('02_Entrada_Respuestas'!AW48:AZ48,"A"))</f>
        <v>0</v>
      </c>
      <c r="U48">
        <f>(COUNTIF('02_Entrada_Respuestas'!Q48:T48,"B"))-(COUNTIF('02_Entrada_Respuestas'!AW48:AZ48,"B"))</f>
        <v>0</v>
      </c>
      <c r="V48">
        <f>(COUNTIF('02_Entrada_Respuestas'!Q48:T48,"C"))-(COUNTIF('02_Entrada_Respuestas'!AW48:AZ48,"C"))</f>
        <v>0</v>
      </c>
      <c r="W48">
        <f>(COUNTIF('02_Entrada_Respuestas'!Q48:T48,"D"))-(COUNTIF('02_Entrada_Respuestas'!AW48:AZ48,"D"))</f>
        <v>0</v>
      </c>
      <c r="X48" t="str">
        <f t="shared" si="25"/>
        <v>D</v>
      </c>
      <c r="Y48">
        <f t="shared" si="26"/>
        <v>0</v>
      </c>
      <c r="Z48" t="str">
        <f t="shared" si="27"/>
        <v>Mixto/Neutro</v>
      </c>
      <c r="AA48">
        <f>(COUNTIF('02_Entrada_Respuestas'!M48:P48,"A")+COUNTIF('02_Entrada_Respuestas'!U48:AB48,"A"))-(COUNTIF('02_Entrada_Respuestas'!AS48:AV48,"A")+COUNTIF('02_Entrada_Respuestas'!BA48:BH48,"A"))</f>
        <v>0</v>
      </c>
      <c r="AB48">
        <f>(COUNTIF('02_Entrada_Respuestas'!M48:P48,"B")+COUNTIF('02_Entrada_Respuestas'!U48:AB48,"B"))-(COUNTIF('02_Entrada_Respuestas'!AS48:AV48,"B")+COUNTIF('02_Entrada_Respuestas'!BA48:BH48,"B"))</f>
        <v>0</v>
      </c>
      <c r="AC48">
        <f>(COUNTIF('02_Entrada_Respuestas'!M48:P48,"C")+COUNTIF('02_Entrada_Respuestas'!U48:AB48,"C"))-(COUNTIF('02_Entrada_Respuestas'!AS48:AV48,"C")+COUNTIF('02_Entrada_Respuestas'!BA48:BH48,"C"))</f>
        <v>0</v>
      </c>
      <c r="AD48">
        <f>(COUNTIF('02_Entrada_Respuestas'!M48:P48,"D")+COUNTIF('02_Entrada_Respuestas'!U48:AB48,"D"))-(COUNTIF('02_Entrada_Respuestas'!AS48:AV48,"D")+COUNTIF('02_Entrada_Respuestas'!BA48:BH48,"D"))</f>
        <v>0</v>
      </c>
      <c r="AE48" t="str">
        <f t="shared" si="28"/>
        <v>D</v>
      </c>
      <c r="AF48">
        <f t="shared" si="29"/>
        <v>0</v>
      </c>
      <c r="AG48" t="str">
        <f t="shared" si="30"/>
        <v>Mixto/Neutro</v>
      </c>
      <c r="AH48">
        <f>(COUNTIF('02_Entrada_Respuestas'!AC48:AJ48,"A"))-(COUNTIF('02_Entrada_Respuestas'!BI48:BP48,"A"))</f>
        <v>0</v>
      </c>
      <c r="AI48">
        <f>(COUNTIF('02_Entrada_Respuestas'!AC48:AJ48,"B"))-(COUNTIF('02_Entrada_Respuestas'!BI48:BP48,"B"))</f>
        <v>0</v>
      </c>
      <c r="AJ48">
        <f>(COUNTIF('02_Entrada_Respuestas'!AC48:AJ48,"C"))-(COUNTIF('02_Entrada_Respuestas'!BI48:BP48,"C"))</f>
        <v>0</v>
      </c>
      <c r="AK48">
        <f>(COUNTIF('02_Entrada_Respuestas'!AC48:AJ48,"D"))-(COUNTIF('02_Entrada_Respuestas'!BI48:BP48,"D"))</f>
        <v>0</v>
      </c>
      <c r="AL48" t="str">
        <f t="shared" si="31"/>
        <v>D</v>
      </c>
      <c r="AM48">
        <f t="shared" si="32"/>
        <v>0</v>
      </c>
      <c r="AN48" t="str">
        <f t="shared" si="33"/>
        <v>Mixto/Neutro</v>
      </c>
    </row>
    <row r="49" spans="1:40">
      <c r="A49">
        <f>'02_Entrada_Respuestas'!A49</f>
        <v>0</v>
      </c>
      <c r="B49">
        <f>'02_Entrada_Respuestas'!B49</f>
        <v>0</v>
      </c>
      <c r="C49">
        <f>'02_Entrada_Respuestas'!C49</f>
        <v>0</v>
      </c>
      <c r="D49">
        <f>(COUNTIF('02_Entrada_Respuestas'!E49:AJ49,"A"))-(COUNTIF('02_Entrada_Respuestas'!AK49:BP49,"A"))</f>
        <v>0</v>
      </c>
      <c r="E49">
        <f>(COUNTIF('02_Entrada_Respuestas'!E49:AJ49,"B"))-(COUNTIF('02_Entrada_Respuestas'!AK49:BP49,"B"))</f>
        <v>0</v>
      </c>
      <c r="F49">
        <f>(COUNTIF('02_Entrada_Respuestas'!E49:AJ49,"C"))-(COUNTIF('02_Entrada_Respuestas'!AK49:BP49,"C"))</f>
        <v>0</v>
      </c>
      <c r="G49">
        <f>(COUNTIF('02_Entrada_Respuestas'!E49:AJ49,"D"))-(COUNTIF('02_Entrada_Respuestas'!AK49:BP49,"D"))</f>
        <v>0</v>
      </c>
      <c r="H49" t="str">
        <f t="shared" si="17"/>
        <v>D</v>
      </c>
      <c r="I49">
        <f t="shared" si="18"/>
        <v>0</v>
      </c>
      <c r="J49" t="str">
        <f t="shared" si="19"/>
        <v>D</v>
      </c>
      <c r="K49">
        <f t="shared" si="20"/>
        <v>0</v>
      </c>
      <c r="L49" t="str">
        <f t="shared" si="21"/>
        <v>D/D</v>
      </c>
      <c r="M49">
        <f>(COUNTIF('02_Entrada_Respuestas'!E49:L49,"A"))-(COUNTIF('02_Entrada_Respuestas'!AK49:AR49,"A"))</f>
        <v>0</v>
      </c>
      <c r="N49">
        <f>(COUNTIF('02_Entrada_Respuestas'!E49:L49,"B"))-(COUNTIF('02_Entrada_Respuestas'!AK49:AR49,"B"))</f>
        <v>0</v>
      </c>
      <c r="O49">
        <f>(COUNTIF('02_Entrada_Respuestas'!E49:L49,"C"))-(COUNTIF('02_Entrada_Respuestas'!AK49:AR49,"C"))</f>
        <v>0</v>
      </c>
      <c r="P49">
        <f>(COUNTIF('02_Entrada_Respuestas'!E49:L49,"D"))-(COUNTIF('02_Entrada_Respuestas'!AK49:AR49,"D"))</f>
        <v>0</v>
      </c>
      <c r="Q49" t="str">
        <f t="shared" si="22"/>
        <v>D</v>
      </c>
      <c r="R49">
        <f t="shared" si="23"/>
        <v>0</v>
      </c>
      <c r="S49" t="str">
        <f t="shared" si="24"/>
        <v>Mixto/Neutro</v>
      </c>
      <c r="T49">
        <f>(COUNTIF('02_Entrada_Respuestas'!Q49:T49,"A"))-(COUNTIF('02_Entrada_Respuestas'!AW49:AZ49,"A"))</f>
        <v>0</v>
      </c>
      <c r="U49">
        <f>(COUNTIF('02_Entrada_Respuestas'!Q49:T49,"B"))-(COUNTIF('02_Entrada_Respuestas'!AW49:AZ49,"B"))</f>
        <v>0</v>
      </c>
      <c r="V49">
        <f>(COUNTIF('02_Entrada_Respuestas'!Q49:T49,"C"))-(COUNTIF('02_Entrada_Respuestas'!AW49:AZ49,"C"))</f>
        <v>0</v>
      </c>
      <c r="W49">
        <f>(COUNTIF('02_Entrada_Respuestas'!Q49:T49,"D"))-(COUNTIF('02_Entrada_Respuestas'!AW49:AZ49,"D"))</f>
        <v>0</v>
      </c>
      <c r="X49" t="str">
        <f t="shared" si="25"/>
        <v>D</v>
      </c>
      <c r="Y49">
        <f t="shared" si="26"/>
        <v>0</v>
      </c>
      <c r="Z49" t="str">
        <f t="shared" si="27"/>
        <v>Mixto/Neutro</v>
      </c>
      <c r="AA49">
        <f>(COUNTIF('02_Entrada_Respuestas'!M49:P49,"A")+COUNTIF('02_Entrada_Respuestas'!U49:AB49,"A"))-(COUNTIF('02_Entrada_Respuestas'!AS49:AV49,"A")+COUNTIF('02_Entrada_Respuestas'!BA49:BH49,"A"))</f>
        <v>0</v>
      </c>
      <c r="AB49">
        <f>(COUNTIF('02_Entrada_Respuestas'!M49:P49,"B")+COUNTIF('02_Entrada_Respuestas'!U49:AB49,"B"))-(COUNTIF('02_Entrada_Respuestas'!AS49:AV49,"B")+COUNTIF('02_Entrada_Respuestas'!BA49:BH49,"B"))</f>
        <v>0</v>
      </c>
      <c r="AC49">
        <f>(COUNTIF('02_Entrada_Respuestas'!M49:P49,"C")+COUNTIF('02_Entrada_Respuestas'!U49:AB49,"C"))-(COUNTIF('02_Entrada_Respuestas'!AS49:AV49,"C")+COUNTIF('02_Entrada_Respuestas'!BA49:BH49,"C"))</f>
        <v>0</v>
      </c>
      <c r="AD49">
        <f>(COUNTIF('02_Entrada_Respuestas'!M49:P49,"D")+COUNTIF('02_Entrada_Respuestas'!U49:AB49,"D"))-(COUNTIF('02_Entrada_Respuestas'!AS49:AV49,"D")+COUNTIF('02_Entrada_Respuestas'!BA49:BH49,"D"))</f>
        <v>0</v>
      </c>
      <c r="AE49" t="str">
        <f t="shared" si="28"/>
        <v>D</v>
      </c>
      <c r="AF49">
        <f t="shared" si="29"/>
        <v>0</v>
      </c>
      <c r="AG49" t="str">
        <f t="shared" si="30"/>
        <v>Mixto/Neutro</v>
      </c>
      <c r="AH49">
        <f>(COUNTIF('02_Entrada_Respuestas'!AC49:AJ49,"A"))-(COUNTIF('02_Entrada_Respuestas'!BI49:BP49,"A"))</f>
        <v>0</v>
      </c>
      <c r="AI49">
        <f>(COUNTIF('02_Entrada_Respuestas'!AC49:AJ49,"B"))-(COUNTIF('02_Entrada_Respuestas'!BI49:BP49,"B"))</f>
        <v>0</v>
      </c>
      <c r="AJ49">
        <f>(COUNTIF('02_Entrada_Respuestas'!AC49:AJ49,"C"))-(COUNTIF('02_Entrada_Respuestas'!BI49:BP49,"C"))</f>
        <v>0</v>
      </c>
      <c r="AK49">
        <f>(COUNTIF('02_Entrada_Respuestas'!AC49:AJ49,"D"))-(COUNTIF('02_Entrada_Respuestas'!BI49:BP49,"D"))</f>
        <v>0</v>
      </c>
      <c r="AL49" t="str">
        <f t="shared" si="31"/>
        <v>D</v>
      </c>
      <c r="AM49">
        <f t="shared" si="32"/>
        <v>0</v>
      </c>
      <c r="AN49" t="str">
        <f t="shared" si="33"/>
        <v>Mixto/Neutro</v>
      </c>
    </row>
    <row r="50" spans="1:40">
      <c r="A50">
        <f>'02_Entrada_Respuestas'!A50</f>
        <v>0</v>
      </c>
      <c r="B50">
        <f>'02_Entrada_Respuestas'!B50</f>
        <v>0</v>
      </c>
      <c r="C50">
        <f>'02_Entrada_Respuestas'!C50</f>
        <v>0</v>
      </c>
      <c r="D50">
        <f>(COUNTIF('02_Entrada_Respuestas'!E50:AJ50,"A"))-(COUNTIF('02_Entrada_Respuestas'!AK50:BP50,"A"))</f>
        <v>0</v>
      </c>
      <c r="E50">
        <f>(COUNTIF('02_Entrada_Respuestas'!E50:AJ50,"B"))-(COUNTIF('02_Entrada_Respuestas'!AK50:BP50,"B"))</f>
        <v>0</v>
      </c>
      <c r="F50">
        <f>(COUNTIF('02_Entrada_Respuestas'!E50:AJ50,"C"))-(COUNTIF('02_Entrada_Respuestas'!AK50:BP50,"C"))</f>
        <v>0</v>
      </c>
      <c r="G50">
        <f>(COUNTIF('02_Entrada_Respuestas'!E50:AJ50,"D"))-(COUNTIF('02_Entrada_Respuestas'!AK50:BP50,"D"))</f>
        <v>0</v>
      </c>
      <c r="H50" t="str">
        <f t="shared" si="17"/>
        <v>D</v>
      </c>
      <c r="I50">
        <f t="shared" si="18"/>
        <v>0</v>
      </c>
      <c r="J50" t="str">
        <f t="shared" si="19"/>
        <v>D</v>
      </c>
      <c r="K50">
        <f t="shared" si="20"/>
        <v>0</v>
      </c>
      <c r="L50" t="str">
        <f t="shared" si="21"/>
        <v>D/D</v>
      </c>
      <c r="M50">
        <f>(COUNTIF('02_Entrada_Respuestas'!E50:L50,"A"))-(COUNTIF('02_Entrada_Respuestas'!AK50:AR50,"A"))</f>
        <v>0</v>
      </c>
      <c r="N50">
        <f>(COUNTIF('02_Entrada_Respuestas'!E50:L50,"B"))-(COUNTIF('02_Entrada_Respuestas'!AK50:AR50,"B"))</f>
        <v>0</v>
      </c>
      <c r="O50">
        <f>(COUNTIF('02_Entrada_Respuestas'!E50:L50,"C"))-(COUNTIF('02_Entrada_Respuestas'!AK50:AR50,"C"))</f>
        <v>0</v>
      </c>
      <c r="P50">
        <f>(COUNTIF('02_Entrada_Respuestas'!E50:L50,"D"))-(COUNTIF('02_Entrada_Respuestas'!AK50:AR50,"D"))</f>
        <v>0</v>
      </c>
      <c r="Q50" t="str">
        <f t="shared" si="22"/>
        <v>D</v>
      </c>
      <c r="R50">
        <f t="shared" si="23"/>
        <v>0</v>
      </c>
      <c r="S50" t="str">
        <f t="shared" si="24"/>
        <v>Mixto/Neutro</v>
      </c>
      <c r="T50">
        <f>(COUNTIF('02_Entrada_Respuestas'!Q50:T50,"A"))-(COUNTIF('02_Entrada_Respuestas'!AW50:AZ50,"A"))</f>
        <v>0</v>
      </c>
      <c r="U50">
        <f>(COUNTIF('02_Entrada_Respuestas'!Q50:T50,"B"))-(COUNTIF('02_Entrada_Respuestas'!AW50:AZ50,"B"))</f>
        <v>0</v>
      </c>
      <c r="V50">
        <f>(COUNTIF('02_Entrada_Respuestas'!Q50:T50,"C"))-(COUNTIF('02_Entrada_Respuestas'!AW50:AZ50,"C"))</f>
        <v>0</v>
      </c>
      <c r="W50">
        <f>(COUNTIF('02_Entrada_Respuestas'!Q50:T50,"D"))-(COUNTIF('02_Entrada_Respuestas'!AW50:AZ50,"D"))</f>
        <v>0</v>
      </c>
      <c r="X50" t="str">
        <f t="shared" si="25"/>
        <v>D</v>
      </c>
      <c r="Y50">
        <f t="shared" si="26"/>
        <v>0</v>
      </c>
      <c r="Z50" t="str">
        <f t="shared" si="27"/>
        <v>Mixto/Neutro</v>
      </c>
      <c r="AA50">
        <f>(COUNTIF('02_Entrada_Respuestas'!M50:P50,"A")+COUNTIF('02_Entrada_Respuestas'!U50:AB50,"A"))-(COUNTIF('02_Entrada_Respuestas'!AS50:AV50,"A")+COUNTIF('02_Entrada_Respuestas'!BA50:BH50,"A"))</f>
        <v>0</v>
      </c>
      <c r="AB50">
        <f>(COUNTIF('02_Entrada_Respuestas'!M50:P50,"B")+COUNTIF('02_Entrada_Respuestas'!U50:AB50,"B"))-(COUNTIF('02_Entrada_Respuestas'!AS50:AV50,"B")+COUNTIF('02_Entrada_Respuestas'!BA50:BH50,"B"))</f>
        <v>0</v>
      </c>
      <c r="AC50">
        <f>(COUNTIF('02_Entrada_Respuestas'!M50:P50,"C")+COUNTIF('02_Entrada_Respuestas'!U50:AB50,"C"))-(COUNTIF('02_Entrada_Respuestas'!AS50:AV50,"C")+COUNTIF('02_Entrada_Respuestas'!BA50:BH50,"C"))</f>
        <v>0</v>
      </c>
      <c r="AD50">
        <f>(COUNTIF('02_Entrada_Respuestas'!M50:P50,"D")+COUNTIF('02_Entrada_Respuestas'!U50:AB50,"D"))-(COUNTIF('02_Entrada_Respuestas'!AS50:AV50,"D")+COUNTIF('02_Entrada_Respuestas'!BA50:BH50,"D"))</f>
        <v>0</v>
      </c>
      <c r="AE50" t="str">
        <f t="shared" si="28"/>
        <v>D</v>
      </c>
      <c r="AF50">
        <f t="shared" si="29"/>
        <v>0</v>
      </c>
      <c r="AG50" t="str">
        <f t="shared" si="30"/>
        <v>Mixto/Neutro</v>
      </c>
      <c r="AH50">
        <f>(COUNTIF('02_Entrada_Respuestas'!AC50:AJ50,"A"))-(COUNTIF('02_Entrada_Respuestas'!BI50:BP50,"A"))</f>
        <v>0</v>
      </c>
      <c r="AI50">
        <f>(COUNTIF('02_Entrada_Respuestas'!AC50:AJ50,"B"))-(COUNTIF('02_Entrada_Respuestas'!BI50:BP50,"B"))</f>
        <v>0</v>
      </c>
      <c r="AJ50">
        <f>(COUNTIF('02_Entrada_Respuestas'!AC50:AJ50,"C"))-(COUNTIF('02_Entrada_Respuestas'!BI50:BP50,"C"))</f>
        <v>0</v>
      </c>
      <c r="AK50">
        <f>(COUNTIF('02_Entrada_Respuestas'!AC50:AJ50,"D"))-(COUNTIF('02_Entrada_Respuestas'!BI50:BP50,"D"))</f>
        <v>0</v>
      </c>
      <c r="AL50" t="str">
        <f t="shared" si="31"/>
        <v>D</v>
      </c>
      <c r="AM50">
        <f t="shared" si="32"/>
        <v>0</v>
      </c>
      <c r="AN50" t="str">
        <f t="shared" si="33"/>
        <v>Mixto/Neutro</v>
      </c>
    </row>
    <row r="51" spans="1:40">
      <c r="A51">
        <f>'02_Entrada_Respuestas'!A51</f>
        <v>0</v>
      </c>
      <c r="B51">
        <f>'02_Entrada_Respuestas'!B51</f>
        <v>0</v>
      </c>
      <c r="C51">
        <f>'02_Entrada_Respuestas'!C51</f>
        <v>0</v>
      </c>
      <c r="D51">
        <f>(COUNTIF('02_Entrada_Respuestas'!E51:AJ51,"A"))-(COUNTIF('02_Entrada_Respuestas'!AK51:BP51,"A"))</f>
        <v>0</v>
      </c>
      <c r="E51">
        <f>(COUNTIF('02_Entrada_Respuestas'!E51:AJ51,"B"))-(COUNTIF('02_Entrada_Respuestas'!AK51:BP51,"B"))</f>
        <v>0</v>
      </c>
      <c r="F51">
        <f>(COUNTIF('02_Entrada_Respuestas'!E51:AJ51,"C"))-(COUNTIF('02_Entrada_Respuestas'!AK51:BP51,"C"))</f>
        <v>0</v>
      </c>
      <c r="G51">
        <f>(COUNTIF('02_Entrada_Respuestas'!E51:AJ51,"D"))-(COUNTIF('02_Entrada_Respuestas'!AK51:BP51,"D"))</f>
        <v>0</v>
      </c>
      <c r="H51" t="str">
        <f t="shared" si="17"/>
        <v>D</v>
      </c>
      <c r="I51">
        <f t="shared" si="18"/>
        <v>0</v>
      </c>
      <c r="J51" t="str">
        <f t="shared" si="19"/>
        <v>D</v>
      </c>
      <c r="K51">
        <f t="shared" si="20"/>
        <v>0</v>
      </c>
      <c r="L51" t="str">
        <f t="shared" si="21"/>
        <v>D/D</v>
      </c>
      <c r="M51">
        <f>(COUNTIF('02_Entrada_Respuestas'!E51:L51,"A"))-(COUNTIF('02_Entrada_Respuestas'!AK51:AR51,"A"))</f>
        <v>0</v>
      </c>
      <c r="N51">
        <f>(COUNTIF('02_Entrada_Respuestas'!E51:L51,"B"))-(COUNTIF('02_Entrada_Respuestas'!AK51:AR51,"B"))</f>
        <v>0</v>
      </c>
      <c r="O51">
        <f>(COUNTIF('02_Entrada_Respuestas'!E51:L51,"C"))-(COUNTIF('02_Entrada_Respuestas'!AK51:AR51,"C"))</f>
        <v>0</v>
      </c>
      <c r="P51">
        <f>(COUNTIF('02_Entrada_Respuestas'!E51:L51,"D"))-(COUNTIF('02_Entrada_Respuestas'!AK51:AR51,"D"))</f>
        <v>0</v>
      </c>
      <c r="Q51" t="str">
        <f t="shared" si="22"/>
        <v>D</v>
      </c>
      <c r="R51">
        <f t="shared" si="23"/>
        <v>0</v>
      </c>
      <c r="S51" t="str">
        <f t="shared" si="24"/>
        <v>Mixto/Neutro</v>
      </c>
      <c r="T51">
        <f>(COUNTIF('02_Entrada_Respuestas'!Q51:T51,"A"))-(COUNTIF('02_Entrada_Respuestas'!AW51:AZ51,"A"))</f>
        <v>0</v>
      </c>
      <c r="U51">
        <f>(COUNTIF('02_Entrada_Respuestas'!Q51:T51,"B"))-(COUNTIF('02_Entrada_Respuestas'!AW51:AZ51,"B"))</f>
        <v>0</v>
      </c>
      <c r="V51">
        <f>(COUNTIF('02_Entrada_Respuestas'!Q51:T51,"C"))-(COUNTIF('02_Entrada_Respuestas'!AW51:AZ51,"C"))</f>
        <v>0</v>
      </c>
      <c r="W51">
        <f>(COUNTIF('02_Entrada_Respuestas'!Q51:T51,"D"))-(COUNTIF('02_Entrada_Respuestas'!AW51:AZ51,"D"))</f>
        <v>0</v>
      </c>
      <c r="X51" t="str">
        <f t="shared" si="25"/>
        <v>D</v>
      </c>
      <c r="Y51">
        <f t="shared" si="26"/>
        <v>0</v>
      </c>
      <c r="Z51" t="str">
        <f t="shared" si="27"/>
        <v>Mixto/Neutro</v>
      </c>
      <c r="AA51">
        <f>(COUNTIF('02_Entrada_Respuestas'!M51:P51,"A")+COUNTIF('02_Entrada_Respuestas'!U51:AB51,"A"))-(COUNTIF('02_Entrada_Respuestas'!AS51:AV51,"A")+COUNTIF('02_Entrada_Respuestas'!BA51:BH51,"A"))</f>
        <v>0</v>
      </c>
      <c r="AB51">
        <f>(COUNTIF('02_Entrada_Respuestas'!M51:P51,"B")+COUNTIF('02_Entrada_Respuestas'!U51:AB51,"B"))-(COUNTIF('02_Entrada_Respuestas'!AS51:AV51,"B")+COUNTIF('02_Entrada_Respuestas'!BA51:BH51,"B"))</f>
        <v>0</v>
      </c>
      <c r="AC51">
        <f>(COUNTIF('02_Entrada_Respuestas'!M51:P51,"C")+COUNTIF('02_Entrada_Respuestas'!U51:AB51,"C"))-(COUNTIF('02_Entrada_Respuestas'!AS51:AV51,"C")+COUNTIF('02_Entrada_Respuestas'!BA51:BH51,"C"))</f>
        <v>0</v>
      </c>
      <c r="AD51">
        <f>(COUNTIF('02_Entrada_Respuestas'!M51:P51,"D")+COUNTIF('02_Entrada_Respuestas'!U51:AB51,"D"))-(COUNTIF('02_Entrada_Respuestas'!AS51:AV51,"D")+COUNTIF('02_Entrada_Respuestas'!BA51:BH51,"D"))</f>
        <v>0</v>
      </c>
      <c r="AE51" t="str">
        <f t="shared" si="28"/>
        <v>D</v>
      </c>
      <c r="AF51">
        <f t="shared" si="29"/>
        <v>0</v>
      </c>
      <c r="AG51" t="str">
        <f t="shared" si="30"/>
        <v>Mixto/Neutro</v>
      </c>
      <c r="AH51">
        <f>(COUNTIF('02_Entrada_Respuestas'!AC51:AJ51,"A"))-(COUNTIF('02_Entrada_Respuestas'!BI51:BP51,"A"))</f>
        <v>0</v>
      </c>
      <c r="AI51">
        <f>(COUNTIF('02_Entrada_Respuestas'!AC51:AJ51,"B"))-(COUNTIF('02_Entrada_Respuestas'!BI51:BP51,"B"))</f>
        <v>0</v>
      </c>
      <c r="AJ51">
        <f>(COUNTIF('02_Entrada_Respuestas'!AC51:AJ51,"C"))-(COUNTIF('02_Entrada_Respuestas'!BI51:BP51,"C"))</f>
        <v>0</v>
      </c>
      <c r="AK51">
        <f>(COUNTIF('02_Entrada_Respuestas'!AC51:AJ51,"D"))-(COUNTIF('02_Entrada_Respuestas'!BI51:BP51,"D"))</f>
        <v>0</v>
      </c>
      <c r="AL51" t="str">
        <f t="shared" si="31"/>
        <v>D</v>
      </c>
      <c r="AM51">
        <f t="shared" si="32"/>
        <v>0</v>
      </c>
      <c r="AN51" t="str">
        <f t="shared" si="33"/>
        <v>Mixto/Neutro</v>
      </c>
    </row>
    <row r="52" spans="1:40">
      <c r="A52">
        <f>'02_Entrada_Respuestas'!A52</f>
        <v>0</v>
      </c>
      <c r="B52">
        <f>'02_Entrada_Respuestas'!B52</f>
        <v>0</v>
      </c>
      <c r="C52">
        <f>'02_Entrada_Respuestas'!C52</f>
        <v>0</v>
      </c>
      <c r="D52">
        <f>(COUNTIF('02_Entrada_Respuestas'!E52:AJ52,"A"))-(COUNTIF('02_Entrada_Respuestas'!AK52:BP52,"A"))</f>
        <v>0</v>
      </c>
      <c r="E52">
        <f>(COUNTIF('02_Entrada_Respuestas'!E52:AJ52,"B"))-(COUNTIF('02_Entrada_Respuestas'!AK52:BP52,"B"))</f>
        <v>0</v>
      </c>
      <c r="F52">
        <f>(COUNTIF('02_Entrada_Respuestas'!E52:AJ52,"C"))-(COUNTIF('02_Entrada_Respuestas'!AK52:BP52,"C"))</f>
        <v>0</v>
      </c>
      <c r="G52">
        <f>(COUNTIF('02_Entrada_Respuestas'!E52:AJ52,"D"))-(COUNTIF('02_Entrada_Respuestas'!AK52:BP52,"D"))</f>
        <v>0</v>
      </c>
      <c r="H52" t="str">
        <f t="shared" si="17"/>
        <v>D</v>
      </c>
      <c r="I52">
        <f t="shared" si="18"/>
        <v>0</v>
      </c>
      <c r="J52" t="str">
        <f t="shared" si="19"/>
        <v>D</v>
      </c>
      <c r="K52">
        <f t="shared" si="20"/>
        <v>0</v>
      </c>
      <c r="L52" t="str">
        <f t="shared" si="21"/>
        <v>D/D</v>
      </c>
      <c r="M52">
        <f>(COUNTIF('02_Entrada_Respuestas'!E52:L52,"A"))-(COUNTIF('02_Entrada_Respuestas'!AK52:AR52,"A"))</f>
        <v>0</v>
      </c>
      <c r="N52">
        <f>(COUNTIF('02_Entrada_Respuestas'!E52:L52,"B"))-(COUNTIF('02_Entrada_Respuestas'!AK52:AR52,"B"))</f>
        <v>0</v>
      </c>
      <c r="O52">
        <f>(COUNTIF('02_Entrada_Respuestas'!E52:L52,"C"))-(COUNTIF('02_Entrada_Respuestas'!AK52:AR52,"C"))</f>
        <v>0</v>
      </c>
      <c r="P52">
        <f>(COUNTIF('02_Entrada_Respuestas'!E52:L52,"D"))-(COUNTIF('02_Entrada_Respuestas'!AK52:AR52,"D"))</f>
        <v>0</v>
      </c>
      <c r="Q52" t="str">
        <f t="shared" si="22"/>
        <v>D</v>
      </c>
      <c r="R52">
        <f t="shared" si="23"/>
        <v>0</v>
      </c>
      <c r="S52" t="str">
        <f t="shared" si="24"/>
        <v>Mixto/Neutro</v>
      </c>
      <c r="T52">
        <f>(COUNTIF('02_Entrada_Respuestas'!Q52:T52,"A"))-(COUNTIF('02_Entrada_Respuestas'!AW52:AZ52,"A"))</f>
        <v>0</v>
      </c>
      <c r="U52">
        <f>(COUNTIF('02_Entrada_Respuestas'!Q52:T52,"B"))-(COUNTIF('02_Entrada_Respuestas'!AW52:AZ52,"B"))</f>
        <v>0</v>
      </c>
      <c r="V52">
        <f>(COUNTIF('02_Entrada_Respuestas'!Q52:T52,"C"))-(COUNTIF('02_Entrada_Respuestas'!AW52:AZ52,"C"))</f>
        <v>0</v>
      </c>
      <c r="W52">
        <f>(COUNTIF('02_Entrada_Respuestas'!Q52:T52,"D"))-(COUNTIF('02_Entrada_Respuestas'!AW52:AZ52,"D"))</f>
        <v>0</v>
      </c>
      <c r="X52" t="str">
        <f t="shared" si="25"/>
        <v>D</v>
      </c>
      <c r="Y52">
        <f t="shared" si="26"/>
        <v>0</v>
      </c>
      <c r="Z52" t="str">
        <f t="shared" si="27"/>
        <v>Mixto/Neutro</v>
      </c>
      <c r="AA52">
        <f>(COUNTIF('02_Entrada_Respuestas'!M52:P52,"A")+COUNTIF('02_Entrada_Respuestas'!U52:AB52,"A"))-(COUNTIF('02_Entrada_Respuestas'!AS52:AV52,"A")+COUNTIF('02_Entrada_Respuestas'!BA52:BH52,"A"))</f>
        <v>0</v>
      </c>
      <c r="AB52">
        <f>(COUNTIF('02_Entrada_Respuestas'!M52:P52,"B")+COUNTIF('02_Entrada_Respuestas'!U52:AB52,"B"))-(COUNTIF('02_Entrada_Respuestas'!AS52:AV52,"B")+COUNTIF('02_Entrada_Respuestas'!BA52:BH52,"B"))</f>
        <v>0</v>
      </c>
      <c r="AC52">
        <f>(COUNTIF('02_Entrada_Respuestas'!M52:P52,"C")+COUNTIF('02_Entrada_Respuestas'!U52:AB52,"C"))-(COUNTIF('02_Entrada_Respuestas'!AS52:AV52,"C")+COUNTIF('02_Entrada_Respuestas'!BA52:BH52,"C"))</f>
        <v>0</v>
      </c>
      <c r="AD52">
        <f>(COUNTIF('02_Entrada_Respuestas'!M52:P52,"D")+COUNTIF('02_Entrada_Respuestas'!U52:AB52,"D"))-(COUNTIF('02_Entrada_Respuestas'!AS52:AV52,"D")+COUNTIF('02_Entrada_Respuestas'!BA52:BH52,"D"))</f>
        <v>0</v>
      </c>
      <c r="AE52" t="str">
        <f t="shared" si="28"/>
        <v>D</v>
      </c>
      <c r="AF52">
        <f t="shared" si="29"/>
        <v>0</v>
      </c>
      <c r="AG52" t="str">
        <f t="shared" si="30"/>
        <v>Mixto/Neutro</v>
      </c>
      <c r="AH52">
        <f>(COUNTIF('02_Entrada_Respuestas'!AC52:AJ52,"A"))-(COUNTIF('02_Entrada_Respuestas'!BI52:BP52,"A"))</f>
        <v>0</v>
      </c>
      <c r="AI52">
        <f>(COUNTIF('02_Entrada_Respuestas'!AC52:AJ52,"B"))-(COUNTIF('02_Entrada_Respuestas'!BI52:BP52,"B"))</f>
        <v>0</v>
      </c>
      <c r="AJ52">
        <f>(COUNTIF('02_Entrada_Respuestas'!AC52:AJ52,"C"))-(COUNTIF('02_Entrada_Respuestas'!BI52:BP52,"C"))</f>
        <v>0</v>
      </c>
      <c r="AK52">
        <f>(COUNTIF('02_Entrada_Respuestas'!AC52:AJ52,"D"))-(COUNTIF('02_Entrada_Respuestas'!BI52:BP52,"D"))</f>
        <v>0</v>
      </c>
      <c r="AL52" t="str">
        <f t="shared" si="31"/>
        <v>D</v>
      </c>
      <c r="AM52">
        <f t="shared" si="32"/>
        <v>0</v>
      </c>
      <c r="AN52" t="str">
        <f t="shared" si="33"/>
        <v>Mixto/Neutro</v>
      </c>
    </row>
    <row r="53" spans="1:40">
      <c r="A53">
        <f>'02_Entrada_Respuestas'!A53</f>
        <v>0</v>
      </c>
      <c r="B53">
        <f>'02_Entrada_Respuestas'!B53</f>
        <v>0</v>
      </c>
      <c r="C53">
        <f>'02_Entrada_Respuestas'!C53</f>
        <v>0</v>
      </c>
      <c r="D53">
        <f>(COUNTIF('02_Entrada_Respuestas'!E53:AJ53,"A"))-(COUNTIF('02_Entrada_Respuestas'!AK53:BP53,"A"))</f>
        <v>0</v>
      </c>
      <c r="E53">
        <f>(COUNTIF('02_Entrada_Respuestas'!E53:AJ53,"B"))-(COUNTIF('02_Entrada_Respuestas'!AK53:BP53,"B"))</f>
        <v>0</v>
      </c>
      <c r="F53">
        <f>(COUNTIF('02_Entrada_Respuestas'!E53:AJ53,"C"))-(COUNTIF('02_Entrada_Respuestas'!AK53:BP53,"C"))</f>
        <v>0</v>
      </c>
      <c r="G53">
        <f>(COUNTIF('02_Entrada_Respuestas'!E53:AJ53,"D"))-(COUNTIF('02_Entrada_Respuestas'!AK53:BP53,"D"))</f>
        <v>0</v>
      </c>
      <c r="H53" t="str">
        <f t="shared" si="17"/>
        <v>D</v>
      </c>
      <c r="I53">
        <f t="shared" si="18"/>
        <v>0</v>
      </c>
      <c r="J53" t="str">
        <f t="shared" si="19"/>
        <v>D</v>
      </c>
      <c r="K53">
        <f t="shared" si="20"/>
        <v>0</v>
      </c>
      <c r="L53" t="str">
        <f t="shared" si="21"/>
        <v>D/D</v>
      </c>
      <c r="M53">
        <f>(COUNTIF('02_Entrada_Respuestas'!E53:L53,"A"))-(COUNTIF('02_Entrada_Respuestas'!AK53:AR53,"A"))</f>
        <v>0</v>
      </c>
      <c r="N53">
        <f>(COUNTIF('02_Entrada_Respuestas'!E53:L53,"B"))-(COUNTIF('02_Entrada_Respuestas'!AK53:AR53,"B"))</f>
        <v>0</v>
      </c>
      <c r="O53">
        <f>(COUNTIF('02_Entrada_Respuestas'!E53:L53,"C"))-(COUNTIF('02_Entrada_Respuestas'!AK53:AR53,"C"))</f>
        <v>0</v>
      </c>
      <c r="P53">
        <f>(COUNTIF('02_Entrada_Respuestas'!E53:L53,"D"))-(COUNTIF('02_Entrada_Respuestas'!AK53:AR53,"D"))</f>
        <v>0</v>
      </c>
      <c r="Q53" t="str">
        <f t="shared" si="22"/>
        <v>D</v>
      </c>
      <c r="R53">
        <f t="shared" si="23"/>
        <v>0</v>
      </c>
      <c r="S53" t="str">
        <f t="shared" si="24"/>
        <v>Mixto/Neutro</v>
      </c>
      <c r="T53">
        <f>(COUNTIF('02_Entrada_Respuestas'!Q53:T53,"A"))-(COUNTIF('02_Entrada_Respuestas'!AW53:AZ53,"A"))</f>
        <v>0</v>
      </c>
      <c r="U53">
        <f>(COUNTIF('02_Entrada_Respuestas'!Q53:T53,"B"))-(COUNTIF('02_Entrada_Respuestas'!AW53:AZ53,"B"))</f>
        <v>0</v>
      </c>
      <c r="V53">
        <f>(COUNTIF('02_Entrada_Respuestas'!Q53:T53,"C"))-(COUNTIF('02_Entrada_Respuestas'!AW53:AZ53,"C"))</f>
        <v>0</v>
      </c>
      <c r="W53">
        <f>(COUNTIF('02_Entrada_Respuestas'!Q53:T53,"D"))-(COUNTIF('02_Entrada_Respuestas'!AW53:AZ53,"D"))</f>
        <v>0</v>
      </c>
      <c r="X53" t="str">
        <f t="shared" si="25"/>
        <v>D</v>
      </c>
      <c r="Y53">
        <f t="shared" si="26"/>
        <v>0</v>
      </c>
      <c r="Z53" t="str">
        <f t="shared" si="27"/>
        <v>Mixto/Neutro</v>
      </c>
      <c r="AA53">
        <f>(COUNTIF('02_Entrada_Respuestas'!M53:P53,"A")+COUNTIF('02_Entrada_Respuestas'!U53:AB53,"A"))-(COUNTIF('02_Entrada_Respuestas'!AS53:AV53,"A")+COUNTIF('02_Entrada_Respuestas'!BA53:BH53,"A"))</f>
        <v>0</v>
      </c>
      <c r="AB53">
        <f>(COUNTIF('02_Entrada_Respuestas'!M53:P53,"B")+COUNTIF('02_Entrada_Respuestas'!U53:AB53,"B"))-(COUNTIF('02_Entrada_Respuestas'!AS53:AV53,"B")+COUNTIF('02_Entrada_Respuestas'!BA53:BH53,"B"))</f>
        <v>0</v>
      </c>
      <c r="AC53">
        <f>(COUNTIF('02_Entrada_Respuestas'!M53:P53,"C")+COUNTIF('02_Entrada_Respuestas'!U53:AB53,"C"))-(COUNTIF('02_Entrada_Respuestas'!AS53:AV53,"C")+COUNTIF('02_Entrada_Respuestas'!BA53:BH53,"C"))</f>
        <v>0</v>
      </c>
      <c r="AD53">
        <f>(COUNTIF('02_Entrada_Respuestas'!M53:P53,"D")+COUNTIF('02_Entrada_Respuestas'!U53:AB53,"D"))-(COUNTIF('02_Entrada_Respuestas'!AS53:AV53,"D")+COUNTIF('02_Entrada_Respuestas'!BA53:BH53,"D"))</f>
        <v>0</v>
      </c>
      <c r="AE53" t="str">
        <f t="shared" si="28"/>
        <v>D</v>
      </c>
      <c r="AF53">
        <f t="shared" si="29"/>
        <v>0</v>
      </c>
      <c r="AG53" t="str">
        <f t="shared" si="30"/>
        <v>Mixto/Neutro</v>
      </c>
      <c r="AH53">
        <f>(COUNTIF('02_Entrada_Respuestas'!AC53:AJ53,"A"))-(COUNTIF('02_Entrada_Respuestas'!BI53:BP53,"A"))</f>
        <v>0</v>
      </c>
      <c r="AI53">
        <f>(COUNTIF('02_Entrada_Respuestas'!AC53:AJ53,"B"))-(COUNTIF('02_Entrada_Respuestas'!BI53:BP53,"B"))</f>
        <v>0</v>
      </c>
      <c r="AJ53">
        <f>(COUNTIF('02_Entrada_Respuestas'!AC53:AJ53,"C"))-(COUNTIF('02_Entrada_Respuestas'!BI53:BP53,"C"))</f>
        <v>0</v>
      </c>
      <c r="AK53">
        <f>(COUNTIF('02_Entrada_Respuestas'!AC53:AJ53,"D"))-(COUNTIF('02_Entrada_Respuestas'!BI53:BP53,"D"))</f>
        <v>0</v>
      </c>
      <c r="AL53" t="str">
        <f t="shared" si="31"/>
        <v>D</v>
      </c>
      <c r="AM53">
        <f t="shared" si="32"/>
        <v>0</v>
      </c>
      <c r="AN53" t="str">
        <f t="shared" si="33"/>
        <v>Mixto/Neutro</v>
      </c>
    </row>
    <row r="54" spans="1:40">
      <c r="A54">
        <f>'02_Entrada_Respuestas'!A54</f>
        <v>0</v>
      </c>
      <c r="B54">
        <f>'02_Entrada_Respuestas'!B54</f>
        <v>0</v>
      </c>
      <c r="C54">
        <f>'02_Entrada_Respuestas'!C54</f>
        <v>0</v>
      </c>
      <c r="D54">
        <f>(COUNTIF('02_Entrada_Respuestas'!E54:AJ54,"A"))-(COUNTIF('02_Entrada_Respuestas'!AK54:BP54,"A"))</f>
        <v>0</v>
      </c>
      <c r="E54">
        <f>(COUNTIF('02_Entrada_Respuestas'!E54:AJ54,"B"))-(COUNTIF('02_Entrada_Respuestas'!AK54:BP54,"B"))</f>
        <v>0</v>
      </c>
      <c r="F54">
        <f>(COUNTIF('02_Entrada_Respuestas'!E54:AJ54,"C"))-(COUNTIF('02_Entrada_Respuestas'!AK54:BP54,"C"))</f>
        <v>0</v>
      </c>
      <c r="G54">
        <f>(COUNTIF('02_Entrada_Respuestas'!E54:AJ54,"D"))-(COUNTIF('02_Entrada_Respuestas'!AK54:BP54,"D"))</f>
        <v>0</v>
      </c>
      <c r="H54" t="str">
        <f t="shared" si="17"/>
        <v>D</v>
      </c>
      <c r="I54">
        <f t="shared" si="18"/>
        <v>0</v>
      </c>
      <c r="J54" t="str">
        <f t="shared" si="19"/>
        <v>D</v>
      </c>
      <c r="K54">
        <f t="shared" si="20"/>
        <v>0</v>
      </c>
      <c r="L54" t="str">
        <f t="shared" si="21"/>
        <v>D/D</v>
      </c>
      <c r="M54">
        <f>(COUNTIF('02_Entrada_Respuestas'!E54:L54,"A"))-(COUNTIF('02_Entrada_Respuestas'!AK54:AR54,"A"))</f>
        <v>0</v>
      </c>
      <c r="N54">
        <f>(COUNTIF('02_Entrada_Respuestas'!E54:L54,"B"))-(COUNTIF('02_Entrada_Respuestas'!AK54:AR54,"B"))</f>
        <v>0</v>
      </c>
      <c r="O54">
        <f>(COUNTIF('02_Entrada_Respuestas'!E54:L54,"C"))-(COUNTIF('02_Entrada_Respuestas'!AK54:AR54,"C"))</f>
        <v>0</v>
      </c>
      <c r="P54">
        <f>(COUNTIF('02_Entrada_Respuestas'!E54:L54,"D"))-(COUNTIF('02_Entrada_Respuestas'!AK54:AR54,"D"))</f>
        <v>0</v>
      </c>
      <c r="Q54" t="str">
        <f t="shared" si="22"/>
        <v>D</v>
      </c>
      <c r="R54">
        <f t="shared" si="23"/>
        <v>0</v>
      </c>
      <c r="S54" t="str">
        <f t="shared" si="24"/>
        <v>Mixto/Neutro</v>
      </c>
      <c r="T54">
        <f>(COUNTIF('02_Entrada_Respuestas'!Q54:T54,"A"))-(COUNTIF('02_Entrada_Respuestas'!AW54:AZ54,"A"))</f>
        <v>0</v>
      </c>
      <c r="U54">
        <f>(COUNTIF('02_Entrada_Respuestas'!Q54:T54,"B"))-(COUNTIF('02_Entrada_Respuestas'!AW54:AZ54,"B"))</f>
        <v>0</v>
      </c>
      <c r="V54">
        <f>(COUNTIF('02_Entrada_Respuestas'!Q54:T54,"C"))-(COUNTIF('02_Entrada_Respuestas'!AW54:AZ54,"C"))</f>
        <v>0</v>
      </c>
      <c r="W54">
        <f>(COUNTIF('02_Entrada_Respuestas'!Q54:T54,"D"))-(COUNTIF('02_Entrada_Respuestas'!AW54:AZ54,"D"))</f>
        <v>0</v>
      </c>
      <c r="X54" t="str">
        <f t="shared" si="25"/>
        <v>D</v>
      </c>
      <c r="Y54">
        <f t="shared" si="26"/>
        <v>0</v>
      </c>
      <c r="Z54" t="str">
        <f t="shared" si="27"/>
        <v>Mixto/Neutro</v>
      </c>
      <c r="AA54">
        <f>(COUNTIF('02_Entrada_Respuestas'!M54:P54,"A")+COUNTIF('02_Entrada_Respuestas'!U54:AB54,"A"))-(COUNTIF('02_Entrada_Respuestas'!AS54:AV54,"A")+COUNTIF('02_Entrada_Respuestas'!BA54:BH54,"A"))</f>
        <v>0</v>
      </c>
      <c r="AB54">
        <f>(COUNTIF('02_Entrada_Respuestas'!M54:P54,"B")+COUNTIF('02_Entrada_Respuestas'!U54:AB54,"B"))-(COUNTIF('02_Entrada_Respuestas'!AS54:AV54,"B")+COUNTIF('02_Entrada_Respuestas'!BA54:BH54,"B"))</f>
        <v>0</v>
      </c>
      <c r="AC54">
        <f>(COUNTIF('02_Entrada_Respuestas'!M54:P54,"C")+COUNTIF('02_Entrada_Respuestas'!U54:AB54,"C"))-(COUNTIF('02_Entrada_Respuestas'!AS54:AV54,"C")+COUNTIF('02_Entrada_Respuestas'!BA54:BH54,"C"))</f>
        <v>0</v>
      </c>
      <c r="AD54">
        <f>(COUNTIF('02_Entrada_Respuestas'!M54:P54,"D")+COUNTIF('02_Entrada_Respuestas'!U54:AB54,"D"))-(COUNTIF('02_Entrada_Respuestas'!AS54:AV54,"D")+COUNTIF('02_Entrada_Respuestas'!BA54:BH54,"D"))</f>
        <v>0</v>
      </c>
      <c r="AE54" t="str">
        <f t="shared" si="28"/>
        <v>D</v>
      </c>
      <c r="AF54">
        <f t="shared" si="29"/>
        <v>0</v>
      </c>
      <c r="AG54" t="str">
        <f t="shared" si="30"/>
        <v>Mixto/Neutro</v>
      </c>
      <c r="AH54">
        <f>(COUNTIF('02_Entrada_Respuestas'!AC54:AJ54,"A"))-(COUNTIF('02_Entrada_Respuestas'!BI54:BP54,"A"))</f>
        <v>0</v>
      </c>
      <c r="AI54">
        <f>(COUNTIF('02_Entrada_Respuestas'!AC54:AJ54,"B"))-(COUNTIF('02_Entrada_Respuestas'!BI54:BP54,"B"))</f>
        <v>0</v>
      </c>
      <c r="AJ54">
        <f>(COUNTIF('02_Entrada_Respuestas'!AC54:AJ54,"C"))-(COUNTIF('02_Entrada_Respuestas'!BI54:BP54,"C"))</f>
        <v>0</v>
      </c>
      <c r="AK54">
        <f>(COUNTIF('02_Entrada_Respuestas'!AC54:AJ54,"D"))-(COUNTIF('02_Entrada_Respuestas'!BI54:BP54,"D"))</f>
        <v>0</v>
      </c>
      <c r="AL54" t="str">
        <f t="shared" si="31"/>
        <v>D</v>
      </c>
      <c r="AM54">
        <f t="shared" si="32"/>
        <v>0</v>
      </c>
      <c r="AN54" t="str">
        <f t="shared" si="33"/>
        <v>Mixto/Neutro</v>
      </c>
    </row>
    <row r="55" spans="1:40">
      <c r="A55">
        <f>'02_Entrada_Respuestas'!A55</f>
        <v>0</v>
      </c>
      <c r="B55">
        <f>'02_Entrada_Respuestas'!B55</f>
        <v>0</v>
      </c>
      <c r="C55">
        <f>'02_Entrada_Respuestas'!C55</f>
        <v>0</v>
      </c>
      <c r="D55">
        <f>(COUNTIF('02_Entrada_Respuestas'!E55:AJ55,"A"))-(COUNTIF('02_Entrada_Respuestas'!AK55:BP55,"A"))</f>
        <v>0</v>
      </c>
      <c r="E55">
        <f>(COUNTIF('02_Entrada_Respuestas'!E55:AJ55,"B"))-(COUNTIF('02_Entrada_Respuestas'!AK55:BP55,"B"))</f>
        <v>0</v>
      </c>
      <c r="F55">
        <f>(COUNTIF('02_Entrada_Respuestas'!E55:AJ55,"C"))-(COUNTIF('02_Entrada_Respuestas'!AK55:BP55,"C"))</f>
        <v>0</v>
      </c>
      <c r="G55">
        <f>(COUNTIF('02_Entrada_Respuestas'!E55:AJ55,"D"))-(COUNTIF('02_Entrada_Respuestas'!AK55:BP55,"D"))</f>
        <v>0</v>
      </c>
      <c r="H55" t="str">
        <f t="shared" si="17"/>
        <v>D</v>
      </c>
      <c r="I55">
        <f t="shared" si="18"/>
        <v>0</v>
      </c>
      <c r="J55" t="str">
        <f t="shared" si="19"/>
        <v>D</v>
      </c>
      <c r="K55">
        <f t="shared" si="20"/>
        <v>0</v>
      </c>
      <c r="L55" t="str">
        <f t="shared" si="21"/>
        <v>D/D</v>
      </c>
      <c r="M55">
        <f>(COUNTIF('02_Entrada_Respuestas'!E55:L55,"A"))-(COUNTIF('02_Entrada_Respuestas'!AK55:AR55,"A"))</f>
        <v>0</v>
      </c>
      <c r="N55">
        <f>(COUNTIF('02_Entrada_Respuestas'!E55:L55,"B"))-(COUNTIF('02_Entrada_Respuestas'!AK55:AR55,"B"))</f>
        <v>0</v>
      </c>
      <c r="O55">
        <f>(COUNTIF('02_Entrada_Respuestas'!E55:L55,"C"))-(COUNTIF('02_Entrada_Respuestas'!AK55:AR55,"C"))</f>
        <v>0</v>
      </c>
      <c r="P55">
        <f>(COUNTIF('02_Entrada_Respuestas'!E55:L55,"D"))-(COUNTIF('02_Entrada_Respuestas'!AK55:AR55,"D"))</f>
        <v>0</v>
      </c>
      <c r="Q55" t="str">
        <f t="shared" si="22"/>
        <v>D</v>
      </c>
      <c r="R55">
        <f t="shared" si="23"/>
        <v>0</v>
      </c>
      <c r="S55" t="str">
        <f t="shared" si="24"/>
        <v>Mixto/Neutro</v>
      </c>
      <c r="T55">
        <f>(COUNTIF('02_Entrada_Respuestas'!Q55:T55,"A"))-(COUNTIF('02_Entrada_Respuestas'!AW55:AZ55,"A"))</f>
        <v>0</v>
      </c>
      <c r="U55">
        <f>(COUNTIF('02_Entrada_Respuestas'!Q55:T55,"B"))-(COUNTIF('02_Entrada_Respuestas'!AW55:AZ55,"B"))</f>
        <v>0</v>
      </c>
      <c r="V55">
        <f>(COUNTIF('02_Entrada_Respuestas'!Q55:T55,"C"))-(COUNTIF('02_Entrada_Respuestas'!AW55:AZ55,"C"))</f>
        <v>0</v>
      </c>
      <c r="W55">
        <f>(COUNTIF('02_Entrada_Respuestas'!Q55:T55,"D"))-(COUNTIF('02_Entrada_Respuestas'!AW55:AZ55,"D"))</f>
        <v>0</v>
      </c>
      <c r="X55" t="str">
        <f t="shared" si="25"/>
        <v>D</v>
      </c>
      <c r="Y55">
        <f t="shared" si="26"/>
        <v>0</v>
      </c>
      <c r="Z55" t="str">
        <f t="shared" si="27"/>
        <v>Mixto/Neutro</v>
      </c>
      <c r="AA55">
        <f>(COUNTIF('02_Entrada_Respuestas'!M55:P55,"A")+COUNTIF('02_Entrada_Respuestas'!U55:AB55,"A"))-(COUNTIF('02_Entrada_Respuestas'!AS55:AV55,"A")+COUNTIF('02_Entrada_Respuestas'!BA55:BH55,"A"))</f>
        <v>0</v>
      </c>
      <c r="AB55">
        <f>(COUNTIF('02_Entrada_Respuestas'!M55:P55,"B")+COUNTIF('02_Entrada_Respuestas'!U55:AB55,"B"))-(COUNTIF('02_Entrada_Respuestas'!AS55:AV55,"B")+COUNTIF('02_Entrada_Respuestas'!BA55:BH55,"B"))</f>
        <v>0</v>
      </c>
      <c r="AC55">
        <f>(COUNTIF('02_Entrada_Respuestas'!M55:P55,"C")+COUNTIF('02_Entrada_Respuestas'!U55:AB55,"C"))-(COUNTIF('02_Entrada_Respuestas'!AS55:AV55,"C")+COUNTIF('02_Entrada_Respuestas'!BA55:BH55,"C"))</f>
        <v>0</v>
      </c>
      <c r="AD55">
        <f>(COUNTIF('02_Entrada_Respuestas'!M55:P55,"D")+COUNTIF('02_Entrada_Respuestas'!U55:AB55,"D"))-(COUNTIF('02_Entrada_Respuestas'!AS55:AV55,"D")+COUNTIF('02_Entrada_Respuestas'!BA55:BH55,"D"))</f>
        <v>0</v>
      </c>
      <c r="AE55" t="str">
        <f t="shared" si="28"/>
        <v>D</v>
      </c>
      <c r="AF55">
        <f t="shared" si="29"/>
        <v>0</v>
      </c>
      <c r="AG55" t="str">
        <f t="shared" si="30"/>
        <v>Mixto/Neutro</v>
      </c>
      <c r="AH55">
        <f>(COUNTIF('02_Entrada_Respuestas'!AC55:AJ55,"A"))-(COUNTIF('02_Entrada_Respuestas'!BI55:BP55,"A"))</f>
        <v>0</v>
      </c>
      <c r="AI55">
        <f>(COUNTIF('02_Entrada_Respuestas'!AC55:AJ55,"B"))-(COUNTIF('02_Entrada_Respuestas'!BI55:BP55,"B"))</f>
        <v>0</v>
      </c>
      <c r="AJ55">
        <f>(COUNTIF('02_Entrada_Respuestas'!AC55:AJ55,"C"))-(COUNTIF('02_Entrada_Respuestas'!BI55:BP55,"C"))</f>
        <v>0</v>
      </c>
      <c r="AK55">
        <f>(COUNTIF('02_Entrada_Respuestas'!AC55:AJ55,"D"))-(COUNTIF('02_Entrada_Respuestas'!BI55:BP55,"D"))</f>
        <v>0</v>
      </c>
      <c r="AL55" t="str">
        <f t="shared" si="31"/>
        <v>D</v>
      </c>
      <c r="AM55">
        <f t="shared" si="32"/>
        <v>0</v>
      </c>
      <c r="AN55" t="str">
        <f t="shared" si="33"/>
        <v>Mixto/Neutro</v>
      </c>
    </row>
    <row r="56" spans="1:40">
      <c r="A56">
        <f>'02_Entrada_Respuestas'!A56</f>
        <v>0</v>
      </c>
      <c r="B56">
        <f>'02_Entrada_Respuestas'!B56</f>
        <v>0</v>
      </c>
      <c r="C56">
        <f>'02_Entrada_Respuestas'!C56</f>
        <v>0</v>
      </c>
      <c r="D56">
        <f>(COUNTIF('02_Entrada_Respuestas'!E56:AJ56,"A"))-(COUNTIF('02_Entrada_Respuestas'!AK56:BP56,"A"))</f>
        <v>0</v>
      </c>
      <c r="E56">
        <f>(COUNTIF('02_Entrada_Respuestas'!E56:AJ56,"B"))-(COUNTIF('02_Entrada_Respuestas'!AK56:BP56,"B"))</f>
        <v>0</v>
      </c>
      <c r="F56">
        <f>(COUNTIF('02_Entrada_Respuestas'!E56:AJ56,"C"))-(COUNTIF('02_Entrada_Respuestas'!AK56:BP56,"C"))</f>
        <v>0</v>
      </c>
      <c r="G56">
        <f>(COUNTIF('02_Entrada_Respuestas'!E56:AJ56,"D"))-(COUNTIF('02_Entrada_Respuestas'!AK56:BP56,"D"))</f>
        <v>0</v>
      </c>
      <c r="H56" t="str">
        <f t="shared" si="17"/>
        <v>D</v>
      </c>
      <c r="I56">
        <f t="shared" si="18"/>
        <v>0</v>
      </c>
      <c r="J56" t="str">
        <f t="shared" si="19"/>
        <v>D</v>
      </c>
      <c r="K56">
        <f t="shared" si="20"/>
        <v>0</v>
      </c>
      <c r="L56" t="str">
        <f t="shared" si="21"/>
        <v>D/D</v>
      </c>
      <c r="M56">
        <f>(COUNTIF('02_Entrada_Respuestas'!E56:L56,"A"))-(COUNTIF('02_Entrada_Respuestas'!AK56:AR56,"A"))</f>
        <v>0</v>
      </c>
      <c r="N56">
        <f>(COUNTIF('02_Entrada_Respuestas'!E56:L56,"B"))-(COUNTIF('02_Entrada_Respuestas'!AK56:AR56,"B"))</f>
        <v>0</v>
      </c>
      <c r="O56">
        <f>(COUNTIF('02_Entrada_Respuestas'!E56:L56,"C"))-(COUNTIF('02_Entrada_Respuestas'!AK56:AR56,"C"))</f>
        <v>0</v>
      </c>
      <c r="P56">
        <f>(COUNTIF('02_Entrada_Respuestas'!E56:L56,"D"))-(COUNTIF('02_Entrada_Respuestas'!AK56:AR56,"D"))</f>
        <v>0</v>
      </c>
      <c r="Q56" t="str">
        <f t="shared" si="22"/>
        <v>D</v>
      </c>
      <c r="R56">
        <f t="shared" si="23"/>
        <v>0</v>
      </c>
      <c r="S56" t="str">
        <f t="shared" si="24"/>
        <v>Mixto/Neutro</v>
      </c>
      <c r="T56">
        <f>(COUNTIF('02_Entrada_Respuestas'!Q56:T56,"A"))-(COUNTIF('02_Entrada_Respuestas'!AW56:AZ56,"A"))</f>
        <v>0</v>
      </c>
      <c r="U56">
        <f>(COUNTIF('02_Entrada_Respuestas'!Q56:T56,"B"))-(COUNTIF('02_Entrada_Respuestas'!AW56:AZ56,"B"))</f>
        <v>0</v>
      </c>
      <c r="V56">
        <f>(COUNTIF('02_Entrada_Respuestas'!Q56:T56,"C"))-(COUNTIF('02_Entrada_Respuestas'!AW56:AZ56,"C"))</f>
        <v>0</v>
      </c>
      <c r="W56">
        <f>(COUNTIF('02_Entrada_Respuestas'!Q56:T56,"D"))-(COUNTIF('02_Entrada_Respuestas'!AW56:AZ56,"D"))</f>
        <v>0</v>
      </c>
      <c r="X56" t="str">
        <f t="shared" si="25"/>
        <v>D</v>
      </c>
      <c r="Y56">
        <f t="shared" si="26"/>
        <v>0</v>
      </c>
      <c r="Z56" t="str">
        <f t="shared" si="27"/>
        <v>Mixto/Neutro</v>
      </c>
      <c r="AA56">
        <f>(COUNTIF('02_Entrada_Respuestas'!M56:P56,"A")+COUNTIF('02_Entrada_Respuestas'!U56:AB56,"A"))-(COUNTIF('02_Entrada_Respuestas'!AS56:AV56,"A")+COUNTIF('02_Entrada_Respuestas'!BA56:BH56,"A"))</f>
        <v>0</v>
      </c>
      <c r="AB56">
        <f>(COUNTIF('02_Entrada_Respuestas'!M56:P56,"B")+COUNTIF('02_Entrada_Respuestas'!U56:AB56,"B"))-(COUNTIF('02_Entrada_Respuestas'!AS56:AV56,"B")+COUNTIF('02_Entrada_Respuestas'!BA56:BH56,"B"))</f>
        <v>0</v>
      </c>
      <c r="AC56">
        <f>(COUNTIF('02_Entrada_Respuestas'!M56:P56,"C")+COUNTIF('02_Entrada_Respuestas'!U56:AB56,"C"))-(COUNTIF('02_Entrada_Respuestas'!AS56:AV56,"C")+COUNTIF('02_Entrada_Respuestas'!BA56:BH56,"C"))</f>
        <v>0</v>
      </c>
      <c r="AD56">
        <f>(COUNTIF('02_Entrada_Respuestas'!M56:P56,"D")+COUNTIF('02_Entrada_Respuestas'!U56:AB56,"D"))-(COUNTIF('02_Entrada_Respuestas'!AS56:AV56,"D")+COUNTIF('02_Entrada_Respuestas'!BA56:BH56,"D"))</f>
        <v>0</v>
      </c>
      <c r="AE56" t="str">
        <f t="shared" si="28"/>
        <v>D</v>
      </c>
      <c r="AF56">
        <f t="shared" si="29"/>
        <v>0</v>
      </c>
      <c r="AG56" t="str">
        <f t="shared" si="30"/>
        <v>Mixto/Neutro</v>
      </c>
      <c r="AH56">
        <f>(COUNTIF('02_Entrada_Respuestas'!AC56:AJ56,"A"))-(COUNTIF('02_Entrada_Respuestas'!BI56:BP56,"A"))</f>
        <v>0</v>
      </c>
      <c r="AI56">
        <f>(COUNTIF('02_Entrada_Respuestas'!AC56:AJ56,"B"))-(COUNTIF('02_Entrada_Respuestas'!BI56:BP56,"B"))</f>
        <v>0</v>
      </c>
      <c r="AJ56">
        <f>(COUNTIF('02_Entrada_Respuestas'!AC56:AJ56,"C"))-(COUNTIF('02_Entrada_Respuestas'!BI56:BP56,"C"))</f>
        <v>0</v>
      </c>
      <c r="AK56">
        <f>(COUNTIF('02_Entrada_Respuestas'!AC56:AJ56,"D"))-(COUNTIF('02_Entrada_Respuestas'!BI56:BP56,"D"))</f>
        <v>0</v>
      </c>
      <c r="AL56" t="str">
        <f t="shared" si="31"/>
        <v>D</v>
      </c>
      <c r="AM56">
        <f t="shared" si="32"/>
        <v>0</v>
      </c>
      <c r="AN56" t="str">
        <f t="shared" si="33"/>
        <v>Mixto/Neutro</v>
      </c>
    </row>
    <row r="57" spans="1:40">
      <c r="A57">
        <f>'02_Entrada_Respuestas'!A57</f>
        <v>0</v>
      </c>
      <c r="B57">
        <f>'02_Entrada_Respuestas'!B57</f>
        <v>0</v>
      </c>
      <c r="C57">
        <f>'02_Entrada_Respuestas'!C57</f>
        <v>0</v>
      </c>
      <c r="D57">
        <f>(COUNTIF('02_Entrada_Respuestas'!E57:AJ57,"A"))-(COUNTIF('02_Entrada_Respuestas'!AK57:BP57,"A"))</f>
        <v>0</v>
      </c>
      <c r="E57">
        <f>(COUNTIF('02_Entrada_Respuestas'!E57:AJ57,"B"))-(COUNTIF('02_Entrada_Respuestas'!AK57:BP57,"B"))</f>
        <v>0</v>
      </c>
      <c r="F57">
        <f>(COUNTIF('02_Entrada_Respuestas'!E57:AJ57,"C"))-(COUNTIF('02_Entrada_Respuestas'!AK57:BP57,"C"))</f>
        <v>0</v>
      </c>
      <c r="G57">
        <f>(COUNTIF('02_Entrada_Respuestas'!E57:AJ57,"D"))-(COUNTIF('02_Entrada_Respuestas'!AK57:BP57,"D"))</f>
        <v>0</v>
      </c>
      <c r="H57" t="str">
        <f t="shared" si="17"/>
        <v>D</v>
      </c>
      <c r="I57">
        <f t="shared" si="18"/>
        <v>0</v>
      </c>
      <c r="J57" t="str">
        <f t="shared" si="19"/>
        <v>D</v>
      </c>
      <c r="K57">
        <f t="shared" si="20"/>
        <v>0</v>
      </c>
      <c r="L57" t="str">
        <f t="shared" si="21"/>
        <v>D/D</v>
      </c>
      <c r="M57">
        <f>(COUNTIF('02_Entrada_Respuestas'!E57:L57,"A"))-(COUNTIF('02_Entrada_Respuestas'!AK57:AR57,"A"))</f>
        <v>0</v>
      </c>
      <c r="N57">
        <f>(COUNTIF('02_Entrada_Respuestas'!E57:L57,"B"))-(COUNTIF('02_Entrada_Respuestas'!AK57:AR57,"B"))</f>
        <v>0</v>
      </c>
      <c r="O57">
        <f>(COUNTIF('02_Entrada_Respuestas'!E57:L57,"C"))-(COUNTIF('02_Entrada_Respuestas'!AK57:AR57,"C"))</f>
        <v>0</v>
      </c>
      <c r="P57">
        <f>(COUNTIF('02_Entrada_Respuestas'!E57:L57,"D"))-(COUNTIF('02_Entrada_Respuestas'!AK57:AR57,"D"))</f>
        <v>0</v>
      </c>
      <c r="Q57" t="str">
        <f t="shared" si="22"/>
        <v>D</v>
      </c>
      <c r="R57">
        <f t="shared" si="23"/>
        <v>0</v>
      </c>
      <c r="S57" t="str">
        <f t="shared" si="24"/>
        <v>Mixto/Neutro</v>
      </c>
      <c r="T57">
        <f>(COUNTIF('02_Entrada_Respuestas'!Q57:T57,"A"))-(COUNTIF('02_Entrada_Respuestas'!AW57:AZ57,"A"))</f>
        <v>0</v>
      </c>
      <c r="U57">
        <f>(COUNTIF('02_Entrada_Respuestas'!Q57:T57,"B"))-(COUNTIF('02_Entrada_Respuestas'!AW57:AZ57,"B"))</f>
        <v>0</v>
      </c>
      <c r="V57">
        <f>(COUNTIF('02_Entrada_Respuestas'!Q57:T57,"C"))-(COUNTIF('02_Entrada_Respuestas'!AW57:AZ57,"C"))</f>
        <v>0</v>
      </c>
      <c r="W57">
        <f>(COUNTIF('02_Entrada_Respuestas'!Q57:T57,"D"))-(COUNTIF('02_Entrada_Respuestas'!AW57:AZ57,"D"))</f>
        <v>0</v>
      </c>
      <c r="X57" t="str">
        <f t="shared" si="25"/>
        <v>D</v>
      </c>
      <c r="Y57">
        <f t="shared" si="26"/>
        <v>0</v>
      </c>
      <c r="Z57" t="str">
        <f t="shared" si="27"/>
        <v>Mixto/Neutro</v>
      </c>
      <c r="AA57">
        <f>(COUNTIF('02_Entrada_Respuestas'!M57:P57,"A")+COUNTIF('02_Entrada_Respuestas'!U57:AB57,"A"))-(COUNTIF('02_Entrada_Respuestas'!AS57:AV57,"A")+COUNTIF('02_Entrada_Respuestas'!BA57:BH57,"A"))</f>
        <v>0</v>
      </c>
      <c r="AB57">
        <f>(COUNTIF('02_Entrada_Respuestas'!M57:P57,"B")+COUNTIF('02_Entrada_Respuestas'!U57:AB57,"B"))-(COUNTIF('02_Entrada_Respuestas'!AS57:AV57,"B")+COUNTIF('02_Entrada_Respuestas'!BA57:BH57,"B"))</f>
        <v>0</v>
      </c>
      <c r="AC57">
        <f>(COUNTIF('02_Entrada_Respuestas'!M57:P57,"C")+COUNTIF('02_Entrada_Respuestas'!U57:AB57,"C"))-(COUNTIF('02_Entrada_Respuestas'!AS57:AV57,"C")+COUNTIF('02_Entrada_Respuestas'!BA57:BH57,"C"))</f>
        <v>0</v>
      </c>
      <c r="AD57">
        <f>(COUNTIF('02_Entrada_Respuestas'!M57:P57,"D")+COUNTIF('02_Entrada_Respuestas'!U57:AB57,"D"))-(COUNTIF('02_Entrada_Respuestas'!AS57:AV57,"D")+COUNTIF('02_Entrada_Respuestas'!BA57:BH57,"D"))</f>
        <v>0</v>
      </c>
      <c r="AE57" t="str">
        <f t="shared" si="28"/>
        <v>D</v>
      </c>
      <c r="AF57">
        <f t="shared" si="29"/>
        <v>0</v>
      </c>
      <c r="AG57" t="str">
        <f t="shared" si="30"/>
        <v>Mixto/Neutro</v>
      </c>
      <c r="AH57">
        <f>(COUNTIF('02_Entrada_Respuestas'!AC57:AJ57,"A"))-(COUNTIF('02_Entrada_Respuestas'!BI57:BP57,"A"))</f>
        <v>0</v>
      </c>
      <c r="AI57">
        <f>(COUNTIF('02_Entrada_Respuestas'!AC57:AJ57,"B"))-(COUNTIF('02_Entrada_Respuestas'!BI57:BP57,"B"))</f>
        <v>0</v>
      </c>
      <c r="AJ57">
        <f>(COUNTIF('02_Entrada_Respuestas'!AC57:AJ57,"C"))-(COUNTIF('02_Entrada_Respuestas'!BI57:BP57,"C"))</f>
        <v>0</v>
      </c>
      <c r="AK57">
        <f>(COUNTIF('02_Entrada_Respuestas'!AC57:AJ57,"D"))-(COUNTIF('02_Entrada_Respuestas'!BI57:BP57,"D"))</f>
        <v>0</v>
      </c>
      <c r="AL57" t="str">
        <f t="shared" si="31"/>
        <v>D</v>
      </c>
      <c r="AM57">
        <f t="shared" si="32"/>
        <v>0</v>
      </c>
      <c r="AN57" t="str">
        <f t="shared" si="33"/>
        <v>Mixto/Neutro</v>
      </c>
    </row>
    <row r="58" spans="1:40">
      <c r="A58">
        <f>'02_Entrada_Respuestas'!A58</f>
        <v>0</v>
      </c>
      <c r="B58">
        <f>'02_Entrada_Respuestas'!B58</f>
        <v>0</v>
      </c>
      <c r="C58">
        <f>'02_Entrada_Respuestas'!C58</f>
        <v>0</v>
      </c>
      <c r="D58">
        <f>(COUNTIF('02_Entrada_Respuestas'!E58:AJ58,"A"))-(COUNTIF('02_Entrada_Respuestas'!AK58:BP58,"A"))</f>
        <v>0</v>
      </c>
      <c r="E58">
        <f>(COUNTIF('02_Entrada_Respuestas'!E58:AJ58,"B"))-(COUNTIF('02_Entrada_Respuestas'!AK58:BP58,"B"))</f>
        <v>0</v>
      </c>
      <c r="F58">
        <f>(COUNTIF('02_Entrada_Respuestas'!E58:AJ58,"C"))-(COUNTIF('02_Entrada_Respuestas'!AK58:BP58,"C"))</f>
        <v>0</v>
      </c>
      <c r="G58">
        <f>(COUNTIF('02_Entrada_Respuestas'!E58:AJ58,"D"))-(COUNTIF('02_Entrada_Respuestas'!AK58:BP58,"D"))</f>
        <v>0</v>
      </c>
      <c r="H58" t="str">
        <f t="shared" si="17"/>
        <v>D</v>
      </c>
      <c r="I58">
        <f t="shared" si="18"/>
        <v>0</v>
      </c>
      <c r="J58" t="str">
        <f t="shared" si="19"/>
        <v>D</v>
      </c>
      <c r="K58">
        <f t="shared" si="20"/>
        <v>0</v>
      </c>
      <c r="L58" t="str">
        <f t="shared" si="21"/>
        <v>D/D</v>
      </c>
      <c r="M58">
        <f>(COUNTIF('02_Entrada_Respuestas'!E58:L58,"A"))-(COUNTIF('02_Entrada_Respuestas'!AK58:AR58,"A"))</f>
        <v>0</v>
      </c>
      <c r="N58">
        <f>(COUNTIF('02_Entrada_Respuestas'!E58:L58,"B"))-(COUNTIF('02_Entrada_Respuestas'!AK58:AR58,"B"))</f>
        <v>0</v>
      </c>
      <c r="O58">
        <f>(COUNTIF('02_Entrada_Respuestas'!E58:L58,"C"))-(COUNTIF('02_Entrada_Respuestas'!AK58:AR58,"C"))</f>
        <v>0</v>
      </c>
      <c r="P58">
        <f>(COUNTIF('02_Entrada_Respuestas'!E58:L58,"D"))-(COUNTIF('02_Entrada_Respuestas'!AK58:AR58,"D"))</f>
        <v>0</v>
      </c>
      <c r="Q58" t="str">
        <f t="shared" si="22"/>
        <v>D</v>
      </c>
      <c r="R58">
        <f t="shared" si="23"/>
        <v>0</v>
      </c>
      <c r="S58" t="str">
        <f t="shared" si="24"/>
        <v>Mixto/Neutro</v>
      </c>
      <c r="T58">
        <f>(COUNTIF('02_Entrada_Respuestas'!Q58:T58,"A"))-(COUNTIF('02_Entrada_Respuestas'!AW58:AZ58,"A"))</f>
        <v>0</v>
      </c>
      <c r="U58">
        <f>(COUNTIF('02_Entrada_Respuestas'!Q58:T58,"B"))-(COUNTIF('02_Entrada_Respuestas'!AW58:AZ58,"B"))</f>
        <v>0</v>
      </c>
      <c r="V58">
        <f>(COUNTIF('02_Entrada_Respuestas'!Q58:T58,"C"))-(COUNTIF('02_Entrada_Respuestas'!AW58:AZ58,"C"))</f>
        <v>0</v>
      </c>
      <c r="W58">
        <f>(COUNTIF('02_Entrada_Respuestas'!Q58:T58,"D"))-(COUNTIF('02_Entrada_Respuestas'!AW58:AZ58,"D"))</f>
        <v>0</v>
      </c>
      <c r="X58" t="str">
        <f t="shared" si="25"/>
        <v>D</v>
      </c>
      <c r="Y58">
        <f t="shared" si="26"/>
        <v>0</v>
      </c>
      <c r="Z58" t="str">
        <f t="shared" si="27"/>
        <v>Mixto/Neutro</v>
      </c>
      <c r="AA58">
        <f>(COUNTIF('02_Entrada_Respuestas'!M58:P58,"A")+COUNTIF('02_Entrada_Respuestas'!U58:AB58,"A"))-(COUNTIF('02_Entrada_Respuestas'!AS58:AV58,"A")+COUNTIF('02_Entrada_Respuestas'!BA58:BH58,"A"))</f>
        <v>0</v>
      </c>
      <c r="AB58">
        <f>(COUNTIF('02_Entrada_Respuestas'!M58:P58,"B")+COUNTIF('02_Entrada_Respuestas'!U58:AB58,"B"))-(COUNTIF('02_Entrada_Respuestas'!AS58:AV58,"B")+COUNTIF('02_Entrada_Respuestas'!BA58:BH58,"B"))</f>
        <v>0</v>
      </c>
      <c r="AC58">
        <f>(COUNTIF('02_Entrada_Respuestas'!M58:P58,"C")+COUNTIF('02_Entrada_Respuestas'!U58:AB58,"C"))-(COUNTIF('02_Entrada_Respuestas'!AS58:AV58,"C")+COUNTIF('02_Entrada_Respuestas'!BA58:BH58,"C"))</f>
        <v>0</v>
      </c>
      <c r="AD58">
        <f>(COUNTIF('02_Entrada_Respuestas'!M58:P58,"D")+COUNTIF('02_Entrada_Respuestas'!U58:AB58,"D"))-(COUNTIF('02_Entrada_Respuestas'!AS58:AV58,"D")+COUNTIF('02_Entrada_Respuestas'!BA58:BH58,"D"))</f>
        <v>0</v>
      </c>
      <c r="AE58" t="str">
        <f t="shared" si="28"/>
        <v>D</v>
      </c>
      <c r="AF58">
        <f t="shared" si="29"/>
        <v>0</v>
      </c>
      <c r="AG58" t="str">
        <f t="shared" si="30"/>
        <v>Mixto/Neutro</v>
      </c>
      <c r="AH58">
        <f>(COUNTIF('02_Entrada_Respuestas'!AC58:AJ58,"A"))-(COUNTIF('02_Entrada_Respuestas'!BI58:BP58,"A"))</f>
        <v>0</v>
      </c>
      <c r="AI58">
        <f>(COUNTIF('02_Entrada_Respuestas'!AC58:AJ58,"B"))-(COUNTIF('02_Entrada_Respuestas'!BI58:BP58,"B"))</f>
        <v>0</v>
      </c>
      <c r="AJ58">
        <f>(COUNTIF('02_Entrada_Respuestas'!AC58:AJ58,"C"))-(COUNTIF('02_Entrada_Respuestas'!BI58:BP58,"C"))</f>
        <v>0</v>
      </c>
      <c r="AK58">
        <f>(COUNTIF('02_Entrada_Respuestas'!AC58:AJ58,"D"))-(COUNTIF('02_Entrada_Respuestas'!BI58:BP58,"D"))</f>
        <v>0</v>
      </c>
      <c r="AL58" t="str">
        <f t="shared" si="31"/>
        <v>D</v>
      </c>
      <c r="AM58">
        <f t="shared" si="32"/>
        <v>0</v>
      </c>
      <c r="AN58" t="str">
        <f t="shared" si="33"/>
        <v>Mixto/Neutro</v>
      </c>
    </row>
    <row r="59" spans="1:40">
      <c r="A59">
        <f>'02_Entrada_Respuestas'!A59</f>
        <v>0</v>
      </c>
      <c r="B59">
        <f>'02_Entrada_Respuestas'!B59</f>
        <v>0</v>
      </c>
      <c r="C59">
        <f>'02_Entrada_Respuestas'!C59</f>
        <v>0</v>
      </c>
      <c r="D59">
        <f>(COUNTIF('02_Entrada_Respuestas'!E59:AJ59,"A"))-(COUNTIF('02_Entrada_Respuestas'!AK59:BP59,"A"))</f>
        <v>0</v>
      </c>
      <c r="E59">
        <f>(COUNTIF('02_Entrada_Respuestas'!E59:AJ59,"B"))-(COUNTIF('02_Entrada_Respuestas'!AK59:BP59,"B"))</f>
        <v>0</v>
      </c>
      <c r="F59">
        <f>(COUNTIF('02_Entrada_Respuestas'!E59:AJ59,"C"))-(COUNTIF('02_Entrada_Respuestas'!AK59:BP59,"C"))</f>
        <v>0</v>
      </c>
      <c r="G59">
        <f>(COUNTIF('02_Entrada_Respuestas'!E59:AJ59,"D"))-(COUNTIF('02_Entrada_Respuestas'!AK59:BP59,"D"))</f>
        <v>0</v>
      </c>
      <c r="H59" t="str">
        <f t="shared" si="17"/>
        <v>D</v>
      </c>
      <c r="I59">
        <f t="shared" si="18"/>
        <v>0</v>
      </c>
      <c r="J59" t="str">
        <f t="shared" si="19"/>
        <v>D</v>
      </c>
      <c r="K59">
        <f t="shared" si="20"/>
        <v>0</v>
      </c>
      <c r="L59" t="str">
        <f t="shared" si="21"/>
        <v>D/D</v>
      </c>
      <c r="M59">
        <f>(COUNTIF('02_Entrada_Respuestas'!E59:L59,"A"))-(COUNTIF('02_Entrada_Respuestas'!AK59:AR59,"A"))</f>
        <v>0</v>
      </c>
      <c r="N59">
        <f>(COUNTIF('02_Entrada_Respuestas'!E59:L59,"B"))-(COUNTIF('02_Entrada_Respuestas'!AK59:AR59,"B"))</f>
        <v>0</v>
      </c>
      <c r="O59">
        <f>(COUNTIF('02_Entrada_Respuestas'!E59:L59,"C"))-(COUNTIF('02_Entrada_Respuestas'!AK59:AR59,"C"))</f>
        <v>0</v>
      </c>
      <c r="P59">
        <f>(COUNTIF('02_Entrada_Respuestas'!E59:L59,"D"))-(COUNTIF('02_Entrada_Respuestas'!AK59:AR59,"D"))</f>
        <v>0</v>
      </c>
      <c r="Q59" t="str">
        <f t="shared" si="22"/>
        <v>D</v>
      </c>
      <c r="R59">
        <f t="shared" si="23"/>
        <v>0</v>
      </c>
      <c r="S59" t="str">
        <f t="shared" si="24"/>
        <v>Mixto/Neutro</v>
      </c>
      <c r="T59">
        <f>(COUNTIF('02_Entrada_Respuestas'!Q59:T59,"A"))-(COUNTIF('02_Entrada_Respuestas'!AW59:AZ59,"A"))</f>
        <v>0</v>
      </c>
      <c r="U59">
        <f>(COUNTIF('02_Entrada_Respuestas'!Q59:T59,"B"))-(COUNTIF('02_Entrada_Respuestas'!AW59:AZ59,"B"))</f>
        <v>0</v>
      </c>
      <c r="V59">
        <f>(COUNTIF('02_Entrada_Respuestas'!Q59:T59,"C"))-(COUNTIF('02_Entrada_Respuestas'!AW59:AZ59,"C"))</f>
        <v>0</v>
      </c>
      <c r="W59">
        <f>(COUNTIF('02_Entrada_Respuestas'!Q59:T59,"D"))-(COUNTIF('02_Entrada_Respuestas'!AW59:AZ59,"D"))</f>
        <v>0</v>
      </c>
      <c r="X59" t="str">
        <f t="shared" si="25"/>
        <v>D</v>
      </c>
      <c r="Y59">
        <f t="shared" si="26"/>
        <v>0</v>
      </c>
      <c r="Z59" t="str">
        <f t="shared" si="27"/>
        <v>Mixto/Neutro</v>
      </c>
      <c r="AA59">
        <f>(COUNTIF('02_Entrada_Respuestas'!M59:P59,"A")+COUNTIF('02_Entrada_Respuestas'!U59:AB59,"A"))-(COUNTIF('02_Entrada_Respuestas'!AS59:AV59,"A")+COUNTIF('02_Entrada_Respuestas'!BA59:BH59,"A"))</f>
        <v>0</v>
      </c>
      <c r="AB59">
        <f>(COUNTIF('02_Entrada_Respuestas'!M59:P59,"B")+COUNTIF('02_Entrada_Respuestas'!U59:AB59,"B"))-(COUNTIF('02_Entrada_Respuestas'!AS59:AV59,"B")+COUNTIF('02_Entrada_Respuestas'!BA59:BH59,"B"))</f>
        <v>0</v>
      </c>
      <c r="AC59">
        <f>(COUNTIF('02_Entrada_Respuestas'!M59:P59,"C")+COUNTIF('02_Entrada_Respuestas'!U59:AB59,"C"))-(COUNTIF('02_Entrada_Respuestas'!AS59:AV59,"C")+COUNTIF('02_Entrada_Respuestas'!BA59:BH59,"C"))</f>
        <v>0</v>
      </c>
      <c r="AD59">
        <f>(COUNTIF('02_Entrada_Respuestas'!M59:P59,"D")+COUNTIF('02_Entrada_Respuestas'!U59:AB59,"D"))-(COUNTIF('02_Entrada_Respuestas'!AS59:AV59,"D")+COUNTIF('02_Entrada_Respuestas'!BA59:BH59,"D"))</f>
        <v>0</v>
      </c>
      <c r="AE59" t="str">
        <f t="shared" si="28"/>
        <v>D</v>
      </c>
      <c r="AF59">
        <f t="shared" si="29"/>
        <v>0</v>
      </c>
      <c r="AG59" t="str">
        <f t="shared" si="30"/>
        <v>Mixto/Neutro</v>
      </c>
      <c r="AH59">
        <f>(COUNTIF('02_Entrada_Respuestas'!AC59:AJ59,"A"))-(COUNTIF('02_Entrada_Respuestas'!BI59:BP59,"A"))</f>
        <v>0</v>
      </c>
      <c r="AI59">
        <f>(COUNTIF('02_Entrada_Respuestas'!AC59:AJ59,"B"))-(COUNTIF('02_Entrada_Respuestas'!BI59:BP59,"B"))</f>
        <v>0</v>
      </c>
      <c r="AJ59">
        <f>(COUNTIF('02_Entrada_Respuestas'!AC59:AJ59,"C"))-(COUNTIF('02_Entrada_Respuestas'!BI59:BP59,"C"))</f>
        <v>0</v>
      </c>
      <c r="AK59">
        <f>(COUNTIF('02_Entrada_Respuestas'!AC59:AJ59,"D"))-(COUNTIF('02_Entrada_Respuestas'!BI59:BP59,"D"))</f>
        <v>0</v>
      </c>
      <c r="AL59" t="str">
        <f t="shared" si="31"/>
        <v>D</v>
      </c>
      <c r="AM59">
        <f t="shared" si="32"/>
        <v>0</v>
      </c>
      <c r="AN59" t="str">
        <f t="shared" si="33"/>
        <v>Mixto/Neutro</v>
      </c>
    </row>
    <row r="60" spans="1:40">
      <c r="A60">
        <f>'02_Entrada_Respuestas'!A60</f>
        <v>0</v>
      </c>
      <c r="B60">
        <f>'02_Entrada_Respuestas'!B60</f>
        <v>0</v>
      </c>
      <c r="C60">
        <f>'02_Entrada_Respuestas'!C60</f>
        <v>0</v>
      </c>
      <c r="D60">
        <f>(COUNTIF('02_Entrada_Respuestas'!E60:AJ60,"A"))-(COUNTIF('02_Entrada_Respuestas'!AK60:BP60,"A"))</f>
        <v>0</v>
      </c>
      <c r="E60">
        <f>(COUNTIF('02_Entrada_Respuestas'!E60:AJ60,"B"))-(COUNTIF('02_Entrada_Respuestas'!AK60:BP60,"B"))</f>
        <v>0</v>
      </c>
      <c r="F60">
        <f>(COUNTIF('02_Entrada_Respuestas'!E60:AJ60,"C"))-(COUNTIF('02_Entrada_Respuestas'!AK60:BP60,"C"))</f>
        <v>0</v>
      </c>
      <c r="G60">
        <f>(COUNTIF('02_Entrada_Respuestas'!E60:AJ60,"D"))-(COUNTIF('02_Entrada_Respuestas'!AK60:BP60,"D"))</f>
        <v>0</v>
      </c>
      <c r="H60" t="str">
        <f t="shared" si="17"/>
        <v>D</v>
      </c>
      <c r="I60">
        <f t="shared" si="18"/>
        <v>0</v>
      </c>
      <c r="J60" t="str">
        <f t="shared" si="19"/>
        <v>D</v>
      </c>
      <c r="K60">
        <f t="shared" si="20"/>
        <v>0</v>
      </c>
      <c r="L60" t="str">
        <f t="shared" si="21"/>
        <v>D/D</v>
      </c>
      <c r="M60">
        <f>(COUNTIF('02_Entrada_Respuestas'!E60:L60,"A"))-(COUNTIF('02_Entrada_Respuestas'!AK60:AR60,"A"))</f>
        <v>0</v>
      </c>
      <c r="N60">
        <f>(COUNTIF('02_Entrada_Respuestas'!E60:L60,"B"))-(COUNTIF('02_Entrada_Respuestas'!AK60:AR60,"B"))</f>
        <v>0</v>
      </c>
      <c r="O60">
        <f>(COUNTIF('02_Entrada_Respuestas'!E60:L60,"C"))-(COUNTIF('02_Entrada_Respuestas'!AK60:AR60,"C"))</f>
        <v>0</v>
      </c>
      <c r="P60">
        <f>(COUNTIF('02_Entrada_Respuestas'!E60:L60,"D"))-(COUNTIF('02_Entrada_Respuestas'!AK60:AR60,"D"))</f>
        <v>0</v>
      </c>
      <c r="Q60" t="str">
        <f t="shared" si="22"/>
        <v>D</v>
      </c>
      <c r="R60">
        <f t="shared" si="23"/>
        <v>0</v>
      </c>
      <c r="S60" t="str">
        <f t="shared" si="24"/>
        <v>Mixto/Neutro</v>
      </c>
      <c r="T60">
        <f>(COUNTIF('02_Entrada_Respuestas'!Q60:T60,"A"))-(COUNTIF('02_Entrada_Respuestas'!AW60:AZ60,"A"))</f>
        <v>0</v>
      </c>
      <c r="U60">
        <f>(COUNTIF('02_Entrada_Respuestas'!Q60:T60,"B"))-(COUNTIF('02_Entrada_Respuestas'!AW60:AZ60,"B"))</f>
        <v>0</v>
      </c>
      <c r="V60">
        <f>(COUNTIF('02_Entrada_Respuestas'!Q60:T60,"C"))-(COUNTIF('02_Entrada_Respuestas'!AW60:AZ60,"C"))</f>
        <v>0</v>
      </c>
      <c r="W60">
        <f>(COUNTIF('02_Entrada_Respuestas'!Q60:T60,"D"))-(COUNTIF('02_Entrada_Respuestas'!AW60:AZ60,"D"))</f>
        <v>0</v>
      </c>
      <c r="X60" t="str">
        <f t="shared" si="25"/>
        <v>D</v>
      </c>
      <c r="Y60">
        <f t="shared" si="26"/>
        <v>0</v>
      </c>
      <c r="Z60" t="str">
        <f t="shared" si="27"/>
        <v>Mixto/Neutro</v>
      </c>
      <c r="AA60">
        <f>(COUNTIF('02_Entrada_Respuestas'!M60:P60,"A")+COUNTIF('02_Entrada_Respuestas'!U60:AB60,"A"))-(COUNTIF('02_Entrada_Respuestas'!AS60:AV60,"A")+COUNTIF('02_Entrada_Respuestas'!BA60:BH60,"A"))</f>
        <v>0</v>
      </c>
      <c r="AB60">
        <f>(COUNTIF('02_Entrada_Respuestas'!M60:P60,"B")+COUNTIF('02_Entrada_Respuestas'!U60:AB60,"B"))-(COUNTIF('02_Entrada_Respuestas'!AS60:AV60,"B")+COUNTIF('02_Entrada_Respuestas'!BA60:BH60,"B"))</f>
        <v>0</v>
      </c>
      <c r="AC60">
        <f>(COUNTIF('02_Entrada_Respuestas'!M60:P60,"C")+COUNTIF('02_Entrada_Respuestas'!U60:AB60,"C"))-(COUNTIF('02_Entrada_Respuestas'!AS60:AV60,"C")+COUNTIF('02_Entrada_Respuestas'!BA60:BH60,"C"))</f>
        <v>0</v>
      </c>
      <c r="AD60">
        <f>(COUNTIF('02_Entrada_Respuestas'!M60:P60,"D")+COUNTIF('02_Entrada_Respuestas'!U60:AB60,"D"))-(COUNTIF('02_Entrada_Respuestas'!AS60:AV60,"D")+COUNTIF('02_Entrada_Respuestas'!BA60:BH60,"D"))</f>
        <v>0</v>
      </c>
      <c r="AE60" t="str">
        <f t="shared" si="28"/>
        <v>D</v>
      </c>
      <c r="AF60">
        <f t="shared" si="29"/>
        <v>0</v>
      </c>
      <c r="AG60" t="str">
        <f t="shared" si="30"/>
        <v>Mixto/Neutro</v>
      </c>
      <c r="AH60">
        <f>(COUNTIF('02_Entrada_Respuestas'!AC60:AJ60,"A"))-(COUNTIF('02_Entrada_Respuestas'!BI60:BP60,"A"))</f>
        <v>0</v>
      </c>
      <c r="AI60">
        <f>(COUNTIF('02_Entrada_Respuestas'!AC60:AJ60,"B"))-(COUNTIF('02_Entrada_Respuestas'!BI60:BP60,"B"))</f>
        <v>0</v>
      </c>
      <c r="AJ60">
        <f>(COUNTIF('02_Entrada_Respuestas'!AC60:AJ60,"C"))-(COUNTIF('02_Entrada_Respuestas'!BI60:BP60,"C"))</f>
        <v>0</v>
      </c>
      <c r="AK60">
        <f>(COUNTIF('02_Entrada_Respuestas'!AC60:AJ60,"D"))-(COUNTIF('02_Entrada_Respuestas'!BI60:BP60,"D"))</f>
        <v>0</v>
      </c>
      <c r="AL60" t="str">
        <f t="shared" si="31"/>
        <v>D</v>
      </c>
      <c r="AM60">
        <f t="shared" si="32"/>
        <v>0</v>
      </c>
      <c r="AN60" t="str">
        <f t="shared" si="33"/>
        <v>Mixto/Neutro</v>
      </c>
    </row>
    <row r="61" spans="1:40">
      <c r="A61">
        <f>'02_Entrada_Respuestas'!A61</f>
        <v>0</v>
      </c>
      <c r="B61">
        <f>'02_Entrada_Respuestas'!B61</f>
        <v>0</v>
      </c>
      <c r="C61">
        <f>'02_Entrada_Respuestas'!C61</f>
        <v>0</v>
      </c>
      <c r="D61">
        <f>(COUNTIF('02_Entrada_Respuestas'!E61:AJ61,"A"))-(COUNTIF('02_Entrada_Respuestas'!AK61:BP61,"A"))</f>
        <v>0</v>
      </c>
      <c r="E61">
        <f>(COUNTIF('02_Entrada_Respuestas'!E61:AJ61,"B"))-(COUNTIF('02_Entrada_Respuestas'!AK61:BP61,"B"))</f>
        <v>0</v>
      </c>
      <c r="F61">
        <f>(COUNTIF('02_Entrada_Respuestas'!E61:AJ61,"C"))-(COUNTIF('02_Entrada_Respuestas'!AK61:BP61,"C"))</f>
        <v>0</v>
      </c>
      <c r="G61">
        <f>(COUNTIF('02_Entrada_Respuestas'!E61:AJ61,"D"))-(COUNTIF('02_Entrada_Respuestas'!AK61:BP61,"D"))</f>
        <v>0</v>
      </c>
      <c r="H61" t="str">
        <f t="shared" si="17"/>
        <v>D</v>
      </c>
      <c r="I61">
        <f t="shared" si="18"/>
        <v>0</v>
      </c>
      <c r="J61" t="str">
        <f t="shared" si="19"/>
        <v>D</v>
      </c>
      <c r="K61">
        <f t="shared" si="20"/>
        <v>0</v>
      </c>
      <c r="L61" t="str">
        <f t="shared" si="21"/>
        <v>D/D</v>
      </c>
      <c r="M61">
        <f>(COUNTIF('02_Entrada_Respuestas'!E61:L61,"A"))-(COUNTIF('02_Entrada_Respuestas'!AK61:AR61,"A"))</f>
        <v>0</v>
      </c>
      <c r="N61">
        <f>(COUNTIF('02_Entrada_Respuestas'!E61:L61,"B"))-(COUNTIF('02_Entrada_Respuestas'!AK61:AR61,"B"))</f>
        <v>0</v>
      </c>
      <c r="O61">
        <f>(COUNTIF('02_Entrada_Respuestas'!E61:L61,"C"))-(COUNTIF('02_Entrada_Respuestas'!AK61:AR61,"C"))</f>
        <v>0</v>
      </c>
      <c r="P61">
        <f>(COUNTIF('02_Entrada_Respuestas'!E61:L61,"D"))-(COUNTIF('02_Entrada_Respuestas'!AK61:AR61,"D"))</f>
        <v>0</v>
      </c>
      <c r="Q61" t="str">
        <f t="shared" si="22"/>
        <v>D</v>
      </c>
      <c r="R61">
        <f t="shared" si="23"/>
        <v>0</v>
      </c>
      <c r="S61" t="str">
        <f t="shared" si="24"/>
        <v>Mixto/Neutro</v>
      </c>
      <c r="T61">
        <f>(COUNTIF('02_Entrada_Respuestas'!Q61:T61,"A"))-(COUNTIF('02_Entrada_Respuestas'!AW61:AZ61,"A"))</f>
        <v>0</v>
      </c>
      <c r="U61">
        <f>(COUNTIF('02_Entrada_Respuestas'!Q61:T61,"B"))-(COUNTIF('02_Entrada_Respuestas'!AW61:AZ61,"B"))</f>
        <v>0</v>
      </c>
      <c r="V61">
        <f>(COUNTIF('02_Entrada_Respuestas'!Q61:T61,"C"))-(COUNTIF('02_Entrada_Respuestas'!AW61:AZ61,"C"))</f>
        <v>0</v>
      </c>
      <c r="W61">
        <f>(COUNTIF('02_Entrada_Respuestas'!Q61:T61,"D"))-(COUNTIF('02_Entrada_Respuestas'!AW61:AZ61,"D"))</f>
        <v>0</v>
      </c>
      <c r="X61" t="str">
        <f t="shared" si="25"/>
        <v>D</v>
      </c>
      <c r="Y61">
        <f t="shared" si="26"/>
        <v>0</v>
      </c>
      <c r="Z61" t="str">
        <f t="shared" si="27"/>
        <v>Mixto/Neutro</v>
      </c>
      <c r="AA61">
        <f>(COUNTIF('02_Entrada_Respuestas'!M61:P61,"A")+COUNTIF('02_Entrada_Respuestas'!U61:AB61,"A"))-(COUNTIF('02_Entrada_Respuestas'!AS61:AV61,"A")+COUNTIF('02_Entrada_Respuestas'!BA61:BH61,"A"))</f>
        <v>0</v>
      </c>
      <c r="AB61">
        <f>(COUNTIF('02_Entrada_Respuestas'!M61:P61,"B")+COUNTIF('02_Entrada_Respuestas'!U61:AB61,"B"))-(COUNTIF('02_Entrada_Respuestas'!AS61:AV61,"B")+COUNTIF('02_Entrada_Respuestas'!BA61:BH61,"B"))</f>
        <v>0</v>
      </c>
      <c r="AC61">
        <f>(COUNTIF('02_Entrada_Respuestas'!M61:P61,"C")+COUNTIF('02_Entrada_Respuestas'!U61:AB61,"C"))-(COUNTIF('02_Entrada_Respuestas'!AS61:AV61,"C")+COUNTIF('02_Entrada_Respuestas'!BA61:BH61,"C"))</f>
        <v>0</v>
      </c>
      <c r="AD61">
        <f>(COUNTIF('02_Entrada_Respuestas'!M61:P61,"D")+COUNTIF('02_Entrada_Respuestas'!U61:AB61,"D"))-(COUNTIF('02_Entrada_Respuestas'!AS61:AV61,"D")+COUNTIF('02_Entrada_Respuestas'!BA61:BH61,"D"))</f>
        <v>0</v>
      </c>
      <c r="AE61" t="str">
        <f t="shared" si="28"/>
        <v>D</v>
      </c>
      <c r="AF61">
        <f t="shared" si="29"/>
        <v>0</v>
      </c>
      <c r="AG61" t="str">
        <f t="shared" si="30"/>
        <v>Mixto/Neutro</v>
      </c>
      <c r="AH61">
        <f>(COUNTIF('02_Entrada_Respuestas'!AC61:AJ61,"A"))-(COUNTIF('02_Entrada_Respuestas'!BI61:BP61,"A"))</f>
        <v>0</v>
      </c>
      <c r="AI61">
        <f>(COUNTIF('02_Entrada_Respuestas'!AC61:AJ61,"B"))-(COUNTIF('02_Entrada_Respuestas'!BI61:BP61,"B"))</f>
        <v>0</v>
      </c>
      <c r="AJ61">
        <f>(COUNTIF('02_Entrada_Respuestas'!AC61:AJ61,"C"))-(COUNTIF('02_Entrada_Respuestas'!BI61:BP61,"C"))</f>
        <v>0</v>
      </c>
      <c r="AK61">
        <f>(COUNTIF('02_Entrada_Respuestas'!AC61:AJ61,"D"))-(COUNTIF('02_Entrada_Respuestas'!BI61:BP61,"D"))</f>
        <v>0</v>
      </c>
      <c r="AL61" t="str">
        <f t="shared" si="31"/>
        <v>D</v>
      </c>
      <c r="AM61">
        <f t="shared" si="32"/>
        <v>0</v>
      </c>
      <c r="AN61" t="str">
        <f t="shared" si="33"/>
        <v>Mixto/Neutro</v>
      </c>
    </row>
    <row r="62" spans="1:40">
      <c r="A62">
        <f>'02_Entrada_Respuestas'!A62</f>
        <v>0</v>
      </c>
      <c r="B62">
        <f>'02_Entrada_Respuestas'!B62</f>
        <v>0</v>
      </c>
      <c r="C62">
        <f>'02_Entrada_Respuestas'!C62</f>
        <v>0</v>
      </c>
      <c r="D62">
        <f>(COUNTIF('02_Entrada_Respuestas'!E62:AJ62,"A"))-(COUNTIF('02_Entrada_Respuestas'!AK62:BP62,"A"))</f>
        <v>0</v>
      </c>
      <c r="E62">
        <f>(COUNTIF('02_Entrada_Respuestas'!E62:AJ62,"B"))-(COUNTIF('02_Entrada_Respuestas'!AK62:BP62,"B"))</f>
        <v>0</v>
      </c>
      <c r="F62">
        <f>(COUNTIF('02_Entrada_Respuestas'!E62:AJ62,"C"))-(COUNTIF('02_Entrada_Respuestas'!AK62:BP62,"C"))</f>
        <v>0</v>
      </c>
      <c r="G62">
        <f>(COUNTIF('02_Entrada_Respuestas'!E62:AJ62,"D"))-(COUNTIF('02_Entrada_Respuestas'!AK62:BP62,"D"))</f>
        <v>0</v>
      </c>
      <c r="H62" t="str">
        <f t="shared" si="17"/>
        <v>D</v>
      </c>
      <c r="I62">
        <f t="shared" si="18"/>
        <v>0</v>
      </c>
      <c r="J62" t="str">
        <f t="shared" si="19"/>
        <v>D</v>
      </c>
      <c r="K62">
        <f t="shared" si="20"/>
        <v>0</v>
      </c>
      <c r="L62" t="str">
        <f t="shared" si="21"/>
        <v>D/D</v>
      </c>
      <c r="M62">
        <f>(COUNTIF('02_Entrada_Respuestas'!E62:L62,"A"))-(COUNTIF('02_Entrada_Respuestas'!AK62:AR62,"A"))</f>
        <v>0</v>
      </c>
      <c r="N62">
        <f>(COUNTIF('02_Entrada_Respuestas'!E62:L62,"B"))-(COUNTIF('02_Entrada_Respuestas'!AK62:AR62,"B"))</f>
        <v>0</v>
      </c>
      <c r="O62">
        <f>(COUNTIF('02_Entrada_Respuestas'!E62:L62,"C"))-(COUNTIF('02_Entrada_Respuestas'!AK62:AR62,"C"))</f>
        <v>0</v>
      </c>
      <c r="P62">
        <f>(COUNTIF('02_Entrada_Respuestas'!E62:L62,"D"))-(COUNTIF('02_Entrada_Respuestas'!AK62:AR62,"D"))</f>
        <v>0</v>
      </c>
      <c r="Q62" t="str">
        <f t="shared" si="22"/>
        <v>D</v>
      </c>
      <c r="R62">
        <f t="shared" si="23"/>
        <v>0</v>
      </c>
      <c r="S62" t="str">
        <f t="shared" si="24"/>
        <v>Mixto/Neutro</v>
      </c>
      <c r="T62">
        <f>(COUNTIF('02_Entrada_Respuestas'!Q62:T62,"A"))-(COUNTIF('02_Entrada_Respuestas'!AW62:AZ62,"A"))</f>
        <v>0</v>
      </c>
      <c r="U62">
        <f>(COUNTIF('02_Entrada_Respuestas'!Q62:T62,"B"))-(COUNTIF('02_Entrada_Respuestas'!AW62:AZ62,"B"))</f>
        <v>0</v>
      </c>
      <c r="V62">
        <f>(COUNTIF('02_Entrada_Respuestas'!Q62:T62,"C"))-(COUNTIF('02_Entrada_Respuestas'!AW62:AZ62,"C"))</f>
        <v>0</v>
      </c>
      <c r="W62">
        <f>(COUNTIF('02_Entrada_Respuestas'!Q62:T62,"D"))-(COUNTIF('02_Entrada_Respuestas'!AW62:AZ62,"D"))</f>
        <v>0</v>
      </c>
      <c r="X62" t="str">
        <f t="shared" si="25"/>
        <v>D</v>
      </c>
      <c r="Y62">
        <f t="shared" si="26"/>
        <v>0</v>
      </c>
      <c r="Z62" t="str">
        <f t="shared" si="27"/>
        <v>Mixto/Neutro</v>
      </c>
      <c r="AA62">
        <f>(COUNTIF('02_Entrada_Respuestas'!M62:P62,"A")+COUNTIF('02_Entrada_Respuestas'!U62:AB62,"A"))-(COUNTIF('02_Entrada_Respuestas'!AS62:AV62,"A")+COUNTIF('02_Entrada_Respuestas'!BA62:BH62,"A"))</f>
        <v>0</v>
      </c>
      <c r="AB62">
        <f>(COUNTIF('02_Entrada_Respuestas'!M62:P62,"B")+COUNTIF('02_Entrada_Respuestas'!U62:AB62,"B"))-(COUNTIF('02_Entrada_Respuestas'!AS62:AV62,"B")+COUNTIF('02_Entrada_Respuestas'!BA62:BH62,"B"))</f>
        <v>0</v>
      </c>
      <c r="AC62">
        <f>(COUNTIF('02_Entrada_Respuestas'!M62:P62,"C")+COUNTIF('02_Entrada_Respuestas'!U62:AB62,"C"))-(COUNTIF('02_Entrada_Respuestas'!AS62:AV62,"C")+COUNTIF('02_Entrada_Respuestas'!BA62:BH62,"C"))</f>
        <v>0</v>
      </c>
      <c r="AD62">
        <f>(COUNTIF('02_Entrada_Respuestas'!M62:P62,"D")+COUNTIF('02_Entrada_Respuestas'!U62:AB62,"D"))-(COUNTIF('02_Entrada_Respuestas'!AS62:AV62,"D")+COUNTIF('02_Entrada_Respuestas'!BA62:BH62,"D"))</f>
        <v>0</v>
      </c>
      <c r="AE62" t="str">
        <f t="shared" si="28"/>
        <v>D</v>
      </c>
      <c r="AF62">
        <f t="shared" si="29"/>
        <v>0</v>
      </c>
      <c r="AG62" t="str">
        <f t="shared" si="30"/>
        <v>Mixto/Neutro</v>
      </c>
      <c r="AH62">
        <f>(COUNTIF('02_Entrada_Respuestas'!AC62:AJ62,"A"))-(COUNTIF('02_Entrada_Respuestas'!BI62:BP62,"A"))</f>
        <v>0</v>
      </c>
      <c r="AI62">
        <f>(COUNTIF('02_Entrada_Respuestas'!AC62:AJ62,"B"))-(COUNTIF('02_Entrada_Respuestas'!BI62:BP62,"B"))</f>
        <v>0</v>
      </c>
      <c r="AJ62">
        <f>(COUNTIF('02_Entrada_Respuestas'!AC62:AJ62,"C"))-(COUNTIF('02_Entrada_Respuestas'!BI62:BP62,"C"))</f>
        <v>0</v>
      </c>
      <c r="AK62">
        <f>(COUNTIF('02_Entrada_Respuestas'!AC62:AJ62,"D"))-(COUNTIF('02_Entrada_Respuestas'!BI62:BP62,"D"))</f>
        <v>0</v>
      </c>
      <c r="AL62" t="str">
        <f t="shared" si="31"/>
        <v>D</v>
      </c>
      <c r="AM62">
        <f t="shared" si="32"/>
        <v>0</v>
      </c>
      <c r="AN62" t="str">
        <f t="shared" si="33"/>
        <v>Mixto/Neutro</v>
      </c>
    </row>
    <row r="63" spans="1:40">
      <c r="A63">
        <f>'02_Entrada_Respuestas'!A63</f>
        <v>0</v>
      </c>
      <c r="B63">
        <f>'02_Entrada_Respuestas'!B63</f>
        <v>0</v>
      </c>
      <c r="C63">
        <f>'02_Entrada_Respuestas'!C63</f>
        <v>0</v>
      </c>
      <c r="D63">
        <f>(COUNTIF('02_Entrada_Respuestas'!E63:AJ63,"A"))-(COUNTIF('02_Entrada_Respuestas'!AK63:BP63,"A"))</f>
        <v>0</v>
      </c>
      <c r="E63">
        <f>(COUNTIF('02_Entrada_Respuestas'!E63:AJ63,"B"))-(COUNTIF('02_Entrada_Respuestas'!AK63:BP63,"B"))</f>
        <v>0</v>
      </c>
      <c r="F63">
        <f>(COUNTIF('02_Entrada_Respuestas'!E63:AJ63,"C"))-(COUNTIF('02_Entrada_Respuestas'!AK63:BP63,"C"))</f>
        <v>0</v>
      </c>
      <c r="G63">
        <f>(COUNTIF('02_Entrada_Respuestas'!E63:AJ63,"D"))-(COUNTIF('02_Entrada_Respuestas'!AK63:BP63,"D"))</f>
        <v>0</v>
      </c>
      <c r="H63" t="str">
        <f t="shared" si="17"/>
        <v>D</v>
      </c>
      <c r="I63">
        <f t="shared" si="18"/>
        <v>0</v>
      </c>
      <c r="J63" t="str">
        <f t="shared" si="19"/>
        <v>D</v>
      </c>
      <c r="K63">
        <f t="shared" si="20"/>
        <v>0</v>
      </c>
      <c r="L63" t="str">
        <f t="shared" si="21"/>
        <v>D/D</v>
      </c>
      <c r="M63">
        <f>(COUNTIF('02_Entrada_Respuestas'!E63:L63,"A"))-(COUNTIF('02_Entrada_Respuestas'!AK63:AR63,"A"))</f>
        <v>0</v>
      </c>
      <c r="N63">
        <f>(COUNTIF('02_Entrada_Respuestas'!E63:L63,"B"))-(COUNTIF('02_Entrada_Respuestas'!AK63:AR63,"B"))</f>
        <v>0</v>
      </c>
      <c r="O63">
        <f>(COUNTIF('02_Entrada_Respuestas'!E63:L63,"C"))-(COUNTIF('02_Entrada_Respuestas'!AK63:AR63,"C"))</f>
        <v>0</v>
      </c>
      <c r="P63">
        <f>(COUNTIF('02_Entrada_Respuestas'!E63:L63,"D"))-(COUNTIF('02_Entrada_Respuestas'!AK63:AR63,"D"))</f>
        <v>0</v>
      </c>
      <c r="Q63" t="str">
        <f t="shared" si="22"/>
        <v>D</v>
      </c>
      <c r="R63">
        <f t="shared" si="23"/>
        <v>0</v>
      </c>
      <c r="S63" t="str">
        <f t="shared" si="24"/>
        <v>Mixto/Neutro</v>
      </c>
      <c r="T63">
        <f>(COUNTIF('02_Entrada_Respuestas'!Q63:T63,"A"))-(COUNTIF('02_Entrada_Respuestas'!AW63:AZ63,"A"))</f>
        <v>0</v>
      </c>
      <c r="U63">
        <f>(COUNTIF('02_Entrada_Respuestas'!Q63:T63,"B"))-(COUNTIF('02_Entrada_Respuestas'!AW63:AZ63,"B"))</f>
        <v>0</v>
      </c>
      <c r="V63">
        <f>(COUNTIF('02_Entrada_Respuestas'!Q63:T63,"C"))-(COUNTIF('02_Entrada_Respuestas'!AW63:AZ63,"C"))</f>
        <v>0</v>
      </c>
      <c r="W63">
        <f>(COUNTIF('02_Entrada_Respuestas'!Q63:T63,"D"))-(COUNTIF('02_Entrada_Respuestas'!AW63:AZ63,"D"))</f>
        <v>0</v>
      </c>
      <c r="X63" t="str">
        <f t="shared" si="25"/>
        <v>D</v>
      </c>
      <c r="Y63">
        <f t="shared" si="26"/>
        <v>0</v>
      </c>
      <c r="Z63" t="str">
        <f t="shared" si="27"/>
        <v>Mixto/Neutro</v>
      </c>
      <c r="AA63">
        <f>(COUNTIF('02_Entrada_Respuestas'!M63:P63,"A")+COUNTIF('02_Entrada_Respuestas'!U63:AB63,"A"))-(COUNTIF('02_Entrada_Respuestas'!AS63:AV63,"A")+COUNTIF('02_Entrada_Respuestas'!BA63:BH63,"A"))</f>
        <v>0</v>
      </c>
      <c r="AB63">
        <f>(COUNTIF('02_Entrada_Respuestas'!M63:P63,"B")+COUNTIF('02_Entrada_Respuestas'!U63:AB63,"B"))-(COUNTIF('02_Entrada_Respuestas'!AS63:AV63,"B")+COUNTIF('02_Entrada_Respuestas'!BA63:BH63,"B"))</f>
        <v>0</v>
      </c>
      <c r="AC63">
        <f>(COUNTIF('02_Entrada_Respuestas'!M63:P63,"C")+COUNTIF('02_Entrada_Respuestas'!U63:AB63,"C"))-(COUNTIF('02_Entrada_Respuestas'!AS63:AV63,"C")+COUNTIF('02_Entrada_Respuestas'!BA63:BH63,"C"))</f>
        <v>0</v>
      </c>
      <c r="AD63">
        <f>(COUNTIF('02_Entrada_Respuestas'!M63:P63,"D")+COUNTIF('02_Entrada_Respuestas'!U63:AB63,"D"))-(COUNTIF('02_Entrada_Respuestas'!AS63:AV63,"D")+COUNTIF('02_Entrada_Respuestas'!BA63:BH63,"D"))</f>
        <v>0</v>
      </c>
      <c r="AE63" t="str">
        <f t="shared" si="28"/>
        <v>D</v>
      </c>
      <c r="AF63">
        <f t="shared" si="29"/>
        <v>0</v>
      </c>
      <c r="AG63" t="str">
        <f t="shared" si="30"/>
        <v>Mixto/Neutro</v>
      </c>
      <c r="AH63">
        <f>(COUNTIF('02_Entrada_Respuestas'!AC63:AJ63,"A"))-(COUNTIF('02_Entrada_Respuestas'!BI63:BP63,"A"))</f>
        <v>0</v>
      </c>
      <c r="AI63">
        <f>(COUNTIF('02_Entrada_Respuestas'!AC63:AJ63,"B"))-(COUNTIF('02_Entrada_Respuestas'!BI63:BP63,"B"))</f>
        <v>0</v>
      </c>
      <c r="AJ63">
        <f>(COUNTIF('02_Entrada_Respuestas'!AC63:AJ63,"C"))-(COUNTIF('02_Entrada_Respuestas'!BI63:BP63,"C"))</f>
        <v>0</v>
      </c>
      <c r="AK63">
        <f>(COUNTIF('02_Entrada_Respuestas'!AC63:AJ63,"D"))-(COUNTIF('02_Entrada_Respuestas'!BI63:BP63,"D"))</f>
        <v>0</v>
      </c>
      <c r="AL63" t="str">
        <f t="shared" si="31"/>
        <v>D</v>
      </c>
      <c r="AM63">
        <f t="shared" si="32"/>
        <v>0</v>
      </c>
      <c r="AN63" t="str">
        <f t="shared" si="33"/>
        <v>Mixto/Neutro</v>
      </c>
    </row>
    <row r="64" spans="1:40">
      <c r="A64">
        <f>'02_Entrada_Respuestas'!A64</f>
        <v>0</v>
      </c>
      <c r="B64">
        <f>'02_Entrada_Respuestas'!B64</f>
        <v>0</v>
      </c>
      <c r="C64">
        <f>'02_Entrada_Respuestas'!C64</f>
        <v>0</v>
      </c>
      <c r="D64">
        <f>(COUNTIF('02_Entrada_Respuestas'!E64:AJ64,"A"))-(COUNTIF('02_Entrada_Respuestas'!AK64:BP64,"A"))</f>
        <v>0</v>
      </c>
      <c r="E64">
        <f>(COUNTIF('02_Entrada_Respuestas'!E64:AJ64,"B"))-(COUNTIF('02_Entrada_Respuestas'!AK64:BP64,"B"))</f>
        <v>0</v>
      </c>
      <c r="F64">
        <f>(COUNTIF('02_Entrada_Respuestas'!E64:AJ64,"C"))-(COUNTIF('02_Entrada_Respuestas'!AK64:BP64,"C"))</f>
        <v>0</v>
      </c>
      <c r="G64">
        <f>(COUNTIF('02_Entrada_Respuestas'!E64:AJ64,"D"))-(COUNTIF('02_Entrada_Respuestas'!AK64:BP64,"D"))</f>
        <v>0</v>
      </c>
      <c r="H64" t="str">
        <f t="shared" si="17"/>
        <v>D</v>
      </c>
      <c r="I64">
        <f t="shared" si="18"/>
        <v>0</v>
      </c>
      <c r="J64" t="str">
        <f t="shared" si="19"/>
        <v>D</v>
      </c>
      <c r="K64">
        <f t="shared" si="20"/>
        <v>0</v>
      </c>
      <c r="L64" t="str">
        <f t="shared" si="21"/>
        <v>D/D</v>
      </c>
      <c r="M64">
        <f>(COUNTIF('02_Entrada_Respuestas'!E64:L64,"A"))-(COUNTIF('02_Entrada_Respuestas'!AK64:AR64,"A"))</f>
        <v>0</v>
      </c>
      <c r="N64">
        <f>(COUNTIF('02_Entrada_Respuestas'!E64:L64,"B"))-(COUNTIF('02_Entrada_Respuestas'!AK64:AR64,"B"))</f>
        <v>0</v>
      </c>
      <c r="O64">
        <f>(COUNTIF('02_Entrada_Respuestas'!E64:L64,"C"))-(COUNTIF('02_Entrada_Respuestas'!AK64:AR64,"C"))</f>
        <v>0</v>
      </c>
      <c r="P64">
        <f>(COUNTIF('02_Entrada_Respuestas'!E64:L64,"D"))-(COUNTIF('02_Entrada_Respuestas'!AK64:AR64,"D"))</f>
        <v>0</v>
      </c>
      <c r="Q64" t="str">
        <f t="shared" si="22"/>
        <v>D</v>
      </c>
      <c r="R64">
        <f t="shared" si="23"/>
        <v>0</v>
      </c>
      <c r="S64" t="str">
        <f t="shared" si="24"/>
        <v>Mixto/Neutro</v>
      </c>
      <c r="T64">
        <f>(COUNTIF('02_Entrada_Respuestas'!Q64:T64,"A"))-(COUNTIF('02_Entrada_Respuestas'!AW64:AZ64,"A"))</f>
        <v>0</v>
      </c>
      <c r="U64">
        <f>(COUNTIF('02_Entrada_Respuestas'!Q64:T64,"B"))-(COUNTIF('02_Entrada_Respuestas'!AW64:AZ64,"B"))</f>
        <v>0</v>
      </c>
      <c r="V64">
        <f>(COUNTIF('02_Entrada_Respuestas'!Q64:T64,"C"))-(COUNTIF('02_Entrada_Respuestas'!AW64:AZ64,"C"))</f>
        <v>0</v>
      </c>
      <c r="W64">
        <f>(COUNTIF('02_Entrada_Respuestas'!Q64:T64,"D"))-(COUNTIF('02_Entrada_Respuestas'!AW64:AZ64,"D"))</f>
        <v>0</v>
      </c>
      <c r="X64" t="str">
        <f t="shared" si="25"/>
        <v>D</v>
      </c>
      <c r="Y64">
        <f t="shared" si="26"/>
        <v>0</v>
      </c>
      <c r="Z64" t="str">
        <f t="shared" si="27"/>
        <v>Mixto/Neutro</v>
      </c>
      <c r="AA64">
        <f>(COUNTIF('02_Entrada_Respuestas'!M64:P64,"A")+COUNTIF('02_Entrada_Respuestas'!U64:AB64,"A"))-(COUNTIF('02_Entrada_Respuestas'!AS64:AV64,"A")+COUNTIF('02_Entrada_Respuestas'!BA64:BH64,"A"))</f>
        <v>0</v>
      </c>
      <c r="AB64">
        <f>(COUNTIF('02_Entrada_Respuestas'!M64:P64,"B")+COUNTIF('02_Entrada_Respuestas'!U64:AB64,"B"))-(COUNTIF('02_Entrada_Respuestas'!AS64:AV64,"B")+COUNTIF('02_Entrada_Respuestas'!BA64:BH64,"B"))</f>
        <v>0</v>
      </c>
      <c r="AC64">
        <f>(COUNTIF('02_Entrada_Respuestas'!M64:P64,"C")+COUNTIF('02_Entrada_Respuestas'!U64:AB64,"C"))-(COUNTIF('02_Entrada_Respuestas'!AS64:AV64,"C")+COUNTIF('02_Entrada_Respuestas'!BA64:BH64,"C"))</f>
        <v>0</v>
      </c>
      <c r="AD64">
        <f>(COUNTIF('02_Entrada_Respuestas'!M64:P64,"D")+COUNTIF('02_Entrada_Respuestas'!U64:AB64,"D"))-(COUNTIF('02_Entrada_Respuestas'!AS64:AV64,"D")+COUNTIF('02_Entrada_Respuestas'!BA64:BH64,"D"))</f>
        <v>0</v>
      </c>
      <c r="AE64" t="str">
        <f t="shared" si="28"/>
        <v>D</v>
      </c>
      <c r="AF64">
        <f t="shared" si="29"/>
        <v>0</v>
      </c>
      <c r="AG64" t="str">
        <f t="shared" si="30"/>
        <v>Mixto/Neutro</v>
      </c>
      <c r="AH64">
        <f>(COUNTIF('02_Entrada_Respuestas'!AC64:AJ64,"A"))-(COUNTIF('02_Entrada_Respuestas'!BI64:BP64,"A"))</f>
        <v>0</v>
      </c>
      <c r="AI64">
        <f>(COUNTIF('02_Entrada_Respuestas'!AC64:AJ64,"B"))-(COUNTIF('02_Entrada_Respuestas'!BI64:BP64,"B"))</f>
        <v>0</v>
      </c>
      <c r="AJ64">
        <f>(COUNTIF('02_Entrada_Respuestas'!AC64:AJ64,"C"))-(COUNTIF('02_Entrada_Respuestas'!BI64:BP64,"C"))</f>
        <v>0</v>
      </c>
      <c r="AK64">
        <f>(COUNTIF('02_Entrada_Respuestas'!AC64:AJ64,"D"))-(COUNTIF('02_Entrada_Respuestas'!BI64:BP64,"D"))</f>
        <v>0</v>
      </c>
      <c r="AL64" t="str">
        <f t="shared" si="31"/>
        <v>D</v>
      </c>
      <c r="AM64">
        <f t="shared" si="32"/>
        <v>0</v>
      </c>
      <c r="AN64" t="str">
        <f t="shared" si="33"/>
        <v>Mixto/Neutro</v>
      </c>
    </row>
    <row r="65" spans="1:40">
      <c r="A65">
        <f>'02_Entrada_Respuestas'!A65</f>
        <v>0</v>
      </c>
      <c r="B65">
        <f>'02_Entrada_Respuestas'!B65</f>
        <v>0</v>
      </c>
      <c r="C65">
        <f>'02_Entrada_Respuestas'!C65</f>
        <v>0</v>
      </c>
      <c r="D65">
        <f>(COUNTIF('02_Entrada_Respuestas'!E65:AJ65,"A"))-(COUNTIF('02_Entrada_Respuestas'!AK65:BP65,"A"))</f>
        <v>0</v>
      </c>
      <c r="E65">
        <f>(COUNTIF('02_Entrada_Respuestas'!E65:AJ65,"B"))-(COUNTIF('02_Entrada_Respuestas'!AK65:BP65,"B"))</f>
        <v>0</v>
      </c>
      <c r="F65">
        <f>(COUNTIF('02_Entrada_Respuestas'!E65:AJ65,"C"))-(COUNTIF('02_Entrada_Respuestas'!AK65:BP65,"C"))</f>
        <v>0</v>
      </c>
      <c r="G65">
        <f>(COUNTIF('02_Entrada_Respuestas'!E65:AJ65,"D"))-(COUNTIF('02_Entrada_Respuestas'!AK65:BP65,"D"))</f>
        <v>0</v>
      </c>
      <c r="H65" t="str">
        <f t="shared" si="17"/>
        <v>D</v>
      </c>
      <c r="I65">
        <f t="shared" si="18"/>
        <v>0</v>
      </c>
      <c r="J65" t="str">
        <f t="shared" si="19"/>
        <v>D</v>
      </c>
      <c r="K65">
        <f t="shared" si="20"/>
        <v>0</v>
      </c>
      <c r="L65" t="str">
        <f t="shared" si="21"/>
        <v>D/D</v>
      </c>
      <c r="M65">
        <f>(COUNTIF('02_Entrada_Respuestas'!E65:L65,"A"))-(COUNTIF('02_Entrada_Respuestas'!AK65:AR65,"A"))</f>
        <v>0</v>
      </c>
      <c r="N65">
        <f>(COUNTIF('02_Entrada_Respuestas'!E65:L65,"B"))-(COUNTIF('02_Entrada_Respuestas'!AK65:AR65,"B"))</f>
        <v>0</v>
      </c>
      <c r="O65">
        <f>(COUNTIF('02_Entrada_Respuestas'!E65:L65,"C"))-(COUNTIF('02_Entrada_Respuestas'!AK65:AR65,"C"))</f>
        <v>0</v>
      </c>
      <c r="P65">
        <f>(COUNTIF('02_Entrada_Respuestas'!E65:L65,"D"))-(COUNTIF('02_Entrada_Respuestas'!AK65:AR65,"D"))</f>
        <v>0</v>
      </c>
      <c r="Q65" t="str">
        <f t="shared" si="22"/>
        <v>D</v>
      </c>
      <c r="R65">
        <f t="shared" si="23"/>
        <v>0</v>
      </c>
      <c r="S65" t="str">
        <f t="shared" si="24"/>
        <v>Mixto/Neutro</v>
      </c>
      <c r="T65">
        <f>(COUNTIF('02_Entrada_Respuestas'!Q65:T65,"A"))-(COUNTIF('02_Entrada_Respuestas'!AW65:AZ65,"A"))</f>
        <v>0</v>
      </c>
      <c r="U65">
        <f>(COUNTIF('02_Entrada_Respuestas'!Q65:T65,"B"))-(COUNTIF('02_Entrada_Respuestas'!AW65:AZ65,"B"))</f>
        <v>0</v>
      </c>
      <c r="V65">
        <f>(COUNTIF('02_Entrada_Respuestas'!Q65:T65,"C"))-(COUNTIF('02_Entrada_Respuestas'!AW65:AZ65,"C"))</f>
        <v>0</v>
      </c>
      <c r="W65">
        <f>(COUNTIF('02_Entrada_Respuestas'!Q65:T65,"D"))-(COUNTIF('02_Entrada_Respuestas'!AW65:AZ65,"D"))</f>
        <v>0</v>
      </c>
      <c r="X65" t="str">
        <f t="shared" si="25"/>
        <v>D</v>
      </c>
      <c r="Y65">
        <f t="shared" si="26"/>
        <v>0</v>
      </c>
      <c r="Z65" t="str">
        <f t="shared" si="27"/>
        <v>Mixto/Neutro</v>
      </c>
      <c r="AA65">
        <f>(COUNTIF('02_Entrada_Respuestas'!M65:P65,"A")+COUNTIF('02_Entrada_Respuestas'!U65:AB65,"A"))-(COUNTIF('02_Entrada_Respuestas'!AS65:AV65,"A")+COUNTIF('02_Entrada_Respuestas'!BA65:BH65,"A"))</f>
        <v>0</v>
      </c>
      <c r="AB65">
        <f>(COUNTIF('02_Entrada_Respuestas'!M65:P65,"B")+COUNTIF('02_Entrada_Respuestas'!U65:AB65,"B"))-(COUNTIF('02_Entrada_Respuestas'!AS65:AV65,"B")+COUNTIF('02_Entrada_Respuestas'!BA65:BH65,"B"))</f>
        <v>0</v>
      </c>
      <c r="AC65">
        <f>(COUNTIF('02_Entrada_Respuestas'!M65:P65,"C")+COUNTIF('02_Entrada_Respuestas'!U65:AB65,"C"))-(COUNTIF('02_Entrada_Respuestas'!AS65:AV65,"C")+COUNTIF('02_Entrada_Respuestas'!BA65:BH65,"C"))</f>
        <v>0</v>
      </c>
      <c r="AD65">
        <f>(COUNTIF('02_Entrada_Respuestas'!M65:P65,"D")+COUNTIF('02_Entrada_Respuestas'!U65:AB65,"D"))-(COUNTIF('02_Entrada_Respuestas'!AS65:AV65,"D")+COUNTIF('02_Entrada_Respuestas'!BA65:BH65,"D"))</f>
        <v>0</v>
      </c>
      <c r="AE65" t="str">
        <f t="shared" si="28"/>
        <v>D</v>
      </c>
      <c r="AF65">
        <f t="shared" si="29"/>
        <v>0</v>
      </c>
      <c r="AG65" t="str">
        <f t="shared" si="30"/>
        <v>Mixto/Neutro</v>
      </c>
      <c r="AH65">
        <f>(COUNTIF('02_Entrada_Respuestas'!AC65:AJ65,"A"))-(COUNTIF('02_Entrada_Respuestas'!BI65:BP65,"A"))</f>
        <v>0</v>
      </c>
      <c r="AI65">
        <f>(COUNTIF('02_Entrada_Respuestas'!AC65:AJ65,"B"))-(COUNTIF('02_Entrada_Respuestas'!BI65:BP65,"B"))</f>
        <v>0</v>
      </c>
      <c r="AJ65">
        <f>(COUNTIF('02_Entrada_Respuestas'!AC65:AJ65,"C"))-(COUNTIF('02_Entrada_Respuestas'!BI65:BP65,"C"))</f>
        <v>0</v>
      </c>
      <c r="AK65">
        <f>(COUNTIF('02_Entrada_Respuestas'!AC65:AJ65,"D"))-(COUNTIF('02_Entrada_Respuestas'!BI65:BP65,"D"))</f>
        <v>0</v>
      </c>
      <c r="AL65" t="str">
        <f t="shared" si="31"/>
        <v>D</v>
      </c>
      <c r="AM65">
        <f t="shared" si="32"/>
        <v>0</v>
      </c>
      <c r="AN65" t="str">
        <f t="shared" si="33"/>
        <v>Mixto/Neutro</v>
      </c>
    </row>
    <row r="66" spans="1:40">
      <c r="A66">
        <f>'02_Entrada_Respuestas'!A66</f>
        <v>0</v>
      </c>
      <c r="B66">
        <f>'02_Entrada_Respuestas'!B66</f>
        <v>0</v>
      </c>
      <c r="C66">
        <f>'02_Entrada_Respuestas'!C66</f>
        <v>0</v>
      </c>
      <c r="D66">
        <f>(COUNTIF('02_Entrada_Respuestas'!E66:AJ66,"A"))-(COUNTIF('02_Entrada_Respuestas'!AK66:BP66,"A"))</f>
        <v>0</v>
      </c>
      <c r="E66">
        <f>(COUNTIF('02_Entrada_Respuestas'!E66:AJ66,"B"))-(COUNTIF('02_Entrada_Respuestas'!AK66:BP66,"B"))</f>
        <v>0</v>
      </c>
      <c r="F66">
        <f>(COUNTIF('02_Entrada_Respuestas'!E66:AJ66,"C"))-(COUNTIF('02_Entrada_Respuestas'!AK66:BP66,"C"))</f>
        <v>0</v>
      </c>
      <c r="G66">
        <f>(COUNTIF('02_Entrada_Respuestas'!E66:AJ66,"D"))-(COUNTIF('02_Entrada_Respuestas'!AK66:BP66,"D"))</f>
        <v>0</v>
      </c>
      <c r="H66" t="str">
        <f t="shared" ref="H66:H97" si="34">LEFT(INDEX($D$1:$G$1,1,MATCH(MAX(D66:G66),D66:G66,0)),1)</f>
        <v>D</v>
      </c>
      <c r="I66">
        <f t="shared" ref="I66:I101" si="35">MAX(D66:G66)</f>
        <v>0</v>
      </c>
      <c r="J66" t="str">
        <f t="shared" ref="J66:J101" si="36">LEFT(INDEX($D$1:$G$1,1,MATCH(LARGE(D66:G66,2),D66:G66,0)),1)</f>
        <v>D</v>
      </c>
      <c r="K66">
        <f t="shared" ref="K66:K101" si="37">LARGE(D66:G66,2)</f>
        <v>0</v>
      </c>
      <c r="L66" t="str">
        <f t="shared" ref="L66:L101" si="38">H66&amp;"/"&amp;J66</f>
        <v>D/D</v>
      </c>
      <c r="M66">
        <f>(COUNTIF('02_Entrada_Respuestas'!E66:L66,"A"))-(COUNTIF('02_Entrada_Respuestas'!AK66:AR66,"A"))</f>
        <v>0</v>
      </c>
      <c r="N66">
        <f>(COUNTIF('02_Entrada_Respuestas'!E66:L66,"B"))-(COUNTIF('02_Entrada_Respuestas'!AK66:AR66,"B"))</f>
        <v>0</v>
      </c>
      <c r="O66">
        <f>(COUNTIF('02_Entrada_Respuestas'!E66:L66,"C"))-(COUNTIF('02_Entrada_Respuestas'!AK66:AR66,"C"))</f>
        <v>0</v>
      </c>
      <c r="P66">
        <f>(COUNTIF('02_Entrada_Respuestas'!E66:L66,"D"))-(COUNTIF('02_Entrada_Respuestas'!AK66:AR66,"D"))</f>
        <v>0</v>
      </c>
      <c r="Q66" t="str">
        <f t="shared" ref="Q66:Q97" si="39">RIGHT(INDEX(M$1:P$1,1,MATCH(MAX(M66:P66),M66:P66,0)),1)</f>
        <v>D</v>
      </c>
      <c r="R66">
        <f t="shared" ref="R66:R101" si="40">MAX(M66:P66)</f>
        <v>0</v>
      </c>
      <c r="S66" t="str">
        <f t="shared" ref="S66:S101" si="41">IF(MAX(M66:P66)&gt;=8*0.5,"Alto",IF(MAX(M66:P66)&gt;=8*0.15,"Medio","Mixto/Neutro"))</f>
        <v>Mixto/Neutro</v>
      </c>
      <c r="T66">
        <f>(COUNTIF('02_Entrada_Respuestas'!Q66:T66,"A"))-(COUNTIF('02_Entrada_Respuestas'!AW66:AZ66,"A"))</f>
        <v>0</v>
      </c>
      <c r="U66">
        <f>(COUNTIF('02_Entrada_Respuestas'!Q66:T66,"B"))-(COUNTIF('02_Entrada_Respuestas'!AW66:AZ66,"B"))</f>
        <v>0</v>
      </c>
      <c r="V66">
        <f>(COUNTIF('02_Entrada_Respuestas'!Q66:T66,"C"))-(COUNTIF('02_Entrada_Respuestas'!AW66:AZ66,"C"))</f>
        <v>0</v>
      </c>
      <c r="W66">
        <f>(COUNTIF('02_Entrada_Respuestas'!Q66:T66,"D"))-(COUNTIF('02_Entrada_Respuestas'!AW66:AZ66,"D"))</f>
        <v>0</v>
      </c>
      <c r="X66" t="str">
        <f t="shared" ref="X66:X97" si="42">RIGHT(INDEX(T$1:W$1,1,MATCH(MAX(T66:W66),T66:W66,0)),1)</f>
        <v>D</v>
      </c>
      <c r="Y66">
        <f t="shared" ref="Y66:Y101" si="43">MAX(T66:W66)</f>
        <v>0</v>
      </c>
      <c r="Z66" t="str">
        <f t="shared" ref="Z66:Z101" si="44">IF(MAX(T66:W66)&gt;=4*0.5,"Alto",IF(MAX(T66:W66)&gt;=4*0.15,"Medio","Mixto/Neutro"))</f>
        <v>Mixto/Neutro</v>
      </c>
      <c r="AA66">
        <f>(COUNTIF('02_Entrada_Respuestas'!M66:P66,"A")+COUNTIF('02_Entrada_Respuestas'!U66:AB66,"A"))-(COUNTIF('02_Entrada_Respuestas'!AS66:AV66,"A")+COUNTIF('02_Entrada_Respuestas'!BA66:BH66,"A"))</f>
        <v>0</v>
      </c>
      <c r="AB66">
        <f>(COUNTIF('02_Entrada_Respuestas'!M66:P66,"B")+COUNTIF('02_Entrada_Respuestas'!U66:AB66,"B"))-(COUNTIF('02_Entrada_Respuestas'!AS66:AV66,"B")+COUNTIF('02_Entrada_Respuestas'!BA66:BH66,"B"))</f>
        <v>0</v>
      </c>
      <c r="AC66">
        <f>(COUNTIF('02_Entrada_Respuestas'!M66:P66,"C")+COUNTIF('02_Entrada_Respuestas'!U66:AB66,"C"))-(COUNTIF('02_Entrada_Respuestas'!AS66:AV66,"C")+COUNTIF('02_Entrada_Respuestas'!BA66:BH66,"C"))</f>
        <v>0</v>
      </c>
      <c r="AD66">
        <f>(COUNTIF('02_Entrada_Respuestas'!M66:P66,"D")+COUNTIF('02_Entrada_Respuestas'!U66:AB66,"D"))-(COUNTIF('02_Entrada_Respuestas'!AS66:AV66,"D")+COUNTIF('02_Entrada_Respuestas'!BA66:BH66,"D"))</f>
        <v>0</v>
      </c>
      <c r="AE66" t="str">
        <f t="shared" ref="AE66:AE97" si="45">RIGHT(INDEX(AA$1:AD$1,1,MATCH(MAX(AA66:AD66),AA66:AD66,0)),1)</f>
        <v>D</v>
      </c>
      <c r="AF66">
        <f t="shared" ref="AF66:AF101" si="46">MAX(AA66:AD66)</f>
        <v>0</v>
      </c>
      <c r="AG66" t="str">
        <f t="shared" ref="AG66:AG101" si="47">IF(MAX(AA66:AD66)&gt;=12*0.5,"Alto",IF(MAX(AA66:AD66)&gt;=12*0.15,"Medio","Mixto/Neutro"))</f>
        <v>Mixto/Neutro</v>
      </c>
      <c r="AH66">
        <f>(COUNTIF('02_Entrada_Respuestas'!AC66:AJ66,"A"))-(COUNTIF('02_Entrada_Respuestas'!BI66:BP66,"A"))</f>
        <v>0</v>
      </c>
      <c r="AI66">
        <f>(COUNTIF('02_Entrada_Respuestas'!AC66:AJ66,"B"))-(COUNTIF('02_Entrada_Respuestas'!BI66:BP66,"B"))</f>
        <v>0</v>
      </c>
      <c r="AJ66">
        <f>(COUNTIF('02_Entrada_Respuestas'!AC66:AJ66,"C"))-(COUNTIF('02_Entrada_Respuestas'!BI66:BP66,"C"))</f>
        <v>0</v>
      </c>
      <c r="AK66">
        <f>(COUNTIF('02_Entrada_Respuestas'!AC66:AJ66,"D"))-(COUNTIF('02_Entrada_Respuestas'!BI66:BP66,"D"))</f>
        <v>0</v>
      </c>
      <c r="AL66" t="str">
        <f t="shared" ref="AL66:AL97" si="48">RIGHT(INDEX(AH$1:AK$1,1,MATCH(MAX(AH66:AK66),AH66:AK66,0)),1)</f>
        <v>D</v>
      </c>
      <c r="AM66">
        <f t="shared" ref="AM66:AM101" si="49">MAX(AH66:AK66)</f>
        <v>0</v>
      </c>
      <c r="AN66" t="str">
        <f t="shared" ref="AN66:AN101" si="50">IF(MAX(AH66:AK66)&gt;=8*0.5,"Alto",IF(MAX(AH66:AK66)&gt;=8*0.15,"Medio","Mixto/Neutro"))</f>
        <v>Mixto/Neutro</v>
      </c>
    </row>
    <row r="67" spans="1:40">
      <c r="A67">
        <f>'02_Entrada_Respuestas'!A67</f>
        <v>0</v>
      </c>
      <c r="B67">
        <f>'02_Entrada_Respuestas'!B67</f>
        <v>0</v>
      </c>
      <c r="C67">
        <f>'02_Entrada_Respuestas'!C67</f>
        <v>0</v>
      </c>
      <c r="D67">
        <f>(COUNTIF('02_Entrada_Respuestas'!E67:AJ67,"A"))-(COUNTIF('02_Entrada_Respuestas'!AK67:BP67,"A"))</f>
        <v>0</v>
      </c>
      <c r="E67">
        <f>(COUNTIF('02_Entrada_Respuestas'!E67:AJ67,"B"))-(COUNTIF('02_Entrada_Respuestas'!AK67:BP67,"B"))</f>
        <v>0</v>
      </c>
      <c r="F67">
        <f>(COUNTIF('02_Entrada_Respuestas'!E67:AJ67,"C"))-(COUNTIF('02_Entrada_Respuestas'!AK67:BP67,"C"))</f>
        <v>0</v>
      </c>
      <c r="G67">
        <f>(COUNTIF('02_Entrada_Respuestas'!E67:AJ67,"D"))-(COUNTIF('02_Entrada_Respuestas'!AK67:BP67,"D"))</f>
        <v>0</v>
      </c>
      <c r="H67" t="str">
        <f t="shared" si="34"/>
        <v>D</v>
      </c>
      <c r="I67">
        <f t="shared" si="35"/>
        <v>0</v>
      </c>
      <c r="J67" t="str">
        <f t="shared" si="36"/>
        <v>D</v>
      </c>
      <c r="K67">
        <f t="shared" si="37"/>
        <v>0</v>
      </c>
      <c r="L67" t="str">
        <f t="shared" si="38"/>
        <v>D/D</v>
      </c>
      <c r="M67">
        <f>(COUNTIF('02_Entrada_Respuestas'!E67:L67,"A"))-(COUNTIF('02_Entrada_Respuestas'!AK67:AR67,"A"))</f>
        <v>0</v>
      </c>
      <c r="N67">
        <f>(COUNTIF('02_Entrada_Respuestas'!E67:L67,"B"))-(COUNTIF('02_Entrada_Respuestas'!AK67:AR67,"B"))</f>
        <v>0</v>
      </c>
      <c r="O67">
        <f>(COUNTIF('02_Entrada_Respuestas'!E67:L67,"C"))-(COUNTIF('02_Entrada_Respuestas'!AK67:AR67,"C"))</f>
        <v>0</v>
      </c>
      <c r="P67">
        <f>(COUNTIF('02_Entrada_Respuestas'!E67:L67,"D"))-(COUNTIF('02_Entrada_Respuestas'!AK67:AR67,"D"))</f>
        <v>0</v>
      </c>
      <c r="Q67" t="str">
        <f t="shared" si="39"/>
        <v>D</v>
      </c>
      <c r="R67">
        <f t="shared" si="40"/>
        <v>0</v>
      </c>
      <c r="S67" t="str">
        <f t="shared" si="41"/>
        <v>Mixto/Neutro</v>
      </c>
      <c r="T67">
        <f>(COUNTIF('02_Entrada_Respuestas'!Q67:T67,"A"))-(COUNTIF('02_Entrada_Respuestas'!AW67:AZ67,"A"))</f>
        <v>0</v>
      </c>
      <c r="U67">
        <f>(COUNTIF('02_Entrada_Respuestas'!Q67:T67,"B"))-(COUNTIF('02_Entrada_Respuestas'!AW67:AZ67,"B"))</f>
        <v>0</v>
      </c>
      <c r="V67">
        <f>(COUNTIF('02_Entrada_Respuestas'!Q67:T67,"C"))-(COUNTIF('02_Entrada_Respuestas'!AW67:AZ67,"C"))</f>
        <v>0</v>
      </c>
      <c r="W67">
        <f>(COUNTIF('02_Entrada_Respuestas'!Q67:T67,"D"))-(COUNTIF('02_Entrada_Respuestas'!AW67:AZ67,"D"))</f>
        <v>0</v>
      </c>
      <c r="X67" t="str">
        <f t="shared" si="42"/>
        <v>D</v>
      </c>
      <c r="Y67">
        <f t="shared" si="43"/>
        <v>0</v>
      </c>
      <c r="Z67" t="str">
        <f t="shared" si="44"/>
        <v>Mixto/Neutro</v>
      </c>
      <c r="AA67">
        <f>(COUNTIF('02_Entrada_Respuestas'!M67:P67,"A")+COUNTIF('02_Entrada_Respuestas'!U67:AB67,"A"))-(COUNTIF('02_Entrada_Respuestas'!AS67:AV67,"A")+COUNTIF('02_Entrada_Respuestas'!BA67:BH67,"A"))</f>
        <v>0</v>
      </c>
      <c r="AB67">
        <f>(COUNTIF('02_Entrada_Respuestas'!M67:P67,"B")+COUNTIF('02_Entrada_Respuestas'!U67:AB67,"B"))-(COUNTIF('02_Entrada_Respuestas'!AS67:AV67,"B")+COUNTIF('02_Entrada_Respuestas'!BA67:BH67,"B"))</f>
        <v>0</v>
      </c>
      <c r="AC67">
        <f>(COUNTIF('02_Entrada_Respuestas'!M67:P67,"C")+COUNTIF('02_Entrada_Respuestas'!U67:AB67,"C"))-(COUNTIF('02_Entrada_Respuestas'!AS67:AV67,"C")+COUNTIF('02_Entrada_Respuestas'!BA67:BH67,"C"))</f>
        <v>0</v>
      </c>
      <c r="AD67">
        <f>(COUNTIF('02_Entrada_Respuestas'!M67:P67,"D")+COUNTIF('02_Entrada_Respuestas'!U67:AB67,"D"))-(COUNTIF('02_Entrada_Respuestas'!AS67:AV67,"D")+COUNTIF('02_Entrada_Respuestas'!BA67:BH67,"D"))</f>
        <v>0</v>
      </c>
      <c r="AE67" t="str">
        <f t="shared" si="45"/>
        <v>D</v>
      </c>
      <c r="AF67">
        <f t="shared" si="46"/>
        <v>0</v>
      </c>
      <c r="AG67" t="str">
        <f t="shared" si="47"/>
        <v>Mixto/Neutro</v>
      </c>
      <c r="AH67">
        <f>(COUNTIF('02_Entrada_Respuestas'!AC67:AJ67,"A"))-(COUNTIF('02_Entrada_Respuestas'!BI67:BP67,"A"))</f>
        <v>0</v>
      </c>
      <c r="AI67">
        <f>(COUNTIF('02_Entrada_Respuestas'!AC67:AJ67,"B"))-(COUNTIF('02_Entrada_Respuestas'!BI67:BP67,"B"))</f>
        <v>0</v>
      </c>
      <c r="AJ67">
        <f>(COUNTIF('02_Entrada_Respuestas'!AC67:AJ67,"C"))-(COUNTIF('02_Entrada_Respuestas'!BI67:BP67,"C"))</f>
        <v>0</v>
      </c>
      <c r="AK67">
        <f>(COUNTIF('02_Entrada_Respuestas'!AC67:AJ67,"D"))-(COUNTIF('02_Entrada_Respuestas'!BI67:BP67,"D"))</f>
        <v>0</v>
      </c>
      <c r="AL67" t="str">
        <f t="shared" si="48"/>
        <v>D</v>
      </c>
      <c r="AM67">
        <f t="shared" si="49"/>
        <v>0</v>
      </c>
      <c r="AN67" t="str">
        <f t="shared" si="50"/>
        <v>Mixto/Neutro</v>
      </c>
    </row>
    <row r="68" spans="1:40">
      <c r="A68">
        <f>'02_Entrada_Respuestas'!A68</f>
        <v>0</v>
      </c>
      <c r="B68">
        <f>'02_Entrada_Respuestas'!B68</f>
        <v>0</v>
      </c>
      <c r="C68">
        <f>'02_Entrada_Respuestas'!C68</f>
        <v>0</v>
      </c>
      <c r="D68">
        <f>(COUNTIF('02_Entrada_Respuestas'!E68:AJ68,"A"))-(COUNTIF('02_Entrada_Respuestas'!AK68:BP68,"A"))</f>
        <v>0</v>
      </c>
      <c r="E68">
        <f>(COUNTIF('02_Entrada_Respuestas'!E68:AJ68,"B"))-(COUNTIF('02_Entrada_Respuestas'!AK68:BP68,"B"))</f>
        <v>0</v>
      </c>
      <c r="F68">
        <f>(COUNTIF('02_Entrada_Respuestas'!E68:AJ68,"C"))-(COUNTIF('02_Entrada_Respuestas'!AK68:BP68,"C"))</f>
        <v>0</v>
      </c>
      <c r="G68">
        <f>(COUNTIF('02_Entrada_Respuestas'!E68:AJ68,"D"))-(COUNTIF('02_Entrada_Respuestas'!AK68:BP68,"D"))</f>
        <v>0</v>
      </c>
      <c r="H68" t="str">
        <f t="shared" si="34"/>
        <v>D</v>
      </c>
      <c r="I68">
        <f t="shared" si="35"/>
        <v>0</v>
      </c>
      <c r="J68" t="str">
        <f t="shared" si="36"/>
        <v>D</v>
      </c>
      <c r="K68">
        <f t="shared" si="37"/>
        <v>0</v>
      </c>
      <c r="L68" t="str">
        <f t="shared" si="38"/>
        <v>D/D</v>
      </c>
      <c r="M68">
        <f>(COUNTIF('02_Entrada_Respuestas'!E68:L68,"A"))-(COUNTIF('02_Entrada_Respuestas'!AK68:AR68,"A"))</f>
        <v>0</v>
      </c>
      <c r="N68">
        <f>(COUNTIF('02_Entrada_Respuestas'!E68:L68,"B"))-(COUNTIF('02_Entrada_Respuestas'!AK68:AR68,"B"))</f>
        <v>0</v>
      </c>
      <c r="O68">
        <f>(COUNTIF('02_Entrada_Respuestas'!E68:L68,"C"))-(COUNTIF('02_Entrada_Respuestas'!AK68:AR68,"C"))</f>
        <v>0</v>
      </c>
      <c r="P68">
        <f>(COUNTIF('02_Entrada_Respuestas'!E68:L68,"D"))-(COUNTIF('02_Entrada_Respuestas'!AK68:AR68,"D"))</f>
        <v>0</v>
      </c>
      <c r="Q68" t="str">
        <f t="shared" si="39"/>
        <v>D</v>
      </c>
      <c r="R68">
        <f t="shared" si="40"/>
        <v>0</v>
      </c>
      <c r="S68" t="str">
        <f t="shared" si="41"/>
        <v>Mixto/Neutro</v>
      </c>
      <c r="T68">
        <f>(COUNTIF('02_Entrada_Respuestas'!Q68:T68,"A"))-(COUNTIF('02_Entrada_Respuestas'!AW68:AZ68,"A"))</f>
        <v>0</v>
      </c>
      <c r="U68">
        <f>(COUNTIF('02_Entrada_Respuestas'!Q68:T68,"B"))-(COUNTIF('02_Entrada_Respuestas'!AW68:AZ68,"B"))</f>
        <v>0</v>
      </c>
      <c r="V68">
        <f>(COUNTIF('02_Entrada_Respuestas'!Q68:T68,"C"))-(COUNTIF('02_Entrada_Respuestas'!AW68:AZ68,"C"))</f>
        <v>0</v>
      </c>
      <c r="W68">
        <f>(COUNTIF('02_Entrada_Respuestas'!Q68:T68,"D"))-(COUNTIF('02_Entrada_Respuestas'!AW68:AZ68,"D"))</f>
        <v>0</v>
      </c>
      <c r="X68" t="str">
        <f t="shared" si="42"/>
        <v>D</v>
      </c>
      <c r="Y68">
        <f t="shared" si="43"/>
        <v>0</v>
      </c>
      <c r="Z68" t="str">
        <f t="shared" si="44"/>
        <v>Mixto/Neutro</v>
      </c>
      <c r="AA68">
        <f>(COUNTIF('02_Entrada_Respuestas'!M68:P68,"A")+COUNTIF('02_Entrada_Respuestas'!U68:AB68,"A"))-(COUNTIF('02_Entrada_Respuestas'!AS68:AV68,"A")+COUNTIF('02_Entrada_Respuestas'!BA68:BH68,"A"))</f>
        <v>0</v>
      </c>
      <c r="AB68">
        <f>(COUNTIF('02_Entrada_Respuestas'!M68:P68,"B")+COUNTIF('02_Entrada_Respuestas'!U68:AB68,"B"))-(COUNTIF('02_Entrada_Respuestas'!AS68:AV68,"B")+COUNTIF('02_Entrada_Respuestas'!BA68:BH68,"B"))</f>
        <v>0</v>
      </c>
      <c r="AC68">
        <f>(COUNTIF('02_Entrada_Respuestas'!M68:P68,"C")+COUNTIF('02_Entrada_Respuestas'!U68:AB68,"C"))-(COUNTIF('02_Entrada_Respuestas'!AS68:AV68,"C")+COUNTIF('02_Entrada_Respuestas'!BA68:BH68,"C"))</f>
        <v>0</v>
      </c>
      <c r="AD68">
        <f>(COUNTIF('02_Entrada_Respuestas'!M68:P68,"D")+COUNTIF('02_Entrada_Respuestas'!U68:AB68,"D"))-(COUNTIF('02_Entrada_Respuestas'!AS68:AV68,"D")+COUNTIF('02_Entrada_Respuestas'!BA68:BH68,"D"))</f>
        <v>0</v>
      </c>
      <c r="AE68" t="str">
        <f t="shared" si="45"/>
        <v>D</v>
      </c>
      <c r="AF68">
        <f t="shared" si="46"/>
        <v>0</v>
      </c>
      <c r="AG68" t="str">
        <f t="shared" si="47"/>
        <v>Mixto/Neutro</v>
      </c>
      <c r="AH68">
        <f>(COUNTIF('02_Entrada_Respuestas'!AC68:AJ68,"A"))-(COUNTIF('02_Entrada_Respuestas'!BI68:BP68,"A"))</f>
        <v>0</v>
      </c>
      <c r="AI68">
        <f>(COUNTIF('02_Entrada_Respuestas'!AC68:AJ68,"B"))-(COUNTIF('02_Entrada_Respuestas'!BI68:BP68,"B"))</f>
        <v>0</v>
      </c>
      <c r="AJ68">
        <f>(COUNTIF('02_Entrada_Respuestas'!AC68:AJ68,"C"))-(COUNTIF('02_Entrada_Respuestas'!BI68:BP68,"C"))</f>
        <v>0</v>
      </c>
      <c r="AK68">
        <f>(COUNTIF('02_Entrada_Respuestas'!AC68:AJ68,"D"))-(COUNTIF('02_Entrada_Respuestas'!BI68:BP68,"D"))</f>
        <v>0</v>
      </c>
      <c r="AL68" t="str">
        <f t="shared" si="48"/>
        <v>D</v>
      </c>
      <c r="AM68">
        <f t="shared" si="49"/>
        <v>0</v>
      </c>
      <c r="AN68" t="str">
        <f t="shared" si="50"/>
        <v>Mixto/Neutro</v>
      </c>
    </row>
    <row r="69" spans="1:40">
      <c r="A69">
        <f>'02_Entrada_Respuestas'!A69</f>
        <v>0</v>
      </c>
      <c r="B69">
        <f>'02_Entrada_Respuestas'!B69</f>
        <v>0</v>
      </c>
      <c r="C69">
        <f>'02_Entrada_Respuestas'!C69</f>
        <v>0</v>
      </c>
      <c r="D69">
        <f>(COUNTIF('02_Entrada_Respuestas'!E69:AJ69,"A"))-(COUNTIF('02_Entrada_Respuestas'!AK69:BP69,"A"))</f>
        <v>0</v>
      </c>
      <c r="E69">
        <f>(COUNTIF('02_Entrada_Respuestas'!E69:AJ69,"B"))-(COUNTIF('02_Entrada_Respuestas'!AK69:BP69,"B"))</f>
        <v>0</v>
      </c>
      <c r="F69">
        <f>(COUNTIF('02_Entrada_Respuestas'!E69:AJ69,"C"))-(COUNTIF('02_Entrada_Respuestas'!AK69:BP69,"C"))</f>
        <v>0</v>
      </c>
      <c r="G69">
        <f>(COUNTIF('02_Entrada_Respuestas'!E69:AJ69,"D"))-(COUNTIF('02_Entrada_Respuestas'!AK69:BP69,"D"))</f>
        <v>0</v>
      </c>
      <c r="H69" t="str">
        <f t="shared" si="34"/>
        <v>D</v>
      </c>
      <c r="I69">
        <f t="shared" si="35"/>
        <v>0</v>
      </c>
      <c r="J69" t="str">
        <f t="shared" si="36"/>
        <v>D</v>
      </c>
      <c r="K69">
        <f t="shared" si="37"/>
        <v>0</v>
      </c>
      <c r="L69" t="str">
        <f t="shared" si="38"/>
        <v>D/D</v>
      </c>
      <c r="M69">
        <f>(COUNTIF('02_Entrada_Respuestas'!E69:L69,"A"))-(COUNTIF('02_Entrada_Respuestas'!AK69:AR69,"A"))</f>
        <v>0</v>
      </c>
      <c r="N69">
        <f>(COUNTIF('02_Entrada_Respuestas'!E69:L69,"B"))-(COUNTIF('02_Entrada_Respuestas'!AK69:AR69,"B"))</f>
        <v>0</v>
      </c>
      <c r="O69">
        <f>(COUNTIF('02_Entrada_Respuestas'!E69:L69,"C"))-(COUNTIF('02_Entrada_Respuestas'!AK69:AR69,"C"))</f>
        <v>0</v>
      </c>
      <c r="P69">
        <f>(COUNTIF('02_Entrada_Respuestas'!E69:L69,"D"))-(COUNTIF('02_Entrada_Respuestas'!AK69:AR69,"D"))</f>
        <v>0</v>
      </c>
      <c r="Q69" t="str">
        <f t="shared" si="39"/>
        <v>D</v>
      </c>
      <c r="R69">
        <f t="shared" si="40"/>
        <v>0</v>
      </c>
      <c r="S69" t="str">
        <f t="shared" si="41"/>
        <v>Mixto/Neutro</v>
      </c>
      <c r="T69">
        <f>(COUNTIF('02_Entrada_Respuestas'!Q69:T69,"A"))-(COUNTIF('02_Entrada_Respuestas'!AW69:AZ69,"A"))</f>
        <v>0</v>
      </c>
      <c r="U69">
        <f>(COUNTIF('02_Entrada_Respuestas'!Q69:T69,"B"))-(COUNTIF('02_Entrada_Respuestas'!AW69:AZ69,"B"))</f>
        <v>0</v>
      </c>
      <c r="V69">
        <f>(COUNTIF('02_Entrada_Respuestas'!Q69:T69,"C"))-(COUNTIF('02_Entrada_Respuestas'!AW69:AZ69,"C"))</f>
        <v>0</v>
      </c>
      <c r="W69">
        <f>(COUNTIF('02_Entrada_Respuestas'!Q69:T69,"D"))-(COUNTIF('02_Entrada_Respuestas'!AW69:AZ69,"D"))</f>
        <v>0</v>
      </c>
      <c r="X69" t="str">
        <f t="shared" si="42"/>
        <v>D</v>
      </c>
      <c r="Y69">
        <f t="shared" si="43"/>
        <v>0</v>
      </c>
      <c r="Z69" t="str">
        <f t="shared" si="44"/>
        <v>Mixto/Neutro</v>
      </c>
      <c r="AA69">
        <f>(COUNTIF('02_Entrada_Respuestas'!M69:P69,"A")+COUNTIF('02_Entrada_Respuestas'!U69:AB69,"A"))-(COUNTIF('02_Entrada_Respuestas'!AS69:AV69,"A")+COUNTIF('02_Entrada_Respuestas'!BA69:BH69,"A"))</f>
        <v>0</v>
      </c>
      <c r="AB69">
        <f>(COUNTIF('02_Entrada_Respuestas'!M69:P69,"B")+COUNTIF('02_Entrada_Respuestas'!U69:AB69,"B"))-(COUNTIF('02_Entrada_Respuestas'!AS69:AV69,"B")+COUNTIF('02_Entrada_Respuestas'!BA69:BH69,"B"))</f>
        <v>0</v>
      </c>
      <c r="AC69">
        <f>(COUNTIF('02_Entrada_Respuestas'!M69:P69,"C")+COUNTIF('02_Entrada_Respuestas'!U69:AB69,"C"))-(COUNTIF('02_Entrada_Respuestas'!AS69:AV69,"C")+COUNTIF('02_Entrada_Respuestas'!BA69:BH69,"C"))</f>
        <v>0</v>
      </c>
      <c r="AD69">
        <f>(COUNTIF('02_Entrada_Respuestas'!M69:P69,"D")+COUNTIF('02_Entrada_Respuestas'!U69:AB69,"D"))-(COUNTIF('02_Entrada_Respuestas'!AS69:AV69,"D")+COUNTIF('02_Entrada_Respuestas'!BA69:BH69,"D"))</f>
        <v>0</v>
      </c>
      <c r="AE69" t="str">
        <f t="shared" si="45"/>
        <v>D</v>
      </c>
      <c r="AF69">
        <f t="shared" si="46"/>
        <v>0</v>
      </c>
      <c r="AG69" t="str">
        <f t="shared" si="47"/>
        <v>Mixto/Neutro</v>
      </c>
      <c r="AH69">
        <f>(COUNTIF('02_Entrada_Respuestas'!AC69:AJ69,"A"))-(COUNTIF('02_Entrada_Respuestas'!BI69:BP69,"A"))</f>
        <v>0</v>
      </c>
      <c r="AI69">
        <f>(COUNTIF('02_Entrada_Respuestas'!AC69:AJ69,"B"))-(COUNTIF('02_Entrada_Respuestas'!BI69:BP69,"B"))</f>
        <v>0</v>
      </c>
      <c r="AJ69">
        <f>(COUNTIF('02_Entrada_Respuestas'!AC69:AJ69,"C"))-(COUNTIF('02_Entrada_Respuestas'!BI69:BP69,"C"))</f>
        <v>0</v>
      </c>
      <c r="AK69">
        <f>(COUNTIF('02_Entrada_Respuestas'!AC69:AJ69,"D"))-(COUNTIF('02_Entrada_Respuestas'!BI69:BP69,"D"))</f>
        <v>0</v>
      </c>
      <c r="AL69" t="str">
        <f t="shared" si="48"/>
        <v>D</v>
      </c>
      <c r="AM69">
        <f t="shared" si="49"/>
        <v>0</v>
      </c>
      <c r="AN69" t="str">
        <f t="shared" si="50"/>
        <v>Mixto/Neutro</v>
      </c>
    </row>
    <row r="70" spans="1:40">
      <c r="A70">
        <f>'02_Entrada_Respuestas'!A70</f>
        <v>0</v>
      </c>
      <c r="B70">
        <f>'02_Entrada_Respuestas'!B70</f>
        <v>0</v>
      </c>
      <c r="C70">
        <f>'02_Entrada_Respuestas'!C70</f>
        <v>0</v>
      </c>
      <c r="D70">
        <f>(COUNTIF('02_Entrada_Respuestas'!E70:AJ70,"A"))-(COUNTIF('02_Entrada_Respuestas'!AK70:BP70,"A"))</f>
        <v>0</v>
      </c>
      <c r="E70">
        <f>(COUNTIF('02_Entrada_Respuestas'!E70:AJ70,"B"))-(COUNTIF('02_Entrada_Respuestas'!AK70:BP70,"B"))</f>
        <v>0</v>
      </c>
      <c r="F70">
        <f>(COUNTIF('02_Entrada_Respuestas'!E70:AJ70,"C"))-(COUNTIF('02_Entrada_Respuestas'!AK70:BP70,"C"))</f>
        <v>0</v>
      </c>
      <c r="G70">
        <f>(COUNTIF('02_Entrada_Respuestas'!E70:AJ70,"D"))-(COUNTIF('02_Entrada_Respuestas'!AK70:BP70,"D"))</f>
        <v>0</v>
      </c>
      <c r="H70" t="str">
        <f t="shared" si="34"/>
        <v>D</v>
      </c>
      <c r="I70">
        <f t="shared" si="35"/>
        <v>0</v>
      </c>
      <c r="J70" t="str">
        <f t="shared" si="36"/>
        <v>D</v>
      </c>
      <c r="K70">
        <f t="shared" si="37"/>
        <v>0</v>
      </c>
      <c r="L70" t="str">
        <f t="shared" si="38"/>
        <v>D/D</v>
      </c>
      <c r="M70">
        <f>(COUNTIF('02_Entrada_Respuestas'!E70:L70,"A"))-(COUNTIF('02_Entrada_Respuestas'!AK70:AR70,"A"))</f>
        <v>0</v>
      </c>
      <c r="N70">
        <f>(COUNTIF('02_Entrada_Respuestas'!E70:L70,"B"))-(COUNTIF('02_Entrada_Respuestas'!AK70:AR70,"B"))</f>
        <v>0</v>
      </c>
      <c r="O70">
        <f>(COUNTIF('02_Entrada_Respuestas'!E70:L70,"C"))-(COUNTIF('02_Entrada_Respuestas'!AK70:AR70,"C"))</f>
        <v>0</v>
      </c>
      <c r="P70">
        <f>(COUNTIF('02_Entrada_Respuestas'!E70:L70,"D"))-(COUNTIF('02_Entrada_Respuestas'!AK70:AR70,"D"))</f>
        <v>0</v>
      </c>
      <c r="Q70" t="str">
        <f t="shared" si="39"/>
        <v>D</v>
      </c>
      <c r="R70">
        <f t="shared" si="40"/>
        <v>0</v>
      </c>
      <c r="S70" t="str">
        <f t="shared" si="41"/>
        <v>Mixto/Neutro</v>
      </c>
      <c r="T70">
        <f>(COUNTIF('02_Entrada_Respuestas'!Q70:T70,"A"))-(COUNTIF('02_Entrada_Respuestas'!AW70:AZ70,"A"))</f>
        <v>0</v>
      </c>
      <c r="U70">
        <f>(COUNTIF('02_Entrada_Respuestas'!Q70:T70,"B"))-(COUNTIF('02_Entrada_Respuestas'!AW70:AZ70,"B"))</f>
        <v>0</v>
      </c>
      <c r="V70">
        <f>(COUNTIF('02_Entrada_Respuestas'!Q70:T70,"C"))-(COUNTIF('02_Entrada_Respuestas'!AW70:AZ70,"C"))</f>
        <v>0</v>
      </c>
      <c r="W70">
        <f>(COUNTIF('02_Entrada_Respuestas'!Q70:T70,"D"))-(COUNTIF('02_Entrada_Respuestas'!AW70:AZ70,"D"))</f>
        <v>0</v>
      </c>
      <c r="X70" t="str">
        <f t="shared" si="42"/>
        <v>D</v>
      </c>
      <c r="Y70">
        <f t="shared" si="43"/>
        <v>0</v>
      </c>
      <c r="Z70" t="str">
        <f t="shared" si="44"/>
        <v>Mixto/Neutro</v>
      </c>
      <c r="AA70">
        <f>(COUNTIF('02_Entrada_Respuestas'!M70:P70,"A")+COUNTIF('02_Entrada_Respuestas'!U70:AB70,"A"))-(COUNTIF('02_Entrada_Respuestas'!AS70:AV70,"A")+COUNTIF('02_Entrada_Respuestas'!BA70:BH70,"A"))</f>
        <v>0</v>
      </c>
      <c r="AB70">
        <f>(COUNTIF('02_Entrada_Respuestas'!M70:P70,"B")+COUNTIF('02_Entrada_Respuestas'!U70:AB70,"B"))-(COUNTIF('02_Entrada_Respuestas'!AS70:AV70,"B")+COUNTIF('02_Entrada_Respuestas'!BA70:BH70,"B"))</f>
        <v>0</v>
      </c>
      <c r="AC70">
        <f>(COUNTIF('02_Entrada_Respuestas'!M70:P70,"C")+COUNTIF('02_Entrada_Respuestas'!U70:AB70,"C"))-(COUNTIF('02_Entrada_Respuestas'!AS70:AV70,"C")+COUNTIF('02_Entrada_Respuestas'!BA70:BH70,"C"))</f>
        <v>0</v>
      </c>
      <c r="AD70">
        <f>(COUNTIF('02_Entrada_Respuestas'!M70:P70,"D")+COUNTIF('02_Entrada_Respuestas'!U70:AB70,"D"))-(COUNTIF('02_Entrada_Respuestas'!AS70:AV70,"D")+COUNTIF('02_Entrada_Respuestas'!BA70:BH70,"D"))</f>
        <v>0</v>
      </c>
      <c r="AE70" t="str">
        <f t="shared" si="45"/>
        <v>D</v>
      </c>
      <c r="AF70">
        <f t="shared" si="46"/>
        <v>0</v>
      </c>
      <c r="AG70" t="str">
        <f t="shared" si="47"/>
        <v>Mixto/Neutro</v>
      </c>
      <c r="AH70">
        <f>(COUNTIF('02_Entrada_Respuestas'!AC70:AJ70,"A"))-(COUNTIF('02_Entrada_Respuestas'!BI70:BP70,"A"))</f>
        <v>0</v>
      </c>
      <c r="AI70">
        <f>(COUNTIF('02_Entrada_Respuestas'!AC70:AJ70,"B"))-(COUNTIF('02_Entrada_Respuestas'!BI70:BP70,"B"))</f>
        <v>0</v>
      </c>
      <c r="AJ70">
        <f>(COUNTIF('02_Entrada_Respuestas'!AC70:AJ70,"C"))-(COUNTIF('02_Entrada_Respuestas'!BI70:BP70,"C"))</f>
        <v>0</v>
      </c>
      <c r="AK70">
        <f>(COUNTIF('02_Entrada_Respuestas'!AC70:AJ70,"D"))-(COUNTIF('02_Entrada_Respuestas'!BI70:BP70,"D"))</f>
        <v>0</v>
      </c>
      <c r="AL70" t="str">
        <f t="shared" si="48"/>
        <v>D</v>
      </c>
      <c r="AM70">
        <f t="shared" si="49"/>
        <v>0</v>
      </c>
      <c r="AN70" t="str">
        <f t="shared" si="50"/>
        <v>Mixto/Neutro</v>
      </c>
    </row>
    <row r="71" spans="1:40">
      <c r="A71">
        <f>'02_Entrada_Respuestas'!A71</f>
        <v>0</v>
      </c>
      <c r="B71">
        <f>'02_Entrada_Respuestas'!B71</f>
        <v>0</v>
      </c>
      <c r="C71">
        <f>'02_Entrada_Respuestas'!C71</f>
        <v>0</v>
      </c>
      <c r="D71">
        <f>(COUNTIF('02_Entrada_Respuestas'!E71:AJ71,"A"))-(COUNTIF('02_Entrada_Respuestas'!AK71:BP71,"A"))</f>
        <v>0</v>
      </c>
      <c r="E71">
        <f>(COUNTIF('02_Entrada_Respuestas'!E71:AJ71,"B"))-(COUNTIF('02_Entrada_Respuestas'!AK71:BP71,"B"))</f>
        <v>0</v>
      </c>
      <c r="F71">
        <f>(COUNTIF('02_Entrada_Respuestas'!E71:AJ71,"C"))-(COUNTIF('02_Entrada_Respuestas'!AK71:BP71,"C"))</f>
        <v>0</v>
      </c>
      <c r="G71">
        <f>(COUNTIF('02_Entrada_Respuestas'!E71:AJ71,"D"))-(COUNTIF('02_Entrada_Respuestas'!AK71:BP71,"D"))</f>
        <v>0</v>
      </c>
      <c r="H71" t="str">
        <f t="shared" si="34"/>
        <v>D</v>
      </c>
      <c r="I71">
        <f t="shared" si="35"/>
        <v>0</v>
      </c>
      <c r="J71" t="str">
        <f t="shared" si="36"/>
        <v>D</v>
      </c>
      <c r="K71">
        <f t="shared" si="37"/>
        <v>0</v>
      </c>
      <c r="L71" t="str">
        <f t="shared" si="38"/>
        <v>D/D</v>
      </c>
      <c r="M71">
        <f>(COUNTIF('02_Entrada_Respuestas'!E71:L71,"A"))-(COUNTIF('02_Entrada_Respuestas'!AK71:AR71,"A"))</f>
        <v>0</v>
      </c>
      <c r="N71">
        <f>(COUNTIF('02_Entrada_Respuestas'!E71:L71,"B"))-(COUNTIF('02_Entrada_Respuestas'!AK71:AR71,"B"))</f>
        <v>0</v>
      </c>
      <c r="O71">
        <f>(COUNTIF('02_Entrada_Respuestas'!E71:L71,"C"))-(COUNTIF('02_Entrada_Respuestas'!AK71:AR71,"C"))</f>
        <v>0</v>
      </c>
      <c r="P71">
        <f>(COUNTIF('02_Entrada_Respuestas'!E71:L71,"D"))-(COUNTIF('02_Entrada_Respuestas'!AK71:AR71,"D"))</f>
        <v>0</v>
      </c>
      <c r="Q71" t="str">
        <f t="shared" si="39"/>
        <v>D</v>
      </c>
      <c r="R71">
        <f t="shared" si="40"/>
        <v>0</v>
      </c>
      <c r="S71" t="str">
        <f t="shared" si="41"/>
        <v>Mixto/Neutro</v>
      </c>
      <c r="T71">
        <f>(COUNTIF('02_Entrada_Respuestas'!Q71:T71,"A"))-(COUNTIF('02_Entrada_Respuestas'!AW71:AZ71,"A"))</f>
        <v>0</v>
      </c>
      <c r="U71">
        <f>(COUNTIF('02_Entrada_Respuestas'!Q71:T71,"B"))-(COUNTIF('02_Entrada_Respuestas'!AW71:AZ71,"B"))</f>
        <v>0</v>
      </c>
      <c r="V71">
        <f>(COUNTIF('02_Entrada_Respuestas'!Q71:T71,"C"))-(COUNTIF('02_Entrada_Respuestas'!AW71:AZ71,"C"))</f>
        <v>0</v>
      </c>
      <c r="W71">
        <f>(COUNTIF('02_Entrada_Respuestas'!Q71:T71,"D"))-(COUNTIF('02_Entrada_Respuestas'!AW71:AZ71,"D"))</f>
        <v>0</v>
      </c>
      <c r="X71" t="str">
        <f t="shared" si="42"/>
        <v>D</v>
      </c>
      <c r="Y71">
        <f t="shared" si="43"/>
        <v>0</v>
      </c>
      <c r="Z71" t="str">
        <f t="shared" si="44"/>
        <v>Mixto/Neutro</v>
      </c>
      <c r="AA71">
        <f>(COUNTIF('02_Entrada_Respuestas'!M71:P71,"A")+COUNTIF('02_Entrada_Respuestas'!U71:AB71,"A"))-(COUNTIF('02_Entrada_Respuestas'!AS71:AV71,"A")+COUNTIF('02_Entrada_Respuestas'!BA71:BH71,"A"))</f>
        <v>0</v>
      </c>
      <c r="AB71">
        <f>(COUNTIF('02_Entrada_Respuestas'!M71:P71,"B")+COUNTIF('02_Entrada_Respuestas'!U71:AB71,"B"))-(COUNTIF('02_Entrada_Respuestas'!AS71:AV71,"B")+COUNTIF('02_Entrada_Respuestas'!BA71:BH71,"B"))</f>
        <v>0</v>
      </c>
      <c r="AC71">
        <f>(COUNTIF('02_Entrada_Respuestas'!M71:P71,"C")+COUNTIF('02_Entrada_Respuestas'!U71:AB71,"C"))-(COUNTIF('02_Entrada_Respuestas'!AS71:AV71,"C")+COUNTIF('02_Entrada_Respuestas'!BA71:BH71,"C"))</f>
        <v>0</v>
      </c>
      <c r="AD71">
        <f>(COUNTIF('02_Entrada_Respuestas'!M71:P71,"D")+COUNTIF('02_Entrada_Respuestas'!U71:AB71,"D"))-(COUNTIF('02_Entrada_Respuestas'!AS71:AV71,"D")+COUNTIF('02_Entrada_Respuestas'!BA71:BH71,"D"))</f>
        <v>0</v>
      </c>
      <c r="AE71" t="str">
        <f t="shared" si="45"/>
        <v>D</v>
      </c>
      <c r="AF71">
        <f t="shared" si="46"/>
        <v>0</v>
      </c>
      <c r="AG71" t="str">
        <f t="shared" si="47"/>
        <v>Mixto/Neutro</v>
      </c>
      <c r="AH71">
        <f>(COUNTIF('02_Entrada_Respuestas'!AC71:AJ71,"A"))-(COUNTIF('02_Entrada_Respuestas'!BI71:BP71,"A"))</f>
        <v>0</v>
      </c>
      <c r="AI71">
        <f>(COUNTIF('02_Entrada_Respuestas'!AC71:AJ71,"B"))-(COUNTIF('02_Entrada_Respuestas'!BI71:BP71,"B"))</f>
        <v>0</v>
      </c>
      <c r="AJ71">
        <f>(COUNTIF('02_Entrada_Respuestas'!AC71:AJ71,"C"))-(COUNTIF('02_Entrada_Respuestas'!BI71:BP71,"C"))</f>
        <v>0</v>
      </c>
      <c r="AK71">
        <f>(COUNTIF('02_Entrada_Respuestas'!AC71:AJ71,"D"))-(COUNTIF('02_Entrada_Respuestas'!BI71:BP71,"D"))</f>
        <v>0</v>
      </c>
      <c r="AL71" t="str">
        <f t="shared" si="48"/>
        <v>D</v>
      </c>
      <c r="AM71">
        <f t="shared" si="49"/>
        <v>0</v>
      </c>
      <c r="AN71" t="str">
        <f t="shared" si="50"/>
        <v>Mixto/Neutro</v>
      </c>
    </row>
    <row r="72" spans="1:40">
      <c r="A72">
        <f>'02_Entrada_Respuestas'!A72</f>
        <v>0</v>
      </c>
      <c r="B72">
        <f>'02_Entrada_Respuestas'!B72</f>
        <v>0</v>
      </c>
      <c r="C72">
        <f>'02_Entrada_Respuestas'!C72</f>
        <v>0</v>
      </c>
      <c r="D72">
        <f>(COUNTIF('02_Entrada_Respuestas'!E72:AJ72,"A"))-(COUNTIF('02_Entrada_Respuestas'!AK72:BP72,"A"))</f>
        <v>0</v>
      </c>
      <c r="E72">
        <f>(COUNTIF('02_Entrada_Respuestas'!E72:AJ72,"B"))-(COUNTIF('02_Entrada_Respuestas'!AK72:BP72,"B"))</f>
        <v>0</v>
      </c>
      <c r="F72">
        <f>(COUNTIF('02_Entrada_Respuestas'!E72:AJ72,"C"))-(COUNTIF('02_Entrada_Respuestas'!AK72:BP72,"C"))</f>
        <v>0</v>
      </c>
      <c r="G72">
        <f>(COUNTIF('02_Entrada_Respuestas'!E72:AJ72,"D"))-(COUNTIF('02_Entrada_Respuestas'!AK72:BP72,"D"))</f>
        <v>0</v>
      </c>
      <c r="H72" t="str">
        <f t="shared" si="34"/>
        <v>D</v>
      </c>
      <c r="I72">
        <f t="shared" si="35"/>
        <v>0</v>
      </c>
      <c r="J72" t="str">
        <f t="shared" si="36"/>
        <v>D</v>
      </c>
      <c r="K72">
        <f t="shared" si="37"/>
        <v>0</v>
      </c>
      <c r="L72" t="str">
        <f t="shared" si="38"/>
        <v>D/D</v>
      </c>
      <c r="M72">
        <f>(COUNTIF('02_Entrada_Respuestas'!E72:L72,"A"))-(COUNTIF('02_Entrada_Respuestas'!AK72:AR72,"A"))</f>
        <v>0</v>
      </c>
      <c r="N72">
        <f>(COUNTIF('02_Entrada_Respuestas'!E72:L72,"B"))-(COUNTIF('02_Entrada_Respuestas'!AK72:AR72,"B"))</f>
        <v>0</v>
      </c>
      <c r="O72">
        <f>(COUNTIF('02_Entrada_Respuestas'!E72:L72,"C"))-(COUNTIF('02_Entrada_Respuestas'!AK72:AR72,"C"))</f>
        <v>0</v>
      </c>
      <c r="P72">
        <f>(COUNTIF('02_Entrada_Respuestas'!E72:L72,"D"))-(COUNTIF('02_Entrada_Respuestas'!AK72:AR72,"D"))</f>
        <v>0</v>
      </c>
      <c r="Q72" t="str">
        <f t="shared" si="39"/>
        <v>D</v>
      </c>
      <c r="R72">
        <f t="shared" si="40"/>
        <v>0</v>
      </c>
      <c r="S72" t="str">
        <f t="shared" si="41"/>
        <v>Mixto/Neutro</v>
      </c>
      <c r="T72">
        <f>(COUNTIF('02_Entrada_Respuestas'!Q72:T72,"A"))-(COUNTIF('02_Entrada_Respuestas'!AW72:AZ72,"A"))</f>
        <v>0</v>
      </c>
      <c r="U72">
        <f>(COUNTIF('02_Entrada_Respuestas'!Q72:T72,"B"))-(COUNTIF('02_Entrada_Respuestas'!AW72:AZ72,"B"))</f>
        <v>0</v>
      </c>
      <c r="V72">
        <f>(COUNTIF('02_Entrada_Respuestas'!Q72:T72,"C"))-(COUNTIF('02_Entrada_Respuestas'!AW72:AZ72,"C"))</f>
        <v>0</v>
      </c>
      <c r="W72">
        <f>(COUNTIF('02_Entrada_Respuestas'!Q72:T72,"D"))-(COUNTIF('02_Entrada_Respuestas'!AW72:AZ72,"D"))</f>
        <v>0</v>
      </c>
      <c r="X72" t="str">
        <f t="shared" si="42"/>
        <v>D</v>
      </c>
      <c r="Y72">
        <f t="shared" si="43"/>
        <v>0</v>
      </c>
      <c r="Z72" t="str">
        <f t="shared" si="44"/>
        <v>Mixto/Neutro</v>
      </c>
      <c r="AA72">
        <f>(COUNTIF('02_Entrada_Respuestas'!M72:P72,"A")+COUNTIF('02_Entrada_Respuestas'!U72:AB72,"A"))-(COUNTIF('02_Entrada_Respuestas'!AS72:AV72,"A")+COUNTIF('02_Entrada_Respuestas'!BA72:BH72,"A"))</f>
        <v>0</v>
      </c>
      <c r="AB72">
        <f>(COUNTIF('02_Entrada_Respuestas'!M72:P72,"B")+COUNTIF('02_Entrada_Respuestas'!U72:AB72,"B"))-(COUNTIF('02_Entrada_Respuestas'!AS72:AV72,"B")+COUNTIF('02_Entrada_Respuestas'!BA72:BH72,"B"))</f>
        <v>0</v>
      </c>
      <c r="AC72">
        <f>(COUNTIF('02_Entrada_Respuestas'!M72:P72,"C")+COUNTIF('02_Entrada_Respuestas'!U72:AB72,"C"))-(COUNTIF('02_Entrada_Respuestas'!AS72:AV72,"C")+COUNTIF('02_Entrada_Respuestas'!BA72:BH72,"C"))</f>
        <v>0</v>
      </c>
      <c r="AD72">
        <f>(COUNTIF('02_Entrada_Respuestas'!M72:P72,"D")+COUNTIF('02_Entrada_Respuestas'!U72:AB72,"D"))-(COUNTIF('02_Entrada_Respuestas'!AS72:AV72,"D")+COUNTIF('02_Entrada_Respuestas'!BA72:BH72,"D"))</f>
        <v>0</v>
      </c>
      <c r="AE72" t="str">
        <f t="shared" si="45"/>
        <v>D</v>
      </c>
      <c r="AF72">
        <f t="shared" si="46"/>
        <v>0</v>
      </c>
      <c r="AG72" t="str">
        <f t="shared" si="47"/>
        <v>Mixto/Neutro</v>
      </c>
      <c r="AH72">
        <f>(COUNTIF('02_Entrada_Respuestas'!AC72:AJ72,"A"))-(COUNTIF('02_Entrada_Respuestas'!BI72:BP72,"A"))</f>
        <v>0</v>
      </c>
      <c r="AI72">
        <f>(COUNTIF('02_Entrada_Respuestas'!AC72:AJ72,"B"))-(COUNTIF('02_Entrada_Respuestas'!BI72:BP72,"B"))</f>
        <v>0</v>
      </c>
      <c r="AJ72">
        <f>(COUNTIF('02_Entrada_Respuestas'!AC72:AJ72,"C"))-(COUNTIF('02_Entrada_Respuestas'!BI72:BP72,"C"))</f>
        <v>0</v>
      </c>
      <c r="AK72">
        <f>(COUNTIF('02_Entrada_Respuestas'!AC72:AJ72,"D"))-(COUNTIF('02_Entrada_Respuestas'!BI72:BP72,"D"))</f>
        <v>0</v>
      </c>
      <c r="AL72" t="str">
        <f t="shared" si="48"/>
        <v>D</v>
      </c>
      <c r="AM72">
        <f t="shared" si="49"/>
        <v>0</v>
      </c>
      <c r="AN72" t="str">
        <f t="shared" si="50"/>
        <v>Mixto/Neutro</v>
      </c>
    </row>
    <row r="73" spans="1:40">
      <c r="A73">
        <f>'02_Entrada_Respuestas'!A73</f>
        <v>0</v>
      </c>
      <c r="B73">
        <f>'02_Entrada_Respuestas'!B73</f>
        <v>0</v>
      </c>
      <c r="C73">
        <f>'02_Entrada_Respuestas'!C73</f>
        <v>0</v>
      </c>
      <c r="D73">
        <f>(COUNTIF('02_Entrada_Respuestas'!E73:AJ73,"A"))-(COUNTIF('02_Entrada_Respuestas'!AK73:BP73,"A"))</f>
        <v>0</v>
      </c>
      <c r="E73">
        <f>(COUNTIF('02_Entrada_Respuestas'!E73:AJ73,"B"))-(COUNTIF('02_Entrada_Respuestas'!AK73:BP73,"B"))</f>
        <v>0</v>
      </c>
      <c r="F73">
        <f>(COUNTIF('02_Entrada_Respuestas'!E73:AJ73,"C"))-(COUNTIF('02_Entrada_Respuestas'!AK73:BP73,"C"))</f>
        <v>0</v>
      </c>
      <c r="G73">
        <f>(COUNTIF('02_Entrada_Respuestas'!E73:AJ73,"D"))-(COUNTIF('02_Entrada_Respuestas'!AK73:BP73,"D"))</f>
        <v>0</v>
      </c>
      <c r="H73" t="str">
        <f t="shared" si="34"/>
        <v>D</v>
      </c>
      <c r="I73">
        <f t="shared" si="35"/>
        <v>0</v>
      </c>
      <c r="J73" t="str">
        <f t="shared" si="36"/>
        <v>D</v>
      </c>
      <c r="K73">
        <f t="shared" si="37"/>
        <v>0</v>
      </c>
      <c r="L73" t="str">
        <f t="shared" si="38"/>
        <v>D/D</v>
      </c>
      <c r="M73">
        <f>(COUNTIF('02_Entrada_Respuestas'!E73:L73,"A"))-(COUNTIF('02_Entrada_Respuestas'!AK73:AR73,"A"))</f>
        <v>0</v>
      </c>
      <c r="N73">
        <f>(COUNTIF('02_Entrada_Respuestas'!E73:L73,"B"))-(COUNTIF('02_Entrada_Respuestas'!AK73:AR73,"B"))</f>
        <v>0</v>
      </c>
      <c r="O73">
        <f>(COUNTIF('02_Entrada_Respuestas'!E73:L73,"C"))-(COUNTIF('02_Entrada_Respuestas'!AK73:AR73,"C"))</f>
        <v>0</v>
      </c>
      <c r="P73">
        <f>(COUNTIF('02_Entrada_Respuestas'!E73:L73,"D"))-(COUNTIF('02_Entrada_Respuestas'!AK73:AR73,"D"))</f>
        <v>0</v>
      </c>
      <c r="Q73" t="str">
        <f t="shared" si="39"/>
        <v>D</v>
      </c>
      <c r="R73">
        <f t="shared" si="40"/>
        <v>0</v>
      </c>
      <c r="S73" t="str">
        <f t="shared" si="41"/>
        <v>Mixto/Neutro</v>
      </c>
      <c r="T73">
        <f>(COUNTIF('02_Entrada_Respuestas'!Q73:T73,"A"))-(COUNTIF('02_Entrada_Respuestas'!AW73:AZ73,"A"))</f>
        <v>0</v>
      </c>
      <c r="U73">
        <f>(COUNTIF('02_Entrada_Respuestas'!Q73:T73,"B"))-(COUNTIF('02_Entrada_Respuestas'!AW73:AZ73,"B"))</f>
        <v>0</v>
      </c>
      <c r="V73">
        <f>(COUNTIF('02_Entrada_Respuestas'!Q73:T73,"C"))-(COUNTIF('02_Entrada_Respuestas'!AW73:AZ73,"C"))</f>
        <v>0</v>
      </c>
      <c r="W73">
        <f>(COUNTIF('02_Entrada_Respuestas'!Q73:T73,"D"))-(COUNTIF('02_Entrada_Respuestas'!AW73:AZ73,"D"))</f>
        <v>0</v>
      </c>
      <c r="X73" t="str">
        <f t="shared" si="42"/>
        <v>D</v>
      </c>
      <c r="Y73">
        <f t="shared" si="43"/>
        <v>0</v>
      </c>
      <c r="Z73" t="str">
        <f t="shared" si="44"/>
        <v>Mixto/Neutro</v>
      </c>
      <c r="AA73">
        <f>(COUNTIF('02_Entrada_Respuestas'!M73:P73,"A")+COUNTIF('02_Entrada_Respuestas'!U73:AB73,"A"))-(COUNTIF('02_Entrada_Respuestas'!AS73:AV73,"A")+COUNTIF('02_Entrada_Respuestas'!BA73:BH73,"A"))</f>
        <v>0</v>
      </c>
      <c r="AB73">
        <f>(COUNTIF('02_Entrada_Respuestas'!M73:P73,"B")+COUNTIF('02_Entrada_Respuestas'!U73:AB73,"B"))-(COUNTIF('02_Entrada_Respuestas'!AS73:AV73,"B")+COUNTIF('02_Entrada_Respuestas'!BA73:BH73,"B"))</f>
        <v>0</v>
      </c>
      <c r="AC73">
        <f>(COUNTIF('02_Entrada_Respuestas'!M73:P73,"C")+COUNTIF('02_Entrada_Respuestas'!U73:AB73,"C"))-(COUNTIF('02_Entrada_Respuestas'!AS73:AV73,"C")+COUNTIF('02_Entrada_Respuestas'!BA73:BH73,"C"))</f>
        <v>0</v>
      </c>
      <c r="AD73">
        <f>(COUNTIF('02_Entrada_Respuestas'!M73:P73,"D")+COUNTIF('02_Entrada_Respuestas'!U73:AB73,"D"))-(COUNTIF('02_Entrada_Respuestas'!AS73:AV73,"D")+COUNTIF('02_Entrada_Respuestas'!BA73:BH73,"D"))</f>
        <v>0</v>
      </c>
      <c r="AE73" t="str">
        <f t="shared" si="45"/>
        <v>D</v>
      </c>
      <c r="AF73">
        <f t="shared" si="46"/>
        <v>0</v>
      </c>
      <c r="AG73" t="str">
        <f t="shared" si="47"/>
        <v>Mixto/Neutro</v>
      </c>
      <c r="AH73">
        <f>(COUNTIF('02_Entrada_Respuestas'!AC73:AJ73,"A"))-(COUNTIF('02_Entrada_Respuestas'!BI73:BP73,"A"))</f>
        <v>0</v>
      </c>
      <c r="AI73">
        <f>(COUNTIF('02_Entrada_Respuestas'!AC73:AJ73,"B"))-(COUNTIF('02_Entrada_Respuestas'!BI73:BP73,"B"))</f>
        <v>0</v>
      </c>
      <c r="AJ73">
        <f>(COUNTIF('02_Entrada_Respuestas'!AC73:AJ73,"C"))-(COUNTIF('02_Entrada_Respuestas'!BI73:BP73,"C"))</f>
        <v>0</v>
      </c>
      <c r="AK73">
        <f>(COUNTIF('02_Entrada_Respuestas'!AC73:AJ73,"D"))-(COUNTIF('02_Entrada_Respuestas'!BI73:BP73,"D"))</f>
        <v>0</v>
      </c>
      <c r="AL73" t="str">
        <f t="shared" si="48"/>
        <v>D</v>
      </c>
      <c r="AM73">
        <f t="shared" si="49"/>
        <v>0</v>
      </c>
      <c r="AN73" t="str">
        <f t="shared" si="50"/>
        <v>Mixto/Neutro</v>
      </c>
    </row>
    <row r="74" spans="1:40">
      <c r="A74">
        <f>'02_Entrada_Respuestas'!A74</f>
        <v>0</v>
      </c>
      <c r="B74">
        <f>'02_Entrada_Respuestas'!B74</f>
        <v>0</v>
      </c>
      <c r="C74">
        <f>'02_Entrada_Respuestas'!C74</f>
        <v>0</v>
      </c>
      <c r="D74">
        <f>(COUNTIF('02_Entrada_Respuestas'!E74:AJ74,"A"))-(COUNTIF('02_Entrada_Respuestas'!AK74:BP74,"A"))</f>
        <v>0</v>
      </c>
      <c r="E74">
        <f>(COUNTIF('02_Entrada_Respuestas'!E74:AJ74,"B"))-(COUNTIF('02_Entrada_Respuestas'!AK74:BP74,"B"))</f>
        <v>0</v>
      </c>
      <c r="F74">
        <f>(COUNTIF('02_Entrada_Respuestas'!E74:AJ74,"C"))-(COUNTIF('02_Entrada_Respuestas'!AK74:BP74,"C"))</f>
        <v>0</v>
      </c>
      <c r="G74">
        <f>(COUNTIF('02_Entrada_Respuestas'!E74:AJ74,"D"))-(COUNTIF('02_Entrada_Respuestas'!AK74:BP74,"D"))</f>
        <v>0</v>
      </c>
      <c r="H74" t="str">
        <f t="shared" si="34"/>
        <v>D</v>
      </c>
      <c r="I74">
        <f t="shared" si="35"/>
        <v>0</v>
      </c>
      <c r="J74" t="str">
        <f t="shared" si="36"/>
        <v>D</v>
      </c>
      <c r="K74">
        <f t="shared" si="37"/>
        <v>0</v>
      </c>
      <c r="L74" t="str">
        <f t="shared" si="38"/>
        <v>D/D</v>
      </c>
      <c r="M74">
        <f>(COUNTIF('02_Entrada_Respuestas'!E74:L74,"A"))-(COUNTIF('02_Entrada_Respuestas'!AK74:AR74,"A"))</f>
        <v>0</v>
      </c>
      <c r="N74">
        <f>(COUNTIF('02_Entrada_Respuestas'!E74:L74,"B"))-(COUNTIF('02_Entrada_Respuestas'!AK74:AR74,"B"))</f>
        <v>0</v>
      </c>
      <c r="O74">
        <f>(COUNTIF('02_Entrada_Respuestas'!E74:L74,"C"))-(COUNTIF('02_Entrada_Respuestas'!AK74:AR74,"C"))</f>
        <v>0</v>
      </c>
      <c r="P74">
        <f>(COUNTIF('02_Entrada_Respuestas'!E74:L74,"D"))-(COUNTIF('02_Entrada_Respuestas'!AK74:AR74,"D"))</f>
        <v>0</v>
      </c>
      <c r="Q74" t="str">
        <f t="shared" si="39"/>
        <v>D</v>
      </c>
      <c r="R74">
        <f t="shared" si="40"/>
        <v>0</v>
      </c>
      <c r="S74" t="str">
        <f t="shared" si="41"/>
        <v>Mixto/Neutro</v>
      </c>
      <c r="T74">
        <f>(COUNTIF('02_Entrada_Respuestas'!Q74:T74,"A"))-(COUNTIF('02_Entrada_Respuestas'!AW74:AZ74,"A"))</f>
        <v>0</v>
      </c>
      <c r="U74">
        <f>(COUNTIF('02_Entrada_Respuestas'!Q74:T74,"B"))-(COUNTIF('02_Entrada_Respuestas'!AW74:AZ74,"B"))</f>
        <v>0</v>
      </c>
      <c r="V74">
        <f>(COUNTIF('02_Entrada_Respuestas'!Q74:T74,"C"))-(COUNTIF('02_Entrada_Respuestas'!AW74:AZ74,"C"))</f>
        <v>0</v>
      </c>
      <c r="W74">
        <f>(COUNTIF('02_Entrada_Respuestas'!Q74:T74,"D"))-(COUNTIF('02_Entrada_Respuestas'!AW74:AZ74,"D"))</f>
        <v>0</v>
      </c>
      <c r="X74" t="str">
        <f t="shared" si="42"/>
        <v>D</v>
      </c>
      <c r="Y74">
        <f t="shared" si="43"/>
        <v>0</v>
      </c>
      <c r="Z74" t="str">
        <f t="shared" si="44"/>
        <v>Mixto/Neutro</v>
      </c>
      <c r="AA74">
        <f>(COUNTIF('02_Entrada_Respuestas'!M74:P74,"A")+COUNTIF('02_Entrada_Respuestas'!U74:AB74,"A"))-(COUNTIF('02_Entrada_Respuestas'!AS74:AV74,"A")+COUNTIF('02_Entrada_Respuestas'!BA74:BH74,"A"))</f>
        <v>0</v>
      </c>
      <c r="AB74">
        <f>(COUNTIF('02_Entrada_Respuestas'!M74:P74,"B")+COUNTIF('02_Entrada_Respuestas'!U74:AB74,"B"))-(COUNTIF('02_Entrada_Respuestas'!AS74:AV74,"B")+COUNTIF('02_Entrada_Respuestas'!BA74:BH74,"B"))</f>
        <v>0</v>
      </c>
      <c r="AC74">
        <f>(COUNTIF('02_Entrada_Respuestas'!M74:P74,"C")+COUNTIF('02_Entrada_Respuestas'!U74:AB74,"C"))-(COUNTIF('02_Entrada_Respuestas'!AS74:AV74,"C")+COUNTIF('02_Entrada_Respuestas'!BA74:BH74,"C"))</f>
        <v>0</v>
      </c>
      <c r="AD74">
        <f>(COUNTIF('02_Entrada_Respuestas'!M74:P74,"D")+COUNTIF('02_Entrada_Respuestas'!U74:AB74,"D"))-(COUNTIF('02_Entrada_Respuestas'!AS74:AV74,"D")+COUNTIF('02_Entrada_Respuestas'!BA74:BH74,"D"))</f>
        <v>0</v>
      </c>
      <c r="AE74" t="str">
        <f t="shared" si="45"/>
        <v>D</v>
      </c>
      <c r="AF74">
        <f t="shared" si="46"/>
        <v>0</v>
      </c>
      <c r="AG74" t="str">
        <f t="shared" si="47"/>
        <v>Mixto/Neutro</v>
      </c>
      <c r="AH74">
        <f>(COUNTIF('02_Entrada_Respuestas'!AC74:AJ74,"A"))-(COUNTIF('02_Entrada_Respuestas'!BI74:BP74,"A"))</f>
        <v>0</v>
      </c>
      <c r="AI74">
        <f>(COUNTIF('02_Entrada_Respuestas'!AC74:AJ74,"B"))-(COUNTIF('02_Entrada_Respuestas'!BI74:BP74,"B"))</f>
        <v>0</v>
      </c>
      <c r="AJ74">
        <f>(COUNTIF('02_Entrada_Respuestas'!AC74:AJ74,"C"))-(COUNTIF('02_Entrada_Respuestas'!BI74:BP74,"C"))</f>
        <v>0</v>
      </c>
      <c r="AK74">
        <f>(COUNTIF('02_Entrada_Respuestas'!AC74:AJ74,"D"))-(COUNTIF('02_Entrada_Respuestas'!BI74:BP74,"D"))</f>
        <v>0</v>
      </c>
      <c r="AL74" t="str">
        <f t="shared" si="48"/>
        <v>D</v>
      </c>
      <c r="AM74">
        <f t="shared" si="49"/>
        <v>0</v>
      </c>
      <c r="AN74" t="str">
        <f t="shared" si="50"/>
        <v>Mixto/Neutro</v>
      </c>
    </row>
    <row r="75" spans="1:40">
      <c r="A75">
        <f>'02_Entrada_Respuestas'!A75</f>
        <v>0</v>
      </c>
      <c r="B75">
        <f>'02_Entrada_Respuestas'!B75</f>
        <v>0</v>
      </c>
      <c r="C75">
        <f>'02_Entrada_Respuestas'!C75</f>
        <v>0</v>
      </c>
      <c r="D75">
        <f>(COUNTIF('02_Entrada_Respuestas'!E75:AJ75,"A"))-(COUNTIF('02_Entrada_Respuestas'!AK75:BP75,"A"))</f>
        <v>0</v>
      </c>
      <c r="E75">
        <f>(COUNTIF('02_Entrada_Respuestas'!E75:AJ75,"B"))-(COUNTIF('02_Entrada_Respuestas'!AK75:BP75,"B"))</f>
        <v>0</v>
      </c>
      <c r="F75">
        <f>(COUNTIF('02_Entrada_Respuestas'!E75:AJ75,"C"))-(COUNTIF('02_Entrada_Respuestas'!AK75:BP75,"C"))</f>
        <v>0</v>
      </c>
      <c r="G75">
        <f>(COUNTIF('02_Entrada_Respuestas'!E75:AJ75,"D"))-(COUNTIF('02_Entrada_Respuestas'!AK75:BP75,"D"))</f>
        <v>0</v>
      </c>
      <c r="H75" t="str">
        <f t="shared" si="34"/>
        <v>D</v>
      </c>
      <c r="I75">
        <f t="shared" si="35"/>
        <v>0</v>
      </c>
      <c r="J75" t="str">
        <f t="shared" si="36"/>
        <v>D</v>
      </c>
      <c r="K75">
        <f t="shared" si="37"/>
        <v>0</v>
      </c>
      <c r="L75" t="str">
        <f t="shared" si="38"/>
        <v>D/D</v>
      </c>
      <c r="M75">
        <f>(COUNTIF('02_Entrada_Respuestas'!E75:L75,"A"))-(COUNTIF('02_Entrada_Respuestas'!AK75:AR75,"A"))</f>
        <v>0</v>
      </c>
      <c r="N75">
        <f>(COUNTIF('02_Entrada_Respuestas'!E75:L75,"B"))-(COUNTIF('02_Entrada_Respuestas'!AK75:AR75,"B"))</f>
        <v>0</v>
      </c>
      <c r="O75">
        <f>(COUNTIF('02_Entrada_Respuestas'!E75:L75,"C"))-(COUNTIF('02_Entrada_Respuestas'!AK75:AR75,"C"))</f>
        <v>0</v>
      </c>
      <c r="P75">
        <f>(COUNTIF('02_Entrada_Respuestas'!E75:L75,"D"))-(COUNTIF('02_Entrada_Respuestas'!AK75:AR75,"D"))</f>
        <v>0</v>
      </c>
      <c r="Q75" t="str">
        <f t="shared" si="39"/>
        <v>D</v>
      </c>
      <c r="R75">
        <f t="shared" si="40"/>
        <v>0</v>
      </c>
      <c r="S75" t="str">
        <f t="shared" si="41"/>
        <v>Mixto/Neutro</v>
      </c>
      <c r="T75">
        <f>(COUNTIF('02_Entrada_Respuestas'!Q75:T75,"A"))-(COUNTIF('02_Entrada_Respuestas'!AW75:AZ75,"A"))</f>
        <v>0</v>
      </c>
      <c r="U75">
        <f>(COUNTIF('02_Entrada_Respuestas'!Q75:T75,"B"))-(COUNTIF('02_Entrada_Respuestas'!AW75:AZ75,"B"))</f>
        <v>0</v>
      </c>
      <c r="V75">
        <f>(COUNTIF('02_Entrada_Respuestas'!Q75:T75,"C"))-(COUNTIF('02_Entrada_Respuestas'!AW75:AZ75,"C"))</f>
        <v>0</v>
      </c>
      <c r="W75">
        <f>(COUNTIF('02_Entrada_Respuestas'!Q75:T75,"D"))-(COUNTIF('02_Entrada_Respuestas'!AW75:AZ75,"D"))</f>
        <v>0</v>
      </c>
      <c r="X75" t="str">
        <f t="shared" si="42"/>
        <v>D</v>
      </c>
      <c r="Y75">
        <f t="shared" si="43"/>
        <v>0</v>
      </c>
      <c r="Z75" t="str">
        <f t="shared" si="44"/>
        <v>Mixto/Neutro</v>
      </c>
      <c r="AA75">
        <f>(COUNTIF('02_Entrada_Respuestas'!M75:P75,"A")+COUNTIF('02_Entrada_Respuestas'!U75:AB75,"A"))-(COUNTIF('02_Entrada_Respuestas'!AS75:AV75,"A")+COUNTIF('02_Entrada_Respuestas'!BA75:BH75,"A"))</f>
        <v>0</v>
      </c>
      <c r="AB75">
        <f>(COUNTIF('02_Entrada_Respuestas'!M75:P75,"B")+COUNTIF('02_Entrada_Respuestas'!U75:AB75,"B"))-(COUNTIF('02_Entrada_Respuestas'!AS75:AV75,"B")+COUNTIF('02_Entrada_Respuestas'!BA75:BH75,"B"))</f>
        <v>0</v>
      </c>
      <c r="AC75">
        <f>(COUNTIF('02_Entrada_Respuestas'!M75:P75,"C")+COUNTIF('02_Entrada_Respuestas'!U75:AB75,"C"))-(COUNTIF('02_Entrada_Respuestas'!AS75:AV75,"C")+COUNTIF('02_Entrada_Respuestas'!BA75:BH75,"C"))</f>
        <v>0</v>
      </c>
      <c r="AD75">
        <f>(COUNTIF('02_Entrada_Respuestas'!M75:P75,"D")+COUNTIF('02_Entrada_Respuestas'!U75:AB75,"D"))-(COUNTIF('02_Entrada_Respuestas'!AS75:AV75,"D")+COUNTIF('02_Entrada_Respuestas'!BA75:BH75,"D"))</f>
        <v>0</v>
      </c>
      <c r="AE75" t="str">
        <f t="shared" si="45"/>
        <v>D</v>
      </c>
      <c r="AF75">
        <f t="shared" si="46"/>
        <v>0</v>
      </c>
      <c r="AG75" t="str">
        <f t="shared" si="47"/>
        <v>Mixto/Neutro</v>
      </c>
      <c r="AH75">
        <f>(COUNTIF('02_Entrada_Respuestas'!AC75:AJ75,"A"))-(COUNTIF('02_Entrada_Respuestas'!BI75:BP75,"A"))</f>
        <v>0</v>
      </c>
      <c r="AI75">
        <f>(COUNTIF('02_Entrada_Respuestas'!AC75:AJ75,"B"))-(COUNTIF('02_Entrada_Respuestas'!BI75:BP75,"B"))</f>
        <v>0</v>
      </c>
      <c r="AJ75">
        <f>(COUNTIF('02_Entrada_Respuestas'!AC75:AJ75,"C"))-(COUNTIF('02_Entrada_Respuestas'!BI75:BP75,"C"))</f>
        <v>0</v>
      </c>
      <c r="AK75">
        <f>(COUNTIF('02_Entrada_Respuestas'!AC75:AJ75,"D"))-(COUNTIF('02_Entrada_Respuestas'!BI75:BP75,"D"))</f>
        <v>0</v>
      </c>
      <c r="AL75" t="str">
        <f t="shared" si="48"/>
        <v>D</v>
      </c>
      <c r="AM75">
        <f t="shared" si="49"/>
        <v>0</v>
      </c>
      <c r="AN75" t="str">
        <f t="shared" si="50"/>
        <v>Mixto/Neutro</v>
      </c>
    </row>
    <row r="76" spans="1:40">
      <c r="A76">
        <f>'02_Entrada_Respuestas'!A76</f>
        <v>0</v>
      </c>
      <c r="B76">
        <f>'02_Entrada_Respuestas'!B76</f>
        <v>0</v>
      </c>
      <c r="C76">
        <f>'02_Entrada_Respuestas'!C76</f>
        <v>0</v>
      </c>
      <c r="D76">
        <f>(COUNTIF('02_Entrada_Respuestas'!E76:AJ76,"A"))-(COUNTIF('02_Entrada_Respuestas'!AK76:BP76,"A"))</f>
        <v>0</v>
      </c>
      <c r="E76">
        <f>(COUNTIF('02_Entrada_Respuestas'!E76:AJ76,"B"))-(COUNTIF('02_Entrada_Respuestas'!AK76:BP76,"B"))</f>
        <v>0</v>
      </c>
      <c r="F76">
        <f>(COUNTIF('02_Entrada_Respuestas'!E76:AJ76,"C"))-(COUNTIF('02_Entrada_Respuestas'!AK76:BP76,"C"))</f>
        <v>0</v>
      </c>
      <c r="G76">
        <f>(COUNTIF('02_Entrada_Respuestas'!E76:AJ76,"D"))-(COUNTIF('02_Entrada_Respuestas'!AK76:BP76,"D"))</f>
        <v>0</v>
      </c>
      <c r="H76" t="str">
        <f t="shared" si="34"/>
        <v>D</v>
      </c>
      <c r="I76">
        <f t="shared" si="35"/>
        <v>0</v>
      </c>
      <c r="J76" t="str">
        <f t="shared" si="36"/>
        <v>D</v>
      </c>
      <c r="K76">
        <f t="shared" si="37"/>
        <v>0</v>
      </c>
      <c r="L76" t="str">
        <f t="shared" si="38"/>
        <v>D/D</v>
      </c>
      <c r="M76">
        <f>(COUNTIF('02_Entrada_Respuestas'!E76:L76,"A"))-(COUNTIF('02_Entrada_Respuestas'!AK76:AR76,"A"))</f>
        <v>0</v>
      </c>
      <c r="N76">
        <f>(COUNTIF('02_Entrada_Respuestas'!E76:L76,"B"))-(COUNTIF('02_Entrada_Respuestas'!AK76:AR76,"B"))</f>
        <v>0</v>
      </c>
      <c r="O76">
        <f>(COUNTIF('02_Entrada_Respuestas'!E76:L76,"C"))-(COUNTIF('02_Entrada_Respuestas'!AK76:AR76,"C"))</f>
        <v>0</v>
      </c>
      <c r="P76">
        <f>(COUNTIF('02_Entrada_Respuestas'!E76:L76,"D"))-(COUNTIF('02_Entrada_Respuestas'!AK76:AR76,"D"))</f>
        <v>0</v>
      </c>
      <c r="Q76" t="str">
        <f t="shared" si="39"/>
        <v>D</v>
      </c>
      <c r="R76">
        <f t="shared" si="40"/>
        <v>0</v>
      </c>
      <c r="S76" t="str">
        <f t="shared" si="41"/>
        <v>Mixto/Neutro</v>
      </c>
      <c r="T76">
        <f>(COUNTIF('02_Entrada_Respuestas'!Q76:T76,"A"))-(COUNTIF('02_Entrada_Respuestas'!AW76:AZ76,"A"))</f>
        <v>0</v>
      </c>
      <c r="U76">
        <f>(COUNTIF('02_Entrada_Respuestas'!Q76:T76,"B"))-(COUNTIF('02_Entrada_Respuestas'!AW76:AZ76,"B"))</f>
        <v>0</v>
      </c>
      <c r="V76">
        <f>(COUNTIF('02_Entrada_Respuestas'!Q76:T76,"C"))-(COUNTIF('02_Entrada_Respuestas'!AW76:AZ76,"C"))</f>
        <v>0</v>
      </c>
      <c r="W76">
        <f>(COUNTIF('02_Entrada_Respuestas'!Q76:T76,"D"))-(COUNTIF('02_Entrada_Respuestas'!AW76:AZ76,"D"))</f>
        <v>0</v>
      </c>
      <c r="X76" t="str">
        <f t="shared" si="42"/>
        <v>D</v>
      </c>
      <c r="Y76">
        <f t="shared" si="43"/>
        <v>0</v>
      </c>
      <c r="Z76" t="str">
        <f t="shared" si="44"/>
        <v>Mixto/Neutro</v>
      </c>
      <c r="AA76">
        <f>(COUNTIF('02_Entrada_Respuestas'!M76:P76,"A")+COUNTIF('02_Entrada_Respuestas'!U76:AB76,"A"))-(COUNTIF('02_Entrada_Respuestas'!AS76:AV76,"A")+COUNTIF('02_Entrada_Respuestas'!BA76:BH76,"A"))</f>
        <v>0</v>
      </c>
      <c r="AB76">
        <f>(COUNTIF('02_Entrada_Respuestas'!M76:P76,"B")+COUNTIF('02_Entrada_Respuestas'!U76:AB76,"B"))-(COUNTIF('02_Entrada_Respuestas'!AS76:AV76,"B")+COUNTIF('02_Entrada_Respuestas'!BA76:BH76,"B"))</f>
        <v>0</v>
      </c>
      <c r="AC76">
        <f>(COUNTIF('02_Entrada_Respuestas'!M76:P76,"C")+COUNTIF('02_Entrada_Respuestas'!U76:AB76,"C"))-(COUNTIF('02_Entrada_Respuestas'!AS76:AV76,"C")+COUNTIF('02_Entrada_Respuestas'!BA76:BH76,"C"))</f>
        <v>0</v>
      </c>
      <c r="AD76">
        <f>(COUNTIF('02_Entrada_Respuestas'!M76:P76,"D")+COUNTIF('02_Entrada_Respuestas'!U76:AB76,"D"))-(COUNTIF('02_Entrada_Respuestas'!AS76:AV76,"D")+COUNTIF('02_Entrada_Respuestas'!BA76:BH76,"D"))</f>
        <v>0</v>
      </c>
      <c r="AE76" t="str">
        <f t="shared" si="45"/>
        <v>D</v>
      </c>
      <c r="AF76">
        <f t="shared" si="46"/>
        <v>0</v>
      </c>
      <c r="AG76" t="str">
        <f t="shared" si="47"/>
        <v>Mixto/Neutro</v>
      </c>
      <c r="AH76">
        <f>(COUNTIF('02_Entrada_Respuestas'!AC76:AJ76,"A"))-(COUNTIF('02_Entrada_Respuestas'!BI76:BP76,"A"))</f>
        <v>0</v>
      </c>
      <c r="AI76">
        <f>(COUNTIF('02_Entrada_Respuestas'!AC76:AJ76,"B"))-(COUNTIF('02_Entrada_Respuestas'!BI76:BP76,"B"))</f>
        <v>0</v>
      </c>
      <c r="AJ76">
        <f>(COUNTIF('02_Entrada_Respuestas'!AC76:AJ76,"C"))-(COUNTIF('02_Entrada_Respuestas'!BI76:BP76,"C"))</f>
        <v>0</v>
      </c>
      <c r="AK76">
        <f>(COUNTIF('02_Entrada_Respuestas'!AC76:AJ76,"D"))-(COUNTIF('02_Entrada_Respuestas'!BI76:BP76,"D"))</f>
        <v>0</v>
      </c>
      <c r="AL76" t="str">
        <f t="shared" si="48"/>
        <v>D</v>
      </c>
      <c r="AM76">
        <f t="shared" si="49"/>
        <v>0</v>
      </c>
      <c r="AN76" t="str">
        <f t="shared" si="50"/>
        <v>Mixto/Neutro</v>
      </c>
    </row>
    <row r="77" spans="1:40">
      <c r="A77">
        <f>'02_Entrada_Respuestas'!A77</f>
        <v>0</v>
      </c>
      <c r="B77">
        <f>'02_Entrada_Respuestas'!B77</f>
        <v>0</v>
      </c>
      <c r="C77">
        <f>'02_Entrada_Respuestas'!C77</f>
        <v>0</v>
      </c>
      <c r="D77">
        <f>(COUNTIF('02_Entrada_Respuestas'!E77:AJ77,"A"))-(COUNTIF('02_Entrada_Respuestas'!AK77:BP77,"A"))</f>
        <v>0</v>
      </c>
      <c r="E77">
        <f>(COUNTIF('02_Entrada_Respuestas'!E77:AJ77,"B"))-(COUNTIF('02_Entrada_Respuestas'!AK77:BP77,"B"))</f>
        <v>0</v>
      </c>
      <c r="F77">
        <f>(COUNTIF('02_Entrada_Respuestas'!E77:AJ77,"C"))-(COUNTIF('02_Entrada_Respuestas'!AK77:BP77,"C"))</f>
        <v>0</v>
      </c>
      <c r="G77">
        <f>(COUNTIF('02_Entrada_Respuestas'!E77:AJ77,"D"))-(COUNTIF('02_Entrada_Respuestas'!AK77:BP77,"D"))</f>
        <v>0</v>
      </c>
      <c r="H77" t="str">
        <f t="shared" si="34"/>
        <v>D</v>
      </c>
      <c r="I77">
        <f t="shared" si="35"/>
        <v>0</v>
      </c>
      <c r="J77" t="str">
        <f t="shared" si="36"/>
        <v>D</v>
      </c>
      <c r="K77">
        <f t="shared" si="37"/>
        <v>0</v>
      </c>
      <c r="L77" t="str">
        <f t="shared" si="38"/>
        <v>D/D</v>
      </c>
      <c r="M77">
        <f>(COUNTIF('02_Entrada_Respuestas'!E77:L77,"A"))-(COUNTIF('02_Entrada_Respuestas'!AK77:AR77,"A"))</f>
        <v>0</v>
      </c>
      <c r="N77">
        <f>(COUNTIF('02_Entrada_Respuestas'!E77:L77,"B"))-(COUNTIF('02_Entrada_Respuestas'!AK77:AR77,"B"))</f>
        <v>0</v>
      </c>
      <c r="O77">
        <f>(COUNTIF('02_Entrada_Respuestas'!E77:L77,"C"))-(COUNTIF('02_Entrada_Respuestas'!AK77:AR77,"C"))</f>
        <v>0</v>
      </c>
      <c r="P77">
        <f>(COUNTIF('02_Entrada_Respuestas'!E77:L77,"D"))-(COUNTIF('02_Entrada_Respuestas'!AK77:AR77,"D"))</f>
        <v>0</v>
      </c>
      <c r="Q77" t="str">
        <f t="shared" si="39"/>
        <v>D</v>
      </c>
      <c r="R77">
        <f t="shared" si="40"/>
        <v>0</v>
      </c>
      <c r="S77" t="str">
        <f t="shared" si="41"/>
        <v>Mixto/Neutro</v>
      </c>
      <c r="T77">
        <f>(COUNTIF('02_Entrada_Respuestas'!Q77:T77,"A"))-(COUNTIF('02_Entrada_Respuestas'!AW77:AZ77,"A"))</f>
        <v>0</v>
      </c>
      <c r="U77">
        <f>(COUNTIF('02_Entrada_Respuestas'!Q77:T77,"B"))-(COUNTIF('02_Entrada_Respuestas'!AW77:AZ77,"B"))</f>
        <v>0</v>
      </c>
      <c r="V77">
        <f>(COUNTIF('02_Entrada_Respuestas'!Q77:T77,"C"))-(COUNTIF('02_Entrada_Respuestas'!AW77:AZ77,"C"))</f>
        <v>0</v>
      </c>
      <c r="W77">
        <f>(COUNTIF('02_Entrada_Respuestas'!Q77:T77,"D"))-(COUNTIF('02_Entrada_Respuestas'!AW77:AZ77,"D"))</f>
        <v>0</v>
      </c>
      <c r="X77" t="str">
        <f t="shared" si="42"/>
        <v>D</v>
      </c>
      <c r="Y77">
        <f t="shared" si="43"/>
        <v>0</v>
      </c>
      <c r="Z77" t="str">
        <f t="shared" si="44"/>
        <v>Mixto/Neutro</v>
      </c>
      <c r="AA77">
        <f>(COUNTIF('02_Entrada_Respuestas'!M77:P77,"A")+COUNTIF('02_Entrada_Respuestas'!U77:AB77,"A"))-(COUNTIF('02_Entrada_Respuestas'!AS77:AV77,"A")+COUNTIF('02_Entrada_Respuestas'!BA77:BH77,"A"))</f>
        <v>0</v>
      </c>
      <c r="AB77">
        <f>(COUNTIF('02_Entrada_Respuestas'!M77:P77,"B")+COUNTIF('02_Entrada_Respuestas'!U77:AB77,"B"))-(COUNTIF('02_Entrada_Respuestas'!AS77:AV77,"B")+COUNTIF('02_Entrada_Respuestas'!BA77:BH77,"B"))</f>
        <v>0</v>
      </c>
      <c r="AC77">
        <f>(COUNTIF('02_Entrada_Respuestas'!M77:P77,"C")+COUNTIF('02_Entrada_Respuestas'!U77:AB77,"C"))-(COUNTIF('02_Entrada_Respuestas'!AS77:AV77,"C")+COUNTIF('02_Entrada_Respuestas'!BA77:BH77,"C"))</f>
        <v>0</v>
      </c>
      <c r="AD77">
        <f>(COUNTIF('02_Entrada_Respuestas'!M77:P77,"D")+COUNTIF('02_Entrada_Respuestas'!U77:AB77,"D"))-(COUNTIF('02_Entrada_Respuestas'!AS77:AV77,"D")+COUNTIF('02_Entrada_Respuestas'!BA77:BH77,"D"))</f>
        <v>0</v>
      </c>
      <c r="AE77" t="str">
        <f t="shared" si="45"/>
        <v>D</v>
      </c>
      <c r="AF77">
        <f t="shared" si="46"/>
        <v>0</v>
      </c>
      <c r="AG77" t="str">
        <f t="shared" si="47"/>
        <v>Mixto/Neutro</v>
      </c>
      <c r="AH77">
        <f>(COUNTIF('02_Entrada_Respuestas'!AC77:AJ77,"A"))-(COUNTIF('02_Entrada_Respuestas'!BI77:BP77,"A"))</f>
        <v>0</v>
      </c>
      <c r="AI77">
        <f>(COUNTIF('02_Entrada_Respuestas'!AC77:AJ77,"B"))-(COUNTIF('02_Entrada_Respuestas'!BI77:BP77,"B"))</f>
        <v>0</v>
      </c>
      <c r="AJ77">
        <f>(COUNTIF('02_Entrada_Respuestas'!AC77:AJ77,"C"))-(COUNTIF('02_Entrada_Respuestas'!BI77:BP77,"C"))</f>
        <v>0</v>
      </c>
      <c r="AK77">
        <f>(COUNTIF('02_Entrada_Respuestas'!AC77:AJ77,"D"))-(COUNTIF('02_Entrada_Respuestas'!BI77:BP77,"D"))</f>
        <v>0</v>
      </c>
      <c r="AL77" t="str">
        <f t="shared" si="48"/>
        <v>D</v>
      </c>
      <c r="AM77">
        <f t="shared" si="49"/>
        <v>0</v>
      </c>
      <c r="AN77" t="str">
        <f t="shared" si="50"/>
        <v>Mixto/Neutro</v>
      </c>
    </row>
    <row r="78" spans="1:40">
      <c r="A78">
        <f>'02_Entrada_Respuestas'!A78</f>
        <v>0</v>
      </c>
      <c r="B78">
        <f>'02_Entrada_Respuestas'!B78</f>
        <v>0</v>
      </c>
      <c r="C78">
        <f>'02_Entrada_Respuestas'!C78</f>
        <v>0</v>
      </c>
      <c r="D78">
        <f>(COUNTIF('02_Entrada_Respuestas'!E78:AJ78,"A"))-(COUNTIF('02_Entrada_Respuestas'!AK78:BP78,"A"))</f>
        <v>0</v>
      </c>
      <c r="E78">
        <f>(COUNTIF('02_Entrada_Respuestas'!E78:AJ78,"B"))-(COUNTIF('02_Entrada_Respuestas'!AK78:BP78,"B"))</f>
        <v>0</v>
      </c>
      <c r="F78">
        <f>(COUNTIF('02_Entrada_Respuestas'!E78:AJ78,"C"))-(COUNTIF('02_Entrada_Respuestas'!AK78:BP78,"C"))</f>
        <v>0</v>
      </c>
      <c r="G78">
        <f>(COUNTIF('02_Entrada_Respuestas'!E78:AJ78,"D"))-(COUNTIF('02_Entrada_Respuestas'!AK78:BP78,"D"))</f>
        <v>0</v>
      </c>
      <c r="H78" t="str">
        <f t="shared" si="34"/>
        <v>D</v>
      </c>
      <c r="I78">
        <f t="shared" si="35"/>
        <v>0</v>
      </c>
      <c r="J78" t="str">
        <f t="shared" si="36"/>
        <v>D</v>
      </c>
      <c r="K78">
        <f t="shared" si="37"/>
        <v>0</v>
      </c>
      <c r="L78" t="str">
        <f t="shared" si="38"/>
        <v>D/D</v>
      </c>
      <c r="M78">
        <f>(COUNTIF('02_Entrada_Respuestas'!E78:L78,"A"))-(COUNTIF('02_Entrada_Respuestas'!AK78:AR78,"A"))</f>
        <v>0</v>
      </c>
      <c r="N78">
        <f>(COUNTIF('02_Entrada_Respuestas'!E78:L78,"B"))-(COUNTIF('02_Entrada_Respuestas'!AK78:AR78,"B"))</f>
        <v>0</v>
      </c>
      <c r="O78">
        <f>(COUNTIF('02_Entrada_Respuestas'!E78:L78,"C"))-(COUNTIF('02_Entrada_Respuestas'!AK78:AR78,"C"))</f>
        <v>0</v>
      </c>
      <c r="P78">
        <f>(COUNTIF('02_Entrada_Respuestas'!E78:L78,"D"))-(COUNTIF('02_Entrada_Respuestas'!AK78:AR78,"D"))</f>
        <v>0</v>
      </c>
      <c r="Q78" t="str">
        <f t="shared" si="39"/>
        <v>D</v>
      </c>
      <c r="R78">
        <f t="shared" si="40"/>
        <v>0</v>
      </c>
      <c r="S78" t="str">
        <f t="shared" si="41"/>
        <v>Mixto/Neutro</v>
      </c>
      <c r="T78">
        <f>(COUNTIF('02_Entrada_Respuestas'!Q78:T78,"A"))-(COUNTIF('02_Entrada_Respuestas'!AW78:AZ78,"A"))</f>
        <v>0</v>
      </c>
      <c r="U78">
        <f>(COUNTIF('02_Entrada_Respuestas'!Q78:T78,"B"))-(COUNTIF('02_Entrada_Respuestas'!AW78:AZ78,"B"))</f>
        <v>0</v>
      </c>
      <c r="V78">
        <f>(COUNTIF('02_Entrada_Respuestas'!Q78:T78,"C"))-(COUNTIF('02_Entrada_Respuestas'!AW78:AZ78,"C"))</f>
        <v>0</v>
      </c>
      <c r="W78">
        <f>(COUNTIF('02_Entrada_Respuestas'!Q78:T78,"D"))-(COUNTIF('02_Entrada_Respuestas'!AW78:AZ78,"D"))</f>
        <v>0</v>
      </c>
      <c r="X78" t="str">
        <f t="shared" si="42"/>
        <v>D</v>
      </c>
      <c r="Y78">
        <f t="shared" si="43"/>
        <v>0</v>
      </c>
      <c r="Z78" t="str">
        <f t="shared" si="44"/>
        <v>Mixto/Neutro</v>
      </c>
      <c r="AA78">
        <f>(COUNTIF('02_Entrada_Respuestas'!M78:P78,"A")+COUNTIF('02_Entrada_Respuestas'!U78:AB78,"A"))-(COUNTIF('02_Entrada_Respuestas'!AS78:AV78,"A")+COUNTIF('02_Entrada_Respuestas'!BA78:BH78,"A"))</f>
        <v>0</v>
      </c>
      <c r="AB78">
        <f>(COUNTIF('02_Entrada_Respuestas'!M78:P78,"B")+COUNTIF('02_Entrada_Respuestas'!U78:AB78,"B"))-(COUNTIF('02_Entrada_Respuestas'!AS78:AV78,"B")+COUNTIF('02_Entrada_Respuestas'!BA78:BH78,"B"))</f>
        <v>0</v>
      </c>
      <c r="AC78">
        <f>(COUNTIF('02_Entrada_Respuestas'!M78:P78,"C")+COUNTIF('02_Entrada_Respuestas'!U78:AB78,"C"))-(COUNTIF('02_Entrada_Respuestas'!AS78:AV78,"C")+COUNTIF('02_Entrada_Respuestas'!BA78:BH78,"C"))</f>
        <v>0</v>
      </c>
      <c r="AD78">
        <f>(COUNTIF('02_Entrada_Respuestas'!M78:P78,"D")+COUNTIF('02_Entrada_Respuestas'!U78:AB78,"D"))-(COUNTIF('02_Entrada_Respuestas'!AS78:AV78,"D")+COUNTIF('02_Entrada_Respuestas'!BA78:BH78,"D"))</f>
        <v>0</v>
      </c>
      <c r="AE78" t="str">
        <f t="shared" si="45"/>
        <v>D</v>
      </c>
      <c r="AF78">
        <f t="shared" si="46"/>
        <v>0</v>
      </c>
      <c r="AG78" t="str">
        <f t="shared" si="47"/>
        <v>Mixto/Neutro</v>
      </c>
      <c r="AH78">
        <f>(COUNTIF('02_Entrada_Respuestas'!AC78:AJ78,"A"))-(COUNTIF('02_Entrada_Respuestas'!BI78:BP78,"A"))</f>
        <v>0</v>
      </c>
      <c r="AI78">
        <f>(COUNTIF('02_Entrada_Respuestas'!AC78:AJ78,"B"))-(COUNTIF('02_Entrada_Respuestas'!BI78:BP78,"B"))</f>
        <v>0</v>
      </c>
      <c r="AJ78">
        <f>(COUNTIF('02_Entrada_Respuestas'!AC78:AJ78,"C"))-(COUNTIF('02_Entrada_Respuestas'!BI78:BP78,"C"))</f>
        <v>0</v>
      </c>
      <c r="AK78">
        <f>(COUNTIF('02_Entrada_Respuestas'!AC78:AJ78,"D"))-(COUNTIF('02_Entrada_Respuestas'!BI78:BP78,"D"))</f>
        <v>0</v>
      </c>
      <c r="AL78" t="str">
        <f t="shared" si="48"/>
        <v>D</v>
      </c>
      <c r="AM78">
        <f t="shared" si="49"/>
        <v>0</v>
      </c>
      <c r="AN78" t="str">
        <f t="shared" si="50"/>
        <v>Mixto/Neutro</v>
      </c>
    </row>
    <row r="79" spans="1:40">
      <c r="A79">
        <f>'02_Entrada_Respuestas'!A79</f>
        <v>0</v>
      </c>
      <c r="B79">
        <f>'02_Entrada_Respuestas'!B79</f>
        <v>0</v>
      </c>
      <c r="C79">
        <f>'02_Entrada_Respuestas'!C79</f>
        <v>0</v>
      </c>
      <c r="D79">
        <f>(COUNTIF('02_Entrada_Respuestas'!E79:AJ79,"A"))-(COUNTIF('02_Entrada_Respuestas'!AK79:BP79,"A"))</f>
        <v>0</v>
      </c>
      <c r="E79">
        <f>(COUNTIF('02_Entrada_Respuestas'!E79:AJ79,"B"))-(COUNTIF('02_Entrada_Respuestas'!AK79:BP79,"B"))</f>
        <v>0</v>
      </c>
      <c r="F79">
        <f>(COUNTIF('02_Entrada_Respuestas'!E79:AJ79,"C"))-(COUNTIF('02_Entrada_Respuestas'!AK79:BP79,"C"))</f>
        <v>0</v>
      </c>
      <c r="G79">
        <f>(COUNTIF('02_Entrada_Respuestas'!E79:AJ79,"D"))-(COUNTIF('02_Entrada_Respuestas'!AK79:BP79,"D"))</f>
        <v>0</v>
      </c>
      <c r="H79" t="str">
        <f t="shared" si="34"/>
        <v>D</v>
      </c>
      <c r="I79">
        <f t="shared" si="35"/>
        <v>0</v>
      </c>
      <c r="J79" t="str">
        <f t="shared" si="36"/>
        <v>D</v>
      </c>
      <c r="K79">
        <f t="shared" si="37"/>
        <v>0</v>
      </c>
      <c r="L79" t="str">
        <f t="shared" si="38"/>
        <v>D/D</v>
      </c>
      <c r="M79">
        <f>(COUNTIF('02_Entrada_Respuestas'!E79:L79,"A"))-(COUNTIF('02_Entrada_Respuestas'!AK79:AR79,"A"))</f>
        <v>0</v>
      </c>
      <c r="N79">
        <f>(COUNTIF('02_Entrada_Respuestas'!E79:L79,"B"))-(COUNTIF('02_Entrada_Respuestas'!AK79:AR79,"B"))</f>
        <v>0</v>
      </c>
      <c r="O79">
        <f>(COUNTIF('02_Entrada_Respuestas'!E79:L79,"C"))-(COUNTIF('02_Entrada_Respuestas'!AK79:AR79,"C"))</f>
        <v>0</v>
      </c>
      <c r="P79">
        <f>(COUNTIF('02_Entrada_Respuestas'!E79:L79,"D"))-(COUNTIF('02_Entrada_Respuestas'!AK79:AR79,"D"))</f>
        <v>0</v>
      </c>
      <c r="Q79" t="str">
        <f t="shared" si="39"/>
        <v>D</v>
      </c>
      <c r="R79">
        <f t="shared" si="40"/>
        <v>0</v>
      </c>
      <c r="S79" t="str">
        <f t="shared" si="41"/>
        <v>Mixto/Neutro</v>
      </c>
      <c r="T79">
        <f>(COUNTIF('02_Entrada_Respuestas'!Q79:T79,"A"))-(COUNTIF('02_Entrada_Respuestas'!AW79:AZ79,"A"))</f>
        <v>0</v>
      </c>
      <c r="U79">
        <f>(COUNTIF('02_Entrada_Respuestas'!Q79:T79,"B"))-(COUNTIF('02_Entrada_Respuestas'!AW79:AZ79,"B"))</f>
        <v>0</v>
      </c>
      <c r="V79">
        <f>(COUNTIF('02_Entrada_Respuestas'!Q79:T79,"C"))-(COUNTIF('02_Entrada_Respuestas'!AW79:AZ79,"C"))</f>
        <v>0</v>
      </c>
      <c r="W79">
        <f>(COUNTIF('02_Entrada_Respuestas'!Q79:T79,"D"))-(COUNTIF('02_Entrada_Respuestas'!AW79:AZ79,"D"))</f>
        <v>0</v>
      </c>
      <c r="X79" t="str">
        <f t="shared" si="42"/>
        <v>D</v>
      </c>
      <c r="Y79">
        <f t="shared" si="43"/>
        <v>0</v>
      </c>
      <c r="Z79" t="str">
        <f t="shared" si="44"/>
        <v>Mixto/Neutro</v>
      </c>
      <c r="AA79">
        <f>(COUNTIF('02_Entrada_Respuestas'!M79:P79,"A")+COUNTIF('02_Entrada_Respuestas'!U79:AB79,"A"))-(COUNTIF('02_Entrada_Respuestas'!AS79:AV79,"A")+COUNTIF('02_Entrada_Respuestas'!BA79:BH79,"A"))</f>
        <v>0</v>
      </c>
      <c r="AB79">
        <f>(COUNTIF('02_Entrada_Respuestas'!M79:P79,"B")+COUNTIF('02_Entrada_Respuestas'!U79:AB79,"B"))-(COUNTIF('02_Entrada_Respuestas'!AS79:AV79,"B")+COUNTIF('02_Entrada_Respuestas'!BA79:BH79,"B"))</f>
        <v>0</v>
      </c>
      <c r="AC79">
        <f>(COUNTIF('02_Entrada_Respuestas'!M79:P79,"C")+COUNTIF('02_Entrada_Respuestas'!U79:AB79,"C"))-(COUNTIF('02_Entrada_Respuestas'!AS79:AV79,"C")+COUNTIF('02_Entrada_Respuestas'!BA79:BH79,"C"))</f>
        <v>0</v>
      </c>
      <c r="AD79">
        <f>(COUNTIF('02_Entrada_Respuestas'!M79:P79,"D")+COUNTIF('02_Entrada_Respuestas'!U79:AB79,"D"))-(COUNTIF('02_Entrada_Respuestas'!AS79:AV79,"D")+COUNTIF('02_Entrada_Respuestas'!BA79:BH79,"D"))</f>
        <v>0</v>
      </c>
      <c r="AE79" t="str">
        <f t="shared" si="45"/>
        <v>D</v>
      </c>
      <c r="AF79">
        <f t="shared" si="46"/>
        <v>0</v>
      </c>
      <c r="AG79" t="str">
        <f t="shared" si="47"/>
        <v>Mixto/Neutro</v>
      </c>
      <c r="AH79">
        <f>(COUNTIF('02_Entrada_Respuestas'!AC79:AJ79,"A"))-(COUNTIF('02_Entrada_Respuestas'!BI79:BP79,"A"))</f>
        <v>0</v>
      </c>
      <c r="AI79">
        <f>(COUNTIF('02_Entrada_Respuestas'!AC79:AJ79,"B"))-(COUNTIF('02_Entrada_Respuestas'!BI79:BP79,"B"))</f>
        <v>0</v>
      </c>
      <c r="AJ79">
        <f>(COUNTIF('02_Entrada_Respuestas'!AC79:AJ79,"C"))-(COUNTIF('02_Entrada_Respuestas'!BI79:BP79,"C"))</f>
        <v>0</v>
      </c>
      <c r="AK79">
        <f>(COUNTIF('02_Entrada_Respuestas'!AC79:AJ79,"D"))-(COUNTIF('02_Entrada_Respuestas'!BI79:BP79,"D"))</f>
        <v>0</v>
      </c>
      <c r="AL79" t="str">
        <f t="shared" si="48"/>
        <v>D</v>
      </c>
      <c r="AM79">
        <f t="shared" si="49"/>
        <v>0</v>
      </c>
      <c r="AN79" t="str">
        <f t="shared" si="50"/>
        <v>Mixto/Neutro</v>
      </c>
    </row>
    <row r="80" spans="1:40">
      <c r="A80">
        <f>'02_Entrada_Respuestas'!A80</f>
        <v>0</v>
      </c>
      <c r="B80">
        <f>'02_Entrada_Respuestas'!B80</f>
        <v>0</v>
      </c>
      <c r="C80">
        <f>'02_Entrada_Respuestas'!C80</f>
        <v>0</v>
      </c>
      <c r="D80">
        <f>(COUNTIF('02_Entrada_Respuestas'!E80:AJ80,"A"))-(COUNTIF('02_Entrada_Respuestas'!AK80:BP80,"A"))</f>
        <v>0</v>
      </c>
      <c r="E80">
        <f>(COUNTIF('02_Entrada_Respuestas'!E80:AJ80,"B"))-(COUNTIF('02_Entrada_Respuestas'!AK80:BP80,"B"))</f>
        <v>0</v>
      </c>
      <c r="F80">
        <f>(COUNTIF('02_Entrada_Respuestas'!E80:AJ80,"C"))-(COUNTIF('02_Entrada_Respuestas'!AK80:BP80,"C"))</f>
        <v>0</v>
      </c>
      <c r="G80">
        <f>(COUNTIF('02_Entrada_Respuestas'!E80:AJ80,"D"))-(COUNTIF('02_Entrada_Respuestas'!AK80:BP80,"D"))</f>
        <v>0</v>
      </c>
      <c r="H80" t="str">
        <f t="shared" si="34"/>
        <v>D</v>
      </c>
      <c r="I80">
        <f t="shared" si="35"/>
        <v>0</v>
      </c>
      <c r="J80" t="str">
        <f t="shared" si="36"/>
        <v>D</v>
      </c>
      <c r="K80">
        <f t="shared" si="37"/>
        <v>0</v>
      </c>
      <c r="L80" t="str">
        <f t="shared" si="38"/>
        <v>D/D</v>
      </c>
      <c r="M80">
        <f>(COUNTIF('02_Entrada_Respuestas'!E80:L80,"A"))-(COUNTIF('02_Entrada_Respuestas'!AK80:AR80,"A"))</f>
        <v>0</v>
      </c>
      <c r="N80">
        <f>(COUNTIF('02_Entrada_Respuestas'!E80:L80,"B"))-(COUNTIF('02_Entrada_Respuestas'!AK80:AR80,"B"))</f>
        <v>0</v>
      </c>
      <c r="O80">
        <f>(COUNTIF('02_Entrada_Respuestas'!E80:L80,"C"))-(COUNTIF('02_Entrada_Respuestas'!AK80:AR80,"C"))</f>
        <v>0</v>
      </c>
      <c r="P80">
        <f>(COUNTIF('02_Entrada_Respuestas'!E80:L80,"D"))-(COUNTIF('02_Entrada_Respuestas'!AK80:AR80,"D"))</f>
        <v>0</v>
      </c>
      <c r="Q80" t="str">
        <f t="shared" si="39"/>
        <v>D</v>
      </c>
      <c r="R80">
        <f t="shared" si="40"/>
        <v>0</v>
      </c>
      <c r="S80" t="str">
        <f t="shared" si="41"/>
        <v>Mixto/Neutro</v>
      </c>
      <c r="T80">
        <f>(COUNTIF('02_Entrada_Respuestas'!Q80:T80,"A"))-(COUNTIF('02_Entrada_Respuestas'!AW80:AZ80,"A"))</f>
        <v>0</v>
      </c>
      <c r="U80">
        <f>(COUNTIF('02_Entrada_Respuestas'!Q80:T80,"B"))-(COUNTIF('02_Entrada_Respuestas'!AW80:AZ80,"B"))</f>
        <v>0</v>
      </c>
      <c r="V80">
        <f>(COUNTIF('02_Entrada_Respuestas'!Q80:T80,"C"))-(COUNTIF('02_Entrada_Respuestas'!AW80:AZ80,"C"))</f>
        <v>0</v>
      </c>
      <c r="W80">
        <f>(COUNTIF('02_Entrada_Respuestas'!Q80:T80,"D"))-(COUNTIF('02_Entrada_Respuestas'!AW80:AZ80,"D"))</f>
        <v>0</v>
      </c>
      <c r="X80" t="str">
        <f t="shared" si="42"/>
        <v>D</v>
      </c>
      <c r="Y80">
        <f t="shared" si="43"/>
        <v>0</v>
      </c>
      <c r="Z80" t="str">
        <f t="shared" si="44"/>
        <v>Mixto/Neutro</v>
      </c>
      <c r="AA80">
        <f>(COUNTIF('02_Entrada_Respuestas'!M80:P80,"A")+COUNTIF('02_Entrada_Respuestas'!U80:AB80,"A"))-(COUNTIF('02_Entrada_Respuestas'!AS80:AV80,"A")+COUNTIF('02_Entrada_Respuestas'!BA80:BH80,"A"))</f>
        <v>0</v>
      </c>
      <c r="AB80">
        <f>(COUNTIF('02_Entrada_Respuestas'!M80:P80,"B")+COUNTIF('02_Entrada_Respuestas'!U80:AB80,"B"))-(COUNTIF('02_Entrada_Respuestas'!AS80:AV80,"B")+COUNTIF('02_Entrada_Respuestas'!BA80:BH80,"B"))</f>
        <v>0</v>
      </c>
      <c r="AC80">
        <f>(COUNTIF('02_Entrada_Respuestas'!M80:P80,"C")+COUNTIF('02_Entrada_Respuestas'!U80:AB80,"C"))-(COUNTIF('02_Entrada_Respuestas'!AS80:AV80,"C")+COUNTIF('02_Entrada_Respuestas'!BA80:BH80,"C"))</f>
        <v>0</v>
      </c>
      <c r="AD80">
        <f>(COUNTIF('02_Entrada_Respuestas'!M80:P80,"D")+COUNTIF('02_Entrada_Respuestas'!U80:AB80,"D"))-(COUNTIF('02_Entrada_Respuestas'!AS80:AV80,"D")+COUNTIF('02_Entrada_Respuestas'!BA80:BH80,"D"))</f>
        <v>0</v>
      </c>
      <c r="AE80" t="str">
        <f t="shared" si="45"/>
        <v>D</v>
      </c>
      <c r="AF80">
        <f t="shared" si="46"/>
        <v>0</v>
      </c>
      <c r="AG80" t="str">
        <f t="shared" si="47"/>
        <v>Mixto/Neutro</v>
      </c>
      <c r="AH80">
        <f>(COUNTIF('02_Entrada_Respuestas'!AC80:AJ80,"A"))-(COUNTIF('02_Entrada_Respuestas'!BI80:BP80,"A"))</f>
        <v>0</v>
      </c>
      <c r="AI80">
        <f>(COUNTIF('02_Entrada_Respuestas'!AC80:AJ80,"B"))-(COUNTIF('02_Entrada_Respuestas'!BI80:BP80,"B"))</f>
        <v>0</v>
      </c>
      <c r="AJ80">
        <f>(COUNTIF('02_Entrada_Respuestas'!AC80:AJ80,"C"))-(COUNTIF('02_Entrada_Respuestas'!BI80:BP80,"C"))</f>
        <v>0</v>
      </c>
      <c r="AK80">
        <f>(COUNTIF('02_Entrada_Respuestas'!AC80:AJ80,"D"))-(COUNTIF('02_Entrada_Respuestas'!BI80:BP80,"D"))</f>
        <v>0</v>
      </c>
      <c r="AL80" t="str">
        <f t="shared" si="48"/>
        <v>D</v>
      </c>
      <c r="AM80">
        <f t="shared" si="49"/>
        <v>0</v>
      </c>
      <c r="AN80" t="str">
        <f t="shared" si="50"/>
        <v>Mixto/Neutro</v>
      </c>
    </row>
    <row r="81" spans="1:40">
      <c r="A81">
        <f>'02_Entrada_Respuestas'!A81</f>
        <v>0</v>
      </c>
      <c r="B81">
        <f>'02_Entrada_Respuestas'!B81</f>
        <v>0</v>
      </c>
      <c r="C81">
        <f>'02_Entrada_Respuestas'!C81</f>
        <v>0</v>
      </c>
      <c r="D81">
        <f>(COUNTIF('02_Entrada_Respuestas'!E81:AJ81,"A"))-(COUNTIF('02_Entrada_Respuestas'!AK81:BP81,"A"))</f>
        <v>0</v>
      </c>
      <c r="E81">
        <f>(COUNTIF('02_Entrada_Respuestas'!E81:AJ81,"B"))-(COUNTIF('02_Entrada_Respuestas'!AK81:BP81,"B"))</f>
        <v>0</v>
      </c>
      <c r="F81">
        <f>(COUNTIF('02_Entrada_Respuestas'!E81:AJ81,"C"))-(COUNTIF('02_Entrada_Respuestas'!AK81:BP81,"C"))</f>
        <v>0</v>
      </c>
      <c r="G81">
        <f>(COUNTIF('02_Entrada_Respuestas'!E81:AJ81,"D"))-(COUNTIF('02_Entrada_Respuestas'!AK81:BP81,"D"))</f>
        <v>0</v>
      </c>
      <c r="H81" t="str">
        <f t="shared" si="34"/>
        <v>D</v>
      </c>
      <c r="I81">
        <f t="shared" si="35"/>
        <v>0</v>
      </c>
      <c r="J81" t="str">
        <f t="shared" si="36"/>
        <v>D</v>
      </c>
      <c r="K81">
        <f t="shared" si="37"/>
        <v>0</v>
      </c>
      <c r="L81" t="str">
        <f t="shared" si="38"/>
        <v>D/D</v>
      </c>
      <c r="M81">
        <f>(COUNTIF('02_Entrada_Respuestas'!E81:L81,"A"))-(COUNTIF('02_Entrada_Respuestas'!AK81:AR81,"A"))</f>
        <v>0</v>
      </c>
      <c r="N81">
        <f>(COUNTIF('02_Entrada_Respuestas'!E81:L81,"B"))-(COUNTIF('02_Entrada_Respuestas'!AK81:AR81,"B"))</f>
        <v>0</v>
      </c>
      <c r="O81">
        <f>(COUNTIF('02_Entrada_Respuestas'!E81:L81,"C"))-(COUNTIF('02_Entrada_Respuestas'!AK81:AR81,"C"))</f>
        <v>0</v>
      </c>
      <c r="P81">
        <f>(COUNTIF('02_Entrada_Respuestas'!E81:L81,"D"))-(COUNTIF('02_Entrada_Respuestas'!AK81:AR81,"D"))</f>
        <v>0</v>
      </c>
      <c r="Q81" t="str">
        <f t="shared" si="39"/>
        <v>D</v>
      </c>
      <c r="R81">
        <f t="shared" si="40"/>
        <v>0</v>
      </c>
      <c r="S81" t="str">
        <f t="shared" si="41"/>
        <v>Mixto/Neutro</v>
      </c>
      <c r="T81">
        <f>(COUNTIF('02_Entrada_Respuestas'!Q81:T81,"A"))-(COUNTIF('02_Entrada_Respuestas'!AW81:AZ81,"A"))</f>
        <v>0</v>
      </c>
      <c r="U81">
        <f>(COUNTIF('02_Entrada_Respuestas'!Q81:T81,"B"))-(COUNTIF('02_Entrada_Respuestas'!AW81:AZ81,"B"))</f>
        <v>0</v>
      </c>
      <c r="V81">
        <f>(COUNTIF('02_Entrada_Respuestas'!Q81:T81,"C"))-(COUNTIF('02_Entrada_Respuestas'!AW81:AZ81,"C"))</f>
        <v>0</v>
      </c>
      <c r="W81">
        <f>(COUNTIF('02_Entrada_Respuestas'!Q81:T81,"D"))-(COUNTIF('02_Entrada_Respuestas'!AW81:AZ81,"D"))</f>
        <v>0</v>
      </c>
      <c r="X81" t="str">
        <f t="shared" si="42"/>
        <v>D</v>
      </c>
      <c r="Y81">
        <f t="shared" si="43"/>
        <v>0</v>
      </c>
      <c r="Z81" t="str">
        <f t="shared" si="44"/>
        <v>Mixto/Neutro</v>
      </c>
      <c r="AA81">
        <f>(COUNTIF('02_Entrada_Respuestas'!M81:P81,"A")+COUNTIF('02_Entrada_Respuestas'!U81:AB81,"A"))-(COUNTIF('02_Entrada_Respuestas'!AS81:AV81,"A")+COUNTIF('02_Entrada_Respuestas'!BA81:BH81,"A"))</f>
        <v>0</v>
      </c>
      <c r="AB81">
        <f>(COUNTIF('02_Entrada_Respuestas'!M81:P81,"B")+COUNTIF('02_Entrada_Respuestas'!U81:AB81,"B"))-(COUNTIF('02_Entrada_Respuestas'!AS81:AV81,"B")+COUNTIF('02_Entrada_Respuestas'!BA81:BH81,"B"))</f>
        <v>0</v>
      </c>
      <c r="AC81">
        <f>(COUNTIF('02_Entrada_Respuestas'!M81:P81,"C")+COUNTIF('02_Entrada_Respuestas'!U81:AB81,"C"))-(COUNTIF('02_Entrada_Respuestas'!AS81:AV81,"C")+COUNTIF('02_Entrada_Respuestas'!BA81:BH81,"C"))</f>
        <v>0</v>
      </c>
      <c r="AD81">
        <f>(COUNTIF('02_Entrada_Respuestas'!M81:P81,"D")+COUNTIF('02_Entrada_Respuestas'!U81:AB81,"D"))-(COUNTIF('02_Entrada_Respuestas'!AS81:AV81,"D")+COUNTIF('02_Entrada_Respuestas'!BA81:BH81,"D"))</f>
        <v>0</v>
      </c>
      <c r="AE81" t="str">
        <f t="shared" si="45"/>
        <v>D</v>
      </c>
      <c r="AF81">
        <f t="shared" si="46"/>
        <v>0</v>
      </c>
      <c r="AG81" t="str">
        <f t="shared" si="47"/>
        <v>Mixto/Neutro</v>
      </c>
      <c r="AH81">
        <f>(COUNTIF('02_Entrada_Respuestas'!AC81:AJ81,"A"))-(COUNTIF('02_Entrada_Respuestas'!BI81:BP81,"A"))</f>
        <v>0</v>
      </c>
      <c r="AI81">
        <f>(COUNTIF('02_Entrada_Respuestas'!AC81:AJ81,"B"))-(COUNTIF('02_Entrada_Respuestas'!BI81:BP81,"B"))</f>
        <v>0</v>
      </c>
      <c r="AJ81">
        <f>(COUNTIF('02_Entrada_Respuestas'!AC81:AJ81,"C"))-(COUNTIF('02_Entrada_Respuestas'!BI81:BP81,"C"))</f>
        <v>0</v>
      </c>
      <c r="AK81">
        <f>(COUNTIF('02_Entrada_Respuestas'!AC81:AJ81,"D"))-(COUNTIF('02_Entrada_Respuestas'!BI81:BP81,"D"))</f>
        <v>0</v>
      </c>
      <c r="AL81" t="str">
        <f t="shared" si="48"/>
        <v>D</v>
      </c>
      <c r="AM81">
        <f t="shared" si="49"/>
        <v>0</v>
      </c>
      <c r="AN81" t="str">
        <f t="shared" si="50"/>
        <v>Mixto/Neutro</v>
      </c>
    </row>
    <row r="82" spans="1:40">
      <c r="A82">
        <f>'02_Entrada_Respuestas'!A82</f>
        <v>0</v>
      </c>
      <c r="B82">
        <f>'02_Entrada_Respuestas'!B82</f>
        <v>0</v>
      </c>
      <c r="C82">
        <f>'02_Entrada_Respuestas'!C82</f>
        <v>0</v>
      </c>
      <c r="D82">
        <f>(COUNTIF('02_Entrada_Respuestas'!E82:AJ82,"A"))-(COUNTIF('02_Entrada_Respuestas'!AK82:BP82,"A"))</f>
        <v>0</v>
      </c>
      <c r="E82">
        <f>(COUNTIF('02_Entrada_Respuestas'!E82:AJ82,"B"))-(COUNTIF('02_Entrada_Respuestas'!AK82:BP82,"B"))</f>
        <v>0</v>
      </c>
      <c r="F82">
        <f>(COUNTIF('02_Entrada_Respuestas'!E82:AJ82,"C"))-(COUNTIF('02_Entrada_Respuestas'!AK82:BP82,"C"))</f>
        <v>0</v>
      </c>
      <c r="G82">
        <f>(COUNTIF('02_Entrada_Respuestas'!E82:AJ82,"D"))-(COUNTIF('02_Entrada_Respuestas'!AK82:BP82,"D"))</f>
        <v>0</v>
      </c>
      <c r="H82" t="str">
        <f t="shared" si="34"/>
        <v>D</v>
      </c>
      <c r="I82">
        <f t="shared" si="35"/>
        <v>0</v>
      </c>
      <c r="J82" t="str">
        <f t="shared" si="36"/>
        <v>D</v>
      </c>
      <c r="K82">
        <f t="shared" si="37"/>
        <v>0</v>
      </c>
      <c r="L82" t="str">
        <f t="shared" si="38"/>
        <v>D/D</v>
      </c>
      <c r="M82">
        <f>(COUNTIF('02_Entrada_Respuestas'!E82:L82,"A"))-(COUNTIF('02_Entrada_Respuestas'!AK82:AR82,"A"))</f>
        <v>0</v>
      </c>
      <c r="N82">
        <f>(COUNTIF('02_Entrada_Respuestas'!E82:L82,"B"))-(COUNTIF('02_Entrada_Respuestas'!AK82:AR82,"B"))</f>
        <v>0</v>
      </c>
      <c r="O82">
        <f>(COUNTIF('02_Entrada_Respuestas'!E82:L82,"C"))-(COUNTIF('02_Entrada_Respuestas'!AK82:AR82,"C"))</f>
        <v>0</v>
      </c>
      <c r="P82">
        <f>(COUNTIF('02_Entrada_Respuestas'!E82:L82,"D"))-(COUNTIF('02_Entrada_Respuestas'!AK82:AR82,"D"))</f>
        <v>0</v>
      </c>
      <c r="Q82" t="str">
        <f t="shared" si="39"/>
        <v>D</v>
      </c>
      <c r="R82">
        <f t="shared" si="40"/>
        <v>0</v>
      </c>
      <c r="S82" t="str">
        <f t="shared" si="41"/>
        <v>Mixto/Neutro</v>
      </c>
      <c r="T82">
        <f>(COUNTIF('02_Entrada_Respuestas'!Q82:T82,"A"))-(COUNTIF('02_Entrada_Respuestas'!AW82:AZ82,"A"))</f>
        <v>0</v>
      </c>
      <c r="U82">
        <f>(COUNTIF('02_Entrada_Respuestas'!Q82:T82,"B"))-(COUNTIF('02_Entrada_Respuestas'!AW82:AZ82,"B"))</f>
        <v>0</v>
      </c>
      <c r="V82">
        <f>(COUNTIF('02_Entrada_Respuestas'!Q82:T82,"C"))-(COUNTIF('02_Entrada_Respuestas'!AW82:AZ82,"C"))</f>
        <v>0</v>
      </c>
      <c r="W82">
        <f>(COUNTIF('02_Entrada_Respuestas'!Q82:T82,"D"))-(COUNTIF('02_Entrada_Respuestas'!AW82:AZ82,"D"))</f>
        <v>0</v>
      </c>
      <c r="X82" t="str">
        <f t="shared" si="42"/>
        <v>D</v>
      </c>
      <c r="Y82">
        <f t="shared" si="43"/>
        <v>0</v>
      </c>
      <c r="Z82" t="str">
        <f t="shared" si="44"/>
        <v>Mixto/Neutro</v>
      </c>
      <c r="AA82">
        <f>(COUNTIF('02_Entrada_Respuestas'!M82:P82,"A")+COUNTIF('02_Entrada_Respuestas'!U82:AB82,"A"))-(COUNTIF('02_Entrada_Respuestas'!AS82:AV82,"A")+COUNTIF('02_Entrada_Respuestas'!BA82:BH82,"A"))</f>
        <v>0</v>
      </c>
      <c r="AB82">
        <f>(COUNTIF('02_Entrada_Respuestas'!M82:P82,"B")+COUNTIF('02_Entrada_Respuestas'!U82:AB82,"B"))-(COUNTIF('02_Entrada_Respuestas'!AS82:AV82,"B")+COUNTIF('02_Entrada_Respuestas'!BA82:BH82,"B"))</f>
        <v>0</v>
      </c>
      <c r="AC82">
        <f>(COUNTIF('02_Entrada_Respuestas'!M82:P82,"C")+COUNTIF('02_Entrada_Respuestas'!U82:AB82,"C"))-(COUNTIF('02_Entrada_Respuestas'!AS82:AV82,"C")+COUNTIF('02_Entrada_Respuestas'!BA82:BH82,"C"))</f>
        <v>0</v>
      </c>
      <c r="AD82">
        <f>(COUNTIF('02_Entrada_Respuestas'!M82:P82,"D")+COUNTIF('02_Entrada_Respuestas'!U82:AB82,"D"))-(COUNTIF('02_Entrada_Respuestas'!AS82:AV82,"D")+COUNTIF('02_Entrada_Respuestas'!BA82:BH82,"D"))</f>
        <v>0</v>
      </c>
      <c r="AE82" t="str">
        <f t="shared" si="45"/>
        <v>D</v>
      </c>
      <c r="AF82">
        <f t="shared" si="46"/>
        <v>0</v>
      </c>
      <c r="AG82" t="str">
        <f t="shared" si="47"/>
        <v>Mixto/Neutro</v>
      </c>
      <c r="AH82">
        <f>(COUNTIF('02_Entrada_Respuestas'!AC82:AJ82,"A"))-(COUNTIF('02_Entrada_Respuestas'!BI82:BP82,"A"))</f>
        <v>0</v>
      </c>
      <c r="AI82">
        <f>(COUNTIF('02_Entrada_Respuestas'!AC82:AJ82,"B"))-(COUNTIF('02_Entrada_Respuestas'!BI82:BP82,"B"))</f>
        <v>0</v>
      </c>
      <c r="AJ82">
        <f>(COUNTIF('02_Entrada_Respuestas'!AC82:AJ82,"C"))-(COUNTIF('02_Entrada_Respuestas'!BI82:BP82,"C"))</f>
        <v>0</v>
      </c>
      <c r="AK82">
        <f>(COUNTIF('02_Entrada_Respuestas'!AC82:AJ82,"D"))-(COUNTIF('02_Entrada_Respuestas'!BI82:BP82,"D"))</f>
        <v>0</v>
      </c>
      <c r="AL82" t="str">
        <f t="shared" si="48"/>
        <v>D</v>
      </c>
      <c r="AM82">
        <f t="shared" si="49"/>
        <v>0</v>
      </c>
      <c r="AN82" t="str">
        <f t="shared" si="50"/>
        <v>Mixto/Neutro</v>
      </c>
    </row>
    <row r="83" spans="1:40">
      <c r="A83">
        <f>'02_Entrada_Respuestas'!A83</f>
        <v>0</v>
      </c>
      <c r="B83">
        <f>'02_Entrada_Respuestas'!B83</f>
        <v>0</v>
      </c>
      <c r="C83">
        <f>'02_Entrada_Respuestas'!C83</f>
        <v>0</v>
      </c>
      <c r="D83">
        <f>(COUNTIF('02_Entrada_Respuestas'!E83:AJ83,"A"))-(COUNTIF('02_Entrada_Respuestas'!AK83:BP83,"A"))</f>
        <v>0</v>
      </c>
      <c r="E83">
        <f>(COUNTIF('02_Entrada_Respuestas'!E83:AJ83,"B"))-(COUNTIF('02_Entrada_Respuestas'!AK83:BP83,"B"))</f>
        <v>0</v>
      </c>
      <c r="F83">
        <f>(COUNTIF('02_Entrada_Respuestas'!E83:AJ83,"C"))-(COUNTIF('02_Entrada_Respuestas'!AK83:BP83,"C"))</f>
        <v>0</v>
      </c>
      <c r="G83">
        <f>(COUNTIF('02_Entrada_Respuestas'!E83:AJ83,"D"))-(COUNTIF('02_Entrada_Respuestas'!AK83:BP83,"D"))</f>
        <v>0</v>
      </c>
      <c r="H83" t="str">
        <f t="shared" si="34"/>
        <v>D</v>
      </c>
      <c r="I83">
        <f t="shared" si="35"/>
        <v>0</v>
      </c>
      <c r="J83" t="str">
        <f t="shared" si="36"/>
        <v>D</v>
      </c>
      <c r="K83">
        <f t="shared" si="37"/>
        <v>0</v>
      </c>
      <c r="L83" t="str">
        <f t="shared" si="38"/>
        <v>D/D</v>
      </c>
      <c r="M83">
        <f>(COUNTIF('02_Entrada_Respuestas'!E83:L83,"A"))-(COUNTIF('02_Entrada_Respuestas'!AK83:AR83,"A"))</f>
        <v>0</v>
      </c>
      <c r="N83">
        <f>(COUNTIF('02_Entrada_Respuestas'!E83:L83,"B"))-(COUNTIF('02_Entrada_Respuestas'!AK83:AR83,"B"))</f>
        <v>0</v>
      </c>
      <c r="O83">
        <f>(COUNTIF('02_Entrada_Respuestas'!E83:L83,"C"))-(COUNTIF('02_Entrada_Respuestas'!AK83:AR83,"C"))</f>
        <v>0</v>
      </c>
      <c r="P83">
        <f>(COUNTIF('02_Entrada_Respuestas'!E83:L83,"D"))-(COUNTIF('02_Entrada_Respuestas'!AK83:AR83,"D"))</f>
        <v>0</v>
      </c>
      <c r="Q83" t="str">
        <f t="shared" si="39"/>
        <v>D</v>
      </c>
      <c r="R83">
        <f t="shared" si="40"/>
        <v>0</v>
      </c>
      <c r="S83" t="str">
        <f t="shared" si="41"/>
        <v>Mixto/Neutro</v>
      </c>
      <c r="T83">
        <f>(COUNTIF('02_Entrada_Respuestas'!Q83:T83,"A"))-(COUNTIF('02_Entrada_Respuestas'!AW83:AZ83,"A"))</f>
        <v>0</v>
      </c>
      <c r="U83">
        <f>(COUNTIF('02_Entrada_Respuestas'!Q83:T83,"B"))-(COUNTIF('02_Entrada_Respuestas'!AW83:AZ83,"B"))</f>
        <v>0</v>
      </c>
      <c r="V83">
        <f>(COUNTIF('02_Entrada_Respuestas'!Q83:T83,"C"))-(COUNTIF('02_Entrada_Respuestas'!AW83:AZ83,"C"))</f>
        <v>0</v>
      </c>
      <c r="W83">
        <f>(COUNTIF('02_Entrada_Respuestas'!Q83:T83,"D"))-(COUNTIF('02_Entrada_Respuestas'!AW83:AZ83,"D"))</f>
        <v>0</v>
      </c>
      <c r="X83" t="str">
        <f t="shared" si="42"/>
        <v>D</v>
      </c>
      <c r="Y83">
        <f t="shared" si="43"/>
        <v>0</v>
      </c>
      <c r="Z83" t="str">
        <f t="shared" si="44"/>
        <v>Mixto/Neutro</v>
      </c>
      <c r="AA83">
        <f>(COUNTIF('02_Entrada_Respuestas'!M83:P83,"A")+COUNTIF('02_Entrada_Respuestas'!U83:AB83,"A"))-(COUNTIF('02_Entrada_Respuestas'!AS83:AV83,"A")+COUNTIF('02_Entrada_Respuestas'!BA83:BH83,"A"))</f>
        <v>0</v>
      </c>
      <c r="AB83">
        <f>(COUNTIF('02_Entrada_Respuestas'!M83:P83,"B")+COUNTIF('02_Entrada_Respuestas'!U83:AB83,"B"))-(COUNTIF('02_Entrada_Respuestas'!AS83:AV83,"B")+COUNTIF('02_Entrada_Respuestas'!BA83:BH83,"B"))</f>
        <v>0</v>
      </c>
      <c r="AC83">
        <f>(COUNTIF('02_Entrada_Respuestas'!M83:P83,"C")+COUNTIF('02_Entrada_Respuestas'!U83:AB83,"C"))-(COUNTIF('02_Entrada_Respuestas'!AS83:AV83,"C")+COUNTIF('02_Entrada_Respuestas'!BA83:BH83,"C"))</f>
        <v>0</v>
      </c>
      <c r="AD83">
        <f>(COUNTIF('02_Entrada_Respuestas'!M83:P83,"D")+COUNTIF('02_Entrada_Respuestas'!U83:AB83,"D"))-(COUNTIF('02_Entrada_Respuestas'!AS83:AV83,"D")+COUNTIF('02_Entrada_Respuestas'!BA83:BH83,"D"))</f>
        <v>0</v>
      </c>
      <c r="AE83" t="str">
        <f t="shared" si="45"/>
        <v>D</v>
      </c>
      <c r="AF83">
        <f t="shared" si="46"/>
        <v>0</v>
      </c>
      <c r="AG83" t="str">
        <f t="shared" si="47"/>
        <v>Mixto/Neutro</v>
      </c>
      <c r="AH83">
        <f>(COUNTIF('02_Entrada_Respuestas'!AC83:AJ83,"A"))-(COUNTIF('02_Entrada_Respuestas'!BI83:BP83,"A"))</f>
        <v>0</v>
      </c>
      <c r="AI83">
        <f>(COUNTIF('02_Entrada_Respuestas'!AC83:AJ83,"B"))-(COUNTIF('02_Entrada_Respuestas'!BI83:BP83,"B"))</f>
        <v>0</v>
      </c>
      <c r="AJ83">
        <f>(COUNTIF('02_Entrada_Respuestas'!AC83:AJ83,"C"))-(COUNTIF('02_Entrada_Respuestas'!BI83:BP83,"C"))</f>
        <v>0</v>
      </c>
      <c r="AK83">
        <f>(COUNTIF('02_Entrada_Respuestas'!AC83:AJ83,"D"))-(COUNTIF('02_Entrada_Respuestas'!BI83:BP83,"D"))</f>
        <v>0</v>
      </c>
      <c r="AL83" t="str">
        <f t="shared" si="48"/>
        <v>D</v>
      </c>
      <c r="AM83">
        <f t="shared" si="49"/>
        <v>0</v>
      </c>
      <c r="AN83" t="str">
        <f t="shared" si="50"/>
        <v>Mixto/Neutro</v>
      </c>
    </row>
    <row r="84" spans="1:40">
      <c r="A84">
        <f>'02_Entrada_Respuestas'!A84</f>
        <v>0</v>
      </c>
      <c r="B84">
        <f>'02_Entrada_Respuestas'!B84</f>
        <v>0</v>
      </c>
      <c r="C84">
        <f>'02_Entrada_Respuestas'!C84</f>
        <v>0</v>
      </c>
      <c r="D84">
        <f>(COUNTIF('02_Entrada_Respuestas'!E84:AJ84,"A"))-(COUNTIF('02_Entrada_Respuestas'!AK84:BP84,"A"))</f>
        <v>0</v>
      </c>
      <c r="E84">
        <f>(COUNTIF('02_Entrada_Respuestas'!E84:AJ84,"B"))-(COUNTIF('02_Entrada_Respuestas'!AK84:BP84,"B"))</f>
        <v>0</v>
      </c>
      <c r="F84">
        <f>(COUNTIF('02_Entrada_Respuestas'!E84:AJ84,"C"))-(COUNTIF('02_Entrada_Respuestas'!AK84:BP84,"C"))</f>
        <v>0</v>
      </c>
      <c r="G84">
        <f>(COUNTIF('02_Entrada_Respuestas'!E84:AJ84,"D"))-(COUNTIF('02_Entrada_Respuestas'!AK84:BP84,"D"))</f>
        <v>0</v>
      </c>
      <c r="H84" t="str">
        <f t="shared" si="34"/>
        <v>D</v>
      </c>
      <c r="I84">
        <f t="shared" si="35"/>
        <v>0</v>
      </c>
      <c r="J84" t="str">
        <f t="shared" si="36"/>
        <v>D</v>
      </c>
      <c r="K84">
        <f t="shared" si="37"/>
        <v>0</v>
      </c>
      <c r="L84" t="str">
        <f t="shared" si="38"/>
        <v>D/D</v>
      </c>
      <c r="M84">
        <f>(COUNTIF('02_Entrada_Respuestas'!E84:L84,"A"))-(COUNTIF('02_Entrada_Respuestas'!AK84:AR84,"A"))</f>
        <v>0</v>
      </c>
      <c r="N84">
        <f>(COUNTIF('02_Entrada_Respuestas'!E84:L84,"B"))-(COUNTIF('02_Entrada_Respuestas'!AK84:AR84,"B"))</f>
        <v>0</v>
      </c>
      <c r="O84">
        <f>(COUNTIF('02_Entrada_Respuestas'!E84:L84,"C"))-(COUNTIF('02_Entrada_Respuestas'!AK84:AR84,"C"))</f>
        <v>0</v>
      </c>
      <c r="P84">
        <f>(COUNTIF('02_Entrada_Respuestas'!E84:L84,"D"))-(COUNTIF('02_Entrada_Respuestas'!AK84:AR84,"D"))</f>
        <v>0</v>
      </c>
      <c r="Q84" t="str">
        <f t="shared" si="39"/>
        <v>D</v>
      </c>
      <c r="R84">
        <f t="shared" si="40"/>
        <v>0</v>
      </c>
      <c r="S84" t="str">
        <f t="shared" si="41"/>
        <v>Mixto/Neutro</v>
      </c>
      <c r="T84">
        <f>(COUNTIF('02_Entrada_Respuestas'!Q84:T84,"A"))-(COUNTIF('02_Entrada_Respuestas'!AW84:AZ84,"A"))</f>
        <v>0</v>
      </c>
      <c r="U84">
        <f>(COUNTIF('02_Entrada_Respuestas'!Q84:T84,"B"))-(COUNTIF('02_Entrada_Respuestas'!AW84:AZ84,"B"))</f>
        <v>0</v>
      </c>
      <c r="V84">
        <f>(COUNTIF('02_Entrada_Respuestas'!Q84:T84,"C"))-(COUNTIF('02_Entrada_Respuestas'!AW84:AZ84,"C"))</f>
        <v>0</v>
      </c>
      <c r="W84">
        <f>(COUNTIF('02_Entrada_Respuestas'!Q84:T84,"D"))-(COUNTIF('02_Entrada_Respuestas'!AW84:AZ84,"D"))</f>
        <v>0</v>
      </c>
      <c r="X84" t="str">
        <f t="shared" si="42"/>
        <v>D</v>
      </c>
      <c r="Y84">
        <f t="shared" si="43"/>
        <v>0</v>
      </c>
      <c r="Z84" t="str">
        <f t="shared" si="44"/>
        <v>Mixto/Neutro</v>
      </c>
      <c r="AA84">
        <f>(COUNTIF('02_Entrada_Respuestas'!M84:P84,"A")+COUNTIF('02_Entrada_Respuestas'!U84:AB84,"A"))-(COUNTIF('02_Entrada_Respuestas'!AS84:AV84,"A")+COUNTIF('02_Entrada_Respuestas'!BA84:BH84,"A"))</f>
        <v>0</v>
      </c>
      <c r="AB84">
        <f>(COUNTIF('02_Entrada_Respuestas'!M84:P84,"B")+COUNTIF('02_Entrada_Respuestas'!U84:AB84,"B"))-(COUNTIF('02_Entrada_Respuestas'!AS84:AV84,"B")+COUNTIF('02_Entrada_Respuestas'!BA84:BH84,"B"))</f>
        <v>0</v>
      </c>
      <c r="AC84">
        <f>(COUNTIF('02_Entrada_Respuestas'!M84:P84,"C")+COUNTIF('02_Entrada_Respuestas'!U84:AB84,"C"))-(COUNTIF('02_Entrada_Respuestas'!AS84:AV84,"C")+COUNTIF('02_Entrada_Respuestas'!BA84:BH84,"C"))</f>
        <v>0</v>
      </c>
      <c r="AD84">
        <f>(COUNTIF('02_Entrada_Respuestas'!M84:P84,"D")+COUNTIF('02_Entrada_Respuestas'!U84:AB84,"D"))-(COUNTIF('02_Entrada_Respuestas'!AS84:AV84,"D")+COUNTIF('02_Entrada_Respuestas'!BA84:BH84,"D"))</f>
        <v>0</v>
      </c>
      <c r="AE84" t="str">
        <f t="shared" si="45"/>
        <v>D</v>
      </c>
      <c r="AF84">
        <f t="shared" si="46"/>
        <v>0</v>
      </c>
      <c r="AG84" t="str">
        <f t="shared" si="47"/>
        <v>Mixto/Neutro</v>
      </c>
      <c r="AH84">
        <f>(COUNTIF('02_Entrada_Respuestas'!AC84:AJ84,"A"))-(COUNTIF('02_Entrada_Respuestas'!BI84:BP84,"A"))</f>
        <v>0</v>
      </c>
      <c r="AI84">
        <f>(COUNTIF('02_Entrada_Respuestas'!AC84:AJ84,"B"))-(COUNTIF('02_Entrada_Respuestas'!BI84:BP84,"B"))</f>
        <v>0</v>
      </c>
      <c r="AJ84">
        <f>(COUNTIF('02_Entrada_Respuestas'!AC84:AJ84,"C"))-(COUNTIF('02_Entrada_Respuestas'!BI84:BP84,"C"))</f>
        <v>0</v>
      </c>
      <c r="AK84">
        <f>(COUNTIF('02_Entrada_Respuestas'!AC84:AJ84,"D"))-(COUNTIF('02_Entrada_Respuestas'!BI84:BP84,"D"))</f>
        <v>0</v>
      </c>
      <c r="AL84" t="str">
        <f t="shared" si="48"/>
        <v>D</v>
      </c>
      <c r="AM84">
        <f t="shared" si="49"/>
        <v>0</v>
      </c>
      <c r="AN84" t="str">
        <f t="shared" si="50"/>
        <v>Mixto/Neutro</v>
      </c>
    </row>
    <row r="85" spans="1:40">
      <c r="A85">
        <f>'02_Entrada_Respuestas'!A85</f>
        <v>0</v>
      </c>
      <c r="B85">
        <f>'02_Entrada_Respuestas'!B85</f>
        <v>0</v>
      </c>
      <c r="C85">
        <f>'02_Entrada_Respuestas'!C85</f>
        <v>0</v>
      </c>
      <c r="D85">
        <f>(COUNTIF('02_Entrada_Respuestas'!E85:AJ85,"A"))-(COUNTIF('02_Entrada_Respuestas'!AK85:BP85,"A"))</f>
        <v>0</v>
      </c>
      <c r="E85">
        <f>(COUNTIF('02_Entrada_Respuestas'!E85:AJ85,"B"))-(COUNTIF('02_Entrada_Respuestas'!AK85:BP85,"B"))</f>
        <v>0</v>
      </c>
      <c r="F85">
        <f>(COUNTIF('02_Entrada_Respuestas'!E85:AJ85,"C"))-(COUNTIF('02_Entrada_Respuestas'!AK85:BP85,"C"))</f>
        <v>0</v>
      </c>
      <c r="G85">
        <f>(COUNTIF('02_Entrada_Respuestas'!E85:AJ85,"D"))-(COUNTIF('02_Entrada_Respuestas'!AK85:BP85,"D"))</f>
        <v>0</v>
      </c>
      <c r="H85" t="str">
        <f t="shared" si="34"/>
        <v>D</v>
      </c>
      <c r="I85">
        <f t="shared" si="35"/>
        <v>0</v>
      </c>
      <c r="J85" t="str">
        <f t="shared" si="36"/>
        <v>D</v>
      </c>
      <c r="K85">
        <f t="shared" si="37"/>
        <v>0</v>
      </c>
      <c r="L85" t="str">
        <f t="shared" si="38"/>
        <v>D/D</v>
      </c>
      <c r="M85">
        <f>(COUNTIF('02_Entrada_Respuestas'!E85:L85,"A"))-(COUNTIF('02_Entrada_Respuestas'!AK85:AR85,"A"))</f>
        <v>0</v>
      </c>
      <c r="N85">
        <f>(COUNTIF('02_Entrada_Respuestas'!E85:L85,"B"))-(COUNTIF('02_Entrada_Respuestas'!AK85:AR85,"B"))</f>
        <v>0</v>
      </c>
      <c r="O85">
        <f>(COUNTIF('02_Entrada_Respuestas'!E85:L85,"C"))-(COUNTIF('02_Entrada_Respuestas'!AK85:AR85,"C"))</f>
        <v>0</v>
      </c>
      <c r="P85">
        <f>(COUNTIF('02_Entrada_Respuestas'!E85:L85,"D"))-(COUNTIF('02_Entrada_Respuestas'!AK85:AR85,"D"))</f>
        <v>0</v>
      </c>
      <c r="Q85" t="str">
        <f t="shared" si="39"/>
        <v>D</v>
      </c>
      <c r="R85">
        <f t="shared" si="40"/>
        <v>0</v>
      </c>
      <c r="S85" t="str">
        <f t="shared" si="41"/>
        <v>Mixto/Neutro</v>
      </c>
      <c r="T85">
        <f>(COUNTIF('02_Entrada_Respuestas'!Q85:T85,"A"))-(COUNTIF('02_Entrada_Respuestas'!AW85:AZ85,"A"))</f>
        <v>0</v>
      </c>
      <c r="U85">
        <f>(COUNTIF('02_Entrada_Respuestas'!Q85:T85,"B"))-(COUNTIF('02_Entrada_Respuestas'!AW85:AZ85,"B"))</f>
        <v>0</v>
      </c>
      <c r="V85">
        <f>(COUNTIF('02_Entrada_Respuestas'!Q85:T85,"C"))-(COUNTIF('02_Entrada_Respuestas'!AW85:AZ85,"C"))</f>
        <v>0</v>
      </c>
      <c r="W85">
        <f>(COUNTIF('02_Entrada_Respuestas'!Q85:T85,"D"))-(COUNTIF('02_Entrada_Respuestas'!AW85:AZ85,"D"))</f>
        <v>0</v>
      </c>
      <c r="X85" t="str">
        <f t="shared" si="42"/>
        <v>D</v>
      </c>
      <c r="Y85">
        <f t="shared" si="43"/>
        <v>0</v>
      </c>
      <c r="Z85" t="str">
        <f t="shared" si="44"/>
        <v>Mixto/Neutro</v>
      </c>
      <c r="AA85">
        <f>(COUNTIF('02_Entrada_Respuestas'!M85:P85,"A")+COUNTIF('02_Entrada_Respuestas'!U85:AB85,"A"))-(COUNTIF('02_Entrada_Respuestas'!AS85:AV85,"A")+COUNTIF('02_Entrada_Respuestas'!BA85:BH85,"A"))</f>
        <v>0</v>
      </c>
      <c r="AB85">
        <f>(COUNTIF('02_Entrada_Respuestas'!M85:P85,"B")+COUNTIF('02_Entrada_Respuestas'!U85:AB85,"B"))-(COUNTIF('02_Entrada_Respuestas'!AS85:AV85,"B")+COUNTIF('02_Entrada_Respuestas'!BA85:BH85,"B"))</f>
        <v>0</v>
      </c>
      <c r="AC85">
        <f>(COUNTIF('02_Entrada_Respuestas'!M85:P85,"C")+COUNTIF('02_Entrada_Respuestas'!U85:AB85,"C"))-(COUNTIF('02_Entrada_Respuestas'!AS85:AV85,"C")+COUNTIF('02_Entrada_Respuestas'!BA85:BH85,"C"))</f>
        <v>0</v>
      </c>
      <c r="AD85">
        <f>(COUNTIF('02_Entrada_Respuestas'!M85:P85,"D")+COUNTIF('02_Entrada_Respuestas'!U85:AB85,"D"))-(COUNTIF('02_Entrada_Respuestas'!AS85:AV85,"D")+COUNTIF('02_Entrada_Respuestas'!BA85:BH85,"D"))</f>
        <v>0</v>
      </c>
      <c r="AE85" t="str">
        <f t="shared" si="45"/>
        <v>D</v>
      </c>
      <c r="AF85">
        <f t="shared" si="46"/>
        <v>0</v>
      </c>
      <c r="AG85" t="str">
        <f t="shared" si="47"/>
        <v>Mixto/Neutro</v>
      </c>
      <c r="AH85">
        <f>(COUNTIF('02_Entrada_Respuestas'!AC85:AJ85,"A"))-(COUNTIF('02_Entrada_Respuestas'!BI85:BP85,"A"))</f>
        <v>0</v>
      </c>
      <c r="AI85">
        <f>(COUNTIF('02_Entrada_Respuestas'!AC85:AJ85,"B"))-(COUNTIF('02_Entrada_Respuestas'!BI85:BP85,"B"))</f>
        <v>0</v>
      </c>
      <c r="AJ85">
        <f>(COUNTIF('02_Entrada_Respuestas'!AC85:AJ85,"C"))-(COUNTIF('02_Entrada_Respuestas'!BI85:BP85,"C"))</f>
        <v>0</v>
      </c>
      <c r="AK85">
        <f>(COUNTIF('02_Entrada_Respuestas'!AC85:AJ85,"D"))-(COUNTIF('02_Entrada_Respuestas'!BI85:BP85,"D"))</f>
        <v>0</v>
      </c>
      <c r="AL85" t="str">
        <f t="shared" si="48"/>
        <v>D</v>
      </c>
      <c r="AM85">
        <f t="shared" si="49"/>
        <v>0</v>
      </c>
      <c r="AN85" t="str">
        <f t="shared" si="50"/>
        <v>Mixto/Neutro</v>
      </c>
    </row>
    <row r="86" spans="1:40">
      <c r="A86">
        <f>'02_Entrada_Respuestas'!A86</f>
        <v>0</v>
      </c>
      <c r="B86">
        <f>'02_Entrada_Respuestas'!B86</f>
        <v>0</v>
      </c>
      <c r="C86">
        <f>'02_Entrada_Respuestas'!C86</f>
        <v>0</v>
      </c>
      <c r="D86">
        <f>(COUNTIF('02_Entrada_Respuestas'!E86:AJ86,"A"))-(COUNTIF('02_Entrada_Respuestas'!AK86:BP86,"A"))</f>
        <v>0</v>
      </c>
      <c r="E86">
        <f>(COUNTIF('02_Entrada_Respuestas'!E86:AJ86,"B"))-(COUNTIF('02_Entrada_Respuestas'!AK86:BP86,"B"))</f>
        <v>0</v>
      </c>
      <c r="F86">
        <f>(COUNTIF('02_Entrada_Respuestas'!E86:AJ86,"C"))-(COUNTIF('02_Entrada_Respuestas'!AK86:BP86,"C"))</f>
        <v>0</v>
      </c>
      <c r="G86">
        <f>(COUNTIF('02_Entrada_Respuestas'!E86:AJ86,"D"))-(COUNTIF('02_Entrada_Respuestas'!AK86:BP86,"D"))</f>
        <v>0</v>
      </c>
      <c r="H86" t="str">
        <f t="shared" si="34"/>
        <v>D</v>
      </c>
      <c r="I86">
        <f t="shared" si="35"/>
        <v>0</v>
      </c>
      <c r="J86" t="str">
        <f t="shared" si="36"/>
        <v>D</v>
      </c>
      <c r="K86">
        <f t="shared" si="37"/>
        <v>0</v>
      </c>
      <c r="L86" t="str">
        <f t="shared" si="38"/>
        <v>D/D</v>
      </c>
      <c r="M86">
        <f>(COUNTIF('02_Entrada_Respuestas'!E86:L86,"A"))-(COUNTIF('02_Entrada_Respuestas'!AK86:AR86,"A"))</f>
        <v>0</v>
      </c>
      <c r="N86">
        <f>(COUNTIF('02_Entrada_Respuestas'!E86:L86,"B"))-(COUNTIF('02_Entrada_Respuestas'!AK86:AR86,"B"))</f>
        <v>0</v>
      </c>
      <c r="O86">
        <f>(COUNTIF('02_Entrada_Respuestas'!E86:L86,"C"))-(COUNTIF('02_Entrada_Respuestas'!AK86:AR86,"C"))</f>
        <v>0</v>
      </c>
      <c r="P86">
        <f>(COUNTIF('02_Entrada_Respuestas'!E86:L86,"D"))-(COUNTIF('02_Entrada_Respuestas'!AK86:AR86,"D"))</f>
        <v>0</v>
      </c>
      <c r="Q86" t="str">
        <f t="shared" si="39"/>
        <v>D</v>
      </c>
      <c r="R86">
        <f t="shared" si="40"/>
        <v>0</v>
      </c>
      <c r="S86" t="str">
        <f t="shared" si="41"/>
        <v>Mixto/Neutro</v>
      </c>
      <c r="T86">
        <f>(COUNTIF('02_Entrada_Respuestas'!Q86:T86,"A"))-(COUNTIF('02_Entrada_Respuestas'!AW86:AZ86,"A"))</f>
        <v>0</v>
      </c>
      <c r="U86">
        <f>(COUNTIF('02_Entrada_Respuestas'!Q86:T86,"B"))-(COUNTIF('02_Entrada_Respuestas'!AW86:AZ86,"B"))</f>
        <v>0</v>
      </c>
      <c r="V86">
        <f>(COUNTIF('02_Entrada_Respuestas'!Q86:T86,"C"))-(COUNTIF('02_Entrada_Respuestas'!AW86:AZ86,"C"))</f>
        <v>0</v>
      </c>
      <c r="W86">
        <f>(COUNTIF('02_Entrada_Respuestas'!Q86:T86,"D"))-(COUNTIF('02_Entrada_Respuestas'!AW86:AZ86,"D"))</f>
        <v>0</v>
      </c>
      <c r="X86" t="str">
        <f t="shared" si="42"/>
        <v>D</v>
      </c>
      <c r="Y86">
        <f t="shared" si="43"/>
        <v>0</v>
      </c>
      <c r="Z86" t="str">
        <f t="shared" si="44"/>
        <v>Mixto/Neutro</v>
      </c>
      <c r="AA86">
        <f>(COUNTIF('02_Entrada_Respuestas'!M86:P86,"A")+COUNTIF('02_Entrada_Respuestas'!U86:AB86,"A"))-(COUNTIF('02_Entrada_Respuestas'!AS86:AV86,"A")+COUNTIF('02_Entrada_Respuestas'!BA86:BH86,"A"))</f>
        <v>0</v>
      </c>
      <c r="AB86">
        <f>(COUNTIF('02_Entrada_Respuestas'!M86:P86,"B")+COUNTIF('02_Entrada_Respuestas'!U86:AB86,"B"))-(COUNTIF('02_Entrada_Respuestas'!AS86:AV86,"B")+COUNTIF('02_Entrada_Respuestas'!BA86:BH86,"B"))</f>
        <v>0</v>
      </c>
      <c r="AC86">
        <f>(COUNTIF('02_Entrada_Respuestas'!M86:P86,"C")+COUNTIF('02_Entrada_Respuestas'!U86:AB86,"C"))-(COUNTIF('02_Entrada_Respuestas'!AS86:AV86,"C")+COUNTIF('02_Entrada_Respuestas'!BA86:BH86,"C"))</f>
        <v>0</v>
      </c>
      <c r="AD86">
        <f>(COUNTIF('02_Entrada_Respuestas'!M86:P86,"D")+COUNTIF('02_Entrada_Respuestas'!U86:AB86,"D"))-(COUNTIF('02_Entrada_Respuestas'!AS86:AV86,"D")+COUNTIF('02_Entrada_Respuestas'!BA86:BH86,"D"))</f>
        <v>0</v>
      </c>
      <c r="AE86" t="str">
        <f t="shared" si="45"/>
        <v>D</v>
      </c>
      <c r="AF86">
        <f t="shared" si="46"/>
        <v>0</v>
      </c>
      <c r="AG86" t="str">
        <f t="shared" si="47"/>
        <v>Mixto/Neutro</v>
      </c>
      <c r="AH86">
        <f>(COUNTIF('02_Entrada_Respuestas'!AC86:AJ86,"A"))-(COUNTIF('02_Entrada_Respuestas'!BI86:BP86,"A"))</f>
        <v>0</v>
      </c>
      <c r="AI86">
        <f>(COUNTIF('02_Entrada_Respuestas'!AC86:AJ86,"B"))-(COUNTIF('02_Entrada_Respuestas'!BI86:BP86,"B"))</f>
        <v>0</v>
      </c>
      <c r="AJ86">
        <f>(COUNTIF('02_Entrada_Respuestas'!AC86:AJ86,"C"))-(COUNTIF('02_Entrada_Respuestas'!BI86:BP86,"C"))</f>
        <v>0</v>
      </c>
      <c r="AK86">
        <f>(COUNTIF('02_Entrada_Respuestas'!AC86:AJ86,"D"))-(COUNTIF('02_Entrada_Respuestas'!BI86:BP86,"D"))</f>
        <v>0</v>
      </c>
      <c r="AL86" t="str">
        <f t="shared" si="48"/>
        <v>D</v>
      </c>
      <c r="AM86">
        <f t="shared" si="49"/>
        <v>0</v>
      </c>
      <c r="AN86" t="str">
        <f t="shared" si="50"/>
        <v>Mixto/Neutro</v>
      </c>
    </row>
    <row r="87" spans="1:40">
      <c r="A87">
        <f>'02_Entrada_Respuestas'!A87</f>
        <v>0</v>
      </c>
      <c r="B87">
        <f>'02_Entrada_Respuestas'!B87</f>
        <v>0</v>
      </c>
      <c r="C87">
        <f>'02_Entrada_Respuestas'!C87</f>
        <v>0</v>
      </c>
      <c r="D87">
        <f>(COUNTIF('02_Entrada_Respuestas'!E87:AJ87,"A"))-(COUNTIF('02_Entrada_Respuestas'!AK87:BP87,"A"))</f>
        <v>0</v>
      </c>
      <c r="E87">
        <f>(COUNTIF('02_Entrada_Respuestas'!E87:AJ87,"B"))-(COUNTIF('02_Entrada_Respuestas'!AK87:BP87,"B"))</f>
        <v>0</v>
      </c>
      <c r="F87">
        <f>(COUNTIF('02_Entrada_Respuestas'!E87:AJ87,"C"))-(COUNTIF('02_Entrada_Respuestas'!AK87:BP87,"C"))</f>
        <v>0</v>
      </c>
      <c r="G87">
        <f>(COUNTIF('02_Entrada_Respuestas'!E87:AJ87,"D"))-(COUNTIF('02_Entrada_Respuestas'!AK87:BP87,"D"))</f>
        <v>0</v>
      </c>
      <c r="H87" t="str">
        <f t="shared" si="34"/>
        <v>D</v>
      </c>
      <c r="I87">
        <f t="shared" si="35"/>
        <v>0</v>
      </c>
      <c r="J87" t="str">
        <f t="shared" si="36"/>
        <v>D</v>
      </c>
      <c r="K87">
        <f t="shared" si="37"/>
        <v>0</v>
      </c>
      <c r="L87" t="str">
        <f t="shared" si="38"/>
        <v>D/D</v>
      </c>
      <c r="M87">
        <f>(COUNTIF('02_Entrada_Respuestas'!E87:L87,"A"))-(COUNTIF('02_Entrada_Respuestas'!AK87:AR87,"A"))</f>
        <v>0</v>
      </c>
      <c r="N87">
        <f>(COUNTIF('02_Entrada_Respuestas'!E87:L87,"B"))-(COUNTIF('02_Entrada_Respuestas'!AK87:AR87,"B"))</f>
        <v>0</v>
      </c>
      <c r="O87">
        <f>(COUNTIF('02_Entrada_Respuestas'!E87:L87,"C"))-(COUNTIF('02_Entrada_Respuestas'!AK87:AR87,"C"))</f>
        <v>0</v>
      </c>
      <c r="P87">
        <f>(COUNTIF('02_Entrada_Respuestas'!E87:L87,"D"))-(COUNTIF('02_Entrada_Respuestas'!AK87:AR87,"D"))</f>
        <v>0</v>
      </c>
      <c r="Q87" t="str">
        <f t="shared" si="39"/>
        <v>D</v>
      </c>
      <c r="R87">
        <f t="shared" si="40"/>
        <v>0</v>
      </c>
      <c r="S87" t="str">
        <f t="shared" si="41"/>
        <v>Mixto/Neutro</v>
      </c>
      <c r="T87">
        <f>(COUNTIF('02_Entrada_Respuestas'!Q87:T87,"A"))-(COUNTIF('02_Entrada_Respuestas'!AW87:AZ87,"A"))</f>
        <v>0</v>
      </c>
      <c r="U87">
        <f>(COUNTIF('02_Entrada_Respuestas'!Q87:T87,"B"))-(COUNTIF('02_Entrada_Respuestas'!AW87:AZ87,"B"))</f>
        <v>0</v>
      </c>
      <c r="V87">
        <f>(COUNTIF('02_Entrada_Respuestas'!Q87:T87,"C"))-(COUNTIF('02_Entrada_Respuestas'!AW87:AZ87,"C"))</f>
        <v>0</v>
      </c>
      <c r="W87">
        <f>(COUNTIF('02_Entrada_Respuestas'!Q87:T87,"D"))-(COUNTIF('02_Entrada_Respuestas'!AW87:AZ87,"D"))</f>
        <v>0</v>
      </c>
      <c r="X87" t="str">
        <f t="shared" si="42"/>
        <v>D</v>
      </c>
      <c r="Y87">
        <f t="shared" si="43"/>
        <v>0</v>
      </c>
      <c r="Z87" t="str">
        <f t="shared" si="44"/>
        <v>Mixto/Neutro</v>
      </c>
      <c r="AA87">
        <f>(COUNTIF('02_Entrada_Respuestas'!M87:P87,"A")+COUNTIF('02_Entrada_Respuestas'!U87:AB87,"A"))-(COUNTIF('02_Entrada_Respuestas'!AS87:AV87,"A")+COUNTIF('02_Entrada_Respuestas'!BA87:BH87,"A"))</f>
        <v>0</v>
      </c>
      <c r="AB87">
        <f>(COUNTIF('02_Entrada_Respuestas'!M87:P87,"B")+COUNTIF('02_Entrada_Respuestas'!U87:AB87,"B"))-(COUNTIF('02_Entrada_Respuestas'!AS87:AV87,"B")+COUNTIF('02_Entrada_Respuestas'!BA87:BH87,"B"))</f>
        <v>0</v>
      </c>
      <c r="AC87">
        <f>(COUNTIF('02_Entrada_Respuestas'!M87:P87,"C")+COUNTIF('02_Entrada_Respuestas'!U87:AB87,"C"))-(COUNTIF('02_Entrada_Respuestas'!AS87:AV87,"C")+COUNTIF('02_Entrada_Respuestas'!BA87:BH87,"C"))</f>
        <v>0</v>
      </c>
      <c r="AD87">
        <f>(COUNTIF('02_Entrada_Respuestas'!M87:P87,"D")+COUNTIF('02_Entrada_Respuestas'!U87:AB87,"D"))-(COUNTIF('02_Entrada_Respuestas'!AS87:AV87,"D")+COUNTIF('02_Entrada_Respuestas'!BA87:BH87,"D"))</f>
        <v>0</v>
      </c>
      <c r="AE87" t="str">
        <f t="shared" si="45"/>
        <v>D</v>
      </c>
      <c r="AF87">
        <f t="shared" si="46"/>
        <v>0</v>
      </c>
      <c r="AG87" t="str">
        <f t="shared" si="47"/>
        <v>Mixto/Neutro</v>
      </c>
      <c r="AH87">
        <f>(COUNTIF('02_Entrada_Respuestas'!AC87:AJ87,"A"))-(COUNTIF('02_Entrada_Respuestas'!BI87:BP87,"A"))</f>
        <v>0</v>
      </c>
      <c r="AI87">
        <f>(COUNTIF('02_Entrada_Respuestas'!AC87:AJ87,"B"))-(COUNTIF('02_Entrada_Respuestas'!BI87:BP87,"B"))</f>
        <v>0</v>
      </c>
      <c r="AJ87">
        <f>(COUNTIF('02_Entrada_Respuestas'!AC87:AJ87,"C"))-(COUNTIF('02_Entrada_Respuestas'!BI87:BP87,"C"))</f>
        <v>0</v>
      </c>
      <c r="AK87">
        <f>(COUNTIF('02_Entrada_Respuestas'!AC87:AJ87,"D"))-(COUNTIF('02_Entrada_Respuestas'!BI87:BP87,"D"))</f>
        <v>0</v>
      </c>
      <c r="AL87" t="str">
        <f t="shared" si="48"/>
        <v>D</v>
      </c>
      <c r="AM87">
        <f t="shared" si="49"/>
        <v>0</v>
      </c>
      <c r="AN87" t="str">
        <f t="shared" si="50"/>
        <v>Mixto/Neutro</v>
      </c>
    </row>
    <row r="88" spans="1:40">
      <c r="A88">
        <f>'02_Entrada_Respuestas'!A88</f>
        <v>0</v>
      </c>
      <c r="B88">
        <f>'02_Entrada_Respuestas'!B88</f>
        <v>0</v>
      </c>
      <c r="C88">
        <f>'02_Entrada_Respuestas'!C88</f>
        <v>0</v>
      </c>
      <c r="D88">
        <f>(COUNTIF('02_Entrada_Respuestas'!E88:AJ88,"A"))-(COUNTIF('02_Entrada_Respuestas'!AK88:BP88,"A"))</f>
        <v>0</v>
      </c>
      <c r="E88">
        <f>(COUNTIF('02_Entrada_Respuestas'!E88:AJ88,"B"))-(COUNTIF('02_Entrada_Respuestas'!AK88:BP88,"B"))</f>
        <v>0</v>
      </c>
      <c r="F88">
        <f>(COUNTIF('02_Entrada_Respuestas'!E88:AJ88,"C"))-(COUNTIF('02_Entrada_Respuestas'!AK88:BP88,"C"))</f>
        <v>0</v>
      </c>
      <c r="G88">
        <f>(COUNTIF('02_Entrada_Respuestas'!E88:AJ88,"D"))-(COUNTIF('02_Entrada_Respuestas'!AK88:BP88,"D"))</f>
        <v>0</v>
      </c>
      <c r="H88" t="str">
        <f t="shared" si="34"/>
        <v>D</v>
      </c>
      <c r="I88">
        <f t="shared" si="35"/>
        <v>0</v>
      </c>
      <c r="J88" t="str">
        <f t="shared" si="36"/>
        <v>D</v>
      </c>
      <c r="K88">
        <f t="shared" si="37"/>
        <v>0</v>
      </c>
      <c r="L88" t="str">
        <f t="shared" si="38"/>
        <v>D/D</v>
      </c>
      <c r="M88">
        <f>(COUNTIF('02_Entrada_Respuestas'!E88:L88,"A"))-(COUNTIF('02_Entrada_Respuestas'!AK88:AR88,"A"))</f>
        <v>0</v>
      </c>
      <c r="N88">
        <f>(COUNTIF('02_Entrada_Respuestas'!E88:L88,"B"))-(COUNTIF('02_Entrada_Respuestas'!AK88:AR88,"B"))</f>
        <v>0</v>
      </c>
      <c r="O88">
        <f>(COUNTIF('02_Entrada_Respuestas'!E88:L88,"C"))-(COUNTIF('02_Entrada_Respuestas'!AK88:AR88,"C"))</f>
        <v>0</v>
      </c>
      <c r="P88">
        <f>(COUNTIF('02_Entrada_Respuestas'!E88:L88,"D"))-(COUNTIF('02_Entrada_Respuestas'!AK88:AR88,"D"))</f>
        <v>0</v>
      </c>
      <c r="Q88" t="str">
        <f t="shared" si="39"/>
        <v>D</v>
      </c>
      <c r="R88">
        <f t="shared" si="40"/>
        <v>0</v>
      </c>
      <c r="S88" t="str">
        <f t="shared" si="41"/>
        <v>Mixto/Neutro</v>
      </c>
      <c r="T88">
        <f>(COUNTIF('02_Entrada_Respuestas'!Q88:T88,"A"))-(COUNTIF('02_Entrada_Respuestas'!AW88:AZ88,"A"))</f>
        <v>0</v>
      </c>
      <c r="U88">
        <f>(COUNTIF('02_Entrada_Respuestas'!Q88:T88,"B"))-(COUNTIF('02_Entrada_Respuestas'!AW88:AZ88,"B"))</f>
        <v>0</v>
      </c>
      <c r="V88">
        <f>(COUNTIF('02_Entrada_Respuestas'!Q88:T88,"C"))-(COUNTIF('02_Entrada_Respuestas'!AW88:AZ88,"C"))</f>
        <v>0</v>
      </c>
      <c r="W88">
        <f>(COUNTIF('02_Entrada_Respuestas'!Q88:T88,"D"))-(COUNTIF('02_Entrada_Respuestas'!AW88:AZ88,"D"))</f>
        <v>0</v>
      </c>
      <c r="X88" t="str">
        <f t="shared" si="42"/>
        <v>D</v>
      </c>
      <c r="Y88">
        <f t="shared" si="43"/>
        <v>0</v>
      </c>
      <c r="Z88" t="str">
        <f t="shared" si="44"/>
        <v>Mixto/Neutro</v>
      </c>
      <c r="AA88">
        <f>(COUNTIF('02_Entrada_Respuestas'!M88:P88,"A")+COUNTIF('02_Entrada_Respuestas'!U88:AB88,"A"))-(COUNTIF('02_Entrada_Respuestas'!AS88:AV88,"A")+COUNTIF('02_Entrada_Respuestas'!BA88:BH88,"A"))</f>
        <v>0</v>
      </c>
      <c r="AB88">
        <f>(COUNTIF('02_Entrada_Respuestas'!M88:P88,"B")+COUNTIF('02_Entrada_Respuestas'!U88:AB88,"B"))-(COUNTIF('02_Entrada_Respuestas'!AS88:AV88,"B")+COUNTIF('02_Entrada_Respuestas'!BA88:BH88,"B"))</f>
        <v>0</v>
      </c>
      <c r="AC88">
        <f>(COUNTIF('02_Entrada_Respuestas'!M88:P88,"C")+COUNTIF('02_Entrada_Respuestas'!U88:AB88,"C"))-(COUNTIF('02_Entrada_Respuestas'!AS88:AV88,"C")+COUNTIF('02_Entrada_Respuestas'!BA88:BH88,"C"))</f>
        <v>0</v>
      </c>
      <c r="AD88">
        <f>(COUNTIF('02_Entrada_Respuestas'!M88:P88,"D")+COUNTIF('02_Entrada_Respuestas'!U88:AB88,"D"))-(COUNTIF('02_Entrada_Respuestas'!AS88:AV88,"D")+COUNTIF('02_Entrada_Respuestas'!BA88:BH88,"D"))</f>
        <v>0</v>
      </c>
      <c r="AE88" t="str">
        <f t="shared" si="45"/>
        <v>D</v>
      </c>
      <c r="AF88">
        <f t="shared" si="46"/>
        <v>0</v>
      </c>
      <c r="AG88" t="str">
        <f t="shared" si="47"/>
        <v>Mixto/Neutro</v>
      </c>
      <c r="AH88">
        <f>(COUNTIF('02_Entrada_Respuestas'!AC88:AJ88,"A"))-(COUNTIF('02_Entrada_Respuestas'!BI88:BP88,"A"))</f>
        <v>0</v>
      </c>
      <c r="AI88">
        <f>(COUNTIF('02_Entrada_Respuestas'!AC88:AJ88,"B"))-(COUNTIF('02_Entrada_Respuestas'!BI88:BP88,"B"))</f>
        <v>0</v>
      </c>
      <c r="AJ88">
        <f>(COUNTIF('02_Entrada_Respuestas'!AC88:AJ88,"C"))-(COUNTIF('02_Entrada_Respuestas'!BI88:BP88,"C"))</f>
        <v>0</v>
      </c>
      <c r="AK88">
        <f>(COUNTIF('02_Entrada_Respuestas'!AC88:AJ88,"D"))-(COUNTIF('02_Entrada_Respuestas'!BI88:BP88,"D"))</f>
        <v>0</v>
      </c>
      <c r="AL88" t="str">
        <f t="shared" si="48"/>
        <v>D</v>
      </c>
      <c r="AM88">
        <f t="shared" si="49"/>
        <v>0</v>
      </c>
      <c r="AN88" t="str">
        <f t="shared" si="50"/>
        <v>Mixto/Neutro</v>
      </c>
    </row>
    <row r="89" spans="1:40">
      <c r="A89">
        <f>'02_Entrada_Respuestas'!A89</f>
        <v>0</v>
      </c>
      <c r="B89">
        <f>'02_Entrada_Respuestas'!B89</f>
        <v>0</v>
      </c>
      <c r="C89">
        <f>'02_Entrada_Respuestas'!C89</f>
        <v>0</v>
      </c>
      <c r="D89">
        <f>(COUNTIF('02_Entrada_Respuestas'!E89:AJ89,"A"))-(COUNTIF('02_Entrada_Respuestas'!AK89:BP89,"A"))</f>
        <v>0</v>
      </c>
      <c r="E89">
        <f>(COUNTIF('02_Entrada_Respuestas'!E89:AJ89,"B"))-(COUNTIF('02_Entrada_Respuestas'!AK89:BP89,"B"))</f>
        <v>0</v>
      </c>
      <c r="F89">
        <f>(COUNTIF('02_Entrada_Respuestas'!E89:AJ89,"C"))-(COUNTIF('02_Entrada_Respuestas'!AK89:BP89,"C"))</f>
        <v>0</v>
      </c>
      <c r="G89">
        <f>(COUNTIF('02_Entrada_Respuestas'!E89:AJ89,"D"))-(COUNTIF('02_Entrada_Respuestas'!AK89:BP89,"D"))</f>
        <v>0</v>
      </c>
      <c r="H89" t="str">
        <f t="shared" si="34"/>
        <v>D</v>
      </c>
      <c r="I89">
        <f t="shared" si="35"/>
        <v>0</v>
      </c>
      <c r="J89" t="str">
        <f t="shared" si="36"/>
        <v>D</v>
      </c>
      <c r="K89">
        <f t="shared" si="37"/>
        <v>0</v>
      </c>
      <c r="L89" t="str">
        <f t="shared" si="38"/>
        <v>D/D</v>
      </c>
      <c r="M89">
        <f>(COUNTIF('02_Entrada_Respuestas'!E89:L89,"A"))-(COUNTIF('02_Entrada_Respuestas'!AK89:AR89,"A"))</f>
        <v>0</v>
      </c>
      <c r="N89">
        <f>(COUNTIF('02_Entrada_Respuestas'!E89:L89,"B"))-(COUNTIF('02_Entrada_Respuestas'!AK89:AR89,"B"))</f>
        <v>0</v>
      </c>
      <c r="O89">
        <f>(COUNTIF('02_Entrada_Respuestas'!E89:L89,"C"))-(COUNTIF('02_Entrada_Respuestas'!AK89:AR89,"C"))</f>
        <v>0</v>
      </c>
      <c r="P89">
        <f>(COUNTIF('02_Entrada_Respuestas'!E89:L89,"D"))-(COUNTIF('02_Entrada_Respuestas'!AK89:AR89,"D"))</f>
        <v>0</v>
      </c>
      <c r="Q89" t="str">
        <f t="shared" si="39"/>
        <v>D</v>
      </c>
      <c r="R89">
        <f t="shared" si="40"/>
        <v>0</v>
      </c>
      <c r="S89" t="str">
        <f t="shared" si="41"/>
        <v>Mixto/Neutro</v>
      </c>
      <c r="T89">
        <f>(COUNTIF('02_Entrada_Respuestas'!Q89:T89,"A"))-(COUNTIF('02_Entrada_Respuestas'!AW89:AZ89,"A"))</f>
        <v>0</v>
      </c>
      <c r="U89">
        <f>(COUNTIF('02_Entrada_Respuestas'!Q89:T89,"B"))-(COUNTIF('02_Entrada_Respuestas'!AW89:AZ89,"B"))</f>
        <v>0</v>
      </c>
      <c r="V89">
        <f>(COUNTIF('02_Entrada_Respuestas'!Q89:T89,"C"))-(COUNTIF('02_Entrada_Respuestas'!AW89:AZ89,"C"))</f>
        <v>0</v>
      </c>
      <c r="W89">
        <f>(COUNTIF('02_Entrada_Respuestas'!Q89:T89,"D"))-(COUNTIF('02_Entrada_Respuestas'!AW89:AZ89,"D"))</f>
        <v>0</v>
      </c>
      <c r="X89" t="str">
        <f t="shared" si="42"/>
        <v>D</v>
      </c>
      <c r="Y89">
        <f t="shared" si="43"/>
        <v>0</v>
      </c>
      <c r="Z89" t="str">
        <f t="shared" si="44"/>
        <v>Mixto/Neutro</v>
      </c>
      <c r="AA89">
        <f>(COUNTIF('02_Entrada_Respuestas'!M89:P89,"A")+COUNTIF('02_Entrada_Respuestas'!U89:AB89,"A"))-(COUNTIF('02_Entrada_Respuestas'!AS89:AV89,"A")+COUNTIF('02_Entrada_Respuestas'!BA89:BH89,"A"))</f>
        <v>0</v>
      </c>
      <c r="AB89">
        <f>(COUNTIF('02_Entrada_Respuestas'!M89:P89,"B")+COUNTIF('02_Entrada_Respuestas'!U89:AB89,"B"))-(COUNTIF('02_Entrada_Respuestas'!AS89:AV89,"B")+COUNTIF('02_Entrada_Respuestas'!BA89:BH89,"B"))</f>
        <v>0</v>
      </c>
      <c r="AC89">
        <f>(COUNTIF('02_Entrada_Respuestas'!M89:P89,"C")+COUNTIF('02_Entrada_Respuestas'!U89:AB89,"C"))-(COUNTIF('02_Entrada_Respuestas'!AS89:AV89,"C")+COUNTIF('02_Entrada_Respuestas'!BA89:BH89,"C"))</f>
        <v>0</v>
      </c>
      <c r="AD89">
        <f>(COUNTIF('02_Entrada_Respuestas'!M89:P89,"D")+COUNTIF('02_Entrada_Respuestas'!U89:AB89,"D"))-(COUNTIF('02_Entrada_Respuestas'!AS89:AV89,"D")+COUNTIF('02_Entrada_Respuestas'!BA89:BH89,"D"))</f>
        <v>0</v>
      </c>
      <c r="AE89" t="str">
        <f t="shared" si="45"/>
        <v>D</v>
      </c>
      <c r="AF89">
        <f t="shared" si="46"/>
        <v>0</v>
      </c>
      <c r="AG89" t="str">
        <f t="shared" si="47"/>
        <v>Mixto/Neutro</v>
      </c>
      <c r="AH89">
        <f>(COUNTIF('02_Entrada_Respuestas'!AC89:AJ89,"A"))-(COUNTIF('02_Entrada_Respuestas'!BI89:BP89,"A"))</f>
        <v>0</v>
      </c>
      <c r="AI89">
        <f>(COUNTIF('02_Entrada_Respuestas'!AC89:AJ89,"B"))-(COUNTIF('02_Entrada_Respuestas'!BI89:BP89,"B"))</f>
        <v>0</v>
      </c>
      <c r="AJ89">
        <f>(COUNTIF('02_Entrada_Respuestas'!AC89:AJ89,"C"))-(COUNTIF('02_Entrada_Respuestas'!BI89:BP89,"C"))</f>
        <v>0</v>
      </c>
      <c r="AK89">
        <f>(COUNTIF('02_Entrada_Respuestas'!AC89:AJ89,"D"))-(COUNTIF('02_Entrada_Respuestas'!BI89:BP89,"D"))</f>
        <v>0</v>
      </c>
      <c r="AL89" t="str">
        <f t="shared" si="48"/>
        <v>D</v>
      </c>
      <c r="AM89">
        <f t="shared" si="49"/>
        <v>0</v>
      </c>
      <c r="AN89" t="str">
        <f t="shared" si="50"/>
        <v>Mixto/Neutro</v>
      </c>
    </row>
    <row r="90" spans="1:40">
      <c r="A90">
        <f>'02_Entrada_Respuestas'!A90</f>
        <v>0</v>
      </c>
      <c r="B90">
        <f>'02_Entrada_Respuestas'!B90</f>
        <v>0</v>
      </c>
      <c r="C90">
        <f>'02_Entrada_Respuestas'!C90</f>
        <v>0</v>
      </c>
      <c r="D90">
        <f>(COUNTIF('02_Entrada_Respuestas'!E90:AJ90,"A"))-(COUNTIF('02_Entrada_Respuestas'!AK90:BP90,"A"))</f>
        <v>0</v>
      </c>
      <c r="E90">
        <f>(COUNTIF('02_Entrada_Respuestas'!E90:AJ90,"B"))-(COUNTIF('02_Entrada_Respuestas'!AK90:BP90,"B"))</f>
        <v>0</v>
      </c>
      <c r="F90">
        <f>(COUNTIF('02_Entrada_Respuestas'!E90:AJ90,"C"))-(COUNTIF('02_Entrada_Respuestas'!AK90:BP90,"C"))</f>
        <v>0</v>
      </c>
      <c r="G90">
        <f>(COUNTIF('02_Entrada_Respuestas'!E90:AJ90,"D"))-(COUNTIF('02_Entrada_Respuestas'!AK90:BP90,"D"))</f>
        <v>0</v>
      </c>
      <c r="H90" t="str">
        <f t="shared" si="34"/>
        <v>D</v>
      </c>
      <c r="I90">
        <f t="shared" si="35"/>
        <v>0</v>
      </c>
      <c r="J90" t="str">
        <f t="shared" si="36"/>
        <v>D</v>
      </c>
      <c r="K90">
        <f t="shared" si="37"/>
        <v>0</v>
      </c>
      <c r="L90" t="str">
        <f t="shared" si="38"/>
        <v>D/D</v>
      </c>
      <c r="M90">
        <f>(COUNTIF('02_Entrada_Respuestas'!E90:L90,"A"))-(COUNTIF('02_Entrada_Respuestas'!AK90:AR90,"A"))</f>
        <v>0</v>
      </c>
      <c r="N90">
        <f>(COUNTIF('02_Entrada_Respuestas'!E90:L90,"B"))-(COUNTIF('02_Entrada_Respuestas'!AK90:AR90,"B"))</f>
        <v>0</v>
      </c>
      <c r="O90">
        <f>(COUNTIF('02_Entrada_Respuestas'!E90:L90,"C"))-(COUNTIF('02_Entrada_Respuestas'!AK90:AR90,"C"))</f>
        <v>0</v>
      </c>
      <c r="P90">
        <f>(COUNTIF('02_Entrada_Respuestas'!E90:L90,"D"))-(COUNTIF('02_Entrada_Respuestas'!AK90:AR90,"D"))</f>
        <v>0</v>
      </c>
      <c r="Q90" t="str">
        <f t="shared" si="39"/>
        <v>D</v>
      </c>
      <c r="R90">
        <f t="shared" si="40"/>
        <v>0</v>
      </c>
      <c r="S90" t="str">
        <f t="shared" si="41"/>
        <v>Mixto/Neutro</v>
      </c>
      <c r="T90">
        <f>(COUNTIF('02_Entrada_Respuestas'!Q90:T90,"A"))-(COUNTIF('02_Entrada_Respuestas'!AW90:AZ90,"A"))</f>
        <v>0</v>
      </c>
      <c r="U90">
        <f>(COUNTIF('02_Entrada_Respuestas'!Q90:T90,"B"))-(COUNTIF('02_Entrada_Respuestas'!AW90:AZ90,"B"))</f>
        <v>0</v>
      </c>
      <c r="V90">
        <f>(COUNTIF('02_Entrada_Respuestas'!Q90:T90,"C"))-(COUNTIF('02_Entrada_Respuestas'!AW90:AZ90,"C"))</f>
        <v>0</v>
      </c>
      <c r="W90">
        <f>(COUNTIF('02_Entrada_Respuestas'!Q90:T90,"D"))-(COUNTIF('02_Entrada_Respuestas'!AW90:AZ90,"D"))</f>
        <v>0</v>
      </c>
      <c r="X90" t="str">
        <f t="shared" si="42"/>
        <v>D</v>
      </c>
      <c r="Y90">
        <f t="shared" si="43"/>
        <v>0</v>
      </c>
      <c r="Z90" t="str">
        <f t="shared" si="44"/>
        <v>Mixto/Neutro</v>
      </c>
      <c r="AA90">
        <f>(COUNTIF('02_Entrada_Respuestas'!M90:P90,"A")+COUNTIF('02_Entrada_Respuestas'!U90:AB90,"A"))-(COUNTIF('02_Entrada_Respuestas'!AS90:AV90,"A")+COUNTIF('02_Entrada_Respuestas'!BA90:BH90,"A"))</f>
        <v>0</v>
      </c>
      <c r="AB90">
        <f>(COUNTIF('02_Entrada_Respuestas'!M90:P90,"B")+COUNTIF('02_Entrada_Respuestas'!U90:AB90,"B"))-(COUNTIF('02_Entrada_Respuestas'!AS90:AV90,"B")+COUNTIF('02_Entrada_Respuestas'!BA90:BH90,"B"))</f>
        <v>0</v>
      </c>
      <c r="AC90">
        <f>(COUNTIF('02_Entrada_Respuestas'!M90:P90,"C")+COUNTIF('02_Entrada_Respuestas'!U90:AB90,"C"))-(COUNTIF('02_Entrada_Respuestas'!AS90:AV90,"C")+COUNTIF('02_Entrada_Respuestas'!BA90:BH90,"C"))</f>
        <v>0</v>
      </c>
      <c r="AD90">
        <f>(COUNTIF('02_Entrada_Respuestas'!M90:P90,"D")+COUNTIF('02_Entrada_Respuestas'!U90:AB90,"D"))-(COUNTIF('02_Entrada_Respuestas'!AS90:AV90,"D")+COUNTIF('02_Entrada_Respuestas'!BA90:BH90,"D"))</f>
        <v>0</v>
      </c>
      <c r="AE90" t="str">
        <f t="shared" si="45"/>
        <v>D</v>
      </c>
      <c r="AF90">
        <f t="shared" si="46"/>
        <v>0</v>
      </c>
      <c r="AG90" t="str">
        <f t="shared" si="47"/>
        <v>Mixto/Neutro</v>
      </c>
      <c r="AH90">
        <f>(COUNTIF('02_Entrada_Respuestas'!AC90:AJ90,"A"))-(COUNTIF('02_Entrada_Respuestas'!BI90:BP90,"A"))</f>
        <v>0</v>
      </c>
      <c r="AI90">
        <f>(COUNTIF('02_Entrada_Respuestas'!AC90:AJ90,"B"))-(COUNTIF('02_Entrada_Respuestas'!BI90:BP90,"B"))</f>
        <v>0</v>
      </c>
      <c r="AJ90">
        <f>(COUNTIF('02_Entrada_Respuestas'!AC90:AJ90,"C"))-(COUNTIF('02_Entrada_Respuestas'!BI90:BP90,"C"))</f>
        <v>0</v>
      </c>
      <c r="AK90">
        <f>(COUNTIF('02_Entrada_Respuestas'!AC90:AJ90,"D"))-(COUNTIF('02_Entrada_Respuestas'!BI90:BP90,"D"))</f>
        <v>0</v>
      </c>
      <c r="AL90" t="str">
        <f t="shared" si="48"/>
        <v>D</v>
      </c>
      <c r="AM90">
        <f t="shared" si="49"/>
        <v>0</v>
      </c>
      <c r="AN90" t="str">
        <f t="shared" si="50"/>
        <v>Mixto/Neutro</v>
      </c>
    </row>
    <row r="91" spans="1:40">
      <c r="A91">
        <f>'02_Entrada_Respuestas'!A91</f>
        <v>0</v>
      </c>
      <c r="B91">
        <f>'02_Entrada_Respuestas'!B91</f>
        <v>0</v>
      </c>
      <c r="C91">
        <f>'02_Entrada_Respuestas'!C91</f>
        <v>0</v>
      </c>
      <c r="D91">
        <f>(COUNTIF('02_Entrada_Respuestas'!E91:AJ91,"A"))-(COUNTIF('02_Entrada_Respuestas'!AK91:BP91,"A"))</f>
        <v>0</v>
      </c>
      <c r="E91">
        <f>(COUNTIF('02_Entrada_Respuestas'!E91:AJ91,"B"))-(COUNTIF('02_Entrada_Respuestas'!AK91:BP91,"B"))</f>
        <v>0</v>
      </c>
      <c r="F91">
        <f>(COUNTIF('02_Entrada_Respuestas'!E91:AJ91,"C"))-(COUNTIF('02_Entrada_Respuestas'!AK91:BP91,"C"))</f>
        <v>0</v>
      </c>
      <c r="G91">
        <f>(COUNTIF('02_Entrada_Respuestas'!E91:AJ91,"D"))-(COUNTIF('02_Entrada_Respuestas'!AK91:BP91,"D"))</f>
        <v>0</v>
      </c>
      <c r="H91" t="str">
        <f t="shared" si="34"/>
        <v>D</v>
      </c>
      <c r="I91">
        <f t="shared" si="35"/>
        <v>0</v>
      </c>
      <c r="J91" t="str">
        <f t="shared" si="36"/>
        <v>D</v>
      </c>
      <c r="K91">
        <f t="shared" si="37"/>
        <v>0</v>
      </c>
      <c r="L91" t="str">
        <f t="shared" si="38"/>
        <v>D/D</v>
      </c>
      <c r="M91">
        <f>(COUNTIF('02_Entrada_Respuestas'!E91:L91,"A"))-(COUNTIF('02_Entrada_Respuestas'!AK91:AR91,"A"))</f>
        <v>0</v>
      </c>
      <c r="N91">
        <f>(COUNTIF('02_Entrada_Respuestas'!E91:L91,"B"))-(COUNTIF('02_Entrada_Respuestas'!AK91:AR91,"B"))</f>
        <v>0</v>
      </c>
      <c r="O91">
        <f>(COUNTIF('02_Entrada_Respuestas'!E91:L91,"C"))-(COUNTIF('02_Entrada_Respuestas'!AK91:AR91,"C"))</f>
        <v>0</v>
      </c>
      <c r="P91">
        <f>(COUNTIF('02_Entrada_Respuestas'!E91:L91,"D"))-(COUNTIF('02_Entrada_Respuestas'!AK91:AR91,"D"))</f>
        <v>0</v>
      </c>
      <c r="Q91" t="str">
        <f t="shared" si="39"/>
        <v>D</v>
      </c>
      <c r="R91">
        <f t="shared" si="40"/>
        <v>0</v>
      </c>
      <c r="S91" t="str">
        <f t="shared" si="41"/>
        <v>Mixto/Neutro</v>
      </c>
      <c r="T91">
        <f>(COUNTIF('02_Entrada_Respuestas'!Q91:T91,"A"))-(COUNTIF('02_Entrada_Respuestas'!AW91:AZ91,"A"))</f>
        <v>0</v>
      </c>
      <c r="U91">
        <f>(COUNTIF('02_Entrada_Respuestas'!Q91:T91,"B"))-(COUNTIF('02_Entrada_Respuestas'!AW91:AZ91,"B"))</f>
        <v>0</v>
      </c>
      <c r="V91">
        <f>(COUNTIF('02_Entrada_Respuestas'!Q91:T91,"C"))-(COUNTIF('02_Entrada_Respuestas'!AW91:AZ91,"C"))</f>
        <v>0</v>
      </c>
      <c r="W91">
        <f>(COUNTIF('02_Entrada_Respuestas'!Q91:T91,"D"))-(COUNTIF('02_Entrada_Respuestas'!AW91:AZ91,"D"))</f>
        <v>0</v>
      </c>
      <c r="X91" t="str">
        <f t="shared" si="42"/>
        <v>D</v>
      </c>
      <c r="Y91">
        <f t="shared" si="43"/>
        <v>0</v>
      </c>
      <c r="Z91" t="str">
        <f t="shared" si="44"/>
        <v>Mixto/Neutro</v>
      </c>
      <c r="AA91">
        <f>(COUNTIF('02_Entrada_Respuestas'!M91:P91,"A")+COUNTIF('02_Entrada_Respuestas'!U91:AB91,"A"))-(COUNTIF('02_Entrada_Respuestas'!AS91:AV91,"A")+COUNTIF('02_Entrada_Respuestas'!BA91:BH91,"A"))</f>
        <v>0</v>
      </c>
      <c r="AB91">
        <f>(COUNTIF('02_Entrada_Respuestas'!M91:P91,"B")+COUNTIF('02_Entrada_Respuestas'!U91:AB91,"B"))-(COUNTIF('02_Entrada_Respuestas'!AS91:AV91,"B")+COUNTIF('02_Entrada_Respuestas'!BA91:BH91,"B"))</f>
        <v>0</v>
      </c>
      <c r="AC91">
        <f>(COUNTIF('02_Entrada_Respuestas'!M91:P91,"C")+COUNTIF('02_Entrada_Respuestas'!U91:AB91,"C"))-(COUNTIF('02_Entrada_Respuestas'!AS91:AV91,"C")+COUNTIF('02_Entrada_Respuestas'!BA91:BH91,"C"))</f>
        <v>0</v>
      </c>
      <c r="AD91">
        <f>(COUNTIF('02_Entrada_Respuestas'!M91:P91,"D")+COUNTIF('02_Entrada_Respuestas'!U91:AB91,"D"))-(COUNTIF('02_Entrada_Respuestas'!AS91:AV91,"D")+COUNTIF('02_Entrada_Respuestas'!BA91:BH91,"D"))</f>
        <v>0</v>
      </c>
      <c r="AE91" t="str">
        <f t="shared" si="45"/>
        <v>D</v>
      </c>
      <c r="AF91">
        <f t="shared" si="46"/>
        <v>0</v>
      </c>
      <c r="AG91" t="str">
        <f t="shared" si="47"/>
        <v>Mixto/Neutro</v>
      </c>
      <c r="AH91">
        <f>(COUNTIF('02_Entrada_Respuestas'!AC91:AJ91,"A"))-(COUNTIF('02_Entrada_Respuestas'!BI91:BP91,"A"))</f>
        <v>0</v>
      </c>
      <c r="AI91">
        <f>(COUNTIF('02_Entrada_Respuestas'!AC91:AJ91,"B"))-(COUNTIF('02_Entrada_Respuestas'!BI91:BP91,"B"))</f>
        <v>0</v>
      </c>
      <c r="AJ91">
        <f>(COUNTIF('02_Entrada_Respuestas'!AC91:AJ91,"C"))-(COUNTIF('02_Entrada_Respuestas'!BI91:BP91,"C"))</f>
        <v>0</v>
      </c>
      <c r="AK91">
        <f>(COUNTIF('02_Entrada_Respuestas'!AC91:AJ91,"D"))-(COUNTIF('02_Entrada_Respuestas'!BI91:BP91,"D"))</f>
        <v>0</v>
      </c>
      <c r="AL91" t="str">
        <f t="shared" si="48"/>
        <v>D</v>
      </c>
      <c r="AM91">
        <f t="shared" si="49"/>
        <v>0</v>
      </c>
      <c r="AN91" t="str">
        <f t="shared" si="50"/>
        <v>Mixto/Neutro</v>
      </c>
    </row>
    <row r="92" spans="1:40">
      <c r="A92">
        <f>'02_Entrada_Respuestas'!A92</f>
        <v>0</v>
      </c>
      <c r="B92">
        <f>'02_Entrada_Respuestas'!B92</f>
        <v>0</v>
      </c>
      <c r="C92">
        <f>'02_Entrada_Respuestas'!C92</f>
        <v>0</v>
      </c>
      <c r="D92">
        <f>(COUNTIF('02_Entrada_Respuestas'!E92:AJ92,"A"))-(COUNTIF('02_Entrada_Respuestas'!AK92:BP92,"A"))</f>
        <v>0</v>
      </c>
      <c r="E92">
        <f>(COUNTIF('02_Entrada_Respuestas'!E92:AJ92,"B"))-(COUNTIF('02_Entrada_Respuestas'!AK92:BP92,"B"))</f>
        <v>0</v>
      </c>
      <c r="F92">
        <f>(COUNTIF('02_Entrada_Respuestas'!E92:AJ92,"C"))-(COUNTIF('02_Entrada_Respuestas'!AK92:BP92,"C"))</f>
        <v>0</v>
      </c>
      <c r="G92">
        <f>(COUNTIF('02_Entrada_Respuestas'!E92:AJ92,"D"))-(COUNTIF('02_Entrada_Respuestas'!AK92:BP92,"D"))</f>
        <v>0</v>
      </c>
      <c r="H92" t="str">
        <f t="shared" si="34"/>
        <v>D</v>
      </c>
      <c r="I92">
        <f t="shared" si="35"/>
        <v>0</v>
      </c>
      <c r="J92" t="str">
        <f t="shared" si="36"/>
        <v>D</v>
      </c>
      <c r="K92">
        <f t="shared" si="37"/>
        <v>0</v>
      </c>
      <c r="L92" t="str">
        <f t="shared" si="38"/>
        <v>D/D</v>
      </c>
      <c r="M92">
        <f>(COUNTIF('02_Entrada_Respuestas'!E92:L92,"A"))-(COUNTIF('02_Entrada_Respuestas'!AK92:AR92,"A"))</f>
        <v>0</v>
      </c>
      <c r="N92">
        <f>(COUNTIF('02_Entrada_Respuestas'!E92:L92,"B"))-(COUNTIF('02_Entrada_Respuestas'!AK92:AR92,"B"))</f>
        <v>0</v>
      </c>
      <c r="O92">
        <f>(COUNTIF('02_Entrada_Respuestas'!E92:L92,"C"))-(COUNTIF('02_Entrada_Respuestas'!AK92:AR92,"C"))</f>
        <v>0</v>
      </c>
      <c r="P92">
        <f>(COUNTIF('02_Entrada_Respuestas'!E92:L92,"D"))-(COUNTIF('02_Entrada_Respuestas'!AK92:AR92,"D"))</f>
        <v>0</v>
      </c>
      <c r="Q92" t="str">
        <f t="shared" si="39"/>
        <v>D</v>
      </c>
      <c r="R92">
        <f t="shared" si="40"/>
        <v>0</v>
      </c>
      <c r="S92" t="str">
        <f t="shared" si="41"/>
        <v>Mixto/Neutro</v>
      </c>
      <c r="T92">
        <f>(COUNTIF('02_Entrada_Respuestas'!Q92:T92,"A"))-(COUNTIF('02_Entrada_Respuestas'!AW92:AZ92,"A"))</f>
        <v>0</v>
      </c>
      <c r="U92">
        <f>(COUNTIF('02_Entrada_Respuestas'!Q92:T92,"B"))-(COUNTIF('02_Entrada_Respuestas'!AW92:AZ92,"B"))</f>
        <v>0</v>
      </c>
      <c r="V92">
        <f>(COUNTIF('02_Entrada_Respuestas'!Q92:T92,"C"))-(COUNTIF('02_Entrada_Respuestas'!AW92:AZ92,"C"))</f>
        <v>0</v>
      </c>
      <c r="W92">
        <f>(COUNTIF('02_Entrada_Respuestas'!Q92:T92,"D"))-(COUNTIF('02_Entrada_Respuestas'!AW92:AZ92,"D"))</f>
        <v>0</v>
      </c>
      <c r="X92" t="str">
        <f t="shared" si="42"/>
        <v>D</v>
      </c>
      <c r="Y92">
        <f t="shared" si="43"/>
        <v>0</v>
      </c>
      <c r="Z92" t="str">
        <f t="shared" si="44"/>
        <v>Mixto/Neutro</v>
      </c>
      <c r="AA92">
        <f>(COUNTIF('02_Entrada_Respuestas'!M92:P92,"A")+COUNTIF('02_Entrada_Respuestas'!U92:AB92,"A"))-(COUNTIF('02_Entrada_Respuestas'!AS92:AV92,"A")+COUNTIF('02_Entrada_Respuestas'!BA92:BH92,"A"))</f>
        <v>0</v>
      </c>
      <c r="AB92">
        <f>(COUNTIF('02_Entrada_Respuestas'!M92:P92,"B")+COUNTIF('02_Entrada_Respuestas'!U92:AB92,"B"))-(COUNTIF('02_Entrada_Respuestas'!AS92:AV92,"B")+COUNTIF('02_Entrada_Respuestas'!BA92:BH92,"B"))</f>
        <v>0</v>
      </c>
      <c r="AC92">
        <f>(COUNTIF('02_Entrada_Respuestas'!M92:P92,"C")+COUNTIF('02_Entrada_Respuestas'!U92:AB92,"C"))-(COUNTIF('02_Entrada_Respuestas'!AS92:AV92,"C")+COUNTIF('02_Entrada_Respuestas'!BA92:BH92,"C"))</f>
        <v>0</v>
      </c>
      <c r="AD92">
        <f>(COUNTIF('02_Entrada_Respuestas'!M92:P92,"D")+COUNTIF('02_Entrada_Respuestas'!U92:AB92,"D"))-(COUNTIF('02_Entrada_Respuestas'!AS92:AV92,"D")+COUNTIF('02_Entrada_Respuestas'!BA92:BH92,"D"))</f>
        <v>0</v>
      </c>
      <c r="AE92" t="str">
        <f t="shared" si="45"/>
        <v>D</v>
      </c>
      <c r="AF92">
        <f t="shared" si="46"/>
        <v>0</v>
      </c>
      <c r="AG92" t="str">
        <f t="shared" si="47"/>
        <v>Mixto/Neutro</v>
      </c>
      <c r="AH92">
        <f>(COUNTIF('02_Entrada_Respuestas'!AC92:AJ92,"A"))-(COUNTIF('02_Entrada_Respuestas'!BI92:BP92,"A"))</f>
        <v>0</v>
      </c>
      <c r="AI92">
        <f>(COUNTIF('02_Entrada_Respuestas'!AC92:AJ92,"B"))-(COUNTIF('02_Entrada_Respuestas'!BI92:BP92,"B"))</f>
        <v>0</v>
      </c>
      <c r="AJ92">
        <f>(COUNTIF('02_Entrada_Respuestas'!AC92:AJ92,"C"))-(COUNTIF('02_Entrada_Respuestas'!BI92:BP92,"C"))</f>
        <v>0</v>
      </c>
      <c r="AK92">
        <f>(COUNTIF('02_Entrada_Respuestas'!AC92:AJ92,"D"))-(COUNTIF('02_Entrada_Respuestas'!BI92:BP92,"D"))</f>
        <v>0</v>
      </c>
      <c r="AL92" t="str">
        <f t="shared" si="48"/>
        <v>D</v>
      </c>
      <c r="AM92">
        <f t="shared" si="49"/>
        <v>0</v>
      </c>
      <c r="AN92" t="str">
        <f t="shared" si="50"/>
        <v>Mixto/Neutro</v>
      </c>
    </row>
    <row r="93" spans="1:40">
      <c r="A93">
        <f>'02_Entrada_Respuestas'!A93</f>
        <v>0</v>
      </c>
      <c r="B93">
        <f>'02_Entrada_Respuestas'!B93</f>
        <v>0</v>
      </c>
      <c r="C93">
        <f>'02_Entrada_Respuestas'!C93</f>
        <v>0</v>
      </c>
      <c r="D93">
        <f>(COUNTIF('02_Entrada_Respuestas'!E93:AJ93,"A"))-(COUNTIF('02_Entrada_Respuestas'!AK93:BP93,"A"))</f>
        <v>0</v>
      </c>
      <c r="E93">
        <f>(COUNTIF('02_Entrada_Respuestas'!E93:AJ93,"B"))-(COUNTIF('02_Entrada_Respuestas'!AK93:BP93,"B"))</f>
        <v>0</v>
      </c>
      <c r="F93">
        <f>(COUNTIF('02_Entrada_Respuestas'!E93:AJ93,"C"))-(COUNTIF('02_Entrada_Respuestas'!AK93:BP93,"C"))</f>
        <v>0</v>
      </c>
      <c r="G93">
        <f>(COUNTIF('02_Entrada_Respuestas'!E93:AJ93,"D"))-(COUNTIF('02_Entrada_Respuestas'!AK93:BP93,"D"))</f>
        <v>0</v>
      </c>
      <c r="H93" t="str">
        <f t="shared" si="34"/>
        <v>D</v>
      </c>
      <c r="I93">
        <f t="shared" si="35"/>
        <v>0</v>
      </c>
      <c r="J93" t="str">
        <f t="shared" si="36"/>
        <v>D</v>
      </c>
      <c r="K93">
        <f t="shared" si="37"/>
        <v>0</v>
      </c>
      <c r="L93" t="str">
        <f t="shared" si="38"/>
        <v>D/D</v>
      </c>
      <c r="M93">
        <f>(COUNTIF('02_Entrada_Respuestas'!E93:L93,"A"))-(COUNTIF('02_Entrada_Respuestas'!AK93:AR93,"A"))</f>
        <v>0</v>
      </c>
      <c r="N93">
        <f>(COUNTIF('02_Entrada_Respuestas'!E93:L93,"B"))-(COUNTIF('02_Entrada_Respuestas'!AK93:AR93,"B"))</f>
        <v>0</v>
      </c>
      <c r="O93">
        <f>(COUNTIF('02_Entrada_Respuestas'!E93:L93,"C"))-(COUNTIF('02_Entrada_Respuestas'!AK93:AR93,"C"))</f>
        <v>0</v>
      </c>
      <c r="P93">
        <f>(COUNTIF('02_Entrada_Respuestas'!E93:L93,"D"))-(COUNTIF('02_Entrada_Respuestas'!AK93:AR93,"D"))</f>
        <v>0</v>
      </c>
      <c r="Q93" t="str">
        <f t="shared" si="39"/>
        <v>D</v>
      </c>
      <c r="R93">
        <f t="shared" si="40"/>
        <v>0</v>
      </c>
      <c r="S93" t="str">
        <f t="shared" si="41"/>
        <v>Mixto/Neutro</v>
      </c>
      <c r="T93">
        <f>(COUNTIF('02_Entrada_Respuestas'!Q93:T93,"A"))-(COUNTIF('02_Entrada_Respuestas'!AW93:AZ93,"A"))</f>
        <v>0</v>
      </c>
      <c r="U93">
        <f>(COUNTIF('02_Entrada_Respuestas'!Q93:T93,"B"))-(COUNTIF('02_Entrada_Respuestas'!AW93:AZ93,"B"))</f>
        <v>0</v>
      </c>
      <c r="V93">
        <f>(COUNTIF('02_Entrada_Respuestas'!Q93:T93,"C"))-(COUNTIF('02_Entrada_Respuestas'!AW93:AZ93,"C"))</f>
        <v>0</v>
      </c>
      <c r="W93">
        <f>(COUNTIF('02_Entrada_Respuestas'!Q93:T93,"D"))-(COUNTIF('02_Entrada_Respuestas'!AW93:AZ93,"D"))</f>
        <v>0</v>
      </c>
      <c r="X93" t="str">
        <f t="shared" si="42"/>
        <v>D</v>
      </c>
      <c r="Y93">
        <f t="shared" si="43"/>
        <v>0</v>
      </c>
      <c r="Z93" t="str">
        <f t="shared" si="44"/>
        <v>Mixto/Neutro</v>
      </c>
      <c r="AA93">
        <f>(COUNTIF('02_Entrada_Respuestas'!M93:P93,"A")+COUNTIF('02_Entrada_Respuestas'!U93:AB93,"A"))-(COUNTIF('02_Entrada_Respuestas'!AS93:AV93,"A")+COUNTIF('02_Entrada_Respuestas'!BA93:BH93,"A"))</f>
        <v>0</v>
      </c>
      <c r="AB93">
        <f>(COUNTIF('02_Entrada_Respuestas'!M93:P93,"B")+COUNTIF('02_Entrada_Respuestas'!U93:AB93,"B"))-(COUNTIF('02_Entrada_Respuestas'!AS93:AV93,"B")+COUNTIF('02_Entrada_Respuestas'!BA93:BH93,"B"))</f>
        <v>0</v>
      </c>
      <c r="AC93">
        <f>(COUNTIF('02_Entrada_Respuestas'!M93:P93,"C")+COUNTIF('02_Entrada_Respuestas'!U93:AB93,"C"))-(COUNTIF('02_Entrada_Respuestas'!AS93:AV93,"C")+COUNTIF('02_Entrada_Respuestas'!BA93:BH93,"C"))</f>
        <v>0</v>
      </c>
      <c r="AD93">
        <f>(COUNTIF('02_Entrada_Respuestas'!M93:P93,"D")+COUNTIF('02_Entrada_Respuestas'!U93:AB93,"D"))-(COUNTIF('02_Entrada_Respuestas'!AS93:AV93,"D")+COUNTIF('02_Entrada_Respuestas'!BA93:BH93,"D"))</f>
        <v>0</v>
      </c>
      <c r="AE93" t="str">
        <f t="shared" si="45"/>
        <v>D</v>
      </c>
      <c r="AF93">
        <f t="shared" si="46"/>
        <v>0</v>
      </c>
      <c r="AG93" t="str">
        <f t="shared" si="47"/>
        <v>Mixto/Neutro</v>
      </c>
      <c r="AH93">
        <f>(COUNTIF('02_Entrada_Respuestas'!AC93:AJ93,"A"))-(COUNTIF('02_Entrada_Respuestas'!BI93:BP93,"A"))</f>
        <v>0</v>
      </c>
      <c r="AI93">
        <f>(COUNTIF('02_Entrada_Respuestas'!AC93:AJ93,"B"))-(COUNTIF('02_Entrada_Respuestas'!BI93:BP93,"B"))</f>
        <v>0</v>
      </c>
      <c r="AJ93">
        <f>(COUNTIF('02_Entrada_Respuestas'!AC93:AJ93,"C"))-(COUNTIF('02_Entrada_Respuestas'!BI93:BP93,"C"))</f>
        <v>0</v>
      </c>
      <c r="AK93">
        <f>(COUNTIF('02_Entrada_Respuestas'!AC93:AJ93,"D"))-(COUNTIF('02_Entrada_Respuestas'!BI93:BP93,"D"))</f>
        <v>0</v>
      </c>
      <c r="AL93" t="str">
        <f t="shared" si="48"/>
        <v>D</v>
      </c>
      <c r="AM93">
        <f t="shared" si="49"/>
        <v>0</v>
      </c>
      <c r="AN93" t="str">
        <f t="shared" si="50"/>
        <v>Mixto/Neutro</v>
      </c>
    </row>
    <row r="94" spans="1:40">
      <c r="A94">
        <f>'02_Entrada_Respuestas'!A94</f>
        <v>0</v>
      </c>
      <c r="B94">
        <f>'02_Entrada_Respuestas'!B94</f>
        <v>0</v>
      </c>
      <c r="C94">
        <f>'02_Entrada_Respuestas'!C94</f>
        <v>0</v>
      </c>
      <c r="D94">
        <f>(COUNTIF('02_Entrada_Respuestas'!E94:AJ94,"A"))-(COUNTIF('02_Entrada_Respuestas'!AK94:BP94,"A"))</f>
        <v>0</v>
      </c>
      <c r="E94">
        <f>(COUNTIF('02_Entrada_Respuestas'!E94:AJ94,"B"))-(COUNTIF('02_Entrada_Respuestas'!AK94:BP94,"B"))</f>
        <v>0</v>
      </c>
      <c r="F94">
        <f>(COUNTIF('02_Entrada_Respuestas'!E94:AJ94,"C"))-(COUNTIF('02_Entrada_Respuestas'!AK94:BP94,"C"))</f>
        <v>0</v>
      </c>
      <c r="G94">
        <f>(COUNTIF('02_Entrada_Respuestas'!E94:AJ94,"D"))-(COUNTIF('02_Entrada_Respuestas'!AK94:BP94,"D"))</f>
        <v>0</v>
      </c>
      <c r="H94" t="str">
        <f t="shared" si="34"/>
        <v>D</v>
      </c>
      <c r="I94">
        <f t="shared" si="35"/>
        <v>0</v>
      </c>
      <c r="J94" t="str">
        <f t="shared" si="36"/>
        <v>D</v>
      </c>
      <c r="K94">
        <f t="shared" si="37"/>
        <v>0</v>
      </c>
      <c r="L94" t="str">
        <f t="shared" si="38"/>
        <v>D/D</v>
      </c>
      <c r="M94">
        <f>(COUNTIF('02_Entrada_Respuestas'!E94:L94,"A"))-(COUNTIF('02_Entrada_Respuestas'!AK94:AR94,"A"))</f>
        <v>0</v>
      </c>
      <c r="N94">
        <f>(COUNTIF('02_Entrada_Respuestas'!E94:L94,"B"))-(COUNTIF('02_Entrada_Respuestas'!AK94:AR94,"B"))</f>
        <v>0</v>
      </c>
      <c r="O94">
        <f>(COUNTIF('02_Entrada_Respuestas'!E94:L94,"C"))-(COUNTIF('02_Entrada_Respuestas'!AK94:AR94,"C"))</f>
        <v>0</v>
      </c>
      <c r="P94">
        <f>(COUNTIF('02_Entrada_Respuestas'!E94:L94,"D"))-(COUNTIF('02_Entrada_Respuestas'!AK94:AR94,"D"))</f>
        <v>0</v>
      </c>
      <c r="Q94" t="str">
        <f t="shared" si="39"/>
        <v>D</v>
      </c>
      <c r="R94">
        <f t="shared" si="40"/>
        <v>0</v>
      </c>
      <c r="S94" t="str">
        <f t="shared" si="41"/>
        <v>Mixto/Neutro</v>
      </c>
      <c r="T94">
        <f>(COUNTIF('02_Entrada_Respuestas'!Q94:T94,"A"))-(COUNTIF('02_Entrada_Respuestas'!AW94:AZ94,"A"))</f>
        <v>0</v>
      </c>
      <c r="U94">
        <f>(COUNTIF('02_Entrada_Respuestas'!Q94:T94,"B"))-(COUNTIF('02_Entrada_Respuestas'!AW94:AZ94,"B"))</f>
        <v>0</v>
      </c>
      <c r="V94">
        <f>(COUNTIF('02_Entrada_Respuestas'!Q94:T94,"C"))-(COUNTIF('02_Entrada_Respuestas'!AW94:AZ94,"C"))</f>
        <v>0</v>
      </c>
      <c r="W94">
        <f>(COUNTIF('02_Entrada_Respuestas'!Q94:T94,"D"))-(COUNTIF('02_Entrada_Respuestas'!AW94:AZ94,"D"))</f>
        <v>0</v>
      </c>
      <c r="X94" t="str">
        <f t="shared" si="42"/>
        <v>D</v>
      </c>
      <c r="Y94">
        <f t="shared" si="43"/>
        <v>0</v>
      </c>
      <c r="Z94" t="str">
        <f t="shared" si="44"/>
        <v>Mixto/Neutro</v>
      </c>
      <c r="AA94">
        <f>(COUNTIF('02_Entrada_Respuestas'!M94:P94,"A")+COUNTIF('02_Entrada_Respuestas'!U94:AB94,"A"))-(COUNTIF('02_Entrada_Respuestas'!AS94:AV94,"A")+COUNTIF('02_Entrada_Respuestas'!BA94:BH94,"A"))</f>
        <v>0</v>
      </c>
      <c r="AB94">
        <f>(COUNTIF('02_Entrada_Respuestas'!M94:P94,"B")+COUNTIF('02_Entrada_Respuestas'!U94:AB94,"B"))-(COUNTIF('02_Entrada_Respuestas'!AS94:AV94,"B")+COUNTIF('02_Entrada_Respuestas'!BA94:BH94,"B"))</f>
        <v>0</v>
      </c>
      <c r="AC94">
        <f>(COUNTIF('02_Entrada_Respuestas'!M94:P94,"C")+COUNTIF('02_Entrada_Respuestas'!U94:AB94,"C"))-(COUNTIF('02_Entrada_Respuestas'!AS94:AV94,"C")+COUNTIF('02_Entrada_Respuestas'!BA94:BH94,"C"))</f>
        <v>0</v>
      </c>
      <c r="AD94">
        <f>(COUNTIF('02_Entrada_Respuestas'!M94:P94,"D")+COUNTIF('02_Entrada_Respuestas'!U94:AB94,"D"))-(COUNTIF('02_Entrada_Respuestas'!AS94:AV94,"D")+COUNTIF('02_Entrada_Respuestas'!BA94:BH94,"D"))</f>
        <v>0</v>
      </c>
      <c r="AE94" t="str">
        <f t="shared" si="45"/>
        <v>D</v>
      </c>
      <c r="AF94">
        <f t="shared" si="46"/>
        <v>0</v>
      </c>
      <c r="AG94" t="str">
        <f t="shared" si="47"/>
        <v>Mixto/Neutro</v>
      </c>
      <c r="AH94">
        <f>(COUNTIF('02_Entrada_Respuestas'!AC94:AJ94,"A"))-(COUNTIF('02_Entrada_Respuestas'!BI94:BP94,"A"))</f>
        <v>0</v>
      </c>
      <c r="AI94">
        <f>(COUNTIF('02_Entrada_Respuestas'!AC94:AJ94,"B"))-(COUNTIF('02_Entrada_Respuestas'!BI94:BP94,"B"))</f>
        <v>0</v>
      </c>
      <c r="AJ94">
        <f>(COUNTIF('02_Entrada_Respuestas'!AC94:AJ94,"C"))-(COUNTIF('02_Entrada_Respuestas'!BI94:BP94,"C"))</f>
        <v>0</v>
      </c>
      <c r="AK94">
        <f>(COUNTIF('02_Entrada_Respuestas'!AC94:AJ94,"D"))-(COUNTIF('02_Entrada_Respuestas'!BI94:BP94,"D"))</f>
        <v>0</v>
      </c>
      <c r="AL94" t="str">
        <f t="shared" si="48"/>
        <v>D</v>
      </c>
      <c r="AM94">
        <f t="shared" si="49"/>
        <v>0</v>
      </c>
      <c r="AN94" t="str">
        <f t="shared" si="50"/>
        <v>Mixto/Neutro</v>
      </c>
    </row>
    <row r="95" spans="1:40">
      <c r="A95">
        <f>'02_Entrada_Respuestas'!A95</f>
        <v>0</v>
      </c>
      <c r="B95">
        <f>'02_Entrada_Respuestas'!B95</f>
        <v>0</v>
      </c>
      <c r="C95">
        <f>'02_Entrada_Respuestas'!C95</f>
        <v>0</v>
      </c>
      <c r="D95">
        <f>(COUNTIF('02_Entrada_Respuestas'!E95:AJ95,"A"))-(COUNTIF('02_Entrada_Respuestas'!AK95:BP95,"A"))</f>
        <v>0</v>
      </c>
      <c r="E95">
        <f>(COUNTIF('02_Entrada_Respuestas'!E95:AJ95,"B"))-(COUNTIF('02_Entrada_Respuestas'!AK95:BP95,"B"))</f>
        <v>0</v>
      </c>
      <c r="F95">
        <f>(COUNTIF('02_Entrada_Respuestas'!E95:AJ95,"C"))-(COUNTIF('02_Entrada_Respuestas'!AK95:BP95,"C"))</f>
        <v>0</v>
      </c>
      <c r="G95">
        <f>(COUNTIF('02_Entrada_Respuestas'!E95:AJ95,"D"))-(COUNTIF('02_Entrada_Respuestas'!AK95:BP95,"D"))</f>
        <v>0</v>
      </c>
      <c r="H95" t="str">
        <f t="shared" si="34"/>
        <v>D</v>
      </c>
      <c r="I95">
        <f t="shared" si="35"/>
        <v>0</v>
      </c>
      <c r="J95" t="str">
        <f t="shared" si="36"/>
        <v>D</v>
      </c>
      <c r="K95">
        <f t="shared" si="37"/>
        <v>0</v>
      </c>
      <c r="L95" t="str">
        <f t="shared" si="38"/>
        <v>D/D</v>
      </c>
      <c r="M95">
        <f>(COUNTIF('02_Entrada_Respuestas'!E95:L95,"A"))-(COUNTIF('02_Entrada_Respuestas'!AK95:AR95,"A"))</f>
        <v>0</v>
      </c>
      <c r="N95">
        <f>(COUNTIF('02_Entrada_Respuestas'!E95:L95,"B"))-(COUNTIF('02_Entrada_Respuestas'!AK95:AR95,"B"))</f>
        <v>0</v>
      </c>
      <c r="O95">
        <f>(COUNTIF('02_Entrada_Respuestas'!E95:L95,"C"))-(COUNTIF('02_Entrada_Respuestas'!AK95:AR95,"C"))</f>
        <v>0</v>
      </c>
      <c r="P95">
        <f>(COUNTIF('02_Entrada_Respuestas'!E95:L95,"D"))-(COUNTIF('02_Entrada_Respuestas'!AK95:AR95,"D"))</f>
        <v>0</v>
      </c>
      <c r="Q95" t="str">
        <f t="shared" si="39"/>
        <v>D</v>
      </c>
      <c r="R95">
        <f t="shared" si="40"/>
        <v>0</v>
      </c>
      <c r="S95" t="str">
        <f t="shared" si="41"/>
        <v>Mixto/Neutro</v>
      </c>
      <c r="T95">
        <f>(COUNTIF('02_Entrada_Respuestas'!Q95:T95,"A"))-(COUNTIF('02_Entrada_Respuestas'!AW95:AZ95,"A"))</f>
        <v>0</v>
      </c>
      <c r="U95">
        <f>(COUNTIF('02_Entrada_Respuestas'!Q95:T95,"B"))-(COUNTIF('02_Entrada_Respuestas'!AW95:AZ95,"B"))</f>
        <v>0</v>
      </c>
      <c r="V95">
        <f>(COUNTIF('02_Entrada_Respuestas'!Q95:T95,"C"))-(COUNTIF('02_Entrada_Respuestas'!AW95:AZ95,"C"))</f>
        <v>0</v>
      </c>
      <c r="W95">
        <f>(COUNTIF('02_Entrada_Respuestas'!Q95:T95,"D"))-(COUNTIF('02_Entrada_Respuestas'!AW95:AZ95,"D"))</f>
        <v>0</v>
      </c>
      <c r="X95" t="str">
        <f t="shared" si="42"/>
        <v>D</v>
      </c>
      <c r="Y95">
        <f t="shared" si="43"/>
        <v>0</v>
      </c>
      <c r="Z95" t="str">
        <f t="shared" si="44"/>
        <v>Mixto/Neutro</v>
      </c>
      <c r="AA95">
        <f>(COUNTIF('02_Entrada_Respuestas'!M95:P95,"A")+COUNTIF('02_Entrada_Respuestas'!U95:AB95,"A"))-(COUNTIF('02_Entrada_Respuestas'!AS95:AV95,"A")+COUNTIF('02_Entrada_Respuestas'!BA95:BH95,"A"))</f>
        <v>0</v>
      </c>
      <c r="AB95">
        <f>(COUNTIF('02_Entrada_Respuestas'!M95:P95,"B")+COUNTIF('02_Entrada_Respuestas'!U95:AB95,"B"))-(COUNTIF('02_Entrada_Respuestas'!AS95:AV95,"B")+COUNTIF('02_Entrada_Respuestas'!BA95:BH95,"B"))</f>
        <v>0</v>
      </c>
      <c r="AC95">
        <f>(COUNTIF('02_Entrada_Respuestas'!M95:P95,"C")+COUNTIF('02_Entrada_Respuestas'!U95:AB95,"C"))-(COUNTIF('02_Entrada_Respuestas'!AS95:AV95,"C")+COUNTIF('02_Entrada_Respuestas'!BA95:BH95,"C"))</f>
        <v>0</v>
      </c>
      <c r="AD95">
        <f>(COUNTIF('02_Entrada_Respuestas'!M95:P95,"D")+COUNTIF('02_Entrada_Respuestas'!U95:AB95,"D"))-(COUNTIF('02_Entrada_Respuestas'!AS95:AV95,"D")+COUNTIF('02_Entrada_Respuestas'!BA95:BH95,"D"))</f>
        <v>0</v>
      </c>
      <c r="AE95" t="str">
        <f t="shared" si="45"/>
        <v>D</v>
      </c>
      <c r="AF95">
        <f t="shared" si="46"/>
        <v>0</v>
      </c>
      <c r="AG95" t="str">
        <f t="shared" si="47"/>
        <v>Mixto/Neutro</v>
      </c>
      <c r="AH95">
        <f>(COUNTIF('02_Entrada_Respuestas'!AC95:AJ95,"A"))-(COUNTIF('02_Entrada_Respuestas'!BI95:BP95,"A"))</f>
        <v>0</v>
      </c>
      <c r="AI95">
        <f>(COUNTIF('02_Entrada_Respuestas'!AC95:AJ95,"B"))-(COUNTIF('02_Entrada_Respuestas'!BI95:BP95,"B"))</f>
        <v>0</v>
      </c>
      <c r="AJ95">
        <f>(COUNTIF('02_Entrada_Respuestas'!AC95:AJ95,"C"))-(COUNTIF('02_Entrada_Respuestas'!BI95:BP95,"C"))</f>
        <v>0</v>
      </c>
      <c r="AK95">
        <f>(COUNTIF('02_Entrada_Respuestas'!AC95:AJ95,"D"))-(COUNTIF('02_Entrada_Respuestas'!BI95:BP95,"D"))</f>
        <v>0</v>
      </c>
      <c r="AL95" t="str">
        <f t="shared" si="48"/>
        <v>D</v>
      </c>
      <c r="AM95">
        <f t="shared" si="49"/>
        <v>0</v>
      </c>
      <c r="AN95" t="str">
        <f t="shared" si="50"/>
        <v>Mixto/Neutro</v>
      </c>
    </row>
    <row r="96" spans="1:40">
      <c r="A96">
        <f>'02_Entrada_Respuestas'!A96</f>
        <v>0</v>
      </c>
      <c r="B96">
        <f>'02_Entrada_Respuestas'!B96</f>
        <v>0</v>
      </c>
      <c r="C96">
        <f>'02_Entrada_Respuestas'!C96</f>
        <v>0</v>
      </c>
      <c r="D96">
        <f>(COUNTIF('02_Entrada_Respuestas'!E96:AJ96,"A"))-(COUNTIF('02_Entrada_Respuestas'!AK96:BP96,"A"))</f>
        <v>0</v>
      </c>
      <c r="E96">
        <f>(COUNTIF('02_Entrada_Respuestas'!E96:AJ96,"B"))-(COUNTIF('02_Entrada_Respuestas'!AK96:BP96,"B"))</f>
        <v>0</v>
      </c>
      <c r="F96">
        <f>(COUNTIF('02_Entrada_Respuestas'!E96:AJ96,"C"))-(COUNTIF('02_Entrada_Respuestas'!AK96:BP96,"C"))</f>
        <v>0</v>
      </c>
      <c r="G96">
        <f>(COUNTIF('02_Entrada_Respuestas'!E96:AJ96,"D"))-(COUNTIF('02_Entrada_Respuestas'!AK96:BP96,"D"))</f>
        <v>0</v>
      </c>
      <c r="H96" t="str">
        <f t="shared" si="34"/>
        <v>D</v>
      </c>
      <c r="I96">
        <f t="shared" si="35"/>
        <v>0</v>
      </c>
      <c r="J96" t="str">
        <f t="shared" si="36"/>
        <v>D</v>
      </c>
      <c r="K96">
        <f t="shared" si="37"/>
        <v>0</v>
      </c>
      <c r="L96" t="str">
        <f t="shared" si="38"/>
        <v>D/D</v>
      </c>
      <c r="M96">
        <f>(COUNTIF('02_Entrada_Respuestas'!E96:L96,"A"))-(COUNTIF('02_Entrada_Respuestas'!AK96:AR96,"A"))</f>
        <v>0</v>
      </c>
      <c r="N96">
        <f>(COUNTIF('02_Entrada_Respuestas'!E96:L96,"B"))-(COUNTIF('02_Entrada_Respuestas'!AK96:AR96,"B"))</f>
        <v>0</v>
      </c>
      <c r="O96">
        <f>(COUNTIF('02_Entrada_Respuestas'!E96:L96,"C"))-(COUNTIF('02_Entrada_Respuestas'!AK96:AR96,"C"))</f>
        <v>0</v>
      </c>
      <c r="P96">
        <f>(COUNTIF('02_Entrada_Respuestas'!E96:L96,"D"))-(COUNTIF('02_Entrada_Respuestas'!AK96:AR96,"D"))</f>
        <v>0</v>
      </c>
      <c r="Q96" t="str">
        <f t="shared" si="39"/>
        <v>D</v>
      </c>
      <c r="R96">
        <f t="shared" si="40"/>
        <v>0</v>
      </c>
      <c r="S96" t="str">
        <f t="shared" si="41"/>
        <v>Mixto/Neutro</v>
      </c>
      <c r="T96">
        <f>(COUNTIF('02_Entrada_Respuestas'!Q96:T96,"A"))-(COUNTIF('02_Entrada_Respuestas'!AW96:AZ96,"A"))</f>
        <v>0</v>
      </c>
      <c r="U96">
        <f>(COUNTIF('02_Entrada_Respuestas'!Q96:T96,"B"))-(COUNTIF('02_Entrada_Respuestas'!AW96:AZ96,"B"))</f>
        <v>0</v>
      </c>
      <c r="V96">
        <f>(COUNTIF('02_Entrada_Respuestas'!Q96:T96,"C"))-(COUNTIF('02_Entrada_Respuestas'!AW96:AZ96,"C"))</f>
        <v>0</v>
      </c>
      <c r="W96">
        <f>(COUNTIF('02_Entrada_Respuestas'!Q96:T96,"D"))-(COUNTIF('02_Entrada_Respuestas'!AW96:AZ96,"D"))</f>
        <v>0</v>
      </c>
      <c r="X96" t="str">
        <f t="shared" si="42"/>
        <v>D</v>
      </c>
      <c r="Y96">
        <f t="shared" si="43"/>
        <v>0</v>
      </c>
      <c r="Z96" t="str">
        <f t="shared" si="44"/>
        <v>Mixto/Neutro</v>
      </c>
      <c r="AA96">
        <f>(COUNTIF('02_Entrada_Respuestas'!M96:P96,"A")+COUNTIF('02_Entrada_Respuestas'!U96:AB96,"A"))-(COUNTIF('02_Entrada_Respuestas'!AS96:AV96,"A")+COUNTIF('02_Entrada_Respuestas'!BA96:BH96,"A"))</f>
        <v>0</v>
      </c>
      <c r="AB96">
        <f>(COUNTIF('02_Entrada_Respuestas'!M96:P96,"B")+COUNTIF('02_Entrada_Respuestas'!U96:AB96,"B"))-(COUNTIF('02_Entrada_Respuestas'!AS96:AV96,"B")+COUNTIF('02_Entrada_Respuestas'!BA96:BH96,"B"))</f>
        <v>0</v>
      </c>
      <c r="AC96">
        <f>(COUNTIF('02_Entrada_Respuestas'!M96:P96,"C")+COUNTIF('02_Entrada_Respuestas'!U96:AB96,"C"))-(COUNTIF('02_Entrada_Respuestas'!AS96:AV96,"C")+COUNTIF('02_Entrada_Respuestas'!BA96:BH96,"C"))</f>
        <v>0</v>
      </c>
      <c r="AD96">
        <f>(COUNTIF('02_Entrada_Respuestas'!M96:P96,"D")+COUNTIF('02_Entrada_Respuestas'!U96:AB96,"D"))-(COUNTIF('02_Entrada_Respuestas'!AS96:AV96,"D")+COUNTIF('02_Entrada_Respuestas'!BA96:BH96,"D"))</f>
        <v>0</v>
      </c>
      <c r="AE96" t="str">
        <f t="shared" si="45"/>
        <v>D</v>
      </c>
      <c r="AF96">
        <f t="shared" si="46"/>
        <v>0</v>
      </c>
      <c r="AG96" t="str">
        <f t="shared" si="47"/>
        <v>Mixto/Neutro</v>
      </c>
      <c r="AH96">
        <f>(COUNTIF('02_Entrada_Respuestas'!AC96:AJ96,"A"))-(COUNTIF('02_Entrada_Respuestas'!BI96:BP96,"A"))</f>
        <v>0</v>
      </c>
      <c r="AI96">
        <f>(COUNTIF('02_Entrada_Respuestas'!AC96:AJ96,"B"))-(COUNTIF('02_Entrada_Respuestas'!BI96:BP96,"B"))</f>
        <v>0</v>
      </c>
      <c r="AJ96">
        <f>(COUNTIF('02_Entrada_Respuestas'!AC96:AJ96,"C"))-(COUNTIF('02_Entrada_Respuestas'!BI96:BP96,"C"))</f>
        <v>0</v>
      </c>
      <c r="AK96">
        <f>(COUNTIF('02_Entrada_Respuestas'!AC96:AJ96,"D"))-(COUNTIF('02_Entrada_Respuestas'!BI96:BP96,"D"))</f>
        <v>0</v>
      </c>
      <c r="AL96" t="str">
        <f t="shared" si="48"/>
        <v>D</v>
      </c>
      <c r="AM96">
        <f t="shared" si="49"/>
        <v>0</v>
      </c>
      <c r="AN96" t="str">
        <f t="shared" si="50"/>
        <v>Mixto/Neutro</v>
      </c>
    </row>
    <row r="97" spans="1:40">
      <c r="A97">
        <f>'02_Entrada_Respuestas'!A97</f>
        <v>0</v>
      </c>
      <c r="B97">
        <f>'02_Entrada_Respuestas'!B97</f>
        <v>0</v>
      </c>
      <c r="C97">
        <f>'02_Entrada_Respuestas'!C97</f>
        <v>0</v>
      </c>
      <c r="D97">
        <f>(COUNTIF('02_Entrada_Respuestas'!E97:AJ97,"A"))-(COUNTIF('02_Entrada_Respuestas'!AK97:BP97,"A"))</f>
        <v>0</v>
      </c>
      <c r="E97">
        <f>(COUNTIF('02_Entrada_Respuestas'!E97:AJ97,"B"))-(COUNTIF('02_Entrada_Respuestas'!AK97:BP97,"B"))</f>
        <v>0</v>
      </c>
      <c r="F97">
        <f>(COUNTIF('02_Entrada_Respuestas'!E97:AJ97,"C"))-(COUNTIF('02_Entrada_Respuestas'!AK97:BP97,"C"))</f>
        <v>0</v>
      </c>
      <c r="G97">
        <f>(COUNTIF('02_Entrada_Respuestas'!E97:AJ97,"D"))-(COUNTIF('02_Entrada_Respuestas'!AK97:BP97,"D"))</f>
        <v>0</v>
      </c>
      <c r="H97" t="str">
        <f t="shared" si="34"/>
        <v>D</v>
      </c>
      <c r="I97">
        <f t="shared" si="35"/>
        <v>0</v>
      </c>
      <c r="J97" t="str">
        <f t="shared" si="36"/>
        <v>D</v>
      </c>
      <c r="K97">
        <f t="shared" si="37"/>
        <v>0</v>
      </c>
      <c r="L97" t="str">
        <f t="shared" si="38"/>
        <v>D/D</v>
      </c>
      <c r="M97">
        <f>(COUNTIF('02_Entrada_Respuestas'!E97:L97,"A"))-(COUNTIF('02_Entrada_Respuestas'!AK97:AR97,"A"))</f>
        <v>0</v>
      </c>
      <c r="N97">
        <f>(COUNTIF('02_Entrada_Respuestas'!E97:L97,"B"))-(COUNTIF('02_Entrada_Respuestas'!AK97:AR97,"B"))</f>
        <v>0</v>
      </c>
      <c r="O97">
        <f>(COUNTIF('02_Entrada_Respuestas'!E97:L97,"C"))-(COUNTIF('02_Entrada_Respuestas'!AK97:AR97,"C"))</f>
        <v>0</v>
      </c>
      <c r="P97">
        <f>(COUNTIF('02_Entrada_Respuestas'!E97:L97,"D"))-(COUNTIF('02_Entrada_Respuestas'!AK97:AR97,"D"))</f>
        <v>0</v>
      </c>
      <c r="Q97" t="str">
        <f t="shared" si="39"/>
        <v>D</v>
      </c>
      <c r="R97">
        <f t="shared" si="40"/>
        <v>0</v>
      </c>
      <c r="S97" t="str">
        <f t="shared" si="41"/>
        <v>Mixto/Neutro</v>
      </c>
      <c r="T97">
        <f>(COUNTIF('02_Entrada_Respuestas'!Q97:T97,"A"))-(COUNTIF('02_Entrada_Respuestas'!AW97:AZ97,"A"))</f>
        <v>0</v>
      </c>
      <c r="U97">
        <f>(COUNTIF('02_Entrada_Respuestas'!Q97:T97,"B"))-(COUNTIF('02_Entrada_Respuestas'!AW97:AZ97,"B"))</f>
        <v>0</v>
      </c>
      <c r="V97">
        <f>(COUNTIF('02_Entrada_Respuestas'!Q97:T97,"C"))-(COUNTIF('02_Entrada_Respuestas'!AW97:AZ97,"C"))</f>
        <v>0</v>
      </c>
      <c r="W97">
        <f>(COUNTIF('02_Entrada_Respuestas'!Q97:T97,"D"))-(COUNTIF('02_Entrada_Respuestas'!AW97:AZ97,"D"))</f>
        <v>0</v>
      </c>
      <c r="X97" t="str">
        <f t="shared" si="42"/>
        <v>D</v>
      </c>
      <c r="Y97">
        <f t="shared" si="43"/>
        <v>0</v>
      </c>
      <c r="Z97" t="str">
        <f t="shared" si="44"/>
        <v>Mixto/Neutro</v>
      </c>
      <c r="AA97">
        <f>(COUNTIF('02_Entrada_Respuestas'!M97:P97,"A")+COUNTIF('02_Entrada_Respuestas'!U97:AB97,"A"))-(COUNTIF('02_Entrada_Respuestas'!AS97:AV97,"A")+COUNTIF('02_Entrada_Respuestas'!BA97:BH97,"A"))</f>
        <v>0</v>
      </c>
      <c r="AB97">
        <f>(COUNTIF('02_Entrada_Respuestas'!M97:P97,"B")+COUNTIF('02_Entrada_Respuestas'!U97:AB97,"B"))-(COUNTIF('02_Entrada_Respuestas'!AS97:AV97,"B")+COUNTIF('02_Entrada_Respuestas'!BA97:BH97,"B"))</f>
        <v>0</v>
      </c>
      <c r="AC97">
        <f>(COUNTIF('02_Entrada_Respuestas'!M97:P97,"C")+COUNTIF('02_Entrada_Respuestas'!U97:AB97,"C"))-(COUNTIF('02_Entrada_Respuestas'!AS97:AV97,"C")+COUNTIF('02_Entrada_Respuestas'!BA97:BH97,"C"))</f>
        <v>0</v>
      </c>
      <c r="AD97">
        <f>(COUNTIF('02_Entrada_Respuestas'!M97:P97,"D")+COUNTIF('02_Entrada_Respuestas'!U97:AB97,"D"))-(COUNTIF('02_Entrada_Respuestas'!AS97:AV97,"D")+COUNTIF('02_Entrada_Respuestas'!BA97:BH97,"D"))</f>
        <v>0</v>
      </c>
      <c r="AE97" t="str">
        <f t="shared" si="45"/>
        <v>D</v>
      </c>
      <c r="AF97">
        <f t="shared" si="46"/>
        <v>0</v>
      </c>
      <c r="AG97" t="str">
        <f t="shared" si="47"/>
        <v>Mixto/Neutro</v>
      </c>
      <c r="AH97">
        <f>(COUNTIF('02_Entrada_Respuestas'!AC97:AJ97,"A"))-(COUNTIF('02_Entrada_Respuestas'!BI97:BP97,"A"))</f>
        <v>0</v>
      </c>
      <c r="AI97">
        <f>(COUNTIF('02_Entrada_Respuestas'!AC97:AJ97,"B"))-(COUNTIF('02_Entrada_Respuestas'!BI97:BP97,"B"))</f>
        <v>0</v>
      </c>
      <c r="AJ97">
        <f>(COUNTIF('02_Entrada_Respuestas'!AC97:AJ97,"C"))-(COUNTIF('02_Entrada_Respuestas'!BI97:BP97,"C"))</f>
        <v>0</v>
      </c>
      <c r="AK97">
        <f>(COUNTIF('02_Entrada_Respuestas'!AC97:AJ97,"D"))-(COUNTIF('02_Entrada_Respuestas'!BI97:BP97,"D"))</f>
        <v>0</v>
      </c>
      <c r="AL97" t="str">
        <f t="shared" si="48"/>
        <v>D</v>
      </c>
      <c r="AM97">
        <f t="shared" si="49"/>
        <v>0</v>
      </c>
      <c r="AN97" t="str">
        <f t="shared" si="50"/>
        <v>Mixto/Neutro</v>
      </c>
    </row>
    <row r="98" spans="1:40">
      <c r="A98">
        <f>'02_Entrada_Respuestas'!A98</f>
        <v>0</v>
      </c>
      <c r="B98">
        <f>'02_Entrada_Respuestas'!B98</f>
        <v>0</v>
      </c>
      <c r="C98">
        <f>'02_Entrada_Respuestas'!C98</f>
        <v>0</v>
      </c>
      <c r="D98">
        <f>(COUNTIF('02_Entrada_Respuestas'!E98:AJ98,"A"))-(COUNTIF('02_Entrada_Respuestas'!AK98:BP98,"A"))</f>
        <v>0</v>
      </c>
      <c r="E98">
        <f>(COUNTIF('02_Entrada_Respuestas'!E98:AJ98,"B"))-(COUNTIF('02_Entrada_Respuestas'!AK98:BP98,"B"))</f>
        <v>0</v>
      </c>
      <c r="F98">
        <f>(COUNTIF('02_Entrada_Respuestas'!E98:AJ98,"C"))-(COUNTIF('02_Entrada_Respuestas'!AK98:BP98,"C"))</f>
        <v>0</v>
      </c>
      <c r="G98">
        <f>(COUNTIF('02_Entrada_Respuestas'!E98:AJ98,"D"))-(COUNTIF('02_Entrada_Respuestas'!AK98:BP98,"D"))</f>
        <v>0</v>
      </c>
      <c r="H98" t="str">
        <f t="shared" ref="H98:H101" si="51">LEFT(INDEX($D$1:$G$1,1,MATCH(MAX(D98:G98),D98:G98,0)),1)</f>
        <v>D</v>
      </c>
      <c r="I98">
        <f t="shared" si="35"/>
        <v>0</v>
      </c>
      <c r="J98" t="str">
        <f t="shared" si="36"/>
        <v>D</v>
      </c>
      <c r="K98">
        <f t="shared" si="37"/>
        <v>0</v>
      </c>
      <c r="L98" t="str">
        <f t="shared" si="38"/>
        <v>D/D</v>
      </c>
      <c r="M98">
        <f>(COUNTIF('02_Entrada_Respuestas'!E98:L98,"A"))-(COUNTIF('02_Entrada_Respuestas'!AK98:AR98,"A"))</f>
        <v>0</v>
      </c>
      <c r="N98">
        <f>(COUNTIF('02_Entrada_Respuestas'!E98:L98,"B"))-(COUNTIF('02_Entrada_Respuestas'!AK98:AR98,"B"))</f>
        <v>0</v>
      </c>
      <c r="O98">
        <f>(COUNTIF('02_Entrada_Respuestas'!E98:L98,"C"))-(COUNTIF('02_Entrada_Respuestas'!AK98:AR98,"C"))</f>
        <v>0</v>
      </c>
      <c r="P98">
        <f>(COUNTIF('02_Entrada_Respuestas'!E98:L98,"D"))-(COUNTIF('02_Entrada_Respuestas'!AK98:AR98,"D"))</f>
        <v>0</v>
      </c>
      <c r="Q98" t="str">
        <f t="shared" ref="Q98:Q101" si="52">RIGHT(INDEX(M$1:P$1,1,MATCH(MAX(M98:P98),M98:P98,0)),1)</f>
        <v>D</v>
      </c>
      <c r="R98">
        <f t="shared" si="40"/>
        <v>0</v>
      </c>
      <c r="S98" t="str">
        <f t="shared" si="41"/>
        <v>Mixto/Neutro</v>
      </c>
      <c r="T98">
        <f>(COUNTIF('02_Entrada_Respuestas'!Q98:T98,"A"))-(COUNTIF('02_Entrada_Respuestas'!AW98:AZ98,"A"))</f>
        <v>0</v>
      </c>
      <c r="U98">
        <f>(COUNTIF('02_Entrada_Respuestas'!Q98:T98,"B"))-(COUNTIF('02_Entrada_Respuestas'!AW98:AZ98,"B"))</f>
        <v>0</v>
      </c>
      <c r="V98">
        <f>(COUNTIF('02_Entrada_Respuestas'!Q98:T98,"C"))-(COUNTIF('02_Entrada_Respuestas'!AW98:AZ98,"C"))</f>
        <v>0</v>
      </c>
      <c r="W98">
        <f>(COUNTIF('02_Entrada_Respuestas'!Q98:T98,"D"))-(COUNTIF('02_Entrada_Respuestas'!AW98:AZ98,"D"))</f>
        <v>0</v>
      </c>
      <c r="X98" t="str">
        <f t="shared" ref="X98:X101" si="53">RIGHT(INDEX(T$1:W$1,1,MATCH(MAX(T98:W98),T98:W98,0)),1)</f>
        <v>D</v>
      </c>
      <c r="Y98">
        <f t="shared" si="43"/>
        <v>0</v>
      </c>
      <c r="Z98" t="str">
        <f t="shared" si="44"/>
        <v>Mixto/Neutro</v>
      </c>
      <c r="AA98">
        <f>(COUNTIF('02_Entrada_Respuestas'!M98:P98,"A")+COUNTIF('02_Entrada_Respuestas'!U98:AB98,"A"))-(COUNTIF('02_Entrada_Respuestas'!AS98:AV98,"A")+COUNTIF('02_Entrada_Respuestas'!BA98:BH98,"A"))</f>
        <v>0</v>
      </c>
      <c r="AB98">
        <f>(COUNTIF('02_Entrada_Respuestas'!M98:P98,"B")+COUNTIF('02_Entrada_Respuestas'!U98:AB98,"B"))-(COUNTIF('02_Entrada_Respuestas'!AS98:AV98,"B")+COUNTIF('02_Entrada_Respuestas'!BA98:BH98,"B"))</f>
        <v>0</v>
      </c>
      <c r="AC98">
        <f>(COUNTIF('02_Entrada_Respuestas'!M98:P98,"C")+COUNTIF('02_Entrada_Respuestas'!U98:AB98,"C"))-(COUNTIF('02_Entrada_Respuestas'!AS98:AV98,"C")+COUNTIF('02_Entrada_Respuestas'!BA98:BH98,"C"))</f>
        <v>0</v>
      </c>
      <c r="AD98">
        <f>(COUNTIF('02_Entrada_Respuestas'!M98:P98,"D")+COUNTIF('02_Entrada_Respuestas'!U98:AB98,"D"))-(COUNTIF('02_Entrada_Respuestas'!AS98:AV98,"D")+COUNTIF('02_Entrada_Respuestas'!BA98:BH98,"D"))</f>
        <v>0</v>
      </c>
      <c r="AE98" t="str">
        <f t="shared" ref="AE98:AE101" si="54">RIGHT(INDEX(AA$1:AD$1,1,MATCH(MAX(AA98:AD98),AA98:AD98,0)),1)</f>
        <v>D</v>
      </c>
      <c r="AF98">
        <f t="shared" si="46"/>
        <v>0</v>
      </c>
      <c r="AG98" t="str">
        <f t="shared" si="47"/>
        <v>Mixto/Neutro</v>
      </c>
      <c r="AH98">
        <f>(COUNTIF('02_Entrada_Respuestas'!AC98:AJ98,"A"))-(COUNTIF('02_Entrada_Respuestas'!BI98:BP98,"A"))</f>
        <v>0</v>
      </c>
      <c r="AI98">
        <f>(COUNTIF('02_Entrada_Respuestas'!AC98:AJ98,"B"))-(COUNTIF('02_Entrada_Respuestas'!BI98:BP98,"B"))</f>
        <v>0</v>
      </c>
      <c r="AJ98">
        <f>(COUNTIF('02_Entrada_Respuestas'!AC98:AJ98,"C"))-(COUNTIF('02_Entrada_Respuestas'!BI98:BP98,"C"))</f>
        <v>0</v>
      </c>
      <c r="AK98">
        <f>(COUNTIF('02_Entrada_Respuestas'!AC98:AJ98,"D"))-(COUNTIF('02_Entrada_Respuestas'!BI98:BP98,"D"))</f>
        <v>0</v>
      </c>
      <c r="AL98" t="str">
        <f t="shared" ref="AL98:AL101" si="55">RIGHT(INDEX(AH$1:AK$1,1,MATCH(MAX(AH98:AK98),AH98:AK98,0)),1)</f>
        <v>D</v>
      </c>
      <c r="AM98">
        <f t="shared" si="49"/>
        <v>0</v>
      </c>
      <c r="AN98" t="str">
        <f t="shared" si="50"/>
        <v>Mixto/Neutro</v>
      </c>
    </row>
    <row r="99" spans="1:40">
      <c r="A99">
        <f>'02_Entrada_Respuestas'!A99</f>
        <v>0</v>
      </c>
      <c r="B99">
        <f>'02_Entrada_Respuestas'!B99</f>
        <v>0</v>
      </c>
      <c r="C99">
        <f>'02_Entrada_Respuestas'!C99</f>
        <v>0</v>
      </c>
      <c r="D99">
        <f>(COUNTIF('02_Entrada_Respuestas'!E99:AJ99,"A"))-(COUNTIF('02_Entrada_Respuestas'!AK99:BP99,"A"))</f>
        <v>0</v>
      </c>
      <c r="E99">
        <f>(COUNTIF('02_Entrada_Respuestas'!E99:AJ99,"B"))-(COUNTIF('02_Entrada_Respuestas'!AK99:BP99,"B"))</f>
        <v>0</v>
      </c>
      <c r="F99">
        <f>(COUNTIF('02_Entrada_Respuestas'!E99:AJ99,"C"))-(COUNTIF('02_Entrada_Respuestas'!AK99:BP99,"C"))</f>
        <v>0</v>
      </c>
      <c r="G99">
        <f>(COUNTIF('02_Entrada_Respuestas'!E99:AJ99,"D"))-(COUNTIF('02_Entrada_Respuestas'!AK99:BP99,"D"))</f>
        <v>0</v>
      </c>
      <c r="H99" t="str">
        <f t="shared" si="51"/>
        <v>D</v>
      </c>
      <c r="I99">
        <f t="shared" si="35"/>
        <v>0</v>
      </c>
      <c r="J99" t="str">
        <f t="shared" si="36"/>
        <v>D</v>
      </c>
      <c r="K99">
        <f t="shared" si="37"/>
        <v>0</v>
      </c>
      <c r="L99" t="str">
        <f t="shared" si="38"/>
        <v>D/D</v>
      </c>
      <c r="M99">
        <f>(COUNTIF('02_Entrada_Respuestas'!E99:L99,"A"))-(COUNTIF('02_Entrada_Respuestas'!AK99:AR99,"A"))</f>
        <v>0</v>
      </c>
      <c r="N99">
        <f>(COUNTIF('02_Entrada_Respuestas'!E99:L99,"B"))-(COUNTIF('02_Entrada_Respuestas'!AK99:AR99,"B"))</f>
        <v>0</v>
      </c>
      <c r="O99">
        <f>(COUNTIF('02_Entrada_Respuestas'!E99:L99,"C"))-(COUNTIF('02_Entrada_Respuestas'!AK99:AR99,"C"))</f>
        <v>0</v>
      </c>
      <c r="P99">
        <f>(COUNTIF('02_Entrada_Respuestas'!E99:L99,"D"))-(COUNTIF('02_Entrada_Respuestas'!AK99:AR99,"D"))</f>
        <v>0</v>
      </c>
      <c r="Q99" t="str">
        <f t="shared" si="52"/>
        <v>D</v>
      </c>
      <c r="R99">
        <f t="shared" si="40"/>
        <v>0</v>
      </c>
      <c r="S99" t="str">
        <f t="shared" si="41"/>
        <v>Mixto/Neutro</v>
      </c>
      <c r="T99">
        <f>(COUNTIF('02_Entrada_Respuestas'!Q99:T99,"A"))-(COUNTIF('02_Entrada_Respuestas'!AW99:AZ99,"A"))</f>
        <v>0</v>
      </c>
      <c r="U99">
        <f>(COUNTIF('02_Entrada_Respuestas'!Q99:T99,"B"))-(COUNTIF('02_Entrada_Respuestas'!AW99:AZ99,"B"))</f>
        <v>0</v>
      </c>
      <c r="V99">
        <f>(COUNTIF('02_Entrada_Respuestas'!Q99:T99,"C"))-(COUNTIF('02_Entrada_Respuestas'!AW99:AZ99,"C"))</f>
        <v>0</v>
      </c>
      <c r="W99">
        <f>(COUNTIF('02_Entrada_Respuestas'!Q99:T99,"D"))-(COUNTIF('02_Entrada_Respuestas'!AW99:AZ99,"D"))</f>
        <v>0</v>
      </c>
      <c r="X99" t="str">
        <f t="shared" si="53"/>
        <v>D</v>
      </c>
      <c r="Y99">
        <f t="shared" si="43"/>
        <v>0</v>
      </c>
      <c r="Z99" t="str">
        <f t="shared" si="44"/>
        <v>Mixto/Neutro</v>
      </c>
      <c r="AA99">
        <f>(COUNTIF('02_Entrada_Respuestas'!M99:P99,"A")+COUNTIF('02_Entrada_Respuestas'!U99:AB99,"A"))-(COUNTIF('02_Entrada_Respuestas'!AS99:AV99,"A")+COUNTIF('02_Entrada_Respuestas'!BA99:BH99,"A"))</f>
        <v>0</v>
      </c>
      <c r="AB99">
        <f>(COUNTIF('02_Entrada_Respuestas'!M99:P99,"B")+COUNTIF('02_Entrada_Respuestas'!U99:AB99,"B"))-(COUNTIF('02_Entrada_Respuestas'!AS99:AV99,"B")+COUNTIF('02_Entrada_Respuestas'!BA99:BH99,"B"))</f>
        <v>0</v>
      </c>
      <c r="AC99">
        <f>(COUNTIF('02_Entrada_Respuestas'!M99:P99,"C")+COUNTIF('02_Entrada_Respuestas'!U99:AB99,"C"))-(COUNTIF('02_Entrada_Respuestas'!AS99:AV99,"C")+COUNTIF('02_Entrada_Respuestas'!BA99:BH99,"C"))</f>
        <v>0</v>
      </c>
      <c r="AD99">
        <f>(COUNTIF('02_Entrada_Respuestas'!M99:P99,"D")+COUNTIF('02_Entrada_Respuestas'!U99:AB99,"D"))-(COUNTIF('02_Entrada_Respuestas'!AS99:AV99,"D")+COUNTIF('02_Entrada_Respuestas'!BA99:BH99,"D"))</f>
        <v>0</v>
      </c>
      <c r="AE99" t="str">
        <f t="shared" si="54"/>
        <v>D</v>
      </c>
      <c r="AF99">
        <f t="shared" si="46"/>
        <v>0</v>
      </c>
      <c r="AG99" t="str">
        <f t="shared" si="47"/>
        <v>Mixto/Neutro</v>
      </c>
      <c r="AH99">
        <f>(COUNTIF('02_Entrada_Respuestas'!AC99:AJ99,"A"))-(COUNTIF('02_Entrada_Respuestas'!BI99:BP99,"A"))</f>
        <v>0</v>
      </c>
      <c r="AI99">
        <f>(COUNTIF('02_Entrada_Respuestas'!AC99:AJ99,"B"))-(COUNTIF('02_Entrada_Respuestas'!BI99:BP99,"B"))</f>
        <v>0</v>
      </c>
      <c r="AJ99">
        <f>(COUNTIF('02_Entrada_Respuestas'!AC99:AJ99,"C"))-(COUNTIF('02_Entrada_Respuestas'!BI99:BP99,"C"))</f>
        <v>0</v>
      </c>
      <c r="AK99">
        <f>(COUNTIF('02_Entrada_Respuestas'!AC99:AJ99,"D"))-(COUNTIF('02_Entrada_Respuestas'!BI99:BP99,"D"))</f>
        <v>0</v>
      </c>
      <c r="AL99" t="str">
        <f t="shared" si="55"/>
        <v>D</v>
      </c>
      <c r="AM99">
        <f t="shared" si="49"/>
        <v>0</v>
      </c>
      <c r="AN99" t="str">
        <f t="shared" si="50"/>
        <v>Mixto/Neutro</v>
      </c>
    </row>
    <row r="100" spans="1:40">
      <c r="A100">
        <f>'02_Entrada_Respuestas'!A100</f>
        <v>0</v>
      </c>
      <c r="B100">
        <f>'02_Entrada_Respuestas'!B100</f>
        <v>0</v>
      </c>
      <c r="C100">
        <f>'02_Entrada_Respuestas'!C100</f>
        <v>0</v>
      </c>
      <c r="D100">
        <f>(COUNTIF('02_Entrada_Respuestas'!E100:AJ100,"A"))-(COUNTIF('02_Entrada_Respuestas'!AK100:BP100,"A"))</f>
        <v>0</v>
      </c>
      <c r="E100">
        <f>(COUNTIF('02_Entrada_Respuestas'!E100:AJ100,"B"))-(COUNTIF('02_Entrada_Respuestas'!AK100:BP100,"B"))</f>
        <v>0</v>
      </c>
      <c r="F100">
        <f>(COUNTIF('02_Entrada_Respuestas'!E100:AJ100,"C"))-(COUNTIF('02_Entrada_Respuestas'!AK100:BP100,"C"))</f>
        <v>0</v>
      </c>
      <c r="G100">
        <f>(COUNTIF('02_Entrada_Respuestas'!E100:AJ100,"D"))-(COUNTIF('02_Entrada_Respuestas'!AK100:BP100,"D"))</f>
        <v>0</v>
      </c>
      <c r="H100" t="str">
        <f t="shared" si="51"/>
        <v>D</v>
      </c>
      <c r="I100">
        <f t="shared" si="35"/>
        <v>0</v>
      </c>
      <c r="J100" t="str">
        <f t="shared" si="36"/>
        <v>D</v>
      </c>
      <c r="K100">
        <f t="shared" si="37"/>
        <v>0</v>
      </c>
      <c r="L100" t="str">
        <f t="shared" si="38"/>
        <v>D/D</v>
      </c>
      <c r="M100">
        <f>(COUNTIF('02_Entrada_Respuestas'!E100:L100,"A"))-(COUNTIF('02_Entrada_Respuestas'!AK100:AR100,"A"))</f>
        <v>0</v>
      </c>
      <c r="N100">
        <f>(COUNTIF('02_Entrada_Respuestas'!E100:L100,"B"))-(COUNTIF('02_Entrada_Respuestas'!AK100:AR100,"B"))</f>
        <v>0</v>
      </c>
      <c r="O100">
        <f>(COUNTIF('02_Entrada_Respuestas'!E100:L100,"C"))-(COUNTIF('02_Entrada_Respuestas'!AK100:AR100,"C"))</f>
        <v>0</v>
      </c>
      <c r="P100">
        <f>(COUNTIF('02_Entrada_Respuestas'!E100:L100,"D"))-(COUNTIF('02_Entrada_Respuestas'!AK100:AR100,"D"))</f>
        <v>0</v>
      </c>
      <c r="Q100" t="str">
        <f t="shared" si="52"/>
        <v>D</v>
      </c>
      <c r="R100">
        <f t="shared" si="40"/>
        <v>0</v>
      </c>
      <c r="S100" t="str">
        <f t="shared" si="41"/>
        <v>Mixto/Neutro</v>
      </c>
      <c r="T100">
        <f>(COUNTIF('02_Entrada_Respuestas'!Q100:T100,"A"))-(COUNTIF('02_Entrada_Respuestas'!AW100:AZ100,"A"))</f>
        <v>0</v>
      </c>
      <c r="U100">
        <f>(COUNTIF('02_Entrada_Respuestas'!Q100:T100,"B"))-(COUNTIF('02_Entrada_Respuestas'!AW100:AZ100,"B"))</f>
        <v>0</v>
      </c>
      <c r="V100">
        <f>(COUNTIF('02_Entrada_Respuestas'!Q100:T100,"C"))-(COUNTIF('02_Entrada_Respuestas'!AW100:AZ100,"C"))</f>
        <v>0</v>
      </c>
      <c r="W100">
        <f>(COUNTIF('02_Entrada_Respuestas'!Q100:T100,"D"))-(COUNTIF('02_Entrada_Respuestas'!AW100:AZ100,"D"))</f>
        <v>0</v>
      </c>
      <c r="X100" t="str">
        <f t="shared" si="53"/>
        <v>D</v>
      </c>
      <c r="Y100">
        <f t="shared" si="43"/>
        <v>0</v>
      </c>
      <c r="Z100" t="str">
        <f t="shared" si="44"/>
        <v>Mixto/Neutro</v>
      </c>
      <c r="AA100">
        <f>(COUNTIF('02_Entrada_Respuestas'!M100:P100,"A")+COUNTIF('02_Entrada_Respuestas'!U100:AB100,"A"))-(COUNTIF('02_Entrada_Respuestas'!AS100:AV100,"A")+COUNTIF('02_Entrada_Respuestas'!BA100:BH100,"A"))</f>
        <v>0</v>
      </c>
      <c r="AB100">
        <f>(COUNTIF('02_Entrada_Respuestas'!M100:P100,"B")+COUNTIF('02_Entrada_Respuestas'!U100:AB100,"B"))-(COUNTIF('02_Entrada_Respuestas'!AS100:AV100,"B")+COUNTIF('02_Entrada_Respuestas'!BA100:BH100,"B"))</f>
        <v>0</v>
      </c>
      <c r="AC100">
        <f>(COUNTIF('02_Entrada_Respuestas'!M100:P100,"C")+COUNTIF('02_Entrada_Respuestas'!U100:AB100,"C"))-(COUNTIF('02_Entrada_Respuestas'!AS100:AV100,"C")+COUNTIF('02_Entrada_Respuestas'!BA100:BH100,"C"))</f>
        <v>0</v>
      </c>
      <c r="AD100">
        <f>(COUNTIF('02_Entrada_Respuestas'!M100:P100,"D")+COUNTIF('02_Entrada_Respuestas'!U100:AB100,"D"))-(COUNTIF('02_Entrada_Respuestas'!AS100:AV100,"D")+COUNTIF('02_Entrada_Respuestas'!BA100:BH100,"D"))</f>
        <v>0</v>
      </c>
      <c r="AE100" t="str">
        <f t="shared" si="54"/>
        <v>D</v>
      </c>
      <c r="AF100">
        <f t="shared" si="46"/>
        <v>0</v>
      </c>
      <c r="AG100" t="str">
        <f t="shared" si="47"/>
        <v>Mixto/Neutro</v>
      </c>
      <c r="AH100">
        <f>(COUNTIF('02_Entrada_Respuestas'!AC100:AJ100,"A"))-(COUNTIF('02_Entrada_Respuestas'!BI100:BP100,"A"))</f>
        <v>0</v>
      </c>
      <c r="AI100">
        <f>(COUNTIF('02_Entrada_Respuestas'!AC100:AJ100,"B"))-(COUNTIF('02_Entrada_Respuestas'!BI100:BP100,"B"))</f>
        <v>0</v>
      </c>
      <c r="AJ100">
        <f>(COUNTIF('02_Entrada_Respuestas'!AC100:AJ100,"C"))-(COUNTIF('02_Entrada_Respuestas'!BI100:BP100,"C"))</f>
        <v>0</v>
      </c>
      <c r="AK100">
        <f>(COUNTIF('02_Entrada_Respuestas'!AC100:AJ100,"D"))-(COUNTIF('02_Entrada_Respuestas'!BI100:BP100,"D"))</f>
        <v>0</v>
      </c>
      <c r="AL100" t="str">
        <f t="shared" si="55"/>
        <v>D</v>
      </c>
      <c r="AM100">
        <f t="shared" si="49"/>
        <v>0</v>
      </c>
      <c r="AN100" t="str">
        <f t="shared" si="50"/>
        <v>Mixto/Neutro</v>
      </c>
    </row>
    <row r="101" spans="1:40">
      <c r="A101">
        <f>'02_Entrada_Respuestas'!A101</f>
        <v>0</v>
      </c>
      <c r="B101">
        <f>'02_Entrada_Respuestas'!B101</f>
        <v>0</v>
      </c>
      <c r="C101">
        <f>'02_Entrada_Respuestas'!C101</f>
        <v>0</v>
      </c>
      <c r="D101">
        <f>(COUNTIF('02_Entrada_Respuestas'!E101:AJ101,"A"))-(COUNTIF('02_Entrada_Respuestas'!AK101:BP101,"A"))</f>
        <v>0</v>
      </c>
      <c r="E101">
        <f>(COUNTIF('02_Entrada_Respuestas'!E101:AJ101,"B"))-(COUNTIF('02_Entrada_Respuestas'!AK101:BP101,"B"))</f>
        <v>0</v>
      </c>
      <c r="F101">
        <f>(COUNTIF('02_Entrada_Respuestas'!E101:AJ101,"C"))-(COUNTIF('02_Entrada_Respuestas'!AK101:BP101,"C"))</f>
        <v>0</v>
      </c>
      <c r="G101">
        <f>(COUNTIF('02_Entrada_Respuestas'!E101:AJ101,"D"))-(COUNTIF('02_Entrada_Respuestas'!AK101:BP101,"D"))</f>
        <v>0</v>
      </c>
      <c r="H101" t="str">
        <f t="shared" si="51"/>
        <v>D</v>
      </c>
      <c r="I101">
        <f t="shared" si="35"/>
        <v>0</v>
      </c>
      <c r="J101" t="str">
        <f t="shared" si="36"/>
        <v>D</v>
      </c>
      <c r="K101">
        <f t="shared" si="37"/>
        <v>0</v>
      </c>
      <c r="L101" t="str">
        <f t="shared" si="38"/>
        <v>D/D</v>
      </c>
      <c r="M101">
        <f>(COUNTIF('02_Entrada_Respuestas'!E101:L101,"A"))-(COUNTIF('02_Entrada_Respuestas'!AK101:AR101,"A"))</f>
        <v>0</v>
      </c>
      <c r="N101">
        <f>(COUNTIF('02_Entrada_Respuestas'!E101:L101,"B"))-(COUNTIF('02_Entrada_Respuestas'!AK101:AR101,"B"))</f>
        <v>0</v>
      </c>
      <c r="O101">
        <f>(COUNTIF('02_Entrada_Respuestas'!E101:L101,"C"))-(COUNTIF('02_Entrada_Respuestas'!AK101:AR101,"C"))</f>
        <v>0</v>
      </c>
      <c r="P101">
        <f>(COUNTIF('02_Entrada_Respuestas'!E101:L101,"D"))-(COUNTIF('02_Entrada_Respuestas'!AK101:AR101,"D"))</f>
        <v>0</v>
      </c>
      <c r="Q101" t="str">
        <f t="shared" si="52"/>
        <v>D</v>
      </c>
      <c r="R101">
        <f t="shared" si="40"/>
        <v>0</v>
      </c>
      <c r="S101" t="str">
        <f t="shared" si="41"/>
        <v>Mixto/Neutro</v>
      </c>
      <c r="T101">
        <f>(COUNTIF('02_Entrada_Respuestas'!Q101:T101,"A"))-(COUNTIF('02_Entrada_Respuestas'!AW101:AZ101,"A"))</f>
        <v>0</v>
      </c>
      <c r="U101">
        <f>(COUNTIF('02_Entrada_Respuestas'!Q101:T101,"B"))-(COUNTIF('02_Entrada_Respuestas'!AW101:AZ101,"B"))</f>
        <v>0</v>
      </c>
      <c r="V101">
        <f>(COUNTIF('02_Entrada_Respuestas'!Q101:T101,"C"))-(COUNTIF('02_Entrada_Respuestas'!AW101:AZ101,"C"))</f>
        <v>0</v>
      </c>
      <c r="W101">
        <f>(COUNTIF('02_Entrada_Respuestas'!Q101:T101,"D"))-(COUNTIF('02_Entrada_Respuestas'!AW101:AZ101,"D"))</f>
        <v>0</v>
      </c>
      <c r="X101" t="str">
        <f t="shared" si="53"/>
        <v>D</v>
      </c>
      <c r="Y101">
        <f t="shared" si="43"/>
        <v>0</v>
      </c>
      <c r="Z101" t="str">
        <f t="shared" si="44"/>
        <v>Mixto/Neutro</v>
      </c>
      <c r="AA101">
        <f>(COUNTIF('02_Entrada_Respuestas'!M101:P101,"A")+COUNTIF('02_Entrada_Respuestas'!U101:AB101,"A"))-(COUNTIF('02_Entrada_Respuestas'!AS101:AV101,"A")+COUNTIF('02_Entrada_Respuestas'!BA101:BH101,"A"))</f>
        <v>0</v>
      </c>
      <c r="AB101">
        <f>(COUNTIF('02_Entrada_Respuestas'!M101:P101,"B")+COUNTIF('02_Entrada_Respuestas'!U101:AB101,"B"))-(COUNTIF('02_Entrada_Respuestas'!AS101:AV101,"B")+COUNTIF('02_Entrada_Respuestas'!BA101:BH101,"B"))</f>
        <v>0</v>
      </c>
      <c r="AC101">
        <f>(COUNTIF('02_Entrada_Respuestas'!M101:P101,"C")+COUNTIF('02_Entrada_Respuestas'!U101:AB101,"C"))-(COUNTIF('02_Entrada_Respuestas'!AS101:AV101,"C")+COUNTIF('02_Entrada_Respuestas'!BA101:BH101,"C"))</f>
        <v>0</v>
      </c>
      <c r="AD101">
        <f>(COUNTIF('02_Entrada_Respuestas'!M101:P101,"D")+COUNTIF('02_Entrada_Respuestas'!U101:AB101,"D"))-(COUNTIF('02_Entrada_Respuestas'!AS101:AV101,"D")+COUNTIF('02_Entrada_Respuestas'!BA101:BH101,"D"))</f>
        <v>0</v>
      </c>
      <c r="AE101" t="str">
        <f t="shared" si="54"/>
        <v>D</v>
      </c>
      <c r="AF101">
        <f t="shared" si="46"/>
        <v>0</v>
      </c>
      <c r="AG101" t="str">
        <f t="shared" si="47"/>
        <v>Mixto/Neutro</v>
      </c>
      <c r="AH101">
        <f>(COUNTIF('02_Entrada_Respuestas'!AC101:AJ101,"A"))-(COUNTIF('02_Entrada_Respuestas'!BI101:BP101,"A"))</f>
        <v>0</v>
      </c>
      <c r="AI101">
        <f>(COUNTIF('02_Entrada_Respuestas'!AC101:AJ101,"B"))-(COUNTIF('02_Entrada_Respuestas'!BI101:BP101,"B"))</f>
        <v>0</v>
      </c>
      <c r="AJ101">
        <f>(COUNTIF('02_Entrada_Respuestas'!AC101:AJ101,"C"))-(COUNTIF('02_Entrada_Respuestas'!BI101:BP101,"C"))</f>
        <v>0</v>
      </c>
      <c r="AK101">
        <f>(COUNTIF('02_Entrada_Respuestas'!AC101:AJ101,"D"))-(COUNTIF('02_Entrada_Respuestas'!BI101:BP101,"D"))</f>
        <v>0</v>
      </c>
      <c r="AL101" t="str">
        <f t="shared" si="55"/>
        <v>D</v>
      </c>
      <c r="AM101">
        <f t="shared" si="49"/>
        <v>0</v>
      </c>
      <c r="AN101" t="str">
        <f t="shared" si="50"/>
        <v>Mixto/Neutro</v>
      </c>
    </row>
  </sheetData>
  <conditionalFormatting sqref="D2:G10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{343228E7-EDA8-E5E0-5F27-9CDDBC2F4A52}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3228E7-EDA8-E5E0-5F27-9CDDBC2F4A52}">
            <x14:dataBar>
              <x14:cfvo type="min"/>
              <x14:cfvo type="max"/>
              <x14:negativeFillColor auto="1"/>
              <x14:axisColor auto="1"/>
            </x14:dataBar>
          </x14:cfRule>
          <xm:sqref>D2:G101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workbookViewId="0"/>
  </sheetViews>
  <sheetFormatPr baseColWidth="10" defaultColWidth="8.83203125" defaultRowHeight="15"/>
  <cols>
    <col min="1" max="1" width="16" customWidth="1"/>
    <col min="2" max="2" width="28" customWidth="1"/>
    <col min="3" max="3" width="10" customWidth="1"/>
    <col min="4" max="4" width="20" customWidth="1"/>
    <col min="5" max="7" width="14" customWidth="1"/>
    <col min="8" max="9" width="12" customWidth="1"/>
    <col min="10" max="10" width="38" customWidth="1"/>
  </cols>
  <sheetData>
    <row r="1" spans="1:10" ht="32">
      <c r="A1" s="4" t="s">
        <v>314</v>
      </c>
      <c r="B1" s="4" t="s">
        <v>17</v>
      </c>
      <c r="C1" s="4" t="s">
        <v>315</v>
      </c>
      <c r="D1" s="4" t="s">
        <v>316</v>
      </c>
      <c r="E1" s="4" t="s">
        <v>317</v>
      </c>
      <c r="F1" s="4" t="s">
        <v>318</v>
      </c>
      <c r="G1" s="4" t="s">
        <v>319</v>
      </c>
      <c r="H1" s="4" t="s">
        <v>320</v>
      </c>
      <c r="I1" s="4" t="s">
        <v>321</v>
      </c>
      <c r="J1" s="4" t="s">
        <v>322</v>
      </c>
    </row>
    <row r="2" spans="1:10" ht="16">
      <c r="A2" s="3" t="s">
        <v>323</v>
      </c>
      <c r="B2" s="3" t="s">
        <v>323</v>
      </c>
      <c r="C2" s="3" t="s">
        <v>31</v>
      </c>
      <c r="D2" s="3" t="s">
        <v>324</v>
      </c>
      <c r="E2" s="3">
        <f>'03_Scoring'!D2</f>
        <v>19</v>
      </c>
      <c r="F2" s="3">
        <v>32</v>
      </c>
      <c r="G2" s="8">
        <f t="shared" ref="G2:G21" si="0">E2/F2</f>
        <v>0.59375</v>
      </c>
      <c r="H2" s="3" t="s">
        <v>325</v>
      </c>
      <c r="I2" s="3" t="str">
        <f>IF(E2=MAX($E$2:$E$5),"Sí","No")</f>
        <v>Sí</v>
      </c>
      <c r="J2" s="3" t="s">
        <v>326</v>
      </c>
    </row>
    <row r="3" spans="1:10" ht="16">
      <c r="A3" s="3" t="s">
        <v>323</v>
      </c>
      <c r="B3" s="3" t="s">
        <v>323</v>
      </c>
      <c r="C3" s="3" t="s">
        <v>33</v>
      </c>
      <c r="D3" s="3" t="s">
        <v>327</v>
      </c>
      <c r="E3" s="3">
        <f>'03_Scoring'!E2</f>
        <v>-16</v>
      </c>
      <c r="F3" s="3">
        <v>32</v>
      </c>
      <c r="G3" s="8">
        <f t="shared" si="0"/>
        <v>-0.5</v>
      </c>
      <c r="H3" s="3" t="s">
        <v>328</v>
      </c>
      <c r="I3" s="3" t="str">
        <f>IF(E3=MAX($E$2:$E$5),"Sí","No")</f>
        <v>No</v>
      </c>
      <c r="J3" s="3" t="s">
        <v>326</v>
      </c>
    </row>
    <row r="4" spans="1:10" ht="16">
      <c r="A4" s="3" t="s">
        <v>323</v>
      </c>
      <c r="B4" s="3" t="s">
        <v>323</v>
      </c>
      <c r="C4" s="3" t="s">
        <v>35</v>
      </c>
      <c r="D4" s="3" t="s">
        <v>329</v>
      </c>
      <c r="E4" s="3">
        <f>'03_Scoring'!F2</f>
        <v>-16</v>
      </c>
      <c r="F4" s="3">
        <v>32</v>
      </c>
      <c r="G4" s="8">
        <f t="shared" si="0"/>
        <v>-0.5</v>
      </c>
      <c r="H4" s="3" t="s">
        <v>330</v>
      </c>
      <c r="I4" s="3" t="str">
        <f>IF(E4=MAX($E$2:$E$5),"Sí","No")</f>
        <v>No</v>
      </c>
      <c r="J4" s="3" t="s">
        <v>326</v>
      </c>
    </row>
    <row r="5" spans="1:10" ht="16">
      <c r="A5" s="3" t="s">
        <v>323</v>
      </c>
      <c r="B5" s="3" t="s">
        <v>323</v>
      </c>
      <c r="C5" s="3" t="s">
        <v>37</v>
      </c>
      <c r="D5" s="3" t="s">
        <v>331</v>
      </c>
      <c r="E5" s="3">
        <f>'03_Scoring'!G2</f>
        <v>13</v>
      </c>
      <c r="F5" s="3">
        <v>32</v>
      </c>
      <c r="G5" s="8">
        <f t="shared" si="0"/>
        <v>0.40625</v>
      </c>
      <c r="H5" s="3" t="s">
        <v>332</v>
      </c>
      <c r="I5" s="3" t="str">
        <f>IF(E5=MAX($E$2:$E$5),"Sí","No")</f>
        <v>No</v>
      </c>
      <c r="J5" s="3" t="s">
        <v>326</v>
      </c>
    </row>
    <row r="6" spans="1:10" ht="16">
      <c r="A6" s="3" t="s">
        <v>17</v>
      </c>
      <c r="B6" s="3" t="s">
        <v>28</v>
      </c>
      <c r="C6" s="3" t="s">
        <v>31</v>
      </c>
      <c r="D6" s="3" t="s">
        <v>324</v>
      </c>
      <c r="E6" s="3">
        <f>'03_Scoring'!M2</f>
        <v>6</v>
      </c>
      <c r="F6" s="3">
        <v>8</v>
      </c>
      <c r="G6" s="8">
        <f t="shared" si="0"/>
        <v>0.75</v>
      </c>
      <c r="H6" s="3" t="s">
        <v>325</v>
      </c>
      <c r="I6" s="3" t="str">
        <f>IF(E6=MAX($E$6:$E$9),"Sí","No")</f>
        <v>Sí</v>
      </c>
      <c r="J6" s="3" t="s">
        <v>333</v>
      </c>
    </row>
    <row r="7" spans="1:10" ht="16">
      <c r="A7" s="3" t="s">
        <v>17</v>
      </c>
      <c r="B7" s="3" t="s">
        <v>28</v>
      </c>
      <c r="C7" s="3" t="s">
        <v>33</v>
      </c>
      <c r="D7" s="3" t="s">
        <v>327</v>
      </c>
      <c r="E7" s="3">
        <f>'03_Scoring'!N2</f>
        <v>-4</v>
      </c>
      <c r="F7" s="3">
        <v>8</v>
      </c>
      <c r="G7" s="8">
        <f t="shared" si="0"/>
        <v>-0.5</v>
      </c>
      <c r="H7" s="3" t="s">
        <v>328</v>
      </c>
      <c r="I7" s="3" t="str">
        <f>IF(E7=MAX($E$6:$E$9),"Sí","No")</f>
        <v>No</v>
      </c>
      <c r="J7" s="3" t="s">
        <v>333</v>
      </c>
    </row>
    <row r="8" spans="1:10" ht="16">
      <c r="A8" s="3" t="s">
        <v>17</v>
      </c>
      <c r="B8" s="3" t="s">
        <v>28</v>
      </c>
      <c r="C8" s="3" t="s">
        <v>35</v>
      </c>
      <c r="D8" s="3" t="s">
        <v>329</v>
      </c>
      <c r="E8" s="3">
        <f>'03_Scoring'!O2</f>
        <v>-4</v>
      </c>
      <c r="F8" s="3">
        <v>8</v>
      </c>
      <c r="G8" s="8">
        <f t="shared" si="0"/>
        <v>-0.5</v>
      </c>
      <c r="H8" s="3" t="s">
        <v>330</v>
      </c>
      <c r="I8" s="3" t="str">
        <f>IF(E8=MAX($E$6:$E$9),"Sí","No")</f>
        <v>No</v>
      </c>
      <c r="J8" s="3" t="s">
        <v>333</v>
      </c>
    </row>
    <row r="9" spans="1:10" ht="16">
      <c r="A9" s="3" t="s">
        <v>17</v>
      </c>
      <c r="B9" s="3" t="s">
        <v>28</v>
      </c>
      <c r="C9" s="3" t="s">
        <v>37</v>
      </c>
      <c r="D9" s="3" t="s">
        <v>331</v>
      </c>
      <c r="E9" s="3">
        <f>'03_Scoring'!P2</f>
        <v>2</v>
      </c>
      <c r="F9" s="3">
        <v>8</v>
      </c>
      <c r="G9" s="8">
        <f t="shared" si="0"/>
        <v>0.25</v>
      </c>
      <c r="H9" s="3" t="s">
        <v>332</v>
      </c>
      <c r="I9" s="3" t="str">
        <f>IF(E9=MAX($E$6:$E$9),"Sí","No")</f>
        <v>No</v>
      </c>
      <c r="J9" s="3" t="s">
        <v>333</v>
      </c>
    </row>
    <row r="10" spans="1:10" ht="16">
      <c r="A10" s="3" t="s">
        <v>17</v>
      </c>
      <c r="B10" s="3" t="s">
        <v>97</v>
      </c>
      <c r="C10" s="3" t="s">
        <v>31</v>
      </c>
      <c r="D10" s="3" t="s">
        <v>324</v>
      </c>
      <c r="E10" s="3">
        <f>'03_Scoring'!T2</f>
        <v>4</v>
      </c>
      <c r="F10" s="3">
        <v>4</v>
      </c>
      <c r="G10" s="8">
        <f t="shared" si="0"/>
        <v>1</v>
      </c>
      <c r="H10" s="3" t="s">
        <v>325</v>
      </c>
      <c r="I10" s="3" t="str">
        <f>IF(E10=MAX($E$10:$E$13),"Sí","No")</f>
        <v>Sí</v>
      </c>
      <c r="J10" s="3" t="s">
        <v>333</v>
      </c>
    </row>
    <row r="11" spans="1:10" ht="16">
      <c r="A11" s="3" t="s">
        <v>17</v>
      </c>
      <c r="B11" s="3" t="s">
        <v>97</v>
      </c>
      <c r="C11" s="3" t="s">
        <v>33</v>
      </c>
      <c r="D11" s="3" t="s">
        <v>327</v>
      </c>
      <c r="E11" s="3">
        <f>'03_Scoring'!U2</f>
        <v>-1</v>
      </c>
      <c r="F11" s="3">
        <v>4</v>
      </c>
      <c r="G11" s="8">
        <f t="shared" si="0"/>
        <v>-0.25</v>
      </c>
      <c r="H11" s="3" t="s">
        <v>328</v>
      </c>
      <c r="I11" s="3" t="str">
        <f>IF(E11=MAX($E$10:$E$13),"Sí","No")</f>
        <v>No</v>
      </c>
      <c r="J11" s="3" t="s">
        <v>333</v>
      </c>
    </row>
    <row r="12" spans="1:10" ht="16">
      <c r="A12" s="3" t="s">
        <v>17</v>
      </c>
      <c r="B12" s="3" t="s">
        <v>97</v>
      </c>
      <c r="C12" s="3" t="s">
        <v>35</v>
      </c>
      <c r="D12" s="3" t="s">
        <v>329</v>
      </c>
      <c r="E12" s="3">
        <f>'03_Scoring'!V2</f>
        <v>-3</v>
      </c>
      <c r="F12" s="3">
        <v>4</v>
      </c>
      <c r="G12" s="8">
        <f t="shared" si="0"/>
        <v>-0.75</v>
      </c>
      <c r="H12" s="3" t="s">
        <v>330</v>
      </c>
      <c r="I12" s="3" t="str">
        <f>IF(E12=MAX($E$10:$E$13),"Sí","No")</f>
        <v>No</v>
      </c>
      <c r="J12" s="3" t="s">
        <v>333</v>
      </c>
    </row>
    <row r="13" spans="1:10" ht="16">
      <c r="A13" s="3" t="s">
        <v>17</v>
      </c>
      <c r="B13" s="3" t="s">
        <v>97</v>
      </c>
      <c r="C13" s="3" t="s">
        <v>37</v>
      </c>
      <c r="D13" s="3" t="s">
        <v>331</v>
      </c>
      <c r="E13" s="3">
        <f>'03_Scoring'!W2</f>
        <v>0</v>
      </c>
      <c r="F13" s="3">
        <v>4</v>
      </c>
      <c r="G13" s="8">
        <f t="shared" si="0"/>
        <v>0</v>
      </c>
      <c r="H13" s="3" t="s">
        <v>332</v>
      </c>
      <c r="I13" s="3" t="str">
        <f>IF(E13=MAX($E$10:$E$13),"Sí","No")</f>
        <v>No</v>
      </c>
      <c r="J13" s="3" t="s">
        <v>333</v>
      </c>
    </row>
    <row r="14" spans="1:10" ht="16">
      <c r="A14" s="3" t="s">
        <v>17</v>
      </c>
      <c r="B14" s="3" t="s">
        <v>75</v>
      </c>
      <c r="C14" s="3" t="s">
        <v>31</v>
      </c>
      <c r="D14" s="3" t="s">
        <v>324</v>
      </c>
      <c r="E14" s="3">
        <f>'03_Scoring'!AA2</f>
        <v>5</v>
      </c>
      <c r="F14" s="3">
        <v>12</v>
      </c>
      <c r="G14" s="8">
        <f t="shared" si="0"/>
        <v>0.41666666666666669</v>
      </c>
      <c r="H14" s="3" t="s">
        <v>325</v>
      </c>
      <c r="I14" s="3" t="str">
        <f>IF(E14=MAX($E$14:$E$17),"Sí","No")</f>
        <v>No</v>
      </c>
      <c r="J14" s="3" t="s">
        <v>333</v>
      </c>
    </row>
    <row r="15" spans="1:10" ht="16">
      <c r="A15" s="3" t="s">
        <v>17</v>
      </c>
      <c r="B15" s="3" t="s">
        <v>75</v>
      </c>
      <c r="C15" s="3" t="s">
        <v>33</v>
      </c>
      <c r="D15" s="3" t="s">
        <v>327</v>
      </c>
      <c r="E15" s="3">
        <f>'03_Scoring'!AB2</f>
        <v>-7</v>
      </c>
      <c r="F15" s="3">
        <v>12</v>
      </c>
      <c r="G15" s="8">
        <f t="shared" si="0"/>
        <v>-0.58333333333333337</v>
      </c>
      <c r="H15" s="3" t="s">
        <v>328</v>
      </c>
      <c r="I15" s="3" t="str">
        <f>IF(E15=MAX($E$14:$E$17),"Sí","No")</f>
        <v>No</v>
      </c>
      <c r="J15" s="3" t="s">
        <v>333</v>
      </c>
    </row>
    <row r="16" spans="1:10" ht="16">
      <c r="A16" s="3" t="s">
        <v>17</v>
      </c>
      <c r="B16" s="3" t="s">
        <v>75</v>
      </c>
      <c r="C16" s="3" t="s">
        <v>35</v>
      </c>
      <c r="D16" s="3" t="s">
        <v>329</v>
      </c>
      <c r="E16" s="3">
        <f>'03_Scoring'!AC2</f>
        <v>-5</v>
      </c>
      <c r="F16" s="3">
        <v>12</v>
      </c>
      <c r="G16" s="8">
        <f t="shared" si="0"/>
        <v>-0.41666666666666669</v>
      </c>
      <c r="H16" s="3" t="s">
        <v>330</v>
      </c>
      <c r="I16" s="3" t="str">
        <f>IF(E16=MAX($E$14:$E$17),"Sí","No")</f>
        <v>No</v>
      </c>
      <c r="J16" s="3" t="s">
        <v>333</v>
      </c>
    </row>
    <row r="17" spans="1:10" ht="16">
      <c r="A17" s="3" t="s">
        <v>17</v>
      </c>
      <c r="B17" s="3" t="s">
        <v>75</v>
      </c>
      <c r="C17" s="3" t="s">
        <v>37</v>
      </c>
      <c r="D17" s="3" t="s">
        <v>331</v>
      </c>
      <c r="E17" s="3">
        <f>'03_Scoring'!AD2</f>
        <v>7</v>
      </c>
      <c r="F17" s="3">
        <v>12</v>
      </c>
      <c r="G17" s="8">
        <f t="shared" si="0"/>
        <v>0.58333333333333337</v>
      </c>
      <c r="H17" s="3" t="s">
        <v>332</v>
      </c>
      <c r="I17" s="3" t="str">
        <f>IF(E17=MAX($E$14:$E$17),"Sí","No")</f>
        <v>Sí</v>
      </c>
      <c r="J17" s="3" t="s">
        <v>333</v>
      </c>
    </row>
    <row r="18" spans="1:10" ht="16">
      <c r="A18" s="3" t="s">
        <v>17</v>
      </c>
      <c r="B18" s="3" t="s">
        <v>161</v>
      </c>
      <c r="C18" s="3" t="s">
        <v>31</v>
      </c>
      <c r="D18" s="3" t="s">
        <v>324</v>
      </c>
      <c r="E18" s="3">
        <f>'03_Scoring'!AH2</f>
        <v>4</v>
      </c>
      <c r="F18" s="3">
        <v>8</v>
      </c>
      <c r="G18" s="8">
        <f t="shared" si="0"/>
        <v>0.5</v>
      </c>
      <c r="H18" s="3" t="s">
        <v>325</v>
      </c>
      <c r="I18" s="3" t="str">
        <f>IF(E18=MAX($E$18:$E$21),"Sí","No")</f>
        <v>Sí</v>
      </c>
      <c r="J18" s="3" t="s">
        <v>333</v>
      </c>
    </row>
    <row r="19" spans="1:10" ht="16">
      <c r="A19" s="3" t="s">
        <v>17</v>
      </c>
      <c r="B19" s="3" t="s">
        <v>161</v>
      </c>
      <c r="C19" s="3" t="s">
        <v>33</v>
      </c>
      <c r="D19" s="3" t="s">
        <v>327</v>
      </c>
      <c r="E19" s="3">
        <f>'03_Scoring'!AI2</f>
        <v>-4</v>
      </c>
      <c r="F19" s="3">
        <v>8</v>
      </c>
      <c r="G19" s="8">
        <f t="shared" si="0"/>
        <v>-0.5</v>
      </c>
      <c r="H19" s="3" t="s">
        <v>328</v>
      </c>
      <c r="I19" s="3" t="str">
        <f>IF(E19=MAX($E$18:$E$21),"Sí","No")</f>
        <v>No</v>
      </c>
      <c r="J19" s="3" t="s">
        <v>333</v>
      </c>
    </row>
    <row r="20" spans="1:10" ht="16">
      <c r="A20" s="3" t="s">
        <v>17</v>
      </c>
      <c r="B20" s="3" t="s">
        <v>161</v>
      </c>
      <c r="C20" s="3" t="s">
        <v>35</v>
      </c>
      <c r="D20" s="3" t="s">
        <v>329</v>
      </c>
      <c r="E20" s="3">
        <f>'03_Scoring'!AJ2</f>
        <v>-4</v>
      </c>
      <c r="F20" s="3">
        <v>8</v>
      </c>
      <c r="G20" s="8">
        <f t="shared" si="0"/>
        <v>-0.5</v>
      </c>
      <c r="H20" s="3" t="s">
        <v>330</v>
      </c>
      <c r="I20" s="3" t="str">
        <f>IF(E20=MAX($E$18:$E$21),"Sí","No")</f>
        <v>No</v>
      </c>
      <c r="J20" s="3" t="s">
        <v>333</v>
      </c>
    </row>
    <row r="21" spans="1:10" ht="16">
      <c r="A21" s="3" t="s">
        <v>17</v>
      </c>
      <c r="B21" s="3" t="s">
        <v>161</v>
      </c>
      <c r="C21" s="3" t="s">
        <v>37</v>
      </c>
      <c r="D21" s="3" t="s">
        <v>331</v>
      </c>
      <c r="E21" s="3">
        <f>'03_Scoring'!AK2</f>
        <v>4</v>
      </c>
      <c r="F21" s="3">
        <v>8</v>
      </c>
      <c r="G21" s="8">
        <f t="shared" si="0"/>
        <v>0.5</v>
      </c>
      <c r="H21" s="3" t="s">
        <v>332</v>
      </c>
      <c r="I21" s="3" t="str">
        <f>IF(E21=MAX($E$18:$E$21),"Sí","No")</f>
        <v>Sí</v>
      </c>
      <c r="J21" s="3" t="s">
        <v>333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workbookViewId="0"/>
  </sheetViews>
  <sheetFormatPr baseColWidth="10" defaultColWidth="8.83203125" defaultRowHeight="15"/>
  <cols>
    <col min="1" max="1" width="24" customWidth="1"/>
    <col min="2" max="2" width="38" customWidth="1"/>
    <col min="3" max="3" width="42" customWidth="1"/>
    <col min="4" max="4" width="10" customWidth="1"/>
    <col min="5" max="5" width="18" customWidth="1"/>
    <col min="6" max="6" width="12" customWidth="1"/>
    <col min="7" max="7" width="14" customWidth="1"/>
    <col min="8" max="9" width="55" customWidth="1"/>
    <col min="10" max="10" width="45" customWidth="1"/>
    <col min="11" max="11" width="30" customWidth="1"/>
    <col min="12" max="12" width="45" customWidth="1"/>
  </cols>
  <sheetData>
    <row r="1" spans="1:12" ht="32">
      <c r="A1" s="5" t="s">
        <v>17</v>
      </c>
      <c r="B1" s="5" t="s">
        <v>334</v>
      </c>
      <c r="C1" s="5" t="s">
        <v>335</v>
      </c>
      <c r="D1" s="5" t="s">
        <v>315</v>
      </c>
      <c r="E1" s="5" t="s">
        <v>316</v>
      </c>
      <c r="F1" s="5" t="s">
        <v>320</v>
      </c>
      <c r="G1" s="5" t="s">
        <v>336</v>
      </c>
      <c r="H1" s="5" t="s">
        <v>337</v>
      </c>
      <c r="I1" s="5" t="s">
        <v>338</v>
      </c>
      <c r="J1" s="5" t="s">
        <v>339</v>
      </c>
      <c r="K1" s="5" t="s">
        <v>340</v>
      </c>
      <c r="L1" s="5" t="s">
        <v>341</v>
      </c>
    </row>
    <row r="2" spans="1:12" ht="32">
      <c r="A2" s="6" t="s">
        <v>28</v>
      </c>
      <c r="B2" s="6" t="s">
        <v>342</v>
      </c>
      <c r="C2" s="6" t="s">
        <v>343</v>
      </c>
      <c r="D2" s="6" t="s">
        <v>31</v>
      </c>
      <c r="E2" s="6" t="s">
        <v>324</v>
      </c>
      <c r="F2" s="6" t="s">
        <v>325</v>
      </c>
      <c r="G2" s="6">
        <v>8</v>
      </c>
      <c r="H2" s="6" t="s">
        <v>344</v>
      </c>
      <c r="I2" s="6" t="s">
        <v>345</v>
      </c>
      <c r="J2" s="6" t="s">
        <v>346</v>
      </c>
      <c r="K2" s="6" t="s">
        <v>347</v>
      </c>
      <c r="L2" s="6" t="s">
        <v>348</v>
      </c>
    </row>
    <row r="3" spans="1:12" ht="48">
      <c r="A3" s="6" t="s">
        <v>28</v>
      </c>
      <c r="B3" s="6" t="s">
        <v>342</v>
      </c>
      <c r="C3" s="6" t="s">
        <v>343</v>
      </c>
      <c r="D3" s="6" t="s">
        <v>33</v>
      </c>
      <c r="E3" s="6" t="s">
        <v>327</v>
      </c>
      <c r="F3" s="6" t="s">
        <v>328</v>
      </c>
      <c r="G3" s="6">
        <v>8</v>
      </c>
      <c r="H3" s="6" t="s">
        <v>349</v>
      </c>
      <c r="I3" s="6" t="s">
        <v>350</v>
      </c>
      <c r="J3" s="6" t="s">
        <v>351</v>
      </c>
      <c r="K3" s="6" t="s">
        <v>352</v>
      </c>
      <c r="L3" s="6" t="s">
        <v>353</v>
      </c>
    </row>
    <row r="4" spans="1:12" ht="48">
      <c r="A4" s="6" t="s">
        <v>28</v>
      </c>
      <c r="B4" s="6" t="s">
        <v>342</v>
      </c>
      <c r="C4" s="6" t="s">
        <v>343</v>
      </c>
      <c r="D4" s="6" t="s">
        <v>35</v>
      </c>
      <c r="E4" s="6" t="s">
        <v>329</v>
      </c>
      <c r="F4" s="6" t="s">
        <v>330</v>
      </c>
      <c r="G4" s="6">
        <v>8</v>
      </c>
      <c r="H4" s="6" t="s">
        <v>354</v>
      </c>
      <c r="I4" s="6" t="s">
        <v>355</v>
      </c>
      <c r="J4" s="6" t="s">
        <v>356</v>
      </c>
      <c r="K4" s="6" t="s">
        <v>357</v>
      </c>
      <c r="L4" s="6" t="s">
        <v>358</v>
      </c>
    </row>
    <row r="5" spans="1:12" ht="32">
      <c r="A5" s="6" t="s">
        <v>28</v>
      </c>
      <c r="B5" s="6" t="s">
        <v>342</v>
      </c>
      <c r="C5" s="6" t="s">
        <v>343</v>
      </c>
      <c r="D5" s="6" t="s">
        <v>37</v>
      </c>
      <c r="E5" s="6" t="s">
        <v>331</v>
      </c>
      <c r="F5" s="6" t="s">
        <v>332</v>
      </c>
      <c r="G5" s="6">
        <v>8</v>
      </c>
      <c r="H5" s="6" t="s">
        <v>359</v>
      </c>
      <c r="I5" s="6" t="s">
        <v>360</v>
      </c>
      <c r="J5" s="6" t="s">
        <v>361</v>
      </c>
      <c r="K5" s="6" t="s">
        <v>362</v>
      </c>
      <c r="L5" s="6" t="s">
        <v>363</v>
      </c>
    </row>
    <row r="6" spans="1:12" ht="32">
      <c r="A6" s="6" t="s">
        <v>97</v>
      </c>
      <c r="B6" s="6" t="s">
        <v>96</v>
      </c>
      <c r="C6" s="6" t="s">
        <v>364</v>
      </c>
      <c r="D6" s="6" t="s">
        <v>31</v>
      </c>
      <c r="E6" s="6" t="s">
        <v>324</v>
      </c>
      <c r="F6" s="6" t="s">
        <v>325</v>
      </c>
      <c r="G6" s="6">
        <v>4</v>
      </c>
      <c r="H6" s="6" t="s">
        <v>365</v>
      </c>
      <c r="I6" s="6" t="s">
        <v>366</v>
      </c>
      <c r="J6" s="6" t="s">
        <v>367</v>
      </c>
      <c r="K6" s="6" t="s">
        <v>368</v>
      </c>
      <c r="L6" s="6" t="s">
        <v>369</v>
      </c>
    </row>
    <row r="7" spans="1:12" ht="32">
      <c r="A7" s="6" t="s">
        <v>97</v>
      </c>
      <c r="B7" s="6" t="s">
        <v>96</v>
      </c>
      <c r="C7" s="6" t="s">
        <v>364</v>
      </c>
      <c r="D7" s="6" t="s">
        <v>33</v>
      </c>
      <c r="E7" s="6" t="s">
        <v>327</v>
      </c>
      <c r="F7" s="6" t="s">
        <v>328</v>
      </c>
      <c r="G7" s="6">
        <v>4</v>
      </c>
      <c r="H7" s="6" t="s">
        <v>370</v>
      </c>
      <c r="I7" s="6" t="s">
        <v>371</v>
      </c>
      <c r="J7" s="6" t="s">
        <v>372</v>
      </c>
      <c r="K7" s="6" t="s">
        <v>373</v>
      </c>
      <c r="L7" s="6" t="s">
        <v>374</v>
      </c>
    </row>
    <row r="8" spans="1:12" ht="32">
      <c r="A8" s="6" t="s">
        <v>97</v>
      </c>
      <c r="B8" s="6" t="s">
        <v>96</v>
      </c>
      <c r="C8" s="6" t="s">
        <v>364</v>
      </c>
      <c r="D8" s="6" t="s">
        <v>35</v>
      </c>
      <c r="E8" s="6" t="s">
        <v>329</v>
      </c>
      <c r="F8" s="6" t="s">
        <v>330</v>
      </c>
      <c r="G8" s="6">
        <v>4</v>
      </c>
      <c r="H8" s="6" t="s">
        <v>375</v>
      </c>
      <c r="I8" s="6" t="s">
        <v>376</v>
      </c>
      <c r="J8" s="6" t="s">
        <v>377</v>
      </c>
      <c r="K8" s="6" t="s">
        <v>378</v>
      </c>
      <c r="L8" s="6" t="s">
        <v>379</v>
      </c>
    </row>
    <row r="9" spans="1:12" ht="32">
      <c r="A9" s="6" t="s">
        <v>97</v>
      </c>
      <c r="B9" s="6" t="s">
        <v>96</v>
      </c>
      <c r="C9" s="6" t="s">
        <v>364</v>
      </c>
      <c r="D9" s="6" t="s">
        <v>37</v>
      </c>
      <c r="E9" s="6" t="s">
        <v>331</v>
      </c>
      <c r="F9" s="6" t="s">
        <v>332</v>
      </c>
      <c r="G9" s="6">
        <v>4</v>
      </c>
      <c r="H9" s="6" t="s">
        <v>380</v>
      </c>
      <c r="I9" s="6" t="s">
        <v>381</v>
      </c>
      <c r="J9" s="6" t="s">
        <v>382</v>
      </c>
      <c r="K9" s="6" t="s">
        <v>383</v>
      </c>
      <c r="L9" s="6" t="s">
        <v>384</v>
      </c>
    </row>
    <row r="10" spans="1:12" ht="48">
      <c r="A10" s="6" t="s">
        <v>75</v>
      </c>
      <c r="B10" s="6" t="s">
        <v>385</v>
      </c>
      <c r="C10" s="6" t="s">
        <v>386</v>
      </c>
      <c r="D10" s="6" t="s">
        <v>31</v>
      </c>
      <c r="E10" s="6" t="s">
        <v>324</v>
      </c>
      <c r="F10" s="6" t="s">
        <v>325</v>
      </c>
      <c r="G10" s="6">
        <v>12</v>
      </c>
      <c r="H10" s="6" t="s">
        <v>387</v>
      </c>
      <c r="I10" s="6" t="s">
        <v>388</v>
      </c>
      <c r="J10" s="6" t="s">
        <v>389</v>
      </c>
      <c r="K10" s="6" t="s">
        <v>390</v>
      </c>
      <c r="L10" s="6" t="s">
        <v>391</v>
      </c>
    </row>
    <row r="11" spans="1:12" ht="48">
      <c r="A11" s="6" t="s">
        <v>75</v>
      </c>
      <c r="B11" s="6" t="s">
        <v>385</v>
      </c>
      <c r="C11" s="6" t="s">
        <v>386</v>
      </c>
      <c r="D11" s="6" t="s">
        <v>33</v>
      </c>
      <c r="E11" s="6" t="s">
        <v>327</v>
      </c>
      <c r="F11" s="6" t="s">
        <v>328</v>
      </c>
      <c r="G11" s="6">
        <v>12</v>
      </c>
      <c r="H11" s="6" t="s">
        <v>392</v>
      </c>
      <c r="I11" s="6" t="s">
        <v>393</v>
      </c>
      <c r="J11" s="6" t="s">
        <v>394</v>
      </c>
      <c r="K11" s="6" t="s">
        <v>395</v>
      </c>
      <c r="L11" s="6" t="s">
        <v>396</v>
      </c>
    </row>
    <row r="12" spans="1:12" ht="48">
      <c r="A12" s="6" t="s">
        <v>75</v>
      </c>
      <c r="B12" s="6" t="s">
        <v>385</v>
      </c>
      <c r="C12" s="6" t="s">
        <v>386</v>
      </c>
      <c r="D12" s="6" t="s">
        <v>35</v>
      </c>
      <c r="E12" s="6" t="s">
        <v>329</v>
      </c>
      <c r="F12" s="6" t="s">
        <v>330</v>
      </c>
      <c r="G12" s="6">
        <v>12</v>
      </c>
      <c r="H12" s="6" t="s">
        <v>397</v>
      </c>
      <c r="I12" s="6" t="s">
        <v>398</v>
      </c>
      <c r="J12" s="6" t="s">
        <v>399</v>
      </c>
      <c r="K12" s="6" t="s">
        <v>400</v>
      </c>
      <c r="L12" s="6" t="s">
        <v>401</v>
      </c>
    </row>
    <row r="13" spans="1:12" ht="48">
      <c r="A13" s="6" t="s">
        <v>75</v>
      </c>
      <c r="B13" s="6" t="s">
        <v>385</v>
      </c>
      <c r="C13" s="6" t="s">
        <v>386</v>
      </c>
      <c r="D13" s="6" t="s">
        <v>37</v>
      </c>
      <c r="E13" s="6" t="s">
        <v>331</v>
      </c>
      <c r="F13" s="6" t="s">
        <v>332</v>
      </c>
      <c r="G13" s="6">
        <v>12</v>
      </c>
      <c r="H13" s="6" t="s">
        <v>402</v>
      </c>
      <c r="I13" s="6" t="s">
        <v>403</v>
      </c>
      <c r="J13" s="6" t="s">
        <v>404</v>
      </c>
      <c r="K13" s="6" t="s">
        <v>405</v>
      </c>
      <c r="L13" s="6" t="s">
        <v>406</v>
      </c>
    </row>
    <row r="14" spans="1:12" ht="48">
      <c r="A14" s="6" t="s">
        <v>161</v>
      </c>
      <c r="B14" s="6" t="s">
        <v>407</v>
      </c>
      <c r="C14" s="6" t="s">
        <v>408</v>
      </c>
      <c r="D14" s="6" t="s">
        <v>31</v>
      </c>
      <c r="E14" s="6" t="s">
        <v>324</v>
      </c>
      <c r="F14" s="6" t="s">
        <v>325</v>
      </c>
      <c r="G14" s="6">
        <v>8</v>
      </c>
      <c r="H14" s="6" t="s">
        <v>409</v>
      </c>
      <c r="I14" s="6" t="s">
        <v>410</v>
      </c>
      <c r="J14" s="6" t="s">
        <v>411</v>
      </c>
      <c r="K14" s="6" t="s">
        <v>412</v>
      </c>
      <c r="L14" s="6" t="s">
        <v>413</v>
      </c>
    </row>
    <row r="15" spans="1:12" ht="48">
      <c r="A15" s="6" t="s">
        <v>161</v>
      </c>
      <c r="B15" s="6" t="s">
        <v>407</v>
      </c>
      <c r="C15" s="6" t="s">
        <v>408</v>
      </c>
      <c r="D15" s="6" t="s">
        <v>33</v>
      </c>
      <c r="E15" s="6" t="s">
        <v>327</v>
      </c>
      <c r="F15" s="6" t="s">
        <v>328</v>
      </c>
      <c r="G15" s="6">
        <v>8</v>
      </c>
      <c r="H15" s="6" t="s">
        <v>414</v>
      </c>
      <c r="I15" s="6" t="s">
        <v>415</v>
      </c>
      <c r="J15" s="6" t="s">
        <v>416</v>
      </c>
      <c r="K15" s="6" t="s">
        <v>417</v>
      </c>
      <c r="L15" s="6" t="s">
        <v>418</v>
      </c>
    </row>
    <row r="16" spans="1:12" ht="32">
      <c r="A16" s="6" t="s">
        <v>161</v>
      </c>
      <c r="B16" s="6" t="s">
        <v>407</v>
      </c>
      <c r="C16" s="6" t="s">
        <v>408</v>
      </c>
      <c r="D16" s="6" t="s">
        <v>35</v>
      </c>
      <c r="E16" s="6" t="s">
        <v>329</v>
      </c>
      <c r="F16" s="6" t="s">
        <v>330</v>
      </c>
      <c r="G16" s="6">
        <v>8</v>
      </c>
      <c r="H16" s="6" t="s">
        <v>419</v>
      </c>
      <c r="I16" s="6" t="s">
        <v>420</v>
      </c>
      <c r="J16" s="6" t="s">
        <v>421</v>
      </c>
      <c r="K16" s="6" t="s">
        <v>357</v>
      </c>
      <c r="L16" s="6" t="s">
        <v>422</v>
      </c>
    </row>
    <row r="17" spans="1:12" ht="48">
      <c r="A17" s="6" t="s">
        <v>161</v>
      </c>
      <c r="B17" s="6" t="s">
        <v>407</v>
      </c>
      <c r="C17" s="6" t="s">
        <v>408</v>
      </c>
      <c r="D17" s="6" t="s">
        <v>37</v>
      </c>
      <c r="E17" s="6" t="s">
        <v>331</v>
      </c>
      <c r="F17" s="6" t="s">
        <v>332</v>
      </c>
      <c r="G17" s="6">
        <v>8</v>
      </c>
      <c r="H17" s="6" t="s">
        <v>423</v>
      </c>
      <c r="I17" s="6" t="s">
        <v>424</v>
      </c>
      <c r="J17" s="6" t="s">
        <v>425</v>
      </c>
      <c r="K17" s="6" t="s">
        <v>362</v>
      </c>
      <c r="L17" s="6" t="s">
        <v>426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"/>
  <sheetViews>
    <sheetView workbookViewId="0"/>
  </sheetViews>
  <sheetFormatPr baseColWidth="10" defaultColWidth="8.83203125" defaultRowHeight="15"/>
  <cols>
    <col min="1" max="1" width="32" customWidth="1"/>
    <col min="2" max="2" width="95" customWidth="1"/>
  </cols>
  <sheetData>
    <row r="1" spans="1:2" ht="16">
      <c r="A1" s="4" t="s">
        <v>427</v>
      </c>
      <c r="B1" s="4" t="s">
        <v>428</v>
      </c>
    </row>
    <row r="2" spans="1:2" ht="16">
      <c r="A2" s="3" t="s">
        <v>429</v>
      </c>
      <c r="B2" s="3" t="s">
        <v>430</v>
      </c>
    </row>
    <row r="3" spans="1:2" ht="16">
      <c r="A3" s="3" t="s">
        <v>431</v>
      </c>
      <c r="B3" s="3" t="s">
        <v>432</v>
      </c>
    </row>
    <row r="4" spans="1:2" ht="16">
      <c r="A4" s="3" t="s">
        <v>433</v>
      </c>
      <c r="B4" s="3" t="s">
        <v>434</v>
      </c>
    </row>
    <row r="5" spans="1:2" ht="16">
      <c r="A5" s="3" t="s">
        <v>435</v>
      </c>
      <c r="B5" s="3" t="s">
        <v>436</v>
      </c>
    </row>
    <row r="6" spans="1:2" ht="16">
      <c r="A6" s="3" t="s">
        <v>437</v>
      </c>
      <c r="B6" s="3" t="s">
        <v>438</v>
      </c>
    </row>
    <row r="7" spans="1:2" ht="16">
      <c r="A7" s="3" t="s">
        <v>439</v>
      </c>
      <c r="B7" s="3" t="s">
        <v>440</v>
      </c>
    </row>
    <row r="8" spans="1:2" ht="16">
      <c r="A8" s="3" t="s">
        <v>441</v>
      </c>
      <c r="B8" s="3" t="s">
        <v>442</v>
      </c>
    </row>
    <row r="9" spans="1:2" ht="16">
      <c r="A9" s="3" t="s">
        <v>28</v>
      </c>
      <c r="B9" s="3" t="s">
        <v>443</v>
      </c>
    </row>
    <row r="10" spans="1:2" ht="16">
      <c r="A10" s="3" t="s">
        <v>97</v>
      </c>
      <c r="B10" s="3" t="s">
        <v>444</v>
      </c>
    </row>
    <row r="11" spans="1:2" ht="16">
      <c r="A11" s="3" t="s">
        <v>75</v>
      </c>
      <c r="B11" s="3" t="s">
        <v>445</v>
      </c>
    </row>
    <row r="12" spans="1:2" ht="16">
      <c r="A12" s="3" t="s">
        <v>161</v>
      </c>
      <c r="B12" s="3" t="s">
        <v>446</v>
      </c>
    </row>
    <row r="13" spans="1:2" ht="16">
      <c r="A13" s="3" t="s">
        <v>447</v>
      </c>
      <c r="B13" s="3" t="s">
        <v>448</v>
      </c>
    </row>
    <row r="14" spans="1:2" ht="16">
      <c r="A14" s="3" t="s">
        <v>449</v>
      </c>
      <c r="B14" s="3" t="s">
        <v>450</v>
      </c>
    </row>
    <row r="15" spans="1:2" ht="16">
      <c r="A15" s="3" t="s">
        <v>451</v>
      </c>
      <c r="B15" s="3" t="s">
        <v>452</v>
      </c>
    </row>
    <row r="16" spans="1:2" ht="16">
      <c r="A16" s="3" t="s">
        <v>453</v>
      </c>
      <c r="B16" s="3" t="s">
        <v>454</v>
      </c>
    </row>
    <row r="17" spans="1:2" ht="16">
      <c r="A17" s="3" t="s">
        <v>455</v>
      </c>
      <c r="B17" s="3" t="s">
        <v>456</v>
      </c>
    </row>
    <row r="18" spans="1:2" ht="16">
      <c r="A18" s="3" t="s">
        <v>457</v>
      </c>
      <c r="B18" s="3" t="s">
        <v>458</v>
      </c>
    </row>
    <row r="19" spans="1:2" ht="32">
      <c r="A19" s="3" t="s">
        <v>459</v>
      </c>
      <c r="B19" s="3" t="s">
        <v>460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workbookViewId="0"/>
  </sheetViews>
  <sheetFormatPr baseColWidth="10" defaultColWidth="8.83203125" defaultRowHeight="15"/>
  <cols>
    <col min="1" max="1" width="12" customWidth="1"/>
    <col min="2" max="2" width="26" customWidth="1"/>
    <col min="3" max="4" width="58" customWidth="1"/>
  </cols>
  <sheetData>
    <row r="1" spans="1:4" ht="16">
      <c r="A1" s="4" t="s">
        <v>461</v>
      </c>
      <c r="B1" s="4" t="s">
        <v>462</v>
      </c>
      <c r="C1" s="4" t="s">
        <v>463</v>
      </c>
      <c r="D1" s="4" t="s">
        <v>464</v>
      </c>
    </row>
    <row r="2" spans="1:4" ht="32">
      <c r="A2" s="3" t="s">
        <v>465</v>
      </c>
      <c r="B2" s="3" t="s">
        <v>466</v>
      </c>
      <c r="C2" s="3" t="s">
        <v>467</v>
      </c>
      <c r="D2" s="3" t="s">
        <v>468</v>
      </c>
    </row>
    <row r="3" spans="1:4" ht="32">
      <c r="A3" s="3" t="s">
        <v>469</v>
      </c>
      <c r="B3" s="3" t="s">
        <v>470</v>
      </c>
      <c r="C3" s="3" t="s">
        <v>471</v>
      </c>
      <c r="D3" s="3" t="s">
        <v>472</v>
      </c>
    </row>
    <row r="4" spans="1:4" ht="32">
      <c r="A4" s="3" t="s">
        <v>473</v>
      </c>
      <c r="B4" s="3" t="s">
        <v>474</v>
      </c>
      <c r="C4" s="3" t="s">
        <v>475</v>
      </c>
      <c r="D4" s="3" t="s">
        <v>476</v>
      </c>
    </row>
    <row r="5" spans="1:4" ht="16">
      <c r="A5" s="3" t="s">
        <v>477</v>
      </c>
      <c r="B5" s="3" t="s">
        <v>478</v>
      </c>
      <c r="C5" s="3" t="s">
        <v>479</v>
      </c>
      <c r="D5" s="3" t="s">
        <v>480</v>
      </c>
    </row>
    <row r="6" spans="1:4" ht="32">
      <c r="A6" s="3" t="s">
        <v>481</v>
      </c>
      <c r="B6" s="3" t="s">
        <v>482</v>
      </c>
      <c r="C6" s="3" t="s">
        <v>483</v>
      </c>
      <c r="D6" s="3" t="s">
        <v>484</v>
      </c>
    </row>
    <row r="7" spans="1:4" ht="32">
      <c r="A7" s="3" t="s">
        <v>485</v>
      </c>
      <c r="B7" s="3" t="s">
        <v>486</v>
      </c>
      <c r="C7" s="3" t="s">
        <v>487</v>
      </c>
      <c r="D7" s="3" t="s">
        <v>488</v>
      </c>
    </row>
    <row r="8" spans="1:4" ht="32">
      <c r="A8" s="3" t="s">
        <v>489</v>
      </c>
      <c r="B8" s="3" t="s">
        <v>490</v>
      </c>
      <c r="C8" s="3" t="s">
        <v>491</v>
      </c>
      <c r="D8" s="3" t="s">
        <v>492</v>
      </c>
    </row>
    <row r="9" spans="1:4" ht="32">
      <c r="A9" s="3" t="s">
        <v>493</v>
      </c>
      <c r="B9" s="3" t="s">
        <v>494</v>
      </c>
      <c r="C9" s="3" t="s">
        <v>495</v>
      </c>
      <c r="D9" s="3" t="s">
        <v>496</v>
      </c>
    </row>
    <row r="10" spans="1:4" ht="32">
      <c r="A10" s="3" t="s">
        <v>497</v>
      </c>
      <c r="B10" s="3" t="s">
        <v>498</v>
      </c>
      <c r="C10" s="3" t="s">
        <v>499</v>
      </c>
      <c r="D10" s="3" t="s">
        <v>500</v>
      </c>
    </row>
    <row r="11" spans="1:4" ht="32">
      <c r="A11" s="3" t="s">
        <v>501</v>
      </c>
      <c r="B11" s="3" t="s">
        <v>502</v>
      </c>
      <c r="C11" s="3" t="s">
        <v>503</v>
      </c>
      <c r="D11" s="3" t="s">
        <v>504</v>
      </c>
    </row>
    <row r="12" spans="1:4" ht="16">
      <c r="A12" s="3" t="s">
        <v>505</v>
      </c>
      <c r="B12" s="3" t="s">
        <v>506</v>
      </c>
      <c r="C12" s="3" t="s">
        <v>507</v>
      </c>
      <c r="D12" s="3" t="s">
        <v>508</v>
      </c>
    </row>
    <row r="13" spans="1:4" ht="32">
      <c r="A13" s="3" t="s">
        <v>509</v>
      </c>
      <c r="B13" s="3" t="s">
        <v>510</v>
      </c>
      <c r="C13" s="3" t="s">
        <v>511</v>
      </c>
      <c r="D13" s="3" t="s">
        <v>512</v>
      </c>
    </row>
    <row r="14" spans="1:4" ht="16">
      <c r="A14" s="3" t="s">
        <v>31</v>
      </c>
      <c r="B14" s="3" t="s">
        <v>513</v>
      </c>
      <c r="C14" s="3" t="s">
        <v>514</v>
      </c>
      <c r="D14" s="3" t="s">
        <v>515</v>
      </c>
    </row>
    <row r="15" spans="1:4" ht="16">
      <c r="A15" s="3" t="s">
        <v>33</v>
      </c>
      <c r="B15" s="3" t="s">
        <v>516</v>
      </c>
      <c r="C15" s="3" t="s">
        <v>517</v>
      </c>
      <c r="D15" s="3" t="s">
        <v>518</v>
      </c>
    </row>
    <row r="16" spans="1:4" ht="32">
      <c r="A16" s="3" t="s">
        <v>35</v>
      </c>
      <c r="B16" s="3" t="s">
        <v>519</v>
      </c>
      <c r="C16" s="3" t="s">
        <v>520</v>
      </c>
      <c r="D16" s="3" t="s">
        <v>521</v>
      </c>
    </row>
    <row r="17" spans="1:4" ht="16">
      <c r="A17" s="3" t="s">
        <v>37</v>
      </c>
      <c r="B17" s="3" t="s">
        <v>522</v>
      </c>
      <c r="C17" s="3" t="s">
        <v>523</v>
      </c>
      <c r="D17" s="3" t="s">
        <v>524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topLeftCell="A17" workbookViewId="0">
      <selection activeCell="D84" sqref="D84"/>
    </sheetView>
  </sheetViews>
  <sheetFormatPr baseColWidth="10" defaultColWidth="8.83203125" defaultRowHeight="15"/>
  <cols>
    <col min="1" max="7" width="18" customWidth="1"/>
    <col min="8" max="8" width="70" customWidth="1"/>
  </cols>
  <sheetData>
    <row r="1" spans="1:8" ht="18">
      <c r="A1" s="20" t="s">
        <v>525</v>
      </c>
      <c r="B1" s="20"/>
      <c r="C1" s="20"/>
      <c r="D1" s="20"/>
      <c r="E1" s="20"/>
      <c r="F1" s="20"/>
      <c r="G1" s="20"/>
      <c r="H1" s="20"/>
    </row>
    <row r="2" spans="1:8">
      <c r="A2" s="3"/>
      <c r="B2" s="3"/>
      <c r="C2" s="3"/>
      <c r="D2" s="3"/>
      <c r="E2" s="3"/>
      <c r="F2" s="3"/>
      <c r="G2" s="3"/>
      <c r="H2" s="3"/>
    </row>
    <row r="3" spans="1:8" ht="32">
      <c r="A3" s="2" t="s">
        <v>526</v>
      </c>
      <c r="B3" s="3" t="str">
        <f>'03_Scoring'!B2</f>
        <v>Ejemplo de funcionario</v>
      </c>
      <c r="C3" s="3"/>
      <c r="D3" s="3"/>
      <c r="E3" s="3"/>
      <c r="F3" s="3"/>
      <c r="G3" s="3"/>
      <c r="H3" s="3"/>
    </row>
    <row r="4" spans="1:8" ht="16">
      <c r="A4" s="2" t="s">
        <v>205</v>
      </c>
      <c r="B4" s="3" t="str">
        <f>'03_Scoring'!C2</f>
        <v>Equipo A</v>
      </c>
      <c r="C4" s="3"/>
      <c r="D4" s="3"/>
      <c r="E4" s="3"/>
      <c r="F4" s="3"/>
      <c r="G4" s="3"/>
      <c r="H4" s="3"/>
    </row>
    <row r="5" spans="1:8" ht="16">
      <c r="A5" s="2" t="s">
        <v>527</v>
      </c>
      <c r="B5" s="3" t="str">
        <f>'03_Scoring'!L2</f>
        <v>D/C</v>
      </c>
      <c r="C5" s="3"/>
      <c r="D5" s="3"/>
      <c r="E5" s="3"/>
      <c r="F5" s="3"/>
      <c r="G5" s="3"/>
      <c r="H5" s="3"/>
    </row>
    <row r="6" spans="1:8" ht="16">
      <c r="A6" s="2" t="s">
        <v>528</v>
      </c>
      <c r="B6" s="3" t="str">
        <f>'03_Scoring'!H2</f>
        <v>D</v>
      </c>
      <c r="C6" s="3"/>
      <c r="D6" s="3"/>
      <c r="E6" s="3"/>
      <c r="F6" s="3"/>
      <c r="G6" s="3"/>
      <c r="H6" s="3"/>
    </row>
    <row r="7" spans="1:8" ht="16">
      <c r="A7" s="2" t="s">
        <v>449</v>
      </c>
      <c r="B7" s="3" t="str">
        <f>'03_Scoring'!J2</f>
        <v>C</v>
      </c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 ht="16">
      <c r="A9" s="9" t="s">
        <v>315</v>
      </c>
      <c r="B9" s="9" t="s">
        <v>529</v>
      </c>
      <c r="C9" s="9" t="s">
        <v>530</v>
      </c>
      <c r="D9" s="9" t="s">
        <v>531</v>
      </c>
      <c r="E9" s="9" t="s">
        <v>321</v>
      </c>
      <c r="F9" s="3"/>
      <c r="G9" s="3"/>
      <c r="H9" s="3"/>
    </row>
    <row r="10" spans="1:8" ht="16">
      <c r="A10" s="3" t="s">
        <v>31</v>
      </c>
      <c r="B10" s="3">
        <f>'03_Scoring'!D2</f>
        <v>19</v>
      </c>
      <c r="C10" s="8">
        <f>B10/32</f>
        <v>0.59375</v>
      </c>
      <c r="D10" s="3" t="s">
        <v>325</v>
      </c>
      <c r="E10" s="3" t="str">
        <f>IF(A10=$B$6,"Sí","No")</f>
        <v>Sí</v>
      </c>
      <c r="F10" s="3"/>
      <c r="G10" s="3"/>
      <c r="H10" s="3"/>
    </row>
    <row r="11" spans="1:8" ht="16">
      <c r="A11" s="3" t="s">
        <v>33</v>
      </c>
      <c r="B11" s="3">
        <f>'03_Scoring'!E2</f>
        <v>-16</v>
      </c>
      <c r="C11" s="8">
        <f>B11/32</f>
        <v>-0.5</v>
      </c>
      <c r="D11" s="3" t="s">
        <v>328</v>
      </c>
      <c r="E11" s="3" t="str">
        <f>IF(A11=$B$6,"Sí","No")</f>
        <v>No</v>
      </c>
      <c r="F11" s="3"/>
      <c r="G11" s="3"/>
      <c r="H11" s="3"/>
    </row>
    <row r="12" spans="1:8" ht="16">
      <c r="A12" s="3" t="s">
        <v>35</v>
      </c>
      <c r="B12" s="3">
        <f>'03_Scoring'!F2</f>
        <v>-16</v>
      </c>
      <c r="C12" s="8">
        <f>B12/32</f>
        <v>-0.5</v>
      </c>
      <c r="D12" s="3" t="s">
        <v>330</v>
      </c>
      <c r="E12" s="3" t="str">
        <f>IF(A12=$B$6,"Sí","No")</f>
        <v>No</v>
      </c>
      <c r="F12" s="3"/>
      <c r="G12" s="3"/>
      <c r="H12" s="3"/>
    </row>
    <row r="13" spans="1:8" ht="16">
      <c r="A13" s="3" t="s">
        <v>37</v>
      </c>
      <c r="B13" s="3">
        <f>'03_Scoring'!G2</f>
        <v>13</v>
      </c>
      <c r="C13" s="8">
        <f>B13/32</f>
        <v>0.40625</v>
      </c>
      <c r="D13" s="3" t="s">
        <v>332</v>
      </c>
      <c r="E13" s="3" t="str">
        <f>IF(A13=$B$6,"Sí","No")</f>
        <v>No</v>
      </c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 ht="16">
      <c r="A16" s="9" t="s">
        <v>17</v>
      </c>
      <c r="B16" s="9" t="s">
        <v>31</v>
      </c>
      <c r="C16" s="9" t="s">
        <v>33</v>
      </c>
      <c r="D16" s="9" t="s">
        <v>35</v>
      </c>
      <c r="E16" s="9" t="s">
        <v>37</v>
      </c>
      <c r="F16" s="9" t="s">
        <v>321</v>
      </c>
      <c r="G16" s="9" t="s">
        <v>532</v>
      </c>
      <c r="H16" s="9" t="s">
        <v>533</v>
      </c>
    </row>
    <row r="17" spans="1:8" ht="16">
      <c r="A17" s="3" t="s">
        <v>28</v>
      </c>
      <c r="B17" s="3">
        <f>'03_Scoring'!M2</f>
        <v>6</v>
      </c>
      <c r="C17" s="3">
        <f>'03_Scoring'!N2</f>
        <v>-4</v>
      </c>
      <c r="D17" s="3">
        <f>'03_Scoring'!O2</f>
        <v>-4</v>
      </c>
      <c r="E17" s="3">
        <f>'03_Scoring'!P2</f>
        <v>2</v>
      </c>
      <c r="F17" s="3" t="str">
        <f>'03_Scoring'!Q2</f>
        <v>D</v>
      </c>
      <c r="G17" s="3" t="str">
        <f>'03_Scoring'!S2</f>
        <v>Alto</v>
      </c>
      <c r="H17" s="3" t="e">
        <f ca="1">_xludf.XLOOKUP(A17&amp;F17,'05_Rubrica'!$A$2:$A$17&amp;'05_Rubrica'!$D$2:$D$17,'05_Rubrica'!$H$2:$H$17,"")</f>
        <v>#NAME?</v>
      </c>
    </row>
    <row r="18" spans="1:8" ht="32">
      <c r="A18" s="3" t="s">
        <v>97</v>
      </c>
      <c r="B18" s="3">
        <f>'03_Scoring'!T2</f>
        <v>4</v>
      </c>
      <c r="C18" s="3">
        <f>'03_Scoring'!U2</f>
        <v>-1</v>
      </c>
      <c r="D18" s="3">
        <f>'03_Scoring'!V2</f>
        <v>-3</v>
      </c>
      <c r="E18" s="3">
        <f>'03_Scoring'!W2</f>
        <v>0</v>
      </c>
      <c r="F18" s="3" t="str">
        <f>'03_Scoring'!X2</f>
        <v>D</v>
      </c>
      <c r="G18" s="3" t="str">
        <f>'03_Scoring'!Z2</f>
        <v>Alto</v>
      </c>
      <c r="H18" s="3" t="e">
        <f ca="1">_xludf.XLOOKUP(A18&amp;F18,'05_Rubrica'!$A$2:$A$17&amp;'05_Rubrica'!$D$2:$D$17,'05_Rubrica'!$H$2:$H$17,"")</f>
        <v>#NAME?</v>
      </c>
    </row>
    <row r="19" spans="1:8" ht="32">
      <c r="A19" s="3" t="s">
        <v>75</v>
      </c>
      <c r="B19" s="3">
        <f>'03_Scoring'!AA2</f>
        <v>5</v>
      </c>
      <c r="C19" s="3">
        <f>'03_Scoring'!AB2</f>
        <v>-7</v>
      </c>
      <c r="D19" s="3">
        <f>'03_Scoring'!AC2</f>
        <v>-5</v>
      </c>
      <c r="E19" s="3">
        <f>'03_Scoring'!AD2</f>
        <v>7</v>
      </c>
      <c r="F19" s="3" t="str">
        <f>'03_Scoring'!AE2</f>
        <v>C</v>
      </c>
      <c r="G19" s="3" t="str">
        <f>'03_Scoring'!AG2</f>
        <v>Alto</v>
      </c>
      <c r="H19" s="3" t="e">
        <f ca="1">_xludf.XLOOKUP(A19&amp;F19,'05_Rubrica'!$A$2:$A$17&amp;'05_Rubrica'!$D$2:$D$17,'05_Rubrica'!$H$2:$H$17,"")</f>
        <v>#NAME?</v>
      </c>
    </row>
    <row r="20" spans="1:8" ht="16">
      <c r="A20" s="3" t="s">
        <v>161</v>
      </c>
      <c r="B20" s="3">
        <f>'03_Scoring'!AH2</f>
        <v>4</v>
      </c>
      <c r="C20" s="3">
        <f>'03_Scoring'!AI2</f>
        <v>-4</v>
      </c>
      <c r="D20" s="3">
        <f>'03_Scoring'!AJ2</f>
        <v>-4</v>
      </c>
      <c r="E20" s="3">
        <f>'03_Scoring'!AK2</f>
        <v>4</v>
      </c>
      <c r="F20" s="3" t="str">
        <f>'03_Scoring'!AL2</f>
        <v>D</v>
      </c>
      <c r="G20" s="3" t="str">
        <f>'03_Scoring'!AN2</f>
        <v>Alto</v>
      </c>
      <c r="H20" s="3" t="e">
        <f ca="1">_xludf.XLOOKUP(A20&amp;F20,'05_Rubrica'!$A$2:$A$17&amp;'05_Rubrica'!$D$2:$D$17,'05_Rubrica'!$H$2:$H$17,"")</f>
        <v>#NAME?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00_Instrucciones</vt:lpstr>
      <vt:lpstr>01_Items_Clave</vt:lpstr>
      <vt:lpstr>Hoja1</vt:lpstr>
      <vt:lpstr>02_Entrada_Respuestas</vt:lpstr>
      <vt:lpstr>03_Scoring</vt:lpstr>
      <vt:lpstr>04_Datos_Graficos</vt:lpstr>
      <vt:lpstr>05_Rubrica</vt:lpstr>
      <vt:lpstr>06_Reglas_Puntaje</vt:lpstr>
      <vt:lpstr>07_Textos_Perfiles</vt:lpstr>
      <vt:lpstr>08_Dashboard_Ejemplo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2026-05-21T23:41:26Z</dcterms:modified>
</cp:coreProperties>
</file>