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3975" windowHeight="6570"/>
  </bookViews>
  <sheets>
    <sheet name="Sheet1" sheetId="1" r:id="rId1"/>
    <sheet name="District Mapping" sheetId="2" r:id="rId2"/>
    <sheet name="htstst" sheetId="3" r:id="rId3"/>
    <sheet name="index" sheetId="4" r:id="rId4"/>
    <sheet name="mobile" sheetId="5" r:id="rId5"/>
  </sheets>
  <calcPr calcId="152511"/>
</workbook>
</file>

<file path=xl/calcChain.xml><?xml version="1.0" encoding="utf-8"?>
<calcChain xmlns="http://schemas.openxmlformats.org/spreadsheetml/2006/main">
  <c r="BU11" i="1" l="1"/>
  <c r="BU12" i="1"/>
  <c r="BU13" i="1"/>
  <c r="BU14" i="1"/>
  <c r="BU15" i="1"/>
  <c r="BU16" i="1"/>
  <c r="BU17" i="1"/>
  <c r="BU18" i="1"/>
  <c r="BV18" i="1" s="1"/>
  <c r="BU19" i="1"/>
  <c r="BU10" i="1"/>
  <c r="BR11" i="1"/>
  <c r="BR12" i="1"/>
  <c r="BR13" i="1"/>
  <c r="BR14" i="1"/>
  <c r="BR15" i="1"/>
  <c r="BR16" i="1"/>
  <c r="BR17" i="1"/>
  <c r="BR18" i="1"/>
  <c r="BR19" i="1"/>
  <c r="BR10" i="1"/>
  <c r="BT19" i="1"/>
  <c r="BQ19" i="1"/>
  <c r="BT18" i="1"/>
  <c r="BQ18" i="1"/>
  <c r="BT17" i="1"/>
  <c r="BQ17" i="1"/>
  <c r="BT16" i="1"/>
  <c r="BQ16" i="1"/>
  <c r="BT15" i="1"/>
  <c r="BQ15" i="1"/>
  <c r="BT14" i="1"/>
  <c r="BV14" i="1" s="1"/>
  <c r="BQ14" i="1"/>
  <c r="BT13" i="1"/>
  <c r="BQ13" i="1"/>
  <c r="BT12" i="1"/>
  <c r="BQ12" i="1"/>
  <c r="BT11" i="1"/>
  <c r="BQ11" i="1"/>
  <c r="BT10" i="1"/>
  <c r="BQ10" i="1"/>
  <c r="AM11" i="1"/>
  <c r="AM12" i="1"/>
  <c r="AM13" i="1"/>
  <c r="AM14" i="1"/>
  <c r="AM15" i="1"/>
  <c r="AM16" i="1"/>
  <c r="AM17" i="1"/>
  <c r="AM18" i="1"/>
  <c r="AM19" i="1"/>
  <c r="AM10" i="1"/>
  <c r="AJ11" i="1"/>
  <c r="AJ12" i="1"/>
  <c r="AJ13" i="1"/>
  <c r="AJ14" i="1"/>
  <c r="AJ15" i="1"/>
  <c r="AJ16" i="1"/>
  <c r="AJ17" i="1"/>
  <c r="AJ18" i="1"/>
  <c r="AJ19" i="1"/>
  <c r="AJ10" i="1"/>
  <c r="AK10" i="1" s="1"/>
  <c r="E10" i="1"/>
  <c r="F10" i="1" s="1"/>
  <c r="AL19" i="1"/>
  <c r="AI19" i="1"/>
  <c r="AL18" i="1"/>
  <c r="AI18" i="1"/>
  <c r="AL17" i="1"/>
  <c r="AI17" i="1"/>
  <c r="AL16" i="1"/>
  <c r="AI16" i="1"/>
  <c r="AL15" i="1"/>
  <c r="AI15" i="1"/>
  <c r="AL14" i="1"/>
  <c r="AI14" i="1"/>
  <c r="AN13" i="1"/>
  <c r="AL13" i="1"/>
  <c r="AI13" i="1"/>
  <c r="AL12" i="1"/>
  <c r="AI12" i="1"/>
  <c r="AL11" i="1"/>
  <c r="AN11" i="1" s="1"/>
  <c r="AI11" i="1"/>
  <c r="AL10" i="1"/>
  <c r="AI10" i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AK12" i="1" l="1"/>
  <c r="BS15" i="1"/>
  <c r="AN10" i="1"/>
  <c r="AK18" i="1"/>
  <c r="AN19" i="1"/>
  <c r="AK15" i="1"/>
  <c r="AK16" i="1"/>
  <c r="BV17" i="1"/>
  <c r="BV15" i="1"/>
  <c r="BS13" i="1"/>
  <c r="BV19" i="1"/>
  <c r="BV11" i="1"/>
  <c r="BV13" i="1"/>
  <c r="BS16" i="1"/>
  <c r="BS18" i="1"/>
  <c r="BS17" i="1"/>
  <c r="BS14" i="1"/>
  <c r="BV16" i="1"/>
  <c r="BV12" i="1"/>
  <c r="AN12" i="1"/>
  <c r="AN17" i="1"/>
  <c r="BS10" i="1"/>
  <c r="BS12" i="1"/>
  <c r="BS11" i="1"/>
  <c r="BS19" i="1"/>
  <c r="AK14" i="1"/>
  <c r="BV10" i="1"/>
  <c r="AN14" i="1"/>
  <c r="AN15" i="1"/>
  <c r="AK13" i="1"/>
  <c r="AN16" i="1"/>
  <c r="AN18" i="1"/>
  <c r="AK11" i="1"/>
  <c r="AK19" i="1"/>
  <c r="AK17" i="1"/>
</calcChain>
</file>

<file path=xl/sharedStrings.xml><?xml version="1.0" encoding="utf-8"?>
<sst xmlns="http://schemas.openxmlformats.org/spreadsheetml/2006/main" count="246" uniqueCount="78">
  <si>
    <t>Avante Zambézia, Data From DHIS-FGH, MER 2.0</t>
  </si>
  <si>
    <t>US / Indicator</t>
  </si>
  <si>
    <t>Numerator</t>
  </si>
  <si>
    <t>Disaggregated by Age / Sex / Result (Fine Disaggregate)</t>
  </si>
  <si>
    <t>Unknown Age</t>
  </si>
  <si>
    <t>Under 10</t>
  </si>
  <si>
    <t>10-14</t>
  </si>
  <si>
    <t>15-19</t>
  </si>
  <si>
    <t>20-24</t>
  </si>
  <si>
    <t>25-49</t>
  </si>
  <si>
    <t>50+</t>
  </si>
  <si>
    <t>F</t>
  </si>
  <si>
    <t>M</t>
  </si>
  <si>
    <t>&lt;1</t>
  </si>
  <si>
    <t>1-9</t>
  </si>
  <si>
    <t>Positive</t>
  </si>
  <si>
    <t>Negative</t>
  </si>
  <si>
    <t>Type of Support (DSD/TA-SDI)</t>
  </si>
  <si>
    <t>Funding Mechanism: Vanderbilth University / FGH</t>
  </si>
  <si>
    <t>DATIM OU uid</t>
  </si>
  <si>
    <r>
      <t xml:space="preserve">Period: </t>
    </r>
    <r>
      <rPr>
        <b/>
        <sz val="8"/>
        <rFont val="Arial"/>
        <family val="2"/>
      </rPr>
      <t>Q1FY18</t>
    </r>
  </si>
  <si>
    <t>DHIS2 OU District name</t>
  </si>
  <si>
    <t>DATIM OU District name</t>
  </si>
  <si>
    <t>Alto Molocué</t>
  </si>
  <si>
    <t>Alto Molocue</t>
  </si>
  <si>
    <t>SnbIkc5HFdC</t>
  </si>
  <si>
    <t>Gilé</t>
  </si>
  <si>
    <t>Gile</t>
  </si>
  <si>
    <t>nfk2rLcVuFx</t>
  </si>
  <si>
    <t>Ile</t>
  </si>
  <si>
    <t>IbTdghFlhMi</t>
  </si>
  <si>
    <t>Inhassunge</t>
  </si>
  <si>
    <t>MrzLUXqobYg</t>
  </si>
  <si>
    <t>Maganja da Costa</t>
  </si>
  <si>
    <t>Maganja Da Costa</t>
  </si>
  <si>
    <t>j7R6NW899TU</t>
  </si>
  <si>
    <t>Mocubela</t>
  </si>
  <si>
    <t>Mulevala</t>
  </si>
  <si>
    <t>Namacurra</t>
  </si>
  <si>
    <t>YDiTYO8iXlo</t>
  </si>
  <si>
    <t>Pebane</t>
  </si>
  <si>
    <t>Ld3DBzAtu2q</t>
  </si>
  <si>
    <t>Quelimane</t>
  </si>
  <si>
    <t>Cidade De Quelimane</t>
  </si>
  <si>
    <t>ZZlLKqhLyve</t>
  </si>
  <si>
    <t>EOiaX9x1o8g</t>
  </si>
  <si>
    <t>iqL4lrR62dI</t>
  </si>
  <si>
    <t>HTS_TST (Community)</t>
  </si>
  <si>
    <t>Index Service Modality</t>
  </si>
  <si>
    <t>Mobile Service Modality</t>
  </si>
  <si>
    <t>DSD</t>
  </si>
  <si>
    <t>DATIM OU</t>
  </si>
  <si>
    <t>DATIM</t>
  </si>
  <si>
    <t>Quality Check</t>
  </si>
  <si>
    <t>Period</t>
  </si>
  <si>
    <t>Out a Dez 2017</t>
  </si>
  <si>
    <t>Data</t>
  </si>
  <si>
    <t>HTS_TST (N, DSD): HTS received results</t>
  </si>
  <si>
    <t>Organisation unit / Type of organisational unit</t>
  </si>
  <si>
    <t>Community</t>
  </si>
  <si>
    <t>Mozambique / Zambezia / Alto Molocue</t>
  </si>
  <si>
    <t>Mozambique / Zambezia / Cidade De Quelimane</t>
  </si>
  <si>
    <t>Mozambique / Zambezia / Gile</t>
  </si>
  <si>
    <t>Mozambique / Zambezia / Ile</t>
  </si>
  <si>
    <t>Mozambique / Zambezia / Inhassunge</t>
  </si>
  <si>
    <t>Mozambique / Zambezia / Maganja Da Costa</t>
  </si>
  <si>
    <t>Mozambique / Zambezia / Mocubela</t>
  </si>
  <si>
    <t>Mozambique / Zambezia / Mulevala</t>
  </si>
  <si>
    <t>Mozambique / Zambezia / Namacurra</t>
  </si>
  <si>
    <t>Mozambique / Zambezia / Pebane</t>
  </si>
  <si>
    <t>DHIS-FGH</t>
  </si>
  <si>
    <t>Type of organisational unit</t>
  </si>
  <si>
    <t>HTS Modality</t>
  </si>
  <si>
    <t>Community - Index</t>
  </si>
  <si>
    <t>Organisation unit / Test Results</t>
  </si>
  <si>
    <t>Test Results</t>
  </si>
  <si>
    <t>Organisation unit / HTS Modality</t>
  </si>
  <si>
    <t>Community -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</si>
</sst>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14"/>
      <color theme="0"/>
      <name val="Arial"/>
      <family val="2"/>
    </font>
    <font>
      <b/>
      <sz val="8"/>
      <color theme="1"/>
      <name val="Arial"/>
      <family val="2"/>
    </font>
    <font>
      <b/>
      <sz val="16"/>
      <color rgb="FF000000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b/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AE6F8"/>
        <bgColor indexed="64"/>
      </patternFill>
    </fill>
    <fill>
      <patternFill patternType="solid">
        <fgColor rgb="FF64AB2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7D5E9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B2B2B2"/>
      </left>
      <right/>
      <top style="medium">
        <color rgb="FFB2B2B2"/>
      </top>
      <bottom style="medium">
        <color rgb="FFB2B2B2"/>
      </bottom>
      <diagonal/>
    </border>
    <border>
      <left/>
      <right style="medium">
        <color rgb="FFB2B2B2"/>
      </right>
      <top style="medium">
        <color rgb="FFB2B2B2"/>
      </top>
      <bottom style="medium">
        <color rgb="FFB2B2B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2" borderId="1" xfId="0" applyFont="1" applyFill="1" applyBorder="1" applyAlignment="1">
      <alignment horizontal="left" vertical="center"/>
    </xf>
    <xf numFmtId="49" fontId="4" fillId="3" borderId="2" xfId="0" applyNumberFormat="1" applyFont="1" applyFill="1" applyBorder="1" applyAlignment="1">
      <alignment horizontal="left" vertical="center" wrapText="1"/>
    </xf>
    <xf numFmtId="0" fontId="3" fillId="0" borderId="0" xfId="0" applyFont="1"/>
    <xf numFmtId="49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3" fillId="0" borderId="0" xfId="0" applyFont="1" applyFill="1"/>
    <xf numFmtId="0" fontId="3" fillId="0" borderId="3" xfId="0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right" vertical="center" wrapText="1"/>
    </xf>
    <xf numFmtId="0" fontId="3" fillId="0" borderId="0" xfId="0" applyNumberFormat="1" applyFont="1" applyBorder="1"/>
    <xf numFmtId="0" fontId="5" fillId="0" borderId="2" xfId="0" applyFont="1" applyBorder="1" applyAlignment="1"/>
    <xf numFmtId="0" fontId="5" fillId="0" borderId="7" xfId="0" applyFont="1" applyBorder="1" applyAlignment="1"/>
    <xf numFmtId="49" fontId="9" fillId="4" borderId="2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7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9" fillId="4" borderId="5" xfId="0" applyNumberFormat="1" applyFont="1" applyFill="1" applyBorder="1" applyAlignment="1">
      <alignment horizontal="center" vertical="center" wrapText="1"/>
    </xf>
    <xf numFmtId="49" fontId="9" fillId="4" borderId="4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9" fillId="4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599017</xdr:colOff>
      <xdr:row>0</xdr:row>
      <xdr:rowOff>0</xdr:rowOff>
    </xdr:from>
    <xdr:to>
      <xdr:col>0</xdr:col>
      <xdr:colOff>1195916</xdr:colOff>
      <xdr:row>0</xdr:row>
      <xdr:rowOff>344274</xdr:rowOff>
    </xdr:to>
    <xdr:pic>
      <xdr:nvPicPr>
        <xdr:cNvPr id="3" name="Picture 3" descr="fgh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017" y="0"/>
          <a:ext cx="596899" cy="3442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31750</xdr:colOff>
      <xdr:row>0</xdr:row>
      <xdr:rowOff>28576</xdr:rowOff>
    </xdr:from>
    <xdr:to>
      <xdr:col>0</xdr:col>
      <xdr:colOff>569019</xdr:colOff>
      <xdr:row>0</xdr:row>
      <xdr:rowOff>359833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28576"/>
          <a:ext cx="537269" cy="331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V118"/>
  <sheetViews>
    <sheetView tabSelected="1" zoomScale="90" zoomScaleNormal="90" workbookViewId="0">
      <pane xSplit="3" ySplit="9" topLeftCell="D10" activePane="bottomRight" state="frozen"/>
      <selection pane="topRight" activeCell="C1" sqref="C1"/>
      <selection pane="bottomLeft" activeCell="A10" sqref="A10"/>
      <selection pane="bottomRight" activeCell="A5" sqref="A5:A9"/>
    </sheetView>
  </sheetViews>
  <sheetFormatPr defaultRowHeight="11.25" x14ac:dyDescent="0.2"/>
  <cols>
    <col min="1" max="1" width="45.28515625" style="5" bestFit="1" customWidth="1"/>
    <col min="2" max="2" width="45.28515625" style="5" customWidth="1"/>
    <col min="3" max="3" width="25.7109375" style="9" customWidth="1"/>
    <col min="4" max="4" width="32.28515625" style="5" bestFit="1" customWidth="1"/>
    <col min="5" max="5" width="11.28515625" style="5" customWidth="1"/>
    <col min="6" max="6" width="11" style="5" customWidth="1"/>
    <col min="7" max="34" width="7.5703125" style="5" customWidth="1"/>
    <col min="35" max="35" width="10.42578125" style="5" bestFit="1" customWidth="1"/>
    <col min="36" max="36" width="7" style="5" bestFit="1" customWidth="1"/>
    <col min="37" max="37" width="7" style="5" customWidth="1"/>
    <col min="38" max="38" width="10.42578125" style="5" bestFit="1" customWidth="1"/>
    <col min="39" max="39" width="7" style="5" bestFit="1" customWidth="1"/>
    <col min="40" max="40" width="7" style="5" customWidth="1"/>
    <col min="41" max="66" width="7.5703125" style="5" customWidth="1"/>
    <col min="67" max="68" width="9.140625" style="5"/>
    <col min="69" max="69" width="10.42578125" style="5" bestFit="1" customWidth="1"/>
    <col min="70" max="70" width="7" style="5" bestFit="1" customWidth="1"/>
    <col min="71" max="71" width="7" style="5" customWidth="1"/>
    <col min="72" max="72" width="10.42578125" style="5" bestFit="1" customWidth="1"/>
    <col min="73" max="73" width="7" style="5" bestFit="1" customWidth="1"/>
    <col min="74" max="74" width="7" style="5" customWidth="1"/>
    <col min="75" max="16384" width="9.140625" style="5"/>
  </cols>
  <sheetData>
    <row r="1" spans="1:74" s="1" customFormat="1" ht="30.75" customHeight="1" x14ac:dyDescent="0.25">
      <c r="C1" s="9"/>
    </row>
    <row r="2" spans="1:74" s="1" customFormat="1" ht="15" x14ac:dyDescent="0.25">
      <c r="A2" s="2" t="s">
        <v>0</v>
      </c>
      <c r="B2" s="2"/>
      <c r="C2" s="9"/>
    </row>
    <row r="3" spans="1:74" s="1" customFormat="1" ht="15" x14ac:dyDescent="0.25">
      <c r="A3" s="3" t="s">
        <v>18</v>
      </c>
      <c r="B3" s="16"/>
      <c r="C3" s="9"/>
    </row>
    <row r="4" spans="1:74" customFormat="1" ht="15" x14ac:dyDescent="0.25">
      <c r="A4" s="3" t="s">
        <v>20</v>
      </c>
      <c r="B4" s="16"/>
      <c r="C4" s="9"/>
    </row>
    <row r="5" spans="1:74" customFormat="1" ht="18" customHeight="1" x14ac:dyDescent="0.25">
      <c r="A5" s="38" t="s">
        <v>1</v>
      </c>
      <c r="B5" s="31" t="s">
        <v>51</v>
      </c>
      <c r="C5" s="39" t="s">
        <v>17</v>
      </c>
      <c r="D5" s="4" t="s">
        <v>47</v>
      </c>
      <c r="E5" s="34" t="s">
        <v>52</v>
      </c>
      <c r="F5" s="29" t="s">
        <v>53</v>
      </c>
      <c r="G5" s="42" t="s">
        <v>48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14"/>
      <c r="AJ5" s="14"/>
      <c r="AK5" s="14"/>
      <c r="AL5" s="14"/>
      <c r="AM5" s="14"/>
      <c r="AN5" s="14"/>
      <c r="AO5" s="42" t="s">
        <v>49</v>
      </c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3"/>
      <c r="BQ5" s="14"/>
      <c r="BR5" s="14"/>
      <c r="BS5" s="14"/>
      <c r="BT5" s="14"/>
      <c r="BU5" s="14"/>
      <c r="BV5" s="14"/>
    </row>
    <row r="6" spans="1:74" ht="11.25" customHeight="1" x14ac:dyDescent="0.2">
      <c r="A6" s="38"/>
      <c r="B6" s="32"/>
      <c r="C6" s="40"/>
      <c r="D6" s="28" t="s">
        <v>2</v>
      </c>
      <c r="E6" s="35"/>
      <c r="F6" s="37"/>
      <c r="G6" s="45" t="s">
        <v>3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23"/>
      <c r="AJ6" s="22"/>
      <c r="AK6" s="23"/>
      <c r="AL6" s="23"/>
      <c r="AM6" s="22"/>
      <c r="AN6" s="22"/>
      <c r="AO6" s="45" t="s">
        <v>3</v>
      </c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6"/>
      <c r="BQ6" s="23"/>
      <c r="BR6" s="22"/>
      <c r="BS6" s="23"/>
      <c r="BT6" s="23"/>
      <c r="BU6" s="22"/>
      <c r="BV6" s="22"/>
    </row>
    <row r="7" spans="1:74" s="6" customFormat="1" ht="15" customHeight="1" x14ac:dyDescent="0.25">
      <c r="A7" s="38"/>
      <c r="B7" s="32"/>
      <c r="C7" s="40"/>
      <c r="D7" s="28"/>
      <c r="E7" s="35"/>
      <c r="F7" s="37"/>
      <c r="G7" s="44" t="s">
        <v>4</v>
      </c>
      <c r="H7" s="44"/>
      <c r="I7" s="44"/>
      <c r="J7" s="44"/>
      <c r="K7" s="44" t="s">
        <v>5</v>
      </c>
      <c r="L7" s="44"/>
      <c r="M7" s="44"/>
      <c r="N7" s="44"/>
      <c r="O7" s="44" t="s">
        <v>6</v>
      </c>
      <c r="P7" s="44"/>
      <c r="Q7" s="44"/>
      <c r="R7" s="44"/>
      <c r="S7" s="44" t="s">
        <v>7</v>
      </c>
      <c r="T7" s="44"/>
      <c r="U7" s="44"/>
      <c r="V7" s="44"/>
      <c r="W7" s="44" t="s">
        <v>8</v>
      </c>
      <c r="X7" s="44"/>
      <c r="Y7" s="44"/>
      <c r="Z7" s="44"/>
      <c r="AA7" s="44" t="s">
        <v>9</v>
      </c>
      <c r="AB7" s="44"/>
      <c r="AC7" s="44"/>
      <c r="AD7" s="44"/>
      <c r="AE7" s="44" t="s">
        <v>10</v>
      </c>
      <c r="AF7" s="44"/>
      <c r="AG7" s="44"/>
      <c r="AH7" s="44"/>
      <c r="AI7" s="26"/>
      <c r="AJ7" s="27"/>
      <c r="AK7" s="27"/>
      <c r="AL7" s="27"/>
      <c r="AM7" s="28"/>
      <c r="AN7" s="15"/>
      <c r="AO7" s="44" t="s">
        <v>4</v>
      </c>
      <c r="AP7" s="44"/>
      <c r="AQ7" s="44"/>
      <c r="AR7" s="44"/>
      <c r="AS7" s="44" t="s">
        <v>5</v>
      </c>
      <c r="AT7" s="44"/>
      <c r="AU7" s="44"/>
      <c r="AV7" s="44"/>
      <c r="AW7" s="44" t="s">
        <v>6</v>
      </c>
      <c r="AX7" s="44"/>
      <c r="AY7" s="44"/>
      <c r="AZ7" s="44"/>
      <c r="BA7" s="44" t="s">
        <v>7</v>
      </c>
      <c r="BB7" s="44"/>
      <c r="BC7" s="44"/>
      <c r="BD7" s="44"/>
      <c r="BE7" s="44" t="s">
        <v>8</v>
      </c>
      <c r="BF7" s="44"/>
      <c r="BG7" s="44"/>
      <c r="BH7" s="44"/>
      <c r="BI7" s="44" t="s">
        <v>9</v>
      </c>
      <c r="BJ7" s="44"/>
      <c r="BK7" s="44"/>
      <c r="BL7" s="44"/>
      <c r="BM7" s="44" t="s">
        <v>10</v>
      </c>
      <c r="BN7" s="44"/>
      <c r="BO7" s="44"/>
      <c r="BP7" s="26"/>
      <c r="BQ7" s="26"/>
      <c r="BR7" s="27"/>
      <c r="BS7" s="27"/>
      <c r="BT7" s="27"/>
      <c r="BU7" s="28"/>
      <c r="BV7" s="15"/>
    </row>
    <row r="8" spans="1:74" s="6" customFormat="1" ht="15" customHeight="1" x14ac:dyDescent="0.25">
      <c r="A8" s="38"/>
      <c r="B8" s="32"/>
      <c r="C8" s="40"/>
      <c r="D8" s="28"/>
      <c r="E8" s="35"/>
      <c r="F8" s="37"/>
      <c r="G8" s="44" t="s">
        <v>11</v>
      </c>
      <c r="H8" s="44"/>
      <c r="I8" s="44" t="s">
        <v>12</v>
      </c>
      <c r="J8" s="44"/>
      <c r="K8" s="44" t="s">
        <v>13</v>
      </c>
      <c r="L8" s="44"/>
      <c r="M8" s="44" t="s">
        <v>14</v>
      </c>
      <c r="N8" s="44"/>
      <c r="O8" s="44" t="s">
        <v>11</v>
      </c>
      <c r="P8" s="44"/>
      <c r="Q8" s="44" t="s">
        <v>12</v>
      </c>
      <c r="R8" s="44"/>
      <c r="S8" s="44" t="s">
        <v>11</v>
      </c>
      <c r="T8" s="44"/>
      <c r="U8" s="44" t="s">
        <v>12</v>
      </c>
      <c r="V8" s="44"/>
      <c r="W8" s="44" t="s">
        <v>11</v>
      </c>
      <c r="X8" s="44"/>
      <c r="Y8" s="44" t="s">
        <v>12</v>
      </c>
      <c r="Z8" s="44"/>
      <c r="AA8" s="26" t="s">
        <v>11</v>
      </c>
      <c r="AB8" s="28"/>
      <c r="AC8" s="26" t="s">
        <v>12</v>
      </c>
      <c r="AD8" s="28"/>
      <c r="AE8" s="26" t="s">
        <v>11</v>
      </c>
      <c r="AF8" s="28"/>
      <c r="AG8" s="26" t="s">
        <v>12</v>
      </c>
      <c r="AH8" s="28"/>
      <c r="AI8" s="26" t="s">
        <v>15</v>
      </c>
      <c r="AJ8" s="28"/>
      <c r="AK8" s="29" t="s">
        <v>53</v>
      </c>
      <c r="AL8" s="26" t="s">
        <v>16</v>
      </c>
      <c r="AM8" s="28"/>
      <c r="AN8" s="29" t="s">
        <v>53</v>
      </c>
      <c r="AO8" s="44" t="s">
        <v>11</v>
      </c>
      <c r="AP8" s="44"/>
      <c r="AQ8" s="44" t="s">
        <v>12</v>
      </c>
      <c r="AR8" s="44"/>
      <c r="AS8" s="44" t="s">
        <v>13</v>
      </c>
      <c r="AT8" s="44"/>
      <c r="AU8" s="44" t="s">
        <v>14</v>
      </c>
      <c r="AV8" s="44"/>
      <c r="AW8" s="44" t="s">
        <v>11</v>
      </c>
      <c r="AX8" s="44"/>
      <c r="AY8" s="44" t="s">
        <v>12</v>
      </c>
      <c r="AZ8" s="44"/>
      <c r="BA8" s="44" t="s">
        <v>11</v>
      </c>
      <c r="BB8" s="44"/>
      <c r="BC8" s="44" t="s">
        <v>12</v>
      </c>
      <c r="BD8" s="44"/>
      <c r="BE8" s="44" t="s">
        <v>11</v>
      </c>
      <c r="BF8" s="44"/>
      <c r="BG8" s="44" t="s">
        <v>12</v>
      </c>
      <c r="BH8" s="44"/>
      <c r="BI8" s="26" t="s">
        <v>11</v>
      </c>
      <c r="BJ8" s="28"/>
      <c r="BK8" s="26" t="s">
        <v>12</v>
      </c>
      <c r="BL8" s="28"/>
      <c r="BM8" s="26" t="s">
        <v>11</v>
      </c>
      <c r="BN8" s="28"/>
      <c r="BO8" s="26" t="s">
        <v>12</v>
      </c>
      <c r="BP8" s="27"/>
      <c r="BQ8" s="26" t="s">
        <v>15</v>
      </c>
      <c r="BR8" s="28"/>
      <c r="BS8" s="29" t="s">
        <v>53</v>
      </c>
      <c r="BT8" s="26" t="s">
        <v>16</v>
      </c>
      <c r="BU8" s="28"/>
      <c r="BV8" s="29" t="s">
        <v>53</v>
      </c>
    </row>
    <row r="9" spans="1:74" customFormat="1" ht="15" customHeight="1" x14ac:dyDescent="0.25">
      <c r="A9" s="38"/>
      <c r="B9" s="33"/>
      <c r="C9" s="41"/>
      <c r="D9" s="28"/>
      <c r="E9" s="36"/>
      <c r="F9" s="30"/>
      <c r="G9" s="7" t="s">
        <v>15</v>
      </c>
      <c r="H9" s="7" t="s">
        <v>16</v>
      </c>
      <c r="I9" s="7" t="s">
        <v>15</v>
      </c>
      <c r="J9" s="7" t="s">
        <v>16</v>
      </c>
      <c r="K9" s="7" t="s">
        <v>15</v>
      </c>
      <c r="L9" s="7" t="s">
        <v>16</v>
      </c>
      <c r="M9" s="7" t="s">
        <v>15</v>
      </c>
      <c r="N9" s="7" t="s">
        <v>16</v>
      </c>
      <c r="O9" s="7" t="s">
        <v>15</v>
      </c>
      <c r="P9" s="7" t="s">
        <v>16</v>
      </c>
      <c r="Q9" s="7" t="s">
        <v>15</v>
      </c>
      <c r="R9" s="7" t="s">
        <v>16</v>
      </c>
      <c r="S9" s="7" t="s">
        <v>15</v>
      </c>
      <c r="T9" s="7" t="s">
        <v>16</v>
      </c>
      <c r="U9" s="7" t="s">
        <v>15</v>
      </c>
      <c r="V9" s="7" t="s">
        <v>16</v>
      </c>
      <c r="W9" s="7" t="s">
        <v>15</v>
      </c>
      <c r="X9" s="7" t="s">
        <v>16</v>
      </c>
      <c r="Y9" s="7" t="s">
        <v>15</v>
      </c>
      <c r="Z9" s="7" t="s">
        <v>16</v>
      </c>
      <c r="AA9" s="7" t="s">
        <v>15</v>
      </c>
      <c r="AB9" s="7" t="s">
        <v>16</v>
      </c>
      <c r="AC9" s="7" t="s">
        <v>15</v>
      </c>
      <c r="AD9" s="7" t="s">
        <v>16</v>
      </c>
      <c r="AE9" s="7" t="s">
        <v>15</v>
      </c>
      <c r="AF9" s="7" t="s">
        <v>16</v>
      </c>
      <c r="AG9" s="7" t="s">
        <v>15</v>
      </c>
      <c r="AH9" s="7" t="s">
        <v>16</v>
      </c>
      <c r="AI9" s="25" t="s">
        <v>70</v>
      </c>
      <c r="AJ9" s="24" t="s">
        <v>52</v>
      </c>
      <c r="AK9" s="30"/>
      <c r="AL9" s="25" t="s">
        <v>70</v>
      </c>
      <c r="AM9" s="24" t="s">
        <v>52</v>
      </c>
      <c r="AN9" s="30"/>
      <c r="AO9" s="7" t="s">
        <v>15</v>
      </c>
      <c r="AP9" s="7" t="s">
        <v>16</v>
      </c>
      <c r="AQ9" s="7" t="s">
        <v>15</v>
      </c>
      <c r="AR9" s="7" t="s">
        <v>16</v>
      </c>
      <c r="AS9" s="7" t="s">
        <v>15</v>
      </c>
      <c r="AT9" s="7" t="s">
        <v>16</v>
      </c>
      <c r="AU9" s="7" t="s">
        <v>15</v>
      </c>
      <c r="AV9" s="7" t="s">
        <v>16</v>
      </c>
      <c r="AW9" s="7" t="s">
        <v>15</v>
      </c>
      <c r="AX9" s="7" t="s">
        <v>16</v>
      </c>
      <c r="AY9" s="7" t="s">
        <v>15</v>
      </c>
      <c r="AZ9" s="7" t="s">
        <v>16</v>
      </c>
      <c r="BA9" s="7" t="s">
        <v>15</v>
      </c>
      <c r="BB9" s="7" t="s">
        <v>16</v>
      </c>
      <c r="BC9" s="7" t="s">
        <v>15</v>
      </c>
      <c r="BD9" s="7" t="s">
        <v>16</v>
      </c>
      <c r="BE9" s="7" t="s">
        <v>15</v>
      </c>
      <c r="BF9" s="7" t="s">
        <v>16</v>
      </c>
      <c r="BG9" s="7" t="s">
        <v>15</v>
      </c>
      <c r="BH9" s="7" t="s">
        <v>16</v>
      </c>
      <c r="BI9" s="7" t="s">
        <v>15</v>
      </c>
      <c r="BJ9" s="7" t="s">
        <v>16</v>
      </c>
      <c r="BK9" s="7" t="s">
        <v>15</v>
      </c>
      <c r="BL9" s="7" t="s">
        <v>16</v>
      </c>
      <c r="BM9" s="7" t="s">
        <v>15</v>
      </c>
      <c r="BN9" s="7" t="s">
        <v>16</v>
      </c>
      <c r="BO9" s="7" t="s">
        <v>15</v>
      </c>
      <c r="BP9" s="13" t="s">
        <v>16</v>
      </c>
      <c r="BQ9" s="25" t="s">
        <v>70</v>
      </c>
      <c r="BR9" s="24" t="s">
        <v>52</v>
      </c>
      <c r="BS9" s="30"/>
      <c r="BT9" s="25" t="s">
        <v>70</v>
      </c>
      <c r="BU9" s="24" t="s">
        <v>52</v>
      </c>
      <c r="BV9" s="30"/>
    </row>
    <row r="10" spans="1:74" ht="15" customHeight="1" x14ac:dyDescent="0.2">
      <c r="A10" s="8" t="s">
        <v>23</v>
      </c>
      <c r="B10" s="8" t="s">
        <v>24</v>
      </c>
      <c r="C10" s="9" t="s">
        <v>50</v>
      </c>
      <c r="D10" s="8">
        <v>131</v>
      </c>
      <c r="E10" s="8">
        <f>VLOOKUP(CONCATENATE("Mozambique / Zambezia / ",B10),htstst!A$4:B$243,2,FALSE)</f>
        <v>131</v>
      </c>
      <c r="F10" s="21" t="str">
        <f>IF(D10&lt;&gt;E10,"FALSO","")</f>
        <v/>
      </c>
      <c r="G10" s="8"/>
      <c r="H10" s="8"/>
      <c r="I10" s="8"/>
      <c r="J10" s="8"/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21">
        <f>SUM(K10,M10,O10,Q10,S10,U10,W10,Y10,AA10,AC10,AE10,AG10)</f>
        <v>0</v>
      </c>
      <c r="AJ10" s="21">
        <f>VLOOKUP(CONCATENATE("Mozambique / Zambezia / ",B10),index!A$4:B$243,2,FALSE)</f>
        <v>0</v>
      </c>
      <c r="AK10" s="21" t="str">
        <f>IF(AI10&lt;&gt;AJ10,"FALSO","")</f>
        <v/>
      </c>
      <c r="AL10" s="21">
        <f>SUM(L10,N10,P10,R10,T10,V10,X10,Z10,AB10,AD10,AF10,AH10)</f>
        <v>0</v>
      </c>
      <c r="AM10" s="21">
        <f>VLOOKUP(CONCATENATE("Mozambique / Zambezia / ",B10),index!A$4:C$243,3,FALSE)</f>
        <v>0</v>
      </c>
      <c r="AN10" s="21" t="str">
        <f>IF(AL10&lt;&gt;AM10,"FALSO","")</f>
        <v/>
      </c>
      <c r="AO10" s="8"/>
      <c r="AP10" s="8"/>
      <c r="AQ10" s="8"/>
      <c r="AR10" s="8"/>
      <c r="AS10" s="8">
        <v>0</v>
      </c>
      <c r="AT10" s="8">
        <v>0</v>
      </c>
      <c r="AU10" s="8">
        <v>0</v>
      </c>
      <c r="AV10" s="8">
        <v>10</v>
      </c>
      <c r="AW10" s="8">
        <v>0</v>
      </c>
      <c r="AX10" s="8">
        <v>2</v>
      </c>
      <c r="AY10" s="8">
        <v>0</v>
      </c>
      <c r="AZ10" s="8">
        <v>5</v>
      </c>
      <c r="BA10" s="8">
        <v>0</v>
      </c>
      <c r="BB10" s="8">
        <v>15</v>
      </c>
      <c r="BC10" s="8">
        <v>0</v>
      </c>
      <c r="BD10" s="8">
        <v>11</v>
      </c>
      <c r="BE10" s="8">
        <v>0</v>
      </c>
      <c r="BF10" s="8">
        <v>32</v>
      </c>
      <c r="BG10" s="8">
        <v>0</v>
      </c>
      <c r="BH10" s="8">
        <v>0</v>
      </c>
      <c r="BI10" s="8">
        <v>1</v>
      </c>
      <c r="BJ10" s="8">
        <v>19</v>
      </c>
      <c r="BK10" s="8">
        <v>0</v>
      </c>
      <c r="BL10" s="8">
        <v>28</v>
      </c>
      <c r="BM10" s="8">
        <v>0</v>
      </c>
      <c r="BN10" s="8">
        <v>0</v>
      </c>
      <c r="BO10" s="8">
        <v>0</v>
      </c>
      <c r="BP10" s="8">
        <v>8</v>
      </c>
      <c r="BQ10" s="21">
        <f>SUM(AS10,AU10,AW10,AY10,BA10,BC10,BE10,BG10,BI10,BK10,BM10,BO10)</f>
        <v>1</v>
      </c>
      <c r="BR10" s="21">
        <f>VLOOKUP(CONCATENATE("Mozambique / Zambezia / ",B10),mobile!A$4:B$243,2,FALSE)</f>
        <v>1</v>
      </c>
      <c r="BS10" s="21" t="str">
        <f>IF(BQ10&lt;&gt;BR10,"FALSO","")</f>
        <v/>
      </c>
      <c r="BT10" s="21">
        <f>SUM(AT10,AV10,AX10,AZ10,BB10,BD10,BF10,BH10,BJ10,BL10,BN10,BP10)</f>
        <v>130</v>
      </c>
      <c r="BU10" s="21">
        <f>VLOOKUP(CONCATENATE("Mozambique / Zambezia / ",B10),mobile!A$4:C$243,3,FALSE)</f>
        <v>130</v>
      </c>
      <c r="BV10" s="21" t="str">
        <f>IF(BT10&lt;&gt;BU10,"FALSO","")</f>
        <v/>
      </c>
    </row>
    <row r="11" spans="1:74" ht="15" customHeight="1" x14ac:dyDescent="0.2">
      <c r="A11" s="8" t="s">
        <v>26</v>
      </c>
      <c r="B11" s="8" t="s">
        <v>27</v>
      </c>
      <c r="C11" s="9" t="s">
        <v>50</v>
      </c>
      <c r="D11" s="8">
        <v>51</v>
      </c>
      <c r="E11" s="8">
        <f>VLOOKUP(CONCATENATE("Mozambique / Zambezia / ",B11),htstst!A$4:B$243,2,FALSE)</f>
        <v>51</v>
      </c>
      <c r="F11" s="21" t="str">
        <f t="shared" ref="F11:F19" si="0">IF(D11&lt;&gt;E11,"FALSO","")</f>
        <v/>
      </c>
      <c r="G11" s="8"/>
      <c r="H11" s="8"/>
      <c r="I11" s="8"/>
      <c r="J11" s="8"/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21">
        <f t="shared" ref="AI11:AI19" si="1">SUM(K11,M11,O11,Q11,S11,U11,W11,Y11,AA11,AC11,AE11,AG11)</f>
        <v>0</v>
      </c>
      <c r="AJ11" s="21">
        <f>VLOOKUP(CONCATENATE("Mozambique / Zambezia / ",B11),index!A$4:B$243,2,FALSE)</f>
        <v>0</v>
      </c>
      <c r="AK11" s="21" t="str">
        <f t="shared" ref="AK11:AK19" si="2">IF(AI11&lt;&gt;AJ11,"FALSO","")</f>
        <v/>
      </c>
      <c r="AL11" s="21">
        <f t="shared" ref="AL11:AL19" si="3">SUM(L11,N11,P11,R11,T11,V11,X11,Z11,AB11,AD11,AF11,AH11)</f>
        <v>0</v>
      </c>
      <c r="AM11" s="21">
        <f>VLOOKUP(CONCATENATE("Mozambique / Zambezia / ",B11),index!A$4:C$243,3,FALSE)</f>
        <v>0</v>
      </c>
      <c r="AN11" s="21" t="str">
        <f t="shared" ref="AN11:AN19" si="4">IF(AL11&lt;&gt;AM11,"FALSO","")</f>
        <v/>
      </c>
      <c r="AO11" s="8"/>
      <c r="AP11" s="8"/>
      <c r="AQ11" s="8"/>
      <c r="AR11" s="8"/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14</v>
      </c>
      <c r="BC11" s="8">
        <v>0</v>
      </c>
      <c r="BD11" s="8">
        <v>3</v>
      </c>
      <c r="BE11" s="8">
        <v>3</v>
      </c>
      <c r="BF11" s="8">
        <v>10</v>
      </c>
      <c r="BG11" s="8">
        <v>1</v>
      </c>
      <c r="BH11" s="8">
        <v>7</v>
      </c>
      <c r="BI11" s="8">
        <v>0</v>
      </c>
      <c r="BJ11" s="8">
        <v>6</v>
      </c>
      <c r="BK11" s="8">
        <v>0</v>
      </c>
      <c r="BL11" s="8">
        <v>7</v>
      </c>
      <c r="BM11" s="8">
        <v>0</v>
      </c>
      <c r="BN11" s="8">
        <v>0</v>
      </c>
      <c r="BO11" s="8">
        <v>0</v>
      </c>
      <c r="BP11" s="8">
        <v>0</v>
      </c>
      <c r="BQ11" s="21">
        <f t="shared" ref="BQ11:BQ19" si="5">SUM(AS11,AU11,AW11,AY11,BA11,BC11,BE11,BG11,BI11,BK11,BM11,BO11)</f>
        <v>4</v>
      </c>
      <c r="BR11" s="21">
        <f>VLOOKUP(CONCATENATE("Mozambique / Zambezia / ",B11),mobile!A$4:B$243,2,FALSE)</f>
        <v>4</v>
      </c>
      <c r="BS11" s="21" t="str">
        <f t="shared" ref="BS11:BS19" si="6">IF(BQ11&lt;&gt;BR11,"FALSO","")</f>
        <v/>
      </c>
      <c r="BT11" s="21">
        <f t="shared" ref="BT11:BT19" si="7">SUM(AT11,AV11,AX11,AZ11,BB11,BD11,BF11,BH11,BJ11,BL11,BN11,BP11)</f>
        <v>47</v>
      </c>
      <c r="BU11" s="21">
        <f>VLOOKUP(CONCATENATE("Mozambique / Zambezia / ",B11),mobile!A$4:C$243,3,FALSE)</f>
        <v>47</v>
      </c>
      <c r="BV11" s="21" t="str">
        <f t="shared" ref="BV11:BV19" si="8">IF(BT11&lt;&gt;BU11,"FALSO","")</f>
        <v/>
      </c>
    </row>
    <row r="12" spans="1:74" ht="15" customHeight="1" x14ac:dyDescent="0.2">
      <c r="A12" s="8" t="s">
        <v>29</v>
      </c>
      <c r="B12" s="8" t="s">
        <v>29</v>
      </c>
      <c r="C12" s="9" t="s">
        <v>50</v>
      </c>
      <c r="D12" s="8">
        <v>255</v>
      </c>
      <c r="E12" s="8">
        <f>VLOOKUP(CONCATENATE("Mozambique / Zambezia / ",B12),htstst!A$4:B$243,2,FALSE)</f>
        <v>255</v>
      </c>
      <c r="F12" s="21" t="str">
        <f t="shared" si="0"/>
        <v/>
      </c>
      <c r="G12" s="8"/>
      <c r="H12" s="8"/>
      <c r="I12" s="8"/>
      <c r="J12" s="8"/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21">
        <f t="shared" si="1"/>
        <v>0</v>
      </c>
      <c r="AJ12" s="21">
        <f>VLOOKUP(CONCATENATE("Mozambique / Zambezia / ",B12),index!A$4:B$243,2,FALSE)</f>
        <v>0</v>
      </c>
      <c r="AK12" s="21" t="str">
        <f t="shared" si="2"/>
        <v/>
      </c>
      <c r="AL12" s="21">
        <f t="shared" si="3"/>
        <v>0</v>
      </c>
      <c r="AM12" s="21">
        <f>VLOOKUP(CONCATENATE("Mozambique / Zambezia / ",B12),index!A$4:C$243,3,FALSE)</f>
        <v>0</v>
      </c>
      <c r="AN12" s="21" t="str">
        <f t="shared" si="4"/>
        <v/>
      </c>
      <c r="AO12" s="8"/>
      <c r="AP12" s="8"/>
      <c r="AQ12" s="8"/>
      <c r="AR12" s="8"/>
      <c r="AS12" s="8">
        <v>2</v>
      </c>
      <c r="AT12" s="8">
        <v>9</v>
      </c>
      <c r="AU12" s="8">
        <v>0</v>
      </c>
      <c r="AV12" s="8">
        <v>85</v>
      </c>
      <c r="AW12" s="8">
        <v>1</v>
      </c>
      <c r="AX12" s="8">
        <v>31</v>
      </c>
      <c r="AY12" s="8">
        <v>0</v>
      </c>
      <c r="AZ12" s="8">
        <v>18</v>
      </c>
      <c r="BA12" s="8">
        <v>0</v>
      </c>
      <c r="BB12" s="8">
        <v>8</v>
      </c>
      <c r="BC12" s="8">
        <v>0</v>
      </c>
      <c r="BD12" s="8">
        <v>4</v>
      </c>
      <c r="BE12" s="8">
        <v>1</v>
      </c>
      <c r="BF12" s="8">
        <v>15</v>
      </c>
      <c r="BG12" s="8">
        <v>0</v>
      </c>
      <c r="BH12" s="8">
        <v>2</v>
      </c>
      <c r="BI12" s="8">
        <v>5</v>
      </c>
      <c r="BJ12" s="8">
        <v>37</v>
      </c>
      <c r="BK12" s="8">
        <v>1</v>
      </c>
      <c r="BL12" s="8">
        <v>15</v>
      </c>
      <c r="BM12" s="8">
        <v>0</v>
      </c>
      <c r="BN12" s="8">
        <v>13</v>
      </c>
      <c r="BO12" s="8">
        <v>0</v>
      </c>
      <c r="BP12" s="8">
        <v>8</v>
      </c>
      <c r="BQ12" s="21">
        <f t="shared" si="5"/>
        <v>10</v>
      </c>
      <c r="BR12" s="21">
        <f>VLOOKUP(CONCATENATE("Mozambique / Zambezia / ",B12),mobile!A$4:B$243,2,FALSE)</f>
        <v>10</v>
      </c>
      <c r="BS12" s="21" t="str">
        <f t="shared" si="6"/>
        <v/>
      </c>
      <c r="BT12" s="21">
        <f t="shared" si="7"/>
        <v>245</v>
      </c>
      <c r="BU12" s="21">
        <f>VLOOKUP(CONCATENATE("Mozambique / Zambezia / ",B12),mobile!A$4:C$243,3,FALSE)</f>
        <v>245</v>
      </c>
      <c r="BV12" s="21" t="str">
        <f t="shared" si="8"/>
        <v/>
      </c>
    </row>
    <row r="13" spans="1:74" ht="15" customHeight="1" x14ac:dyDescent="0.2">
      <c r="A13" s="8" t="s">
        <v>31</v>
      </c>
      <c r="B13" s="8" t="s">
        <v>31</v>
      </c>
      <c r="C13" s="9" t="s">
        <v>50</v>
      </c>
      <c r="D13" s="8">
        <v>518</v>
      </c>
      <c r="E13" s="8">
        <f>VLOOKUP(CONCATENATE("Mozambique / Zambezia / ",B13),htstst!A$4:B$243,2,FALSE)</f>
        <v>518</v>
      </c>
      <c r="F13" s="21" t="str">
        <f t="shared" si="0"/>
        <v/>
      </c>
      <c r="G13" s="8"/>
      <c r="H13" s="8"/>
      <c r="I13" s="8"/>
      <c r="J13" s="8"/>
      <c r="K13" s="8">
        <v>0</v>
      </c>
      <c r="L13" s="8">
        <v>4</v>
      </c>
      <c r="M13" s="8">
        <v>4</v>
      </c>
      <c r="N13" s="8">
        <v>350</v>
      </c>
      <c r="O13" s="8">
        <v>0</v>
      </c>
      <c r="P13" s="8">
        <v>32</v>
      </c>
      <c r="Q13" s="8">
        <v>1</v>
      </c>
      <c r="R13" s="8">
        <v>23</v>
      </c>
      <c r="S13" s="8">
        <v>2</v>
      </c>
      <c r="T13" s="8">
        <v>6</v>
      </c>
      <c r="U13" s="8">
        <v>1</v>
      </c>
      <c r="V13" s="8">
        <v>1</v>
      </c>
      <c r="W13" s="8">
        <v>3</v>
      </c>
      <c r="X13" s="8">
        <v>2</v>
      </c>
      <c r="Y13" s="8">
        <v>2</v>
      </c>
      <c r="Z13" s="8">
        <v>5</v>
      </c>
      <c r="AA13" s="8">
        <v>6</v>
      </c>
      <c r="AB13" s="8">
        <v>9</v>
      </c>
      <c r="AC13" s="8">
        <v>1</v>
      </c>
      <c r="AD13" s="8">
        <v>11</v>
      </c>
      <c r="AE13" s="8">
        <v>0</v>
      </c>
      <c r="AF13" s="8">
        <v>0</v>
      </c>
      <c r="AG13" s="8">
        <v>0</v>
      </c>
      <c r="AH13" s="8">
        <v>5</v>
      </c>
      <c r="AI13" s="21">
        <f t="shared" si="1"/>
        <v>20</v>
      </c>
      <c r="AJ13" s="21">
        <f>VLOOKUP(CONCATENATE("Mozambique / Zambezia / ",B13),index!A$4:B$243,2,FALSE)</f>
        <v>20</v>
      </c>
      <c r="AK13" s="21" t="str">
        <f t="shared" si="2"/>
        <v/>
      </c>
      <c r="AL13" s="21">
        <f t="shared" si="3"/>
        <v>448</v>
      </c>
      <c r="AM13" s="21">
        <f>VLOOKUP(CONCATENATE("Mozambique / Zambezia / ",B13),index!A$4:C$243,3,FALSE)</f>
        <v>448</v>
      </c>
      <c r="AN13" s="21" t="str">
        <f t="shared" si="4"/>
        <v/>
      </c>
      <c r="AO13" s="8"/>
      <c r="AP13" s="8"/>
      <c r="AQ13" s="8"/>
      <c r="AR13" s="8"/>
      <c r="AS13" s="8">
        <v>0</v>
      </c>
      <c r="AT13" s="8">
        <v>0</v>
      </c>
      <c r="AU13" s="8">
        <v>0</v>
      </c>
      <c r="AV13" s="8">
        <v>7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2</v>
      </c>
      <c r="BC13" s="8">
        <v>1</v>
      </c>
      <c r="BD13" s="8">
        <v>7</v>
      </c>
      <c r="BE13" s="8">
        <v>0</v>
      </c>
      <c r="BF13" s="8">
        <v>5</v>
      </c>
      <c r="BG13" s="8">
        <v>0</v>
      </c>
      <c r="BH13" s="8">
        <v>4</v>
      </c>
      <c r="BI13" s="8">
        <v>0</v>
      </c>
      <c r="BJ13" s="8">
        <v>8</v>
      </c>
      <c r="BK13" s="8">
        <v>0</v>
      </c>
      <c r="BL13" s="8">
        <v>10</v>
      </c>
      <c r="BM13" s="8">
        <v>0</v>
      </c>
      <c r="BN13" s="8">
        <v>2</v>
      </c>
      <c r="BO13" s="8">
        <v>0</v>
      </c>
      <c r="BP13" s="8">
        <v>4</v>
      </c>
      <c r="BQ13" s="21">
        <f t="shared" si="5"/>
        <v>1</v>
      </c>
      <c r="BR13" s="21">
        <f>VLOOKUP(CONCATENATE("Mozambique / Zambezia / ",B13),mobile!A$4:B$243,2,FALSE)</f>
        <v>1</v>
      </c>
      <c r="BS13" s="21" t="str">
        <f t="shared" si="6"/>
        <v/>
      </c>
      <c r="BT13" s="21">
        <f t="shared" si="7"/>
        <v>49</v>
      </c>
      <c r="BU13" s="21">
        <f>VLOOKUP(CONCATENATE("Mozambique / Zambezia / ",B13),mobile!A$4:C$243,3,FALSE)</f>
        <v>49</v>
      </c>
      <c r="BV13" s="21" t="str">
        <f t="shared" si="8"/>
        <v/>
      </c>
    </row>
    <row r="14" spans="1:74" ht="15" customHeight="1" x14ac:dyDescent="0.2">
      <c r="A14" s="8" t="s">
        <v>33</v>
      </c>
      <c r="B14" s="8" t="s">
        <v>34</v>
      </c>
      <c r="C14" s="9" t="s">
        <v>50</v>
      </c>
      <c r="D14" s="8">
        <v>929</v>
      </c>
      <c r="E14" s="8">
        <f>VLOOKUP(CONCATENATE("Mozambique / Zambezia / ",B14),htstst!A$4:B$243,2,FALSE)</f>
        <v>929</v>
      </c>
      <c r="F14" s="21" t="str">
        <f t="shared" si="0"/>
        <v/>
      </c>
      <c r="G14" s="8"/>
      <c r="H14" s="8"/>
      <c r="I14" s="8"/>
      <c r="J14" s="8"/>
      <c r="K14" s="8">
        <v>0</v>
      </c>
      <c r="L14" s="8">
        <v>0</v>
      </c>
      <c r="M14" s="8">
        <v>3</v>
      </c>
      <c r="N14" s="8">
        <v>497</v>
      </c>
      <c r="O14" s="8">
        <v>4</v>
      </c>
      <c r="P14" s="8">
        <v>110</v>
      </c>
      <c r="Q14" s="8">
        <v>3</v>
      </c>
      <c r="R14" s="8">
        <v>110</v>
      </c>
      <c r="S14" s="8">
        <v>0</v>
      </c>
      <c r="T14" s="8">
        <v>6</v>
      </c>
      <c r="U14" s="8">
        <v>0</v>
      </c>
      <c r="V14" s="8">
        <v>9</v>
      </c>
      <c r="W14" s="8">
        <v>1</v>
      </c>
      <c r="X14" s="8">
        <v>5</v>
      </c>
      <c r="Y14" s="8">
        <v>0</v>
      </c>
      <c r="Z14" s="8">
        <v>1</v>
      </c>
      <c r="AA14" s="8">
        <v>7</v>
      </c>
      <c r="AB14" s="8">
        <v>30</v>
      </c>
      <c r="AC14" s="8">
        <v>13</v>
      </c>
      <c r="AD14" s="8">
        <v>17</v>
      </c>
      <c r="AE14" s="8">
        <v>0</v>
      </c>
      <c r="AF14" s="8">
        <v>1</v>
      </c>
      <c r="AG14" s="8">
        <v>0</v>
      </c>
      <c r="AH14" s="8">
        <v>0</v>
      </c>
      <c r="AI14" s="21">
        <f t="shared" si="1"/>
        <v>31</v>
      </c>
      <c r="AJ14" s="21">
        <f>VLOOKUP(CONCATENATE("Mozambique / Zambezia / ",B14),index!A$4:B$243,2,FALSE)</f>
        <v>31</v>
      </c>
      <c r="AK14" s="21" t="str">
        <f t="shared" si="2"/>
        <v/>
      </c>
      <c r="AL14" s="21">
        <f t="shared" si="3"/>
        <v>786</v>
      </c>
      <c r="AM14" s="21">
        <f>VLOOKUP(CONCATENATE("Mozambique / Zambezia / ",B14),index!A$4:C$243,3,FALSE)</f>
        <v>786</v>
      </c>
      <c r="AN14" s="21" t="str">
        <f t="shared" si="4"/>
        <v/>
      </c>
      <c r="AO14" s="8"/>
      <c r="AP14" s="8"/>
      <c r="AQ14" s="8"/>
      <c r="AR14" s="8"/>
      <c r="AS14" s="8">
        <v>0</v>
      </c>
      <c r="AT14" s="8">
        <v>0</v>
      </c>
      <c r="AU14" s="8">
        <v>0</v>
      </c>
      <c r="AV14" s="8">
        <v>19</v>
      </c>
      <c r="AW14" s="8">
        <v>0</v>
      </c>
      <c r="AX14" s="8">
        <v>8</v>
      </c>
      <c r="AY14" s="8">
        <v>0</v>
      </c>
      <c r="AZ14" s="8">
        <v>7</v>
      </c>
      <c r="BA14" s="8">
        <v>0</v>
      </c>
      <c r="BB14" s="8">
        <v>1</v>
      </c>
      <c r="BC14" s="8">
        <v>0</v>
      </c>
      <c r="BD14" s="8">
        <v>3</v>
      </c>
      <c r="BE14" s="8">
        <v>1</v>
      </c>
      <c r="BF14" s="8">
        <v>6</v>
      </c>
      <c r="BG14" s="8">
        <v>0</v>
      </c>
      <c r="BH14" s="8">
        <v>2</v>
      </c>
      <c r="BI14" s="8">
        <v>4</v>
      </c>
      <c r="BJ14" s="8">
        <v>34</v>
      </c>
      <c r="BK14" s="8">
        <v>2</v>
      </c>
      <c r="BL14" s="8">
        <v>18</v>
      </c>
      <c r="BM14" s="8">
        <v>1</v>
      </c>
      <c r="BN14" s="8">
        <v>3</v>
      </c>
      <c r="BO14" s="8">
        <v>0</v>
      </c>
      <c r="BP14" s="8">
        <v>3</v>
      </c>
      <c r="BQ14" s="21">
        <f t="shared" si="5"/>
        <v>8</v>
      </c>
      <c r="BR14" s="21">
        <f>VLOOKUP(CONCATENATE("Mozambique / Zambezia / ",B14),mobile!A$4:B$243,2,FALSE)</f>
        <v>8</v>
      </c>
      <c r="BS14" s="21" t="str">
        <f t="shared" si="6"/>
        <v/>
      </c>
      <c r="BT14" s="21">
        <f t="shared" si="7"/>
        <v>104</v>
      </c>
      <c r="BU14" s="21">
        <f>VLOOKUP(CONCATENATE("Mozambique / Zambezia / ",B14),mobile!A$4:C$243,3,FALSE)</f>
        <v>104</v>
      </c>
      <c r="BV14" s="21" t="str">
        <f t="shared" si="8"/>
        <v/>
      </c>
    </row>
    <row r="15" spans="1:74" ht="15" customHeight="1" x14ac:dyDescent="0.2">
      <c r="A15" s="8" t="s">
        <v>36</v>
      </c>
      <c r="B15" s="8" t="s">
        <v>36</v>
      </c>
      <c r="C15" s="9" t="s">
        <v>50</v>
      </c>
      <c r="D15" s="8">
        <v>2187</v>
      </c>
      <c r="E15" s="8">
        <f>VLOOKUP(CONCATENATE("Mozambique / Zambezia / ",B15),htstst!A$4:B$243,2,FALSE)</f>
        <v>2187</v>
      </c>
      <c r="F15" s="21" t="str">
        <f t="shared" si="0"/>
        <v/>
      </c>
      <c r="G15" s="8"/>
      <c r="H15" s="8"/>
      <c r="I15" s="8"/>
      <c r="J15" s="8"/>
      <c r="K15" s="8">
        <v>1</v>
      </c>
      <c r="L15" s="8">
        <v>33</v>
      </c>
      <c r="M15" s="8">
        <v>14</v>
      </c>
      <c r="N15" s="8">
        <v>499</v>
      </c>
      <c r="O15" s="8">
        <v>2</v>
      </c>
      <c r="P15" s="8">
        <v>34</v>
      </c>
      <c r="Q15" s="8">
        <v>2</v>
      </c>
      <c r="R15" s="8">
        <v>34</v>
      </c>
      <c r="S15" s="8">
        <v>0</v>
      </c>
      <c r="T15" s="8">
        <v>3</v>
      </c>
      <c r="U15" s="8">
        <v>0</v>
      </c>
      <c r="V15" s="8">
        <v>4</v>
      </c>
      <c r="W15" s="8">
        <v>8</v>
      </c>
      <c r="X15" s="8">
        <v>12</v>
      </c>
      <c r="Y15" s="8">
        <v>6</v>
      </c>
      <c r="Z15" s="8">
        <v>4</v>
      </c>
      <c r="AA15" s="8">
        <v>16</v>
      </c>
      <c r="AB15" s="8">
        <v>42</v>
      </c>
      <c r="AC15" s="8">
        <v>20</v>
      </c>
      <c r="AD15" s="8">
        <v>27</v>
      </c>
      <c r="AE15" s="8">
        <v>0</v>
      </c>
      <c r="AF15" s="8">
        <v>1</v>
      </c>
      <c r="AG15" s="8">
        <v>3</v>
      </c>
      <c r="AH15" s="8">
        <v>2</v>
      </c>
      <c r="AI15" s="21">
        <f t="shared" si="1"/>
        <v>72</v>
      </c>
      <c r="AJ15" s="21">
        <f>VLOOKUP(CONCATENATE("Mozambique / Zambezia / ",B15),index!A$4:B$243,2,FALSE)</f>
        <v>72</v>
      </c>
      <c r="AK15" s="21" t="str">
        <f t="shared" si="2"/>
        <v/>
      </c>
      <c r="AL15" s="21">
        <f t="shared" si="3"/>
        <v>695</v>
      </c>
      <c r="AM15" s="21">
        <f>VLOOKUP(CONCATENATE("Mozambique / Zambezia / ",B15),index!A$4:C$243,3,FALSE)</f>
        <v>695</v>
      </c>
      <c r="AN15" s="21" t="str">
        <f t="shared" si="4"/>
        <v/>
      </c>
      <c r="AO15" s="8"/>
      <c r="AP15" s="8"/>
      <c r="AQ15" s="8"/>
      <c r="AR15" s="8"/>
      <c r="AS15" s="8">
        <v>1</v>
      </c>
      <c r="AT15" s="8">
        <v>5</v>
      </c>
      <c r="AU15" s="8">
        <v>11</v>
      </c>
      <c r="AV15" s="8">
        <v>164</v>
      </c>
      <c r="AW15" s="8">
        <v>1</v>
      </c>
      <c r="AX15" s="8">
        <v>16</v>
      </c>
      <c r="AY15" s="8">
        <v>0</v>
      </c>
      <c r="AZ15" s="8">
        <v>9</v>
      </c>
      <c r="BA15" s="8">
        <v>8</v>
      </c>
      <c r="BB15" s="8">
        <v>75</v>
      </c>
      <c r="BC15" s="8">
        <v>2</v>
      </c>
      <c r="BD15" s="8">
        <v>20</v>
      </c>
      <c r="BE15" s="8">
        <v>21</v>
      </c>
      <c r="BF15" s="8">
        <v>176</v>
      </c>
      <c r="BG15" s="8">
        <v>10</v>
      </c>
      <c r="BH15" s="8">
        <v>75</v>
      </c>
      <c r="BI15" s="8">
        <v>61</v>
      </c>
      <c r="BJ15" s="8">
        <v>467</v>
      </c>
      <c r="BK15" s="8">
        <v>22</v>
      </c>
      <c r="BL15" s="8">
        <v>210</v>
      </c>
      <c r="BM15" s="8">
        <v>2</v>
      </c>
      <c r="BN15" s="8">
        <v>40</v>
      </c>
      <c r="BO15" s="8">
        <v>4</v>
      </c>
      <c r="BP15" s="8">
        <v>20</v>
      </c>
      <c r="BQ15" s="21">
        <f t="shared" si="5"/>
        <v>143</v>
      </c>
      <c r="BR15" s="21">
        <f>VLOOKUP(CONCATENATE("Mozambique / Zambezia / ",B15),mobile!A$4:B$243,2,FALSE)</f>
        <v>143</v>
      </c>
      <c r="BS15" s="21" t="str">
        <f t="shared" si="6"/>
        <v/>
      </c>
      <c r="BT15" s="21">
        <f t="shared" si="7"/>
        <v>1277</v>
      </c>
      <c r="BU15" s="21">
        <f>VLOOKUP(CONCATENATE("Mozambique / Zambezia / ",B15),mobile!A$4:C$243,3,FALSE)</f>
        <v>1277</v>
      </c>
      <c r="BV15" s="21" t="str">
        <f t="shared" si="8"/>
        <v/>
      </c>
    </row>
    <row r="16" spans="1:74" ht="15" customHeight="1" x14ac:dyDescent="0.2">
      <c r="A16" s="8" t="s">
        <v>37</v>
      </c>
      <c r="B16" s="8" t="s">
        <v>37</v>
      </c>
      <c r="C16" s="9" t="s">
        <v>50</v>
      </c>
      <c r="D16" s="8">
        <v>14</v>
      </c>
      <c r="E16" s="8">
        <f>VLOOKUP(CONCATENATE("Mozambique / Zambezia / ",B16),htstst!A$4:B$243,2,FALSE)</f>
        <v>14</v>
      </c>
      <c r="F16" s="21" t="str">
        <f t="shared" si="0"/>
        <v/>
      </c>
      <c r="G16" s="8"/>
      <c r="H16" s="8"/>
      <c r="I16" s="8"/>
      <c r="J16" s="8"/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21">
        <f t="shared" si="1"/>
        <v>0</v>
      </c>
      <c r="AJ16" s="21">
        <f>VLOOKUP(CONCATENATE("Mozambique / Zambezia / ",B16),index!A$4:B$243,2,FALSE)</f>
        <v>0</v>
      </c>
      <c r="AK16" s="21" t="str">
        <f t="shared" si="2"/>
        <v/>
      </c>
      <c r="AL16" s="21">
        <f t="shared" si="3"/>
        <v>0</v>
      </c>
      <c r="AM16" s="21">
        <f>VLOOKUP(CONCATENATE("Mozambique / Zambezia / ",B16),index!A$4:C$243,3,FALSE)</f>
        <v>0</v>
      </c>
      <c r="AN16" s="21" t="str">
        <f t="shared" si="4"/>
        <v/>
      </c>
      <c r="AO16" s="8"/>
      <c r="AP16" s="8"/>
      <c r="AQ16" s="8"/>
      <c r="AR16" s="8"/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5</v>
      </c>
      <c r="BE16" s="8">
        <v>0</v>
      </c>
      <c r="BF16" s="8">
        <v>2</v>
      </c>
      <c r="BG16" s="8">
        <v>0</v>
      </c>
      <c r="BH16" s="8">
        <v>0</v>
      </c>
      <c r="BI16" s="8">
        <v>0</v>
      </c>
      <c r="BJ16" s="8">
        <v>0</v>
      </c>
      <c r="BK16" s="8">
        <v>1</v>
      </c>
      <c r="BL16" s="8">
        <v>4</v>
      </c>
      <c r="BM16" s="8">
        <v>0</v>
      </c>
      <c r="BN16" s="8">
        <v>0</v>
      </c>
      <c r="BO16" s="8">
        <v>0</v>
      </c>
      <c r="BP16" s="8">
        <v>2</v>
      </c>
      <c r="BQ16" s="21">
        <f t="shared" si="5"/>
        <v>1</v>
      </c>
      <c r="BR16" s="21">
        <f>VLOOKUP(CONCATENATE("Mozambique / Zambezia / ",B16),mobile!A$4:B$243,2,FALSE)</f>
        <v>1</v>
      </c>
      <c r="BS16" s="21" t="str">
        <f t="shared" si="6"/>
        <v/>
      </c>
      <c r="BT16" s="21">
        <f t="shared" si="7"/>
        <v>13</v>
      </c>
      <c r="BU16" s="21">
        <f>VLOOKUP(CONCATENATE("Mozambique / Zambezia / ",B16),mobile!A$4:C$243,3,FALSE)</f>
        <v>13</v>
      </c>
      <c r="BV16" s="21" t="str">
        <f t="shared" si="8"/>
        <v/>
      </c>
    </row>
    <row r="17" spans="1:74" ht="15" customHeight="1" x14ac:dyDescent="0.2">
      <c r="A17" s="8" t="s">
        <v>38</v>
      </c>
      <c r="B17" s="8" t="s">
        <v>38</v>
      </c>
      <c r="C17" s="9" t="s">
        <v>50</v>
      </c>
      <c r="D17" s="8">
        <v>1538</v>
      </c>
      <c r="E17" s="8">
        <f>VLOOKUP(CONCATENATE("Mozambique / Zambezia / ",B17),htstst!A$4:B$243,2,FALSE)</f>
        <v>1538</v>
      </c>
      <c r="F17" s="21" t="str">
        <f t="shared" si="0"/>
        <v/>
      </c>
      <c r="G17" s="8"/>
      <c r="H17" s="8"/>
      <c r="I17" s="8"/>
      <c r="J17" s="8"/>
      <c r="K17" s="8">
        <v>1</v>
      </c>
      <c r="L17" s="8">
        <v>78</v>
      </c>
      <c r="M17" s="8">
        <v>35</v>
      </c>
      <c r="N17" s="8">
        <v>972</v>
      </c>
      <c r="O17" s="8">
        <v>1</v>
      </c>
      <c r="P17" s="8">
        <v>172</v>
      </c>
      <c r="Q17" s="8">
        <v>2</v>
      </c>
      <c r="R17" s="8">
        <v>106</v>
      </c>
      <c r="S17" s="8">
        <v>2</v>
      </c>
      <c r="T17" s="8">
        <v>5</v>
      </c>
      <c r="U17" s="8">
        <v>0</v>
      </c>
      <c r="V17" s="8">
        <v>4</v>
      </c>
      <c r="W17" s="8">
        <v>6</v>
      </c>
      <c r="X17" s="8">
        <v>13</v>
      </c>
      <c r="Y17" s="8">
        <v>3</v>
      </c>
      <c r="Z17" s="8">
        <v>19</v>
      </c>
      <c r="AA17" s="8">
        <v>19</v>
      </c>
      <c r="AB17" s="8">
        <v>45</v>
      </c>
      <c r="AC17" s="8">
        <v>20</v>
      </c>
      <c r="AD17" s="8">
        <v>32</v>
      </c>
      <c r="AE17" s="8">
        <v>1</v>
      </c>
      <c r="AF17" s="8">
        <v>0</v>
      </c>
      <c r="AG17" s="8">
        <v>1</v>
      </c>
      <c r="AH17" s="8">
        <v>1</v>
      </c>
      <c r="AI17" s="21">
        <f t="shared" si="1"/>
        <v>91</v>
      </c>
      <c r="AJ17" s="21">
        <f>VLOOKUP(CONCATENATE("Mozambique / Zambezia / ",B17),index!A$4:B$243,2,FALSE)</f>
        <v>91</v>
      </c>
      <c r="AK17" s="21" t="str">
        <f t="shared" si="2"/>
        <v/>
      </c>
      <c r="AL17" s="21">
        <f t="shared" si="3"/>
        <v>1447</v>
      </c>
      <c r="AM17" s="21">
        <f>VLOOKUP(CONCATENATE("Mozambique / Zambezia / ",B17),index!A$4:C$243,3,FALSE)</f>
        <v>1447</v>
      </c>
      <c r="AN17" s="21" t="str">
        <f t="shared" si="4"/>
        <v/>
      </c>
      <c r="AO17" s="8"/>
      <c r="AP17" s="8"/>
      <c r="AQ17" s="8"/>
      <c r="AR17" s="8"/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21">
        <f t="shared" si="5"/>
        <v>0</v>
      </c>
      <c r="BR17" s="21">
        <f>VLOOKUP(CONCATENATE("Mozambique / Zambezia / ",B17),mobile!A$4:B$243,2,FALSE)</f>
        <v>0</v>
      </c>
      <c r="BS17" s="21" t="str">
        <f t="shared" si="6"/>
        <v/>
      </c>
      <c r="BT17" s="21">
        <f t="shared" si="7"/>
        <v>0</v>
      </c>
      <c r="BU17" s="21">
        <f>VLOOKUP(CONCATENATE("Mozambique / Zambezia / ",B17),mobile!A$4:C$243,3,FALSE)</f>
        <v>0</v>
      </c>
      <c r="BV17" s="21" t="str">
        <f t="shared" si="8"/>
        <v/>
      </c>
    </row>
    <row r="18" spans="1:74" ht="15" customHeight="1" x14ac:dyDescent="0.2">
      <c r="A18" s="8" t="s">
        <v>40</v>
      </c>
      <c r="B18" s="8" t="s">
        <v>40</v>
      </c>
      <c r="C18" s="9" t="s">
        <v>50</v>
      </c>
      <c r="D18" s="8">
        <v>451</v>
      </c>
      <c r="E18" s="8">
        <f>VLOOKUP(CONCATENATE("Mozambique / Zambezia / ",B18),htstst!A$4:B$243,2,FALSE)</f>
        <v>451</v>
      </c>
      <c r="F18" s="21" t="str">
        <f t="shared" si="0"/>
        <v/>
      </c>
      <c r="G18" s="8"/>
      <c r="H18" s="8"/>
      <c r="I18" s="8"/>
      <c r="J18" s="8"/>
      <c r="K18" s="8">
        <v>0</v>
      </c>
      <c r="L18" s="8">
        <v>0</v>
      </c>
      <c r="M18" s="8">
        <v>4</v>
      </c>
      <c r="N18" s="8">
        <v>233</v>
      </c>
      <c r="O18" s="8">
        <v>1</v>
      </c>
      <c r="P18" s="8">
        <v>36</v>
      </c>
      <c r="Q18" s="8">
        <v>1</v>
      </c>
      <c r="R18" s="8">
        <v>39</v>
      </c>
      <c r="S18" s="8">
        <v>2</v>
      </c>
      <c r="T18" s="8">
        <v>4</v>
      </c>
      <c r="U18" s="8">
        <v>0</v>
      </c>
      <c r="V18" s="8">
        <v>4</v>
      </c>
      <c r="W18" s="8">
        <v>7</v>
      </c>
      <c r="X18" s="8">
        <v>23</v>
      </c>
      <c r="Y18" s="8">
        <v>3</v>
      </c>
      <c r="Z18" s="8">
        <v>8</v>
      </c>
      <c r="AA18" s="8">
        <v>9</v>
      </c>
      <c r="AB18" s="8">
        <v>47</v>
      </c>
      <c r="AC18" s="8">
        <v>8</v>
      </c>
      <c r="AD18" s="8">
        <v>10</v>
      </c>
      <c r="AE18" s="8">
        <v>0</v>
      </c>
      <c r="AF18" s="8">
        <v>3</v>
      </c>
      <c r="AG18" s="8">
        <v>0</v>
      </c>
      <c r="AH18" s="8">
        <v>1</v>
      </c>
      <c r="AI18" s="21">
        <f t="shared" si="1"/>
        <v>35</v>
      </c>
      <c r="AJ18" s="21">
        <f>VLOOKUP(CONCATENATE("Mozambique / Zambezia / ",B18),index!A$4:B$243,2,FALSE)</f>
        <v>35</v>
      </c>
      <c r="AK18" s="21" t="str">
        <f t="shared" si="2"/>
        <v/>
      </c>
      <c r="AL18" s="21">
        <f t="shared" si="3"/>
        <v>408</v>
      </c>
      <c r="AM18" s="21">
        <f>VLOOKUP(CONCATENATE("Mozambique / Zambezia / ",B18),index!A$4:C$243,3,FALSE)</f>
        <v>408</v>
      </c>
      <c r="AN18" s="21" t="str">
        <f t="shared" si="4"/>
        <v/>
      </c>
      <c r="AO18" s="8"/>
      <c r="AP18" s="8"/>
      <c r="AQ18" s="8"/>
      <c r="AR18" s="8"/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1</v>
      </c>
      <c r="BG18" s="8">
        <v>0</v>
      </c>
      <c r="BH18" s="8">
        <v>2</v>
      </c>
      <c r="BI18" s="8">
        <v>1</v>
      </c>
      <c r="BJ18" s="8">
        <v>3</v>
      </c>
      <c r="BK18" s="8">
        <v>1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21">
        <f t="shared" si="5"/>
        <v>2</v>
      </c>
      <c r="BR18" s="21">
        <f>VLOOKUP(CONCATENATE("Mozambique / Zambezia / ",B18),mobile!A$4:B$243,2,FALSE)</f>
        <v>2</v>
      </c>
      <c r="BS18" s="21" t="str">
        <f t="shared" si="6"/>
        <v/>
      </c>
      <c r="BT18" s="21">
        <f t="shared" si="7"/>
        <v>6</v>
      </c>
      <c r="BU18" s="21">
        <f>VLOOKUP(CONCATENATE("Mozambique / Zambezia / ",B18),mobile!A$4:C$243,3,FALSE)</f>
        <v>6</v>
      </c>
      <c r="BV18" s="21" t="str">
        <f t="shared" si="8"/>
        <v/>
      </c>
    </row>
    <row r="19" spans="1:74" ht="15" customHeight="1" x14ac:dyDescent="0.2">
      <c r="A19" s="8" t="s">
        <v>42</v>
      </c>
      <c r="B19" s="8" t="s">
        <v>43</v>
      </c>
      <c r="C19" s="9" t="s">
        <v>50</v>
      </c>
      <c r="D19" s="8">
        <v>1718</v>
      </c>
      <c r="E19" s="8">
        <f>VLOOKUP(CONCATENATE("Mozambique / Zambezia / ",B19),htstst!A$4:B$243,2,FALSE)</f>
        <v>1718</v>
      </c>
      <c r="F19" s="21" t="str">
        <f t="shared" si="0"/>
        <v/>
      </c>
      <c r="G19" s="8"/>
      <c r="H19" s="8"/>
      <c r="I19" s="8"/>
      <c r="J19" s="8"/>
      <c r="K19" s="8">
        <v>0</v>
      </c>
      <c r="L19" s="8">
        <v>2</v>
      </c>
      <c r="M19" s="8">
        <v>24</v>
      </c>
      <c r="N19" s="8">
        <v>1080</v>
      </c>
      <c r="O19" s="8">
        <v>2</v>
      </c>
      <c r="P19" s="8">
        <v>146</v>
      </c>
      <c r="Q19" s="8">
        <v>2</v>
      </c>
      <c r="R19" s="8">
        <v>166</v>
      </c>
      <c r="S19" s="8">
        <v>5</v>
      </c>
      <c r="T19" s="8">
        <v>11</v>
      </c>
      <c r="U19" s="8">
        <v>1</v>
      </c>
      <c r="V19" s="8">
        <v>16</v>
      </c>
      <c r="W19" s="8">
        <v>11</v>
      </c>
      <c r="X19" s="8">
        <v>10</v>
      </c>
      <c r="Y19" s="8">
        <v>8</v>
      </c>
      <c r="Z19" s="8">
        <v>11</v>
      </c>
      <c r="AA19" s="8">
        <v>26</v>
      </c>
      <c r="AB19" s="8">
        <v>47</v>
      </c>
      <c r="AC19" s="8">
        <v>17</v>
      </c>
      <c r="AD19" s="8">
        <v>42</v>
      </c>
      <c r="AE19" s="8">
        <v>1</v>
      </c>
      <c r="AF19" s="8">
        <v>3</v>
      </c>
      <c r="AG19" s="8">
        <v>1</v>
      </c>
      <c r="AH19" s="8">
        <v>2</v>
      </c>
      <c r="AI19" s="21">
        <f t="shared" si="1"/>
        <v>98</v>
      </c>
      <c r="AJ19" s="21">
        <f>VLOOKUP(CONCATENATE("Mozambique / Zambezia / ",B19),index!A$4:B$243,2,FALSE)</f>
        <v>98</v>
      </c>
      <c r="AK19" s="21" t="str">
        <f t="shared" si="2"/>
        <v/>
      </c>
      <c r="AL19" s="21">
        <f t="shared" si="3"/>
        <v>1536</v>
      </c>
      <c r="AM19" s="21">
        <f>VLOOKUP(CONCATENATE("Mozambique / Zambezia / ",B19),index!A$4:C$243,3,FALSE)</f>
        <v>1536</v>
      </c>
      <c r="AN19" s="21" t="str">
        <f t="shared" si="4"/>
        <v/>
      </c>
      <c r="AO19" s="8"/>
      <c r="AP19" s="8"/>
      <c r="AQ19" s="8"/>
      <c r="AR19" s="8"/>
      <c r="AS19" s="8">
        <v>0</v>
      </c>
      <c r="AT19" s="8">
        <v>0</v>
      </c>
      <c r="AU19" s="8">
        <v>0</v>
      </c>
      <c r="AV19" s="8">
        <v>3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4</v>
      </c>
      <c r="BC19" s="8">
        <v>0</v>
      </c>
      <c r="BD19" s="8">
        <v>6</v>
      </c>
      <c r="BE19" s="8">
        <v>0</v>
      </c>
      <c r="BF19" s="8">
        <v>5</v>
      </c>
      <c r="BG19" s="8">
        <v>1</v>
      </c>
      <c r="BH19" s="8">
        <v>7</v>
      </c>
      <c r="BI19" s="8">
        <v>1</v>
      </c>
      <c r="BJ19" s="8">
        <v>24</v>
      </c>
      <c r="BK19" s="8">
        <v>2</v>
      </c>
      <c r="BL19" s="8">
        <v>16</v>
      </c>
      <c r="BM19" s="8">
        <v>0</v>
      </c>
      <c r="BN19" s="8">
        <v>6</v>
      </c>
      <c r="BO19" s="8">
        <v>0</v>
      </c>
      <c r="BP19" s="8">
        <v>9</v>
      </c>
      <c r="BQ19" s="21">
        <f t="shared" si="5"/>
        <v>4</v>
      </c>
      <c r="BR19" s="21">
        <f>VLOOKUP(CONCATENATE("Mozambique / Zambezia / ",B19),mobile!A$4:B$243,2,FALSE)</f>
        <v>4</v>
      </c>
      <c r="BS19" s="21" t="str">
        <f t="shared" si="6"/>
        <v/>
      </c>
      <c r="BT19" s="21">
        <f t="shared" si="7"/>
        <v>80</v>
      </c>
      <c r="BU19" s="21">
        <f>VLOOKUP(CONCATENATE("Mozambique / Zambezia / ",B19),mobile!A$4:C$243,3,FALSE)</f>
        <v>80</v>
      </c>
      <c r="BV19" s="21" t="str">
        <f t="shared" si="8"/>
        <v/>
      </c>
    </row>
    <row r="20" spans="1:74" ht="15" customHeight="1" x14ac:dyDescent="0.2">
      <c r="A20" s="8"/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21"/>
      <c r="AJ20" s="21"/>
      <c r="AK20" s="21"/>
      <c r="AL20" s="21"/>
      <c r="AM20" s="21"/>
      <c r="AN20" s="21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21"/>
      <c r="BR20" s="21"/>
      <c r="BS20" s="21"/>
      <c r="BT20" s="21"/>
      <c r="BU20" s="21"/>
      <c r="BV20" s="21"/>
    </row>
    <row r="21" spans="1:74" ht="15" customHeight="1" x14ac:dyDescent="0.2">
      <c r="A21" s="8"/>
      <c r="B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21"/>
      <c r="AJ21" s="21"/>
      <c r="AK21" s="21"/>
      <c r="AL21" s="21"/>
      <c r="AM21" s="21"/>
      <c r="AN21" s="21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21"/>
      <c r="BR21" s="21"/>
      <c r="BS21" s="21"/>
      <c r="BT21" s="21"/>
      <c r="BU21" s="21"/>
      <c r="BV21" s="21"/>
    </row>
    <row r="22" spans="1:74" ht="15" customHeight="1" x14ac:dyDescent="0.2">
      <c r="A22" s="8"/>
      <c r="B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21"/>
      <c r="AJ22" s="21"/>
      <c r="AK22" s="21"/>
      <c r="AL22" s="21"/>
      <c r="AM22" s="21"/>
      <c r="AN22" s="21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21"/>
      <c r="BR22" s="21"/>
      <c r="BS22" s="21"/>
      <c r="BT22" s="21"/>
      <c r="BU22" s="21"/>
      <c r="BV22" s="21"/>
    </row>
    <row r="23" spans="1:74" ht="15" customHeight="1" x14ac:dyDescent="0.2">
      <c r="A23" s="8"/>
      <c r="B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21"/>
      <c r="AJ23" s="21"/>
      <c r="AK23" s="21"/>
      <c r="AL23" s="21"/>
      <c r="AM23" s="21"/>
      <c r="AN23" s="21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21"/>
      <c r="BR23" s="21"/>
      <c r="BS23" s="21"/>
      <c r="BT23" s="21"/>
      <c r="BU23" s="21"/>
      <c r="BV23" s="21"/>
    </row>
    <row r="24" spans="1:74" ht="15" customHeight="1" x14ac:dyDescent="0.2">
      <c r="A24" s="8"/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1"/>
      <c r="AJ24" s="21"/>
      <c r="AK24" s="21"/>
      <c r="AL24" s="21"/>
      <c r="AM24" s="21"/>
      <c r="AN24" s="21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21"/>
      <c r="BR24" s="21"/>
      <c r="BS24" s="21"/>
      <c r="BT24" s="21"/>
      <c r="BU24" s="21"/>
      <c r="BV24" s="21"/>
    </row>
    <row r="25" spans="1:74" ht="15" customHeight="1" x14ac:dyDescent="0.2">
      <c r="A25" s="8"/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21"/>
      <c r="AJ25" s="21"/>
      <c r="AK25" s="21"/>
      <c r="AL25" s="21"/>
      <c r="AM25" s="21"/>
      <c r="AN25" s="21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21"/>
      <c r="BR25" s="21"/>
      <c r="BS25" s="21"/>
      <c r="BT25" s="21"/>
      <c r="BU25" s="21"/>
      <c r="BV25" s="21"/>
    </row>
    <row r="26" spans="1:74" ht="15" customHeight="1" x14ac:dyDescent="0.2">
      <c r="A26" s="8"/>
      <c r="B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21"/>
      <c r="AJ26" s="21"/>
      <c r="AK26" s="21"/>
      <c r="AL26" s="21"/>
      <c r="AM26" s="21"/>
      <c r="AN26" s="21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21"/>
      <c r="BR26" s="21"/>
      <c r="BS26" s="21"/>
      <c r="BT26" s="21"/>
      <c r="BU26" s="21"/>
      <c r="BV26" s="21"/>
    </row>
    <row r="27" spans="1:74" ht="15" customHeight="1" x14ac:dyDescent="0.2">
      <c r="A27" s="8"/>
      <c r="B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21"/>
      <c r="AJ27" s="21"/>
      <c r="AK27" s="21"/>
      <c r="AL27" s="21"/>
      <c r="AM27" s="21"/>
      <c r="AN27" s="21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21"/>
      <c r="BR27" s="21"/>
      <c r="BS27" s="21"/>
      <c r="BT27" s="21"/>
      <c r="BU27" s="21"/>
      <c r="BV27" s="21"/>
    </row>
    <row r="28" spans="1:74" ht="15" customHeight="1" x14ac:dyDescent="0.2">
      <c r="A28" s="8"/>
      <c r="B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21"/>
      <c r="AJ28" s="21"/>
      <c r="AK28" s="21"/>
      <c r="AL28" s="21"/>
      <c r="AM28" s="21"/>
      <c r="AN28" s="21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21"/>
      <c r="BR28" s="21"/>
      <c r="BS28" s="21"/>
      <c r="BT28" s="21"/>
      <c r="BU28" s="21"/>
      <c r="BV28" s="21"/>
    </row>
    <row r="29" spans="1:74" ht="15" customHeight="1" x14ac:dyDescent="0.2">
      <c r="A29" s="8"/>
      <c r="B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21"/>
      <c r="AJ29" s="21"/>
      <c r="AK29" s="21"/>
      <c r="AL29" s="21"/>
      <c r="AM29" s="21"/>
      <c r="AN29" s="21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21"/>
      <c r="BR29" s="21"/>
      <c r="BS29" s="21"/>
      <c r="BT29" s="21"/>
      <c r="BU29" s="21"/>
      <c r="BV29" s="21"/>
    </row>
    <row r="30" spans="1:74" ht="15" customHeight="1" x14ac:dyDescent="0.2">
      <c r="A30" s="8"/>
      <c r="B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21"/>
      <c r="AJ30" s="21"/>
      <c r="AK30" s="21"/>
      <c r="AL30" s="21"/>
      <c r="AM30" s="21"/>
      <c r="AN30" s="21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21"/>
      <c r="BR30" s="21"/>
      <c r="BS30" s="21"/>
      <c r="BT30" s="21"/>
      <c r="BU30" s="21"/>
      <c r="BV30" s="21"/>
    </row>
    <row r="31" spans="1:74" ht="15" customHeight="1" x14ac:dyDescent="0.2">
      <c r="A31" s="8"/>
      <c r="B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21"/>
      <c r="AJ31" s="21"/>
      <c r="AK31" s="21"/>
      <c r="AL31" s="21"/>
      <c r="AM31" s="21"/>
      <c r="AN31" s="21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21"/>
      <c r="BR31" s="21"/>
      <c r="BS31" s="21"/>
      <c r="BT31" s="21"/>
      <c r="BU31" s="21"/>
      <c r="BV31" s="21"/>
    </row>
    <row r="32" spans="1:74" ht="15" customHeight="1" x14ac:dyDescent="0.2">
      <c r="A32" s="8"/>
      <c r="B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21"/>
      <c r="AJ32" s="21"/>
      <c r="AK32" s="21"/>
      <c r="AL32" s="21"/>
      <c r="AM32" s="21"/>
      <c r="AN32" s="21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21"/>
      <c r="BR32" s="21"/>
      <c r="BS32" s="21"/>
      <c r="BT32" s="21"/>
      <c r="BU32" s="21"/>
      <c r="BV32" s="21"/>
    </row>
    <row r="33" spans="1:74" ht="15" customHeight="1" x14ac:dyDescent="0.2">
      <c r="A33" s="8"/>
      <c r="B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21"/>
      <c r="AJ33" s="21"/>
      <c r="AK33" s="21"/>
      <c r="AL33" s="21"/>
      <c r="AM33" s="21"/>
      <c r="AN33" s="21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21"/>
      <c r="BR33" s="21"/>
      <c r="BS33" s="21"/>
      <c r="BT33" s="21"/>
      <c r="BU33" s="21"/>
      <c r="BV33" s="21"/>
    </row>
    <row r="34" spans="1:74" ht="15" customHeight="1" x14ac:dyDescent="0.2">
      <c r="A34" s="8"/>
      <c r="B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21"/>
      <c r="AJ34" s="21"/>
      <c r="AK34" s="21"/>
      <c r="AL34" s="21"/>
      <c r="AM34" s="21"/>
      <c r="AN34" s="21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21"/>
      <c r="BR34" s="21"/>
      <c r="BS34" s="21"/>
      <c r="BT34" s="21"/>
      <c r="BU34" s="21"/>
      <c r="BV34" s="21"/>
    </row>
    <row r="35" spans="1:74" ht="15" customHeight="1" x14ac:dyDescent="0.2">
      <c r="A35" s="8"/>
      <c r="B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21"/>
      <c r="AJ35" s="21"/>
      <c r="AK35" s="21"/>
      <c r="AL35" s="21"/>
      <c r="AM35" s="21"/>
      <c r="AN35" s="21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21"/>
      <c r="BR35" s="21"/>
      <c r="BS35" s="21"/>
      <c r="BT35" s="21"/>
      <c r="BU35" s="21"/>
      <c r="BV35" s="21"/>
    </row>
    <row r="36" spans="1:74" ht="15" customHeight="1" x14ac:dyDescent="0.2">
      <c r="A36" s="8"/>
      <c r="B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21"/>
      <c r="AJ36" s="21"/>
      <c r="AK36" s="21"/>
      <c r="AL36" s="21"/>
      <c r="AM36" s="21"/>
      <c r="AN36" s="21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21"/>
      <c r="BR36" s="21"/>
      <c r="BS36" s="21"/>
      <c r="BT36" s="21"/>
      <c r="BU36" s="21"/>
      <c r="BV36" s="21"/>
    </row>
    <row r="37" spans="1:74" ht="15" customHeight="1" x14ac:dyDescent="0.2">
      <c r="A37" s="8"/>
      <c r="B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21"/>
      <c r="AJ37" s="21"/>
      <c r="AK37" s="21"/>
      <c r="AL37" s="21"/>
      <c r="AM37" s="21"/>
      <c r="AN37" s="21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21"/>
      <c r="BR37" s="21"/>
      <c r="BS37" s="21"/>
      <c r="BT37" s="21"/>
      <c r="BU37" s="21"/>
      <c r="BV37" s="21"/>
    </row>
    <row r="38" spans="1:74" ht="15" customHeight="1" x14ac:dyDescent="0.2">
      <c r="A38" s="8"/>
      <c r="B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21"/>
      <c r="AJ38" s="21"/>
      <c r="AK38" s="21"/>
      <c r="AL38" s="21"/>
      <c r="AM38" s="21"/>
      <c r="AN38" s="21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21"/>
      <c r="BR38" s="21"/>
      <c r="BS38" s="21"/>
      <c r="BT38" s="21"/>
      <c r="BU38" s="21"/>
      <c r="BV38" s="21"/>
    </row>
    <row r="39" spans="1:74" ht="15" customHeight="1" x14ac:dyDescent="0.2">
      <c r="A39" s="8"/>
      <c r="B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21"/>
      <c r="AJ39" s="21"/>
      <c r="AK39" s="21"/>
      <c r="AL39" s="21"/>
      <c r="AM39" s="21"/>
      <c r="AN39" s="21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21"/>
      <c r="BR39" s="21"/>
      <c r="BS39" s="21"/>
      <c r="BT39" s="21"/>
      <c r="BU39" s="21"/>
      <c r="BV39" s="21"/>
    </row>
    <row r="40" spans="1:74" ht="15" customHeight="1" x14ac:dyDescent="0.2">
      <c r="A40" s="8"/>
      <c r="B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21"/>
      <c r="AJ40" s="21"/>
      <c r="AK40" s="21"/>
      <c r="AL40" s="21"/>
      <c r="AM40" s="21"/>
      <c r="AN40" s="21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21"/>
      <c r="BR40" s="21"/>
      <c r="BS40" s="21"/>
      <c r="BT40" s="21"/>
      <c r="BU40" s="21"/>
      <c r="BV40" s="21"/>
    </row>
    <row r="41" spans="1:74" ht="15" customHeight="1" x14ac:dyDescent="0.2">
      <c r="A41" s="8"/>
      <c r="B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21"/>
      <c r="AJ41" s="21"/>
      <c r="AK41" s="21"/>
      <c r="AL41" s="21"/>
      <c r="AM41" s="21"/>
      <c r="AN41" s="21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21"/>
      <c r="BR41" s="21"/>
      <c r="BS41" s="21"/>
      <c r="BT41" s="21"/>
      <c r="BU41" s="21"/>
      <c r="BV41" s="21"/>
    </row>
    <row r="42" spans="1:74" ht="15" customHeight="1" x14ac:dyDescent="0.2">
      <c r="A42" s="8"/>
      <c r="B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21"/>
      <c r="AJ42" s="21"/>
      <c r="AK42" s="21"/>
      <c r="AL42" s="21"/>
      <c r="AM42" s="21"/>
      <c r="AN42" s="21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21"/>
      <c r="BR42" s="21"/>
      <c r="BS42" s="21"/>
      <c r="BT42" s="21"/>
      <c r="BU42" s="21"/>
      <c r="BV42" s="21"/>
    </row>
    <row r="43" spans="1:74" ht="15" customHeight="1" x14ac:dyDescent="0.2">
      <c r="AI43" s="21"/>
      <c r="AJ43" s="21"/>
      <c r="AK43" s="21"/>
      <c r="AL43" s="21"/>
      <c r="AM43" s="21"/>
      <c r="AN43" s="21"/>
      <c r="BQ43" s="21"/>
      <c r="BR43" s="21"/>
      <c r="BS43" s="21"/>
      <c r="BT43" s="21"/>
      <c r="BU43" s="21"/>
      <c r="BV43" s="21"/>
    </row>
    <row r="44" spans="1:74" ht="15" customHeight="1" x14ac:dyDescent="0.2">
      <c r="AI44" s="21"/>
      <c r="AJ44" s="21"/>
      <c r="AK44" s="21"/>
      <c r="AL44" s="21"/>
      <c r="AM44" s="21"/>
      <c r="AN44" s="21"/>
      <c r="BQ44" s="21"/>
      <c r="BR44" s="21"/>
      <c r="BS44" s="21"/>
      <c r="BT44" s="21"/>
      <c r="BU44" s="21"/>
      <c r="BV44" s="21"/>
    </row>
    <row r="45" spans="1:74" ht="15" customHeight="1" x14ac:dyDescent="0.2">
      <c r="AI45" s="21"/>
      <c r="AJ45" s="21"/>
      <c r="AK45" s="21"/>
      <c r="AL45" s="21"/>
      <c r="AM45" s="21"/>
      <c r="AN45" s="21"/>
      <c r="BQ45" s="21"/>
      <c r="BR45" s="21"/>
      <c r="BS45" s="21"/>
      <c r="BT45" s="21"/>
      <c r="BU45" s="21"/>
      <c r="BV45" s="21"/>
    </row>
    <row r="46" spans="1:74" ht="15" customHeight="1" x14ac:dyDescent="0.2">
      <c r="AI46" s="21"/>
      <c r="AJ46" s="21"/>
      <c r="AK46" s="21"/>
      <c r="AL46" s="21"/>
      <c r="AM46" s="21"/>
      <c r="AN46" s="21"/>
      <c r="BQ46" s="21"/>
      <c r="BR46" s="21"/>
      <c r="BS46" s="21"/>
      <c r="BT46" s="21"/>
      <c r="BU46" s="21"/>
      <c r="BV46" s="21"/>
    </row>
    <row r="47" spans="1:74" ht="15" customHeight="1" x14ac:dyDescent="0.2">
      <c r="AI47" s="21"/>
      <c r="AJ47" s="21"/>
      <c r="AK47" s="21"/>
      <c r="AL47" s="21"/>
      <c r="AM47" s="21"/>
      <c r="AN47" s="21"/>
      <c r="BQ47" s="21"/>
      <c r="BR47" s="21"/>
      <c r="BS47" s="21"/>
      <c r="BT47" s="21"/>
      <c r="BU47" s="21"/>
      <c r="BV47" s="21"/>
    </row>
    <row r="48" spans="1:74" ht="15" customHeight="1" x14ac:dyDescent="0.2">
      <c r="AI48" s="21"/>
      <c r="AJ48" s="21"/>
      <c r="AK48" s="21"/>
      <c r="AL48" s="21"/>
      <c r="AM48" s="21"/>
      <c r="AN48" s="21"/>
      <c r="BQ48" s="21"/>
      <c r="BR48" s="21"/>
      <c r="BS48" s="21"/>
      <c r="BT48" s="21"/>
      <c r="BU48" s="21"/>
      <c r="BV48" s="21"/>
    </row>
    <row r="49" spans="35:74" ht="15" customHeight="1" x14ac:dyDescent="0.2">
      <c r="AI49" s="21"/>
      <c r="AJ49" s="21"/>
      <c r="AK49" s="21"/>
      <c r="AL49" s="21"/>
      <c r="AM49" s="21"/>
      <c r="AN49" s="21"/>
      <c r="BQ49" s="21"/>
      <c r="BR49" s="21"/>
      <c r="BS49" s="21"/>
      <c r="BT49" s="21"/>
      <c r="BU49" s="21"/>
      <c r="BV49" s="21"/>
    </row>
    <row r="50" spans="35:74" ht="15" customHeight="1" x14ac:dyDescent="0.2">
      <c r="AI50" s="21"/>
      <c r="AJ50" s="21"/>
      <c r="AK50" s="21"/>
      <c r="AL50" s="21"/>
      <c r="AM50" s="21"/>
      <c r="AN50" s="21"/>
      <c r="BQ50" s="21"/>
      <c r="BR50" s="21"/>
      <c r="BS50" s="21"/>
      <c r="BT50" s="21"/>
      <c r="BU50" s="21"/>
      <c r="BV50" s="21"/>
    </row>
    <row r="51" spans="35:74" ht="15" customHeight="1" x14ac:dyDescent="0.2">
      <c r="AI51" s="21"/>
      <c r="AJ51" s="21"/>
      <c r="AK51" s="21"/>
      <c r="AL51" s="21"/>
      <c r="AM51" s="21"/>
      <c r="AN51" s="21"/>
      <c r="BQ51" s="21"/>
      <c r="BR51" s="21"/>
      <c r="BS51" s="21"/>
      <c r="BT51" s="21"/>
      <c r="BU51" s="21"/>
      <c r="BV51" s="21"/>
    </row>
    <row r="52" spans="35:74" ht="15" customHeight="1" x14ac:dyDescent="0.2">
      <c r="AI52" s="21"/>
      <c r="AJ52" s="21"/>
      <c r="AK52" s="21"/>
      <c r="AL52" s="21"/>
      <c r="AM52" s="21"/>
      <c r="AN52" s="21"/>
      <c r="BQ52" s="21"/>
      <c r="BR52" s="21"/>
      <c r="BS52" s="21"/>
      <c r="BT52" s="21"/>
      <c r="BU52" s="21"/>
      <c r="BV52" s="21"/>
    </row>
    <row r="53" spans="35:74" ht="15" customHeight="1" x14ac:dyDescent="0.2">
      <c r="AI53" s="21"/>
      <c r="AJ53" s="21"/>
      <c r="AK53" s="21"/>
      <c r="AL53" s="21"/>
      <c r="AM53" s="21"/>
      <c r="AN53" s="21"/>
      <c r="BQ53" s="21"/>
      <c r="BR53" s="21"/>
      <c r="BS53" s="21"/>
      <c r="BT53" s="21"/>
      <c r="BU53" s="21"/>
      <c r="BV53" s="21"/>
    </row>
    <row r="54" spans="35:74" ht="15" customHeight="1" x14ac:dyDescent="0.2">
      <c r="AI54" s="21"/>
      <c r="AJ54" s="21"/>
      <c r="AK54" s="21"/>
      <c r="AL54" s="21"/>
      <c r="AM54" s="21"/>
      <c r="AN54" s="21"/>
      <c r="BQ54" s="21"/>
      <c r="BR54" s="21"/>
      <c r="BS54" s="21"/>
      <c r="BT54" s="21"/>
      <c r="BU54" s="21"/>
      <c r="BV54" s="21"/>
    </row>
    <row r="55" spans="35:74" ht="15" customHeight="1" x14ac:dyDescent="0.2">
      <c r="AI55" s="21"/>
      <c r="AJ55" s="21"/>
      <c r="AK55" s="21"/>
      <c r="AL55" s="21"/>
      <c r="AM55" s="21"/>
      <c r="AN55" s="21"/>
      <c r="BQ55" s="21"/>
      <c r="BR55" s="21"/>
      <c r="BS55" s="21"/>
      <c r="BT55" s="21"/>
      <c r="BU55" s="21"/>
      <c r="BV55" s="21"/>
    </row>
    <row r="56" spans="35:74" ht="15" customHeight="1" x14ac:dyDescent="0.2">
      <c r="AI56" s="21"/>
      <c r="AJ56" s="21"/>
      <c r="AK56" s="21"/>
      <c r="AL56" s="21"/>
      <c r="AM56" s="21"/>
      <c r="AN56" s="21"/>
      <c r="BQ56" s="21"/>
      <c r="BR56" s="21"/>
      <c r="BS56" s="21"/>
      <c r="BT56" s="21"/>
      <c r="BU56" s="21"/>
      <c r="BV56" s="21"/>
    </row>
    <row r="57" spans="35:74" ht="15" customHeight="1" x14ac:dyDescent="0.2">
      <c r="AI57" s="21"/>
      <c r="AJ57" s="21"/>
      <c r="AK57" s="21"/>
      <c r="AL57" s="21"/>
      <c r="AM57" s="21"/>
      <c r="AN57" s="21"/>
      <c r="BQ57" s="21"/>
      <c r="BR57" s="21"/>
      <c r="BS57" s="21"/>
      <c r="BT57" s="21"/>
      <c r="BU57" s="21"/>
      <c r="BV57" s="21"/>
    </row>
    <row r="58" spans="35:74" ht="15" customHeight="1" x14ac:dyDescent="0.2">
      <c r="AI58" s="21"/>
      <c r="AJ58" s="21"/>
      <c r="AK58" s="21"/>
      <c r="AL58" s="21"/>
      <c r="AM58" s="21"/>
      <c r="AN58" s="21"/>
      <c r="BQ58" s="21"/>
      <c r="BR58" s="21"/>
      <c r="BS58" s="21"/>
      <c r="BT58" s="21"/>
      <c r="BU58" s="21"/>
      <c r="BV58" s="21"/>
    </row>
    <row r="59" spans="35:74" ht="15" customHeight="1" x14ac:dyDescent="0.2">
      <c r="AI59" s="21"/>
      <c r="AJ59" s="21"/>
      <c r="AK59" s="21"/>
      <c r="AL59" s="21"/>
      <c r="AM59" s="21"/>
      <c r="AN59" s="21"/>
      <c r="BQ59" s="21"/>
      <c r="BR59" s="21"/>
      <c r="BS59" s="21"/>
      <c r="BT59" s="21"/>
      <c r="BU59" s="21"/>
      <c r="BV59" s="21"/>
    </row>
    <row r="60" spans="35:74" ht="15" customHeight="1" x14ac:dyDescent="0.2">
      <c r="AI60" s="21"/>
      <c r="AJ60" s="21"/>
      <c r="AK60" s="21"/>
      <c r="AL60" s="21"/>
      <c r="AM60" s="21"/>
      <c r="AN60" s="21"/>
      <c r="BQ60" s="21"/>
      <c r="BR60" s="21"/>
      <c r="BS60" s="21"/>
      <c r="BT60" s="21"/>
      <c r="BU60" s="21"/>
      <c r="BV60" s="21"/>
    </row>
    <row r="61" spans="35:74" ht="15" customHeight="1" x14ac:dyDescent="0.2">
      <c r="AI61" s="21"/>
      <c r="AJ61" s="21"/>
      <c r="AK61" s="21"/>
      <c r="AL61" s="21"/>
      <c r="AM61" s="21"/>
      <c r="AN61" s="21"/>
      <c r="BQ61" s="21"/>
      <c r="BR61" s="21"/>
      <c r="BS61" s="21"/>
      <c r="BT61" s="21"/>
      <c r="BU61" s="21"/>
      <c r="BV61" s="21"/>
    </row>
    <row r="62" spans="35:74" ht="15" customHeight="1" x14ac:dyDescent="0.2">
      <c r="AI62" s="21"/>
      <c r="AJ62" s="21"/>
      <c r="AK62" s="21"/>
      <c r="AL62" s="21"/>
      <c r="AM62" s="21"/>
      <c r="AN62" s="21"/>
      <c r="BQ62" s="21"/>
      <c r="BR62" s="21"/>
      <c r="BS62" s="21"/>
      <c r="BT62" s="21"/>
      <c r="BU62" s="21"/>
      <c r="BV62" s="21"/>
    </row>
    <row r="63" spans="35:74" ht="15" customHeight="1" x14ac:dyDescent="0.2">
      <c r="AI63" s="21"/>
      <c r="AJ63" s="21"/>
      <c r="AK63" s="21"/>
      <c r="AL63" s="21"/>
      <c r="AM63" s="21"/>
      <c r="AN63" s="21"/>
      <c r="BQ63" s="21"/>
      <c r="BR63" s="21"/>
      <c r="BS63" s="21"/>
      <c r="BT63" s="21"/>
      <c r="BU63" s="21"/>
      <c r="BV63" s="21"/>
    </row>
    <row r="64" spans="35:74" ht="15" customHeight="1" x14ac:dyDescent="0.2">
      <c r="AI64" s="21"/>
      <c r="AJ64" s="21"/>
      <c r="AK64" s="21"/>
      <c r="AL64" s="21"/>
      <c r="AM64" s="21"/>
      <c r="AN64" s="21"/>
      <c r="BQ64" s="21"/>
      <c r="BR64" s="21"/>
      <c r="BS64" s="21"/>
      <c r="BT64" s="21"/>
      <c r="BU64" s="21"/>
      <c r="BV64" s="21"/>
    </row>
    <row r="65" spans="35:74" ht="15" customHeight="1" x14ac:dyDescent="0.2">
      <c r="AI65" s="21"/>
      <c r="AJ65" s="21"/>
      <c r="AK65" s="21"/>
      <c r="AL65" s="21"/>
      <c r="AM65" s="21"/>
      <c r="AN65" s="21"/>
      <c r="BQ65" s="21"/>
      <c r="BR65" s="21"/>
      <c r="BS65" s="21"/>
      <c r="BT65" s="21"/>
      <c r="BU65" s="21"/>
      <c r="BV65" s="21"/>
    </row>
    <row r="66" spans="35:74" ht="15" customHeight="1" x14ac:dyDescent="0.2">
      <c r="AI66" s="21"/>
      <c r="AJ66" s="21"/>
      <c r="AK66" s="21"/>
      <c r="AL66" s="21"/>
      <c r="AM66" s="21"/>
      <c r="AN66" s="21"/>
      <c r="BQ66" s="21"/>
      <c r="BR66" s="21"/>
      <c r="BS66" s="21"/>
      <c r="BT66" s="21"/>
      <c r="BU66" s="21"/>
      <c r="BV66" s="21"/>
    </row>
    <row r="67" spans="35:74" ht="15" customHeight="1" x14ac:dyDescent="0.2">
      <c r="AI67" s="21"/>
      <c r="AJ67" s="21"/>
      <c r="AK67" s="21"/>
      <c r="AL67" s="21"/>
      <c r="AM67" s="21"/>
      <c r="AN67" s="21"/>
      <c r="BQ67" s="21"/>
      <c r="BR67" s="21"/>
      <c r="BS67" s="21"/>
      <c r="BT67" s="21"/>
      <c r="BU67" s="21"/>
      <c r="BV67" s="21"/>
    </row>
    <row r="68" spans="35:74" ht="15" customHeight="1" x14ac:dyDescent="0.2">
      <c r="AI68" s="21"/>
      <c r="AJ68" s="21"/>
      <c r="AK68" s="21"/>
      <c r="AL68" s="21"/>
      <c r="AM68" s="21"/>
      <c r="AN68" s="21"/>
      <c r="BQ68" s="21"/>
      <c r="BR68" s="21"/>
      <c r="BS68" s="21"/>
      <c r="BT68" s="21"/>
      <c r="BU68" s="21"/>
      <c r="BV68" s="21"/>
    </row>
    <row r="69" spans="35:74" ht="15" customHeight="1" x14ac:dyDescent="0.2">
      <c r="AI69" s="21"/>
      <c r="AJ69" s="21"/>
      <c r="AK69" s="21"/>
      <c r="AL69" s="21"/>
      <c r="AM69" s="21"/>
      <c r="AN69" s="21"/>
      <c r="BQ69" s="21"/>
      <c r="BR69" s="21"/>
      <c r="BS69" s="21"/>
      <c r="BT69" s="21"/>
      <c r="BU69" s="21"/>
      <c r="BV69" s="21"/>
    </row>
    <row r="70" spans="35:74" ht="15" customHeight="1" x14ac:dyDescent="0.2">
      <c r="AI70" s="21"/>
      <c r="AJ70" s="21"/>
      <c r="AK70" s="21"/>
      <c r="AL70" s="21"/>
      <c r="AM70" s="21"/>
      <c r="AN70" s="21"/>
      <c r="BQ70" s="21"/>
      <c r="BR70" s="21"/>
      <c r="BS70" s="21"/>
      <c r="BT70" s="21"/>
      <c r="BU70" s="21"/>
      <c r="BV70" s="21"/>
    </row>
    <row r="71" spans="35:74" ht="15" customHeight="1" x14ac:dyDescent="0.2">
      <c r="AI71" s="21"/>
      <c r="AJ71" s="21"/>
      <c r="AK71" s="21"/>
      <c r="AL71" s="21"/>
      <c r="AM71" s="21"/>
      <c r="AN71" s="21"/>
      <c r="BQ71" s="21"/>
      <c r="BR71" s="21"/>
      <c r="BS71" s="21"/>
      <c r="BT71" s="21"/>
      <c r="BU71" s="21"/>
      <c r="BV71" s="21"/>
    </row>
    <row r="72" spans="35:74" x14ac:dyDescent="0.2">
      <c r="AI72" s="21"/>
      <c r="AJ72" s="21"/>
      <c r="AK72" s="21"/>
      <c r="AL72" s="21"/>
      <c r="AM72" s="21"/>
      <c r="AN72" s="21"/>
      <c r="BQ72" s="21"/>
      <c r="BR72" s="21"/>
      <c r="BS72" s="21"/>
      <c r="BT72" s="21"/>
      <c r="BU72" s="21"/>
      <c r="BV72" s="21"/>
    </row>
    <row r="73" spans="35:74" x14ac:dyDescent="0.2">
      <c r="AI73" s="21"/>
      <c r="AJ73" s="21"/>
      <c r="AK73" s="21"/>
      <c r="AL73" s="21"/>
      <c r="AM73" s="21"/>
      <c r="AN73" s="21"/>
      <c r="BQ73" s="21"/>
      <c r="BR73" s="21"/>
      <c r="BS73" s="21"/>
      <c r="BT73" s="21"/>
      <c r="BU73" s="21"/>
      <c r="BV73" s="21"/>
    </row>
    <row r="74" spans="35:74" x14ac:dyDescent="0.2">
      <c r="AI74" s="21"/>
      <c r="AJ74" s="21"/>
      <c r="AK74" s="21"/>
      <c r="AL74" s="21"/>
      <c r="AM74" s="21"/>
      <c r="AN74" s="21"/>
      <c r="BQ74" s="21"/>
      <c r="BR74" s="21"/>
      <c r="BS74" s="21"/>
      <c r="BT74" s="21"/>
      <c r="BU74" s="21"/>
      <c r="BV74" s="21"/>
    </row>
    <row r="75" spans="35:74" x14ac:dyDescent="0.2">
      <c r="AI75" s="21"/>
      <c r="AJ75" s="21"/>
      <c r="AK75" s="21"/>
      <c r="AL75" s="21"/>
      <c r="AM75" s="21"/>
      <c r="AN75" s="21"/>
      <c r="BQ75" s="21"/>
      <c r="BR75" s="21"/>
      <c r="BS75" s="21"/>
      <c r="BT75" s="21"/>
      <c r="BU75" s="21"/>
      <c r="BV75" s="21"/>
    </row>
    <row r="76" spans="35:74" x14ac:dyDescent="0.2">
      <c r="AI76" s="21"/>
      <c r="AJ76" s="21"/>
      <c r="AK76" s="21"/>
      <c r="AL76" s="21"/>
      <c r="AM76" s="21"/>
      <c r="AN76" s="21"/>
      <c r="BQ76" s="21"/>
      <c r="BR76" s="21"/>
      <c r="BS76" s="21"/>
      <c r="BT76" s="21"/>
      <c r="BU76" s="21"/>
      <c r="BV76" s="21"/>
    </row>
    <row r="77" spans="35:74" x14ac:dyDescent="0.2">
      <c r="AI77" s="21"/>
      <c r="AJ77" s="21"/>
      <c r="AK77" s="21"/>
      <c r="AL77" s="21"/>
      <c r="AM77" s="21"/>
      <c r="AN77" s="21"/>
      <c r="BQ77" s="21"/>
      <c r="BR77" s="21"/>
      <c r="BS77" s="21"/>
      <c r="BT77" s="21"/>
      <c r="BU77" s="21"/>
      <c r="BV77" s="21"/>
    </row>
    <row r="78" spans="35:74" x14ac:dyDescent="0.2">
      <c r="AI78" s="21"/>
      <c r="AJ78" s="21"/>
      <c r="AK78" s="21"/>
      <c r="AL78" s="21"/>
      <c r="AM78" s="21"/>
      <c r="AN78" s="21"/>
      <c r="BQ78" s="21"/>
      <c r="BR78" s="21"/>
      <c r="BS78" s="21"/>
      <c r="BT78" s="21"/>
      <c r="BU78" s="21"/>
      <c r="BV78" s="21"/>
    </row>
    <row r="79" spans="35:74" x14ac:dyDescent="0.2">
      <c r="AI79" s="21"/>
      <c r="AJ79" s="21"/>
      <c r="AK79" s="21"/>
      <c r="AL79" s="21"/>
      <c r="AM79" s="21"/>
      <c r="AN79" s="21"/>
      <c r="BQ79" s="21"/>
      <c r="BR79" s="21"/>
      <c r="BS79" s="21"/>
      <c r="BT79" s="21"/>
      <c r="BU79" s="21"/>
      <c r="BV79" s="21"/>
    </row>
    <row r="80" spans="35:74" x14ac:dyDescent="0.2">
      <c r="AI80" s="21"/>
      <c r="AJ80" s="21"/>
      <c r="AK80" s="21"/>
      <c r="AL80" s="21"/>
      <c r="AM80" s="21"/>
      <c r="AN80" s="21"/>
      <c r="BQ80" s="21"/>
      <c r="BR80" s="21"/>
      <c r="BS80" s="21"/>
      <c r="BT80" s="21"/>
      <c r="BU80" s="21"/>
      <c r="BV80" s="21"/>
    </row>
    <row r="81" spans="35:74" x14ac:dyDescent="0.2">
      <c r="AI81" s="21"/>
      <c r="AJ81" s="21"/>
      <c r="AK81" s="21"/>
      <c r="AL81" s="21"/>
      <c r="AM81" s="21"/>
      <c r="AN81" s="21"/>
      <c r="BQ81" s="21"/>
      <c r="BR81" s="21"/>
      <c r="BS81" s="21"/>
      <c r="BT81" s="21"/>
      <c r="BU81" s="21"/>
      <c r="BV81" s="21"/>
    </row>
    <row r="82" spans="35:74" x14ac:dyDescent="0.2">
      <c r="AI82" s="21"/>
      <c r="AJ82" s="21"/>
      <c r="AK82" s="21"/>
      <c r="AL82" s="21"/>
      <c r="AM82" s="21"/>
      <c r="AN82" s="21"/>
      <c r="BQ82" s="21"/>
      <c r="BR82" s="21"/>
      <c r="BS82" s="21"/>
      <c r="BT82" s="21"/>
      <c r="BU82" s="21"/>
      <c r="BV82" s="21"/>
    </row>
    <row r="83" spans="35:74" x14ac:dyDescent="0.2">
      <c r="AI83" s="21"/>
      <c r="AJ83" s="21"/>
      <c r="AK83" s="21"/>
      <c r="AL83" s="21"/>
      <c r="AM83" s="21"/>
      <c r="AN83" s="21"/>
      <c r="BQ83" s="21"/>
      <c r="BR83" s="21"/>
      <c r="BS83" s="21"/>
      <c r="BT83" s="21"/>
      <c r="BU83" s="21"/>
      <c r="BV83" s="21"/>
    </row>
    <row r="84" spans="35:74" x14ac:dyDescent="0.2">
      <c r="AI84" s="21"/>
      <c r="AJ84" s="21"/>
      <c r="AK84" s="21"/>
      <c r="AL84" s="21"/>
      <c r="AM84" s="21"/>
      <c r="AN84" s="21"/>
      <c r="BQ84" s="21"/>
      <c r="BR84" s="21"/>
      <c r="BS84" s="21"/>
      <c r="BT84" s="21"/>
      <c r="BU84" s="21"/>
      <c r="BV84" s="21"/>
    </row>
    <row r="85" spans="35:74" x14ac:dyDescent="0.2">
      <c r="AI85" s="21"/>
      <c r="AJ85" s="21"/>
      <c r="AK85" s="21"/>
      <c r="AL85" s="21"/>
      <c r="AM85" s="21"/>
      <c r="AN85" s="21"/>
      <c r="BQ85" s="21"/>
      <c r="BR85" s="21"/>
      <c r="BS85" s="21"/>
      <c r="BT85" s="21"/>
      <c r="BU85" s="21"/>
      <c r="BV85" s="21"/>
    </row>
    <row r="86" spans="35:74" x14ac:dyDescent="0.2">
      <c r="AI86" s="21"/>
      <c r="AJ86" s="21"/>
      <c r="AK86" s="21"/>
      <c r="AL86" s="21"/>
      <c r="AM86" s="21"/>
      <c r="AN86" s="21"/>
      <c r="BQ86" s="21"/>
      <c r="BR86" s="21"/>
      <c r="BS86" s="21"/>
      <c r="BT86" s="21"/>
      <c r="BU86" s="21"/>
      <c r="BV86" s="21"/>
    </row>
    <row r="87" spans="35:74" x14ac:dyDescent="0.2">
      <c r="AI87" s="21"/>
      <c r="AJ87" s="21"/>
      <c r="AK87" s="21"/>
      <c r="AL87" s="21"/>
      <c r="AM87" s="21"/>
      <c r="AN87" s="21"/>
      <c r="BQ87" s="21"/>
      <c r="BR87" s="21"/>
      <c r="BS87" s="21"/>
      <c r="BT87" s="21"/>
      <c r="BU87" s="21"/>
      <c r="BV87" s="21"/>
    </row>
    <row r="88" spans="35:74" x14ac:dyDescent="0.2">
      <c r="AI88" s="21"/>
      <c r="AJ88" s="21"/>
      <c r="AK88" s="21"/>
      <c r="AL88" s="21"/>
      <c r="AM88" s="21"/>
      <c r="AN88" s="21"/>
      <c r="BQ88" s="21"/>
      <c r="BR88" s="21"/>
      <c r="BS88" s="21"/>
      <c r="BT88" s="21"/>
      <c r="BU88" s="21"/>
      <c r="BV88" s="21"/>
    </row>
    <row r="89" spans="35:74" x14ac:dyDescent="0.2">
      <c r="AI89" s="21"/>
      <c r="AJ89" s="21"/>
      <c r="AK89" s="21"/>
      <c r="AL89" s="21"/>
      <c r="AM89" s="21"/>
      <c r="AN89" s="21"/>
      <c r="BQ89" s="21"/>
      <c r="BR89" s="21"/>
      <c r="BS89" s="21"/>
      <c r="BT89" s="21"/>
      <c r="BU89" s="21"/>
      <c r="BV89" s="21"/>
    </row>
    <row r="90" spans="35:74" x14ac:dyDescent="0.2">
      <c r="AI90" s="21"/>
      <c r="AJ90" s="21"/>
      <c r="AK90" s="21"/>
      <c r="AL90" s="21"/>
      <c r="AM90" s="21"/>
      <c r="AN90" s="21"/>
      <c r="BQ90" s="21"/>
      <c r="BR90" s="21"/>
      <c r="BS90" s="21"/>
      <c r="BT90" s="21"/>
      <c r="BU90" s="21"/>
      <c r="BV90" s="21"/>
    </row>
    <row r="91" spans="35:74" x14ac:dyDescent="0.2">
      <c r="AI91" s="21"/>
      <c r="AJ91" s="21"/>
      <c r="AK91" s="21"/>
      <c r="AL91" s="21"/>
      <c r="AM91" s="21"/>
      <c r="AN91" s="21"/>
      <c r="BQ91" s="21"/>
      <c r="BR91" s="21"/>
      <c r="BS91" s="21"/>
      <c r="BT91" s="21"/>
      <c r="BU91" s="21"/>
      <c r="BV91" s="21"/>
    </row>
    <row r="92" spans="35:74" x14ac:dyDescent="0.2">
      <c r="AI92" s="21"/>
      <c r="AJ92" s="21"/>
      <c r="AK92" s="21"/>
      <c r="AL92" s="21"/>
      <c r="AM92" s="21"/>
      <c r="AN92" s="21"/>
      <c r="BQ92" s="21"/>
      <c r="BR92" s="21"/>
      <c r="BS92" s="21"/>
      <c r="BT92" s="21"/>
      <c r="BU92" s="21"/>
      <c r="BV92" s="21"/>
    </row>
    <row r="93" spans="35:74" x14ac:dyDescent="0.2">
      <c r="AI93" s="21"/>
      <c r="AJ93" s="21"/>
      <c r="AK93" s="21"/>
      <c r="AL93" s="21"/>
      <c r="AM93" s="21"/>
      <c r="AN93" s="21"/>
      <c r="BQ93" s="21"/>
      <c r="BR93" s="21"/>
      <c r="BS93" s="21"/>
      <c r="BT93" s="21"/>
      <c r="BU93" s="21"/>
      <c r="BV93" s="21"/>
    </row>
    <row r="94" spans="35:74" x14ac:dyDescent="0.2">
      <c r="AI94" s="21"/>
      <c r="AJ94" s="21"/>
      <c r="AK94" s="21"/>
      <c r="AL94" s="21"/>
      <c r="AM94" s="21"/>
      <c r="AN94" s="21"/>
      <c r="BQ94" s="21"/>
      <c r="BR94" s="21"/>
      <c r="BS94" s="21"/>
      <c r="BT94" s="21"/>
      <c r="BU94" s="21"/>
      <c r="BV94" s="21"/>
    </row>
    <row r="95" spans="35:74" x14ac:dyDescent="0.2">
      <c r="AI95" s="21"/>
      <c r="AJ95" s="21"/>
      <c r="AK95" s="21"/>
      <c r="AL95" s="21"/>
      <c r="AM95" s="21"/>
      <c r="AN95" s="21"/>
      <c r="BQ95" s="21"/>
      <c r="BR95" s="21"/>
      <c r="BS95" s="21"/>
      <c r="BT95" s="21"/>
      <c r="BU95" s="21"/>
      <c r="BV95" s="21"/>
    </row>
    <row r="96" spans="35:74" x14ac:dyDescent="0.2">
      <c r="AI96" s="21"/>
      <c r="AJ96" s="21"/>
      <c r="AK96" s="21"/>
      <c r="AL96" s="21"/>
      <c r="AM96" s="21"/>
      <c r="AN96" s="21"/>
      <c r="BQ96" s="21"/>
      <c r="BR96" s="21"/>
      <c r="BS96" s="21"/>
      <c r="BT96" s="21"/>
      <c r="BU96" s="21"/>
      <c r="BV96" s="21"/>
    </row>
    <row r="97" spans="35:74" x14ac:dyDescent="0.2">
      <c r="AI97" s="21"/>
      <c r="AJ97" s="21"/>
      <c r="AK97" s="21"/>
      <c r="AL97" s="21"/>
      <c r="AM97" s="21"/>
      <c r="AN97" s="21"/>
      <c r="BQ97" s="21"/>
      <c r="BR97" s="21"/>
      <c r="BS97" s="21"/>
      <c r="BT97" s="21"/>
      <c r="BU97" s="21"/>
      <c r="BV97" s="21"/>
    </row>
    <row r="98" spans="35:74" x14ac:dyDescent="0.2">
      <c r="AI98" s="21"/>
      <c r="AJ98" s="21"/>
      <c r="AK98" s="21"/>
      <c r="AL98" s="21"/>
      <c r="AM98" s="21"/>
      <c r="AN98" s="21"/>
      <c r="BQ98" s="21"/>
      <c r="BR98" s="21"/>
      <c r="BS98" s="21"/>
      <c r="BT98" s="21"/>
      <c r="BU98" s="21"/>
      <c r="BV98" s="21"/>
    </row>
    <row r="99" spans="35:74" x14ac:dyDescent="0.2">
      <c r="AI99" s="21"/>
      <c r="AJ99" s="21"/>
      <c r="AK99" s="21"/>
      <c r="AL99" s="21"/>
      <c r="AM99" s="21"/>
      <c r="AN99" s="21"/>
      <c r="BQ99" s="21"/>
      <c r="BR99" s="21"/>
      <c r="BS99" s="21"/>
      <c r="BT99" s="21"/>
      <c r="BU99" s="21"/>
      <c r="BV99" s="21"/>
    </row>
    <row r="100" spans="35:74" x14ac:dyDescent="0.2">
      <c r="AI100" s="21"/>
      <c r="AJ100" s="21"/>
      <c r="AK100" s="21"/>
      <c r="AL100" s="21"/>
      <c r="AM100" s="21"/>
      <c r="AN100" s="21"/>
      <c r="BQ100" s="21"/>
      <c r="BR100" s="21"/>
      <c r="BS100" s="21"/>
      <c r="BT100" s="21"/>
      <c r="BU100" s="21"/>
      <c r="BV100" s="21"/>
    </row>
    <row r="101" spans="35:74" x14ac:dyDescent="0.2">
      <c r="AI101" s="21"/>
      <c r="AJ101" s="21"/>
      <c r="AK101" s="21"/>
      <c r="AL101" s="21"/>
      <c r="AM101" s="21"/>
      <c r="AN101" s="21"/>
      <c r="BQ101" s="21"/>
      <c r="BR101" s="21"/>
      <c r="BS101" s="21"/>
      <c r="BT101" s="21"/>
      <c r="BU101" s="21"/>
      <c r="BV101" s="21"/>
    </row>
    <row r="102" spans="35:74" x14ac:dyDescent="0.2">
      <c r="AI102" s="21"/>
      <c r="AJ102" s="21"/>
      <c r="AK102" s="21"/>
      <c r="AL102" s="21"/>
      <c r="AM102" s="21"/>
      <c r="AN102" s="21"/>
      <c r="BQ102" s="21"/>
      <c r="BR102" s="21"/>
      <c r="BS102" s="21"/>
      <c r="BT102" s="21"/>
      <c r="BU102" s="21"/>
      <c r="BV102" s="21"/>
    </row>
    <row r="103" spans="35:74" x14ac:dyDescent="0.2">
      <c r="AI103" s="21"/>
      <c r="AJ103" s="21"/>
      <c r="AK103" s="21"/>
      <c r="AL103" s="21"/>
      <c r="AM103" s="21"/>
      <c r="AN103" s="21"/>
      <c r="BQ103" s="21"/>
      <c r="BR103" s="21"/>
      <c r="BS103" s="21"/>
      <c r="BT103" s="21"/>
      <c r="BU103" s="21"/>
      <c r="BV103" s="21"/>
    </row>
    <row r="104" spans="35:74" x14ac:dyDescent="0.2">
      <c r="AI104" s="21"/>
      <c r="AJ104" s="21"/>
      <c r="AK104" s="21"/>
      <c r="AL104" s="21"/>
      <c r="AM104" s="21"/>
      <c r="AN104" s="21"/>
      <c r="BQ104" s="21"/>
      <c r="BR104" s="21"/>
      <c r="BS104" s="21"/>
      <c r="BT104" s="21"/>
      <c r="BU104" s="21"/>
      <c r="BV104" s="21"/>
    </row>
    <row r="105" spans="35:74" x14ac:dyDescent="0.2">
      <c r="AI105" s="21"/>
      <c r="AJ105" s="21"/>
      <c r="AK105" s="21"/>
      <c r="AL105" s="21"/>
      <c r="AM105" s="21"/>
      <c r="AN105" s="21"/>
      <c r="BQ105" s="21"/>
      <c r="BR105" s="21"/>
      <c r="BS105" s="21"/>
      <c r="BT105" s="21"/>
      <c r="BU105" s="21"/>
      <c r="BV105" s="21"/>
    </row>
    <row r="106" spans="35:74" x14ac:dyDescent="0.2">
      <c r="AI106" s="21"/>
      <c r="AJ106" s="21"/>
      <c r="AK106" s="21"/>
      <c r="AL106" s="21"/>
      <c r="AM106" s="21"/>
      <c r="AN106" s="21"/>
      <c r="BQ106" s="21"/>
      <c r="BR106" s="21"/>
      <c r="BS106" s="21"/>
      <c r="BT106" s="21"/>
      <c r="BU106" s="21"/>
      <c r="BV106" s="21"/>
    </row>
    <row r="107" spans="35:74" x14ac:dyDescent="0.2">
      <c r="AI107" s="21"/>
      <c r="AJ107" s="21"/>
      <c r="AK107" s="21"/>
      <c r="AL107" s="21"/>
      <c r="AM107" s="21"/>
      <c r="AN107" s="21"/>
      <c r="BQ107" s="21"/>
      <c r="BR107" s="21"/>
      <c r="BS107" s="21"/>
      <c r="BT107" s="21"/>
      <c r="BU107" s="21"/>
      <c r="BV107" s="21"/>
    </row>
    <row r="108" spans="35:74" x14ac:dyDescent="0.2">
      <c r="AI108" s="21"/>
      <c r="AJ108" s="21"/>
      <c r="AK108" s="21"/>
      <c r="AL108" s="21"/>
      <c r="AM108" s="21"/>
      <c r="AN108" s="21"/>
      <c r="BQ108" s="21"/>
      <c r="BR108" s="21"/>
      <c r="BS108" s="21"/>
      <c r="BT108" s="21"/>
      <c r="BU108" s="21"/>
      <c r="BV108" s="21"/>
    </row>
    <row r="109" spans="35:74" x14ac:dyDescent="0.2">
      <c r="AI109" s="21"/>
      <c r="AJ109" s="21"/>
      <c r="AK109" s="21"/>
      <c r="AL109" s="21"/>
      <c r="AM109" s="21"/>
      <c r="AN109" s="21"/>
      <c r="BQ109" s="21"/>
      <c r="BR109" s="21"/>
      <c r="BS109" s="21"/>
      <c r="BT109" s="21"/>
      <c r="BU109" s="21"/>
      <c r="BV109" s="21"/>
    </row>
    <row r="110" spans="35:74" x14ac:dyDescent="0.2">
      <c r="AI110" s="21"/>
      <c r="AJ110" s="21"/>
      <c r="AK110" s="21"/>
      <c r="AL110" s="21"/>
      <c r="AM110" s="21"/>
      <c r="AN110" s="21"/>
      <c r="BQ110" s="21"/>
      <c r="BR110" s="21"/>
      <c r="BS110" s="21"/>
      <c r="BT110" s="21"/>
      <c r="BU110" s="21"/>
      <c r="BV110" s="21"/>
    </row>
    <row r="111" spans="35:74" x14ac:dyDescent="0.2">
      <c r="AI111" s="21"/>
      <c r="AJ111" s="21"/>
      <c r="AK111" s="21"/>
      <c r="AL111" s="21"/>
      <c r="AM111" s="21"/>
      <c r="AN111" s="21"/>
      <c r="BQ111" s="21"/>
      <c r="BR111" s="21"/>
      <c r="BS111" s="21"/>
      <c r="BT111" s="21"/>
      <c r="BU111" s="21"/>
      <c r="BV111" s="21"/>
    </row>
    <row r="112" spans="35:74" x14ac:dyDescent="0.2">
      <c r="AI112" s="21"/>
      <c r="AJ112" s="21"/>
      <c r="AK112" s="21"/>
      <c r="AL112" s="21"/>
      <c r="AM112" s="21"/>
      <c r="AN112" s="21"/>
      <c r="BQ112" s="21"/>
      <c r="BR112" s="21"/>
      <c r="BS112" s="21"/>
      <c r="BT112" s="21"/>
      <c r="BU112" s="21"/>
      <c r="BV112" s="21"/>
    </row>
    <row r="113" spans="35:74" x14ac:dyDescent="0.2">
      <c r="AI113" s="21"/>
      <c r="AJ113" s="21"/>
      <c r="AK113" s="21"/>
      <c r="AL113" s="21"/>
      <c r="AM113" s="21"/>
      <c r="AN113" s="21"/>
      <c r="BQ113" s="21"/>
      <c r="BR113" s="21"/>
      <c r="BS113" s="21"/>
      <c r="BT113" s="21"/>
      <c r="BU113" s="21"/>
      <c r="BV113" s="21"/>
    </row>
    <row r="114" spans="35:74" x14ac:dyDescent="0.2">
      <c r="AI114" s="21"/>
      <c r="AJ114" s="21"/>
      <c r="AK114" s="21"/>
      <c r="AL114" s="21"/>
      <c r="AM114" s="21"/>
      <c r="AN114" s="21"/>
      <c r="BQ114" s="21"/>
      <c r="BR114" s="21"/>
      <c r="BS114" s="21"/>
      <c r="BT114" s="21"/>
      <c r="BU114" s="21"/>
      <c r="BV114" s="21"/>
    </row>
    <row r="115" spans="35:74" x14ac:dyDescent="0.2">
      <c r="AI115" s="21"/>
      <c r="AJ115" s="21"/>
      <c r="AK115" s="21"/>
      <c r="AL115" s="21"/>
      <c r="AM115" s="21"/>
      <c r="AN115" s="21"/>
      <c r="BQ115" s="21"/>
      <c r="BR115" s="21"/>
      <c r="BS115" s="21"/>
      <c r="BT115" s="21"/>
      <c r="BU115" s="21"/>
      <c r="BV115" s="21"/>
    </row>
    <row r="116" spans="35:74" x14ac:dyDescent="0.2">
      <c r="AI116" s="21"/>
      <c r="AJ116" s="21"/>
      <c r="AK116" s="21"/>
      <c r="AL116" s="21"/>
      <c r="AM116" s="21"/>
      <c r="AN116" s="21"/>
      <c r="BQ116" s="21"/>
      <c r="BR116" s="21"/>
      <c r="BS116" s="21"/>
      <c r="BT116" s="21"/>
      <c r="BU116" s="21"/>
      <c r="BV116" s="21"/>
    </row>
    <row r="117" spans="35:74" x14ac:dyDescent="0.2">
      <c r="AI117" s="21"/>
      <c r="AJ117" s="21"/>
      <c r="AK117" s="21"/>
      <c r="AL117" s="21"/>
      <c r="AM117" s="21"/>
      <c r="AN117" s="21"/>
      <c r="BQ117" s="21"/>
      <c r="BR117" s="21"/>
      <c r="BS117" s="21"/>
      <c r="BT117" s="21"/>
      <c r="BU117" s="21"/>
      <c r="BV117" s="21"/>
    </row>
    <row r="118" spans="35:74" x14ac:dyDescent="0.2">
      <c r="AI118" s="21"/>
      <c r="AJ118" s="21"/>
      <c r="AK118" s="21"/>
      <c r="AL118" s="21"/>
      <c r="AM118" s="21"/>
      <c r="AN118" s="21"/>
      <c r="BQ118" s="21"/>
      <c r="BR118" s="21"/>
      <c r="BS118" s="21"/>
      <c r="BT118" s="21"/>
      <c r="BU118" s="21"/>
      <c r="BV118" s="21"/>
    </row>
  </sheetData>
  <mergeCells count="62">
    <mergeCell ref="BM8:BN8"/>
    <mergeCell ref="AQ8:AR8"/>
    <mergeCell ref="AS8:AT8"/>
    <mergeCell ref="AU8:AV8"/>
    <mergeCell ref="AW8:AX8"/>
    <mergeCell ref="AY8:AZ8"/>
    <mergeCell ref="BA8:BB8"/>
    <mergeCell ref="BC8:BD8"/>
    <mergeCell ref="BE8:BF8"/>
    <mergeCell ref="BG8:BH8"/>
    <mergeCell ref="BI8:BJ8"/>
    <mergeCell ref="BK8:BL8"/>
    <mergeCell ref="AO8:AP8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BO8:BP8"/>
    <mergeCell ref="Y8:Z8"/>
    <mergeCell ref="AA8:AB8"/>
    <mergeCell ref="AC8:AD8"/>
    <mergeCell ref="D6:D9"/>
    <mergeCell ref="G6:AH6"/>
    <mergeCell ref="AO6:BP6"/>
    <mergeCell ref="G7:J7"/>
    <mergeCell ref="K7:N7"/>
    <mergeCell ref="O7:R7"/>
    <mergeCell ref="S7:V7"/>
    <mergeCell ref="W7:Z7"/>
    <mergeCell ref="AA7:AD7"/>
    <mergeCell ref="AE7:AH7"/>
    <mergeCell ref="AE8:AF8"/>
    <mergeCell ref="AG8:AH8"/>
    <mergeCell ref="G5:AH5"/>
    <mergeCell ref="AO5:BP5"/>
    <mergeCell ref="AO7:AR7"/>
    <mergeCell ref="AS7:AV7"/>
    <mergeCell ref="AW7:AZ7"/>
    <mergeCell ref="BA7:BD7"/>
    <mergeCell ref="BE7:BH7"/>
    <mergeCell ref="BI7:BL7"/>
    <mergeCell ref="BM7:BP7"/>
    <mergeCell ref="B5:B9"/>
    <mergeCell ref="E5:E9"/>
    <mergeCell ref="F5:F9"/>
    <mergeCell ref="A5:A9"/>
    <mergeCell ref="C5:C9"/>
    <mergeCell ref="AI7:AM7"/>
    <mergeCell ref="AI8:AJ8"/>
    <mergeCell ref="AK8:AK9"/>
    <mergeCell ref="AL8:AM8"/>
    <mergeCell ref="AN8:AN9"/>
    <mergeCell ref="BQ7:BU7"/>
    <mergeCell ref="BQ8:BR8"/>
    <mergeCell ref="BS8:BS9"/>
    <mergeCell ref="BT8:BU8"/>
    <mergeCell ref="BV8:BV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10"/>
  <sheetViews>
    <sheetView zoomScale="90" zoomScaleNormal="90" workbookViewId="0">
      <pane ySplit="1" topLeftCell="A2" activePane="bottomLeft" state="frozen"/>
      <selection pane="bottomLeft" activeCell="B2" sqref="B2:B11"/>
    </sheetView>
  </sheetViews>
  <sheetFormatPr defaultRowHeight="15" x14ac:dyDescent="0.25"/>
  <cols>
    <col min="1" max="1" width="31.7109375" bestFit="1" customWidth="1"/>
    <col min="2" max="2" width="45.5703125" bestFit="1" customWidth="1"/>
    <col min="3" max="3" width="15" bestFit="1" customWidth="1"/>
  </cols>
  <sheetData>
    <row r="1" spans="1:3" x14ac:dyDescent="0.25">
      <c r="A1" s="10" t="s">
        <v>21</v>
      </c>
      <c r="B1" s="10" t="s">
        <v>22</v>
      </c>
      <c r="C1" s="10" t="s">
        <v>19</v>
      </c>
    </row>
    <row r="2" spans="1:3" x14ac:dyDescent="0.25">
      <c r="A2" s="11" t="s">
        <v>23</v>
      </c>
      <c r="B2" s="11" t="s">
        <v>24</v>
      </c>
      <c r="C2" s="11" t="s">
        <v>25</v>
      </c>
    </row>
    <row r="3" spans="1:3" x14ac:dyDescent="0.25">
      <c r="A3" s="12" t="s">
        <v>26</v>
      </c>
      <c r="B3" s="12" t="s">
        <v>27</v>
      </c>
      <c r="C3" s="12" t="s">
        <v>28</v>
      </c>
    </row>
    <row r="4" spans="1:3" x14ac:dyDescent="0.25">
      <c r="A4" s="12" t="s">
        <v>29</v>
      </c>
      <c r="B4" s="12" t="s">
        <v>29</v>
      </c>
      <c r="C4" s="12" t="s">
        <v>30</v>
      </c>
    </row>
    <row r="5" spans="1:3" x14ac:dyDescent="0.25">
      <c r="A5" s="12" t="s">
        <v>31</v>
      </c>
      <c r="B5" s="12" t="s">
        <v>31</v>
      </c>
      <c r="C5" s="12" t="s">
        <v>32</v>
      </c>
    </row>
    <row r="6" spans="1:3" x14ac:dyDescent="0.25">
      <c r="A6" s="12" t="s">
        <v>33</v>
      </c>
      <c r="B6" s="12" t="s">
        <v>34</v>
      </c>
      <c r="C6" s="12" t="s">
        <v>35</v>
      </c>
    </row>
    <row r="7" spans="1:3" x14ac:dyDescent="0.25">
      <c r="A7" s="12" t="s">
        <v>36</v>
      </c>
      <c r="B7" s="12" t="s">
        <v>36</v>
      </c>
      <c r="C7" s="12" t="s">
        <v>45</v>
      </c>
    </row>
    <row r="8" spans="1:3" x14ac:dyDescent="0.25">
      <c r="A8" s="12" t="s">
        <v>37</v>
      </c>
      <c r="B8" s="12" t="s">
        <v>37</v>
      </c>
      <c r="C8" s="12" t="s">
        <v>46</v>
      </c>
    </row>
    <row r="9" spans="1:3" x14ac:dyDescent="0.25">
      <c r="A9" s="12" t="s">
        <v>38</v>
      </c>
      <c r="B9" s="12" t="s">
        <v>38</v>
      </c>
      <c r="C9" s="12" t="s">
        <v>39</v>
      </c>
    </row>
    <row r="10" spans="1:3" x14ac:dyDescent="0.25">
      <c r="A10" s="12" t="s">
        <v>40</v>
      </c>
      <c r="B10" s="12" t="s">
        <v>40</v>
      </c>
      <c r="C10" s="12" t="s">
        <v>41</v>
      </c>
    </row>
    <row r="11" spans="1:3" x14ac:dyDescent="0.25">
      <c r="A11" s="12" t="s">
        <v>42</v>
      </c>
      <c r="B11" s="12" t="s">
        <v>43</v>
      </c>
      <c r="C11" s="12" t="s">
        <v>44</v>
      </c>
    </row>
    <row r="12" spans="1:3" x14ac:dyDescent="0.25">
      <c r="A12" s="12"/>
      <c r="B12" s="12"/>
      <c r="C12" s="12"/>
    </row>
    <row r="13" spans="1:3" x14ac:dyDescent="0.25">
      <c r="A13" s="12"/>
      <c r="B13" s="12"/>
      <c r="C13" s="12"/>
    </row>
    <row r="14" spans="1:3" x14ac:dyDescent="0.25">
      <c r="A14" s="12"/>
      <c r="B14" s="12"/>
      <c r="C14" s="12"/>
    </row>
    <row r="15" spans="1:3" x14ac:dyDescent="0.25">
      <c r="A15" s="12"/>
      <c r="B15" s="12"/>
      <c r="C15" s="12"/>
    </row>
    <row r="16" spans="1:3" x14ac:dyDescent="0.25">
      <c r="A16" s="12"/>
      <c r="B16" s="12"/>
      <c r="C16" s="12"/>
    </row>
    <row r="17" spans="1:3" x14ac:dyDescent="0.25">
      <c r="A17" s="12"/>
      <c r="B17" s="12"/>
      <c r="C17" s="12"/>
    </row>
    <row r="18" spans="1:3" x14ac:dyDescent="0.25">
      <c r="A18" s="12"/>
      <c r="B18" s="12"/>
      <c r="C18" s="12"/>
    </row>
    <row r="19" spans="1:3" x14ac:dyDescent="0.25">
      <c r="A19" s="12"/>
      <c r="B19" s="12"/>
      <c r="C19" s="12"/>
    </row>
    <row r="20" spans="1:3" x14ac:dyDescent="0.25">
      <c r="A20" s="12"/>
      <c r="B20" s="12"/>
      <c r="C20" s="12"/>
    </row>
    <row r="21" spans="1:3" x14ac:dyDescent="0.25">
      <c r="A21" s="12"/>
      <c r="B21" s="12"/>
      <c r="C21" s="12"/>
    </row>
    <row r="22" spans="1:3" x14ac:dyDescent="0.25">
      <c r="A22" s="12"/>
      <c r="B22" s="12"/>
      <c r="C22" s="12"/>
    </row>
    <row r="23" spans="1:3" x14ac:dyDescent="0.25">
      <c r="A23" s="12"/>
      <c r="B23" s="12"/>
      <c r="C23" s="12"/>
    </row>
    <row r="24" spans="1:3" x14ac:dyDescent="0.25">
      <c r="A24" s="12"/>
      <c r="B24" s="12"/>
      <c r="C24" s="12"/>
    </row>
    <row r="25" spans="1:3" x14ac:dyDescent="0.25">
      <c r="A25" s="12"/>
      <c r="B25" s="12"/>
      <c r="C25" s="12"/>
    </row>
    <row r="26" spans="1:3" x14ac:dyDescent="0.25">
      <c r="A26" s="12"/>
      <c r="B26" s="12"/>
      <c r="C26" s="12"/>
    </row>
    <row r="27" spans="1:3" x14ac:dyDescent="0.25">
      <c r="A27" s="12"/>
      <c r="B27" s="12"/>
      <c r="C27" s="12"/>
    </row>
    <row r="28" spans="1:3" x14ac:dyDescent="0.25">
      <c r="A28" s="12"/>
      <c r="B28" s="12"/>
      <c r="C28" s="12"/>
    </row>
    <row r="29" spans="1:3" x14ac:dyDescent="0.25">
      <c r="A29" s="12"/>
      <c r="B29" s="12"/>
      <c r="C29" s="12"/>
    </row>
    <row r="30" spans="1:3" x14ac:dyDescent="0.25">
      <c r="A30" s="12"/>
      <c r="B30" s="12"/>
      <c r="C30" s="12"/>
    </row>
    <row r="31" spans="1:3" x14ac:dyDescent="0.25">
      <c r="A31" s="12"/>
      <c r="B31" s="12"/>
      <c r="C31" s="12"/>
    </row>
    <row r="32" spans="1:3" x14ac:dyDescent="0.25">
      <c r="A32" s="12"/>
      <c r="B32" s="12"/>
      <c r="C32" s="12"/>
    </row>
    <row r="33" spans="1:3" x14ac:dyDescent="0.25">
      <c r="A33" s="12"/>
      <c r="B33" s="12"/>
      <c r="C33" s="12"/>
    </row>
    <row r="34" spans="1:3" x14ac:dyDescent="0.25">
      <c r="A34" s="12"/>
      <c r="B34" s="12"/>
      <c r="C34" s="12"/>
    </row>
    <row r="35" spans="1:3" x14ac:dyDescent="0.25">
      <c r="A35" s="12"/>
      <c r="B35" s="12"/>
      <c r="C35" s="12"/>
    </row>
    <row r="36" spans="1:3" x14ac:dyDescent="0.25">
      <c r="A36" s="12"/>
      <c r="B36" s="12"/>
      <c r="C36" s="12"/>
    </row>
    <row r="37" spans="1:3" x14ac:dyDescent="0.25">
      <c r="A37" s="12"/>
      <c r="B37" s="12"/>
      <c r="C37" s="12"/>
    </row>
    <row r="38" spans="1:3" x14ac:dyDescent="0.25">
      <c r="A38" s="12"/>
      <c r="B38" s="12"/>
      <c r="C38" s="12"/>
    </row>
    <row r="39" spans="1:3" x14ac:dyDescent="0.25">
      <c r="A39" s="12"/>
      <c r="B39" s="12"/>
      <c r="C39" s="12"/>
    </row>
    <row r="40" spans="1:3" x14ac:dyDescent="0.25">
      <c r="A40" s="12"/>
      <c r="B40" s="12"/>
      <c r="C40" s="12"/>
    </row>
    <row r="41" spans="1:3" x14ac:dyDescent="0.25">
      <c r="A41" s="12"/>
      <c r="B41" s="12"/>
      <c r="C41" s="12"/>
    </row>
    <row r="42" spans="1:3" x14ac:dyDescent="0.25">
      <c r="A42" s="12"/>
      <c r="B42" s="12"/>
      <c r="C42" s="12"/>
    </row>
    <row r="43" spans="1:3" x14ac:dyDescent="0.25">
      <c r="A43" s="12"/>
      <c r="B43" s="12"/>
      <c r="C43" s="12"/>
    </row>
    <row r="44" spans="1:3" x14ac:dyDescent="0.25">
      <c r="A44" s="12"/>
      <c r="B44" s="12"/>
      <c r="C44" s="12"/>
    </row>
    <row r="45" spans="1:3" x14ac:dyDescent="0.25">
      <c r="A45" s="12"/>
      <c r="B45" s="12"/>
      <c r="C45" s="12"/>
    </row>
    <row r="46" spans="1:3" x14ac:dyDescent="0.25">
      <c r="A46" s="12"/>
      <c r="B46" s="12"/>
      <c r="C46" s="12"/>
    </row>
    <row r="47" spans="1:3" x14ac:dyDescent="0.25">
      <c r="A47" s="12"/>
      <c r="B47" s="12"/>
      <c r="C47" s="12"/>
    </row>
    <row r="48" spans="1:3" x14ac:dyDescent="0.25">
      <c r="A48" s="12"/>
      <c r="B48" s="12"/>
      <c r="C48" s="12"/>
    </row>
    <row r="49" spans="1:3" x14ac:dyDescent="0.25">
      <c r="A49" s="12"/>
      <c r="B49" s="12"/>
      <c r="C49" s="12"/>
    </row>
    <row r="50" spans="1:3" x14ac:dyDescent="0.25">
      <c r="A50" s="12"/>
      <c r="B50" s="12"/>
      <c r="C50" s="12"/>
    </row>
    <row r="51" spans="1:3" x14ac:dyDescent="0.25">
      <c r="A51" s="12"/>
      <c r="B51" s="12"/>
      <c r="C51" s="12"/>
    </row>
    <row r="52" spans="1:3" x14ac:dyDescent="0.25">
      <c r="A52" s="12"/>
      <c r="B52" s="12"/>
      <c r="C52" s="12"/>
    </row>
    <row r="53" spans="1:3" x14ac:dyDescent="0.25">
      <c r="A53" s="12"/>
      <c r="B53" s="12"/>
      <c r="C53" s="12"/>
    </row>
    <row r="54" spans="1:3" x14ac:dyDescent="0.25">
      <c r="A54" s="12"/>
      <c r="B54" s="12"/>
      <c r="C54" s="12"/>
    </row>
    <row r="55" spans="1:3" x14ac:dyDescent="0.25">
      <c r="A55" s="12"/>
      <c r="B55" s="12"/>
      <c r="C55" s="12"/>
    </row>
    <row r="56" spans="1:3" x14ac:dyDescent="0.25">
      <c r="A56" s="12"/>
      <c r="B56" s="12"/>
      <c r="C56" s="12"/>
    </row>
    <row r="57" spans="1:3" x14ac:dyDescent="0.25">
      <c r="A57" s="12"/>
      <c r="B57" s="12"/>
      <c r="C57" s="12"/>
    </row>
    <row r="58" spans="1:3" x14ac:dyDescent="0.25">
      <c r="A58" s="12"/>
      <c r="B58" s="12"/>
      <c r="C58" s="12"/>
    </row>
    <row r="59" spans="1:3" x14ac:dyDescent="0.25">
      <c r="A59" s="12"/>
      <c r="B59" s="12"/>
      <c r="C59" s="12"/>
    </row>
    <row r="60" spans="1:3" x14ac:dyDescent="0.25">
      <c r="A60" s="12"/>
      <c r="B60" s="12"/>
      <c r="C60" s="12"/>
    </row>
    <row r="61" spans="1:3" x14ac:dyDescent="0.25">
      <c r="A61" s="12"/>
      <c r="B61" s="12"/>
      <c r="C61" s="12"/>
    </row>
    <row r="62" spans="1:3" x14ac:dyDescent="0.25">
      <c r="A62" s="12"/>
      <c r="B62" s="12"/>
      <c r="C62" s="12"/>
    </row>
    <row r="63" spans="1:3" x14ac:dyDescent="0.25">
      <c r="A63" s="12"/>
      <c r="B63" s="12"/>
      <c r="C63" s="12"/>
    </row>
    <row r="64" spans="1:3" x14ac:dyDescent="0.25">
      <c r="A64" s="12"/>
      <c r="B64" s="12"/>
      <c r="C64" s="12"/>
    </row>
    <row r="65" spans="1:3" x14ac:dyDescent="0.25">
      <c r="A65" s="12"/>
      <c r="B65" s="12"/>
      <c r="C65" s="12"/>
    </row>
    <row r="66" spans="1:3" x14ac:dyDescent="0.25">
      <c r="A66" s="12"/>
      <c r="B66" s="12"/>
      <c r="C66" s="12"/>
    </row>
    <row r="67" spans="1:3" x14ac:dyDescent="0.25">
      <c r="A67" s="12"/>
      <c r="B67" s="12"/>
      <c r="C67" s="12"/>
    </row>
    <row r="68" spans="1:3" x14ac:dyDescent="0.25">
      <c r="A68" s="12"/>
      <c r="B68" s="12"/>
      <c r="C68" s="12"/>
    </row>
    <row r="69" spans="1:3" x14ac:dyDescent="0.25">
      <c r="A69" s="12"/>
      <c r="B69" s="12"/>
      <c r="C69" s="12"/>
    </row>
    <row r="70" spans="1:3" x14ac:dyDescent="0.25">
      <c r="A70" s="12"/>
      <c r="B70" s="12"/>
      <c r="C70" s="12"/>
    </row>
    <row r="71" spans="1:3" x14ac:dyDescent="0.25">
      <c r="A71" s="12"/>
      <c r="B71" s="12"/>
      <c r="C71" s="12"/>
    </row>
    <row r="72" spans="1:3" x14ac:dyDescent="0.25">
      <c r="A72" s="12"/>
      <c r="B72" s="12"/>
      <c r="C72" s="12"/>
    </row>
    <row r="73" spans="1:3" x14ac:dyDescent="0.25">
      <c r="A73" s="12"/>
      <c r="B73" s="12"/>
      <c r="C73" s="12"/>
    </row>
    <row r="74" spans="1:3" x14ac:dyDescent="0.25">
      <c r="A74" s="12"/>
      <c r="B74" s="12"/>
      <c r="C74" s="12"/>
    </row>
    <row r="75" spans="1:3" x14ac:dyDescent="0.25">
      <c r="A75" s="12"/>
      <c r="B75" s="12"/>
      <c r="C75" s="12"/>
    </row>
    <row r="76" spans="1:3" x14ac:dyDescent="0.25">
      <c r="A76" s="12"/>
      <c r="B76" s="12"/>
      <c r="C76" s="12"/>
    </row>
    <row r="77" spans="1:3" x14ac:dyDescent="0.25">
      <c r="A77" s="12"/>
      <c r="B77" s="12"/>
      <c r="C77" s="12"/>
    </row>
    <row r="78" spans="1:3" x14ac:dyDescent="0.25">
      <c r="A78" s="12"/>
      <c r="B78" s="12"/>
      <c r="C78" s="12"/>
    </row>
    <row r="79" spans="1:3" x14ac:dyDescent="0.25">
      <c r="A79" s="12"/>
      <c r="B79" s="12"/>
      <c r="C79" s="12"/>
    </row>
    <row r="80" spans="1:3" x14ac:dyDescent="0.25">
      <c r="A80" s="12"/>
      <c r="B80" s="12"/>
      <c r="C80" s="12"/>
    </row>
    <row r="81" spans="1:3" x14ac:dyDescent="0.25">
      <c r="A81" s="12"/>
      <c r="B81" s="12"/>
      <c r="C81" s="12"/>
    </row>
    <row r="82" spans="1:3" x14ac:dyDescent="0.25">
      <c r="A82" s="12"/>
      <c r="B82" s="12"/>
      <c r="C82" s="12"/>
    </row>
    <row r="83" spans="1:3" x14ac:dyDescent="0.25">
      <c r="A83" s="12"/>
      <c r="B83" s="12"/>
      <c r="C83" s="12"/>
    </row>
    <row r="84" spans="1:3" x14ac:dyDescent="0.25">
      <c r="A84" s="12"/>
      <c r="B84" s="12"/>
      <c r="C84" s="12"/>
    </row>
    <row r="85" spans="1:3" x14ac:dyDescent="0.25">
      <c r="A85" s="12"/>
      <c r="B85" s="12"/>
      <c r="C85" s="12"/>
    </row>
    <row r="86" spans="1:3" x14ac:dyDescent="0.25">
      <c r="A86" s="12"/>
      <c r="B86" s="12"/>
      <c r="C86" s="12"/>
    </row>
    <row r="87" spans="1:3" x14ac:dyDescent="0.25">
      <c r="A87" s="12"/>
      <c r="B87" s="12"/>
      <c r="C87" s="12"/>
    </row>
    <row r="88" spans="1:3" x14ac:dyDescent="0.25">
      <c r="A88" s="12"/>
      <c r="B88" s="12"/>
      <c r="C88" s="12"/>
    </row>
    <row r="89" spans="1:3" x14ac:dyDescent="0.25">
      <c r="A89" s="12"/>
      <c r="B89" s="12"/>
      <c r="C89" s="12"/>
    </row>
    <row r="90" spans="1:3" x14ac:dyDescent="0.25">
      <c r="A90" s="12"/>
      <c r="B90" s="12"/>
      <c r="C90" s="12"/>
    </row>
    <row r="91" spans="1:3" x14ac:dyDescent="0.25">
      <c r="A91" s="12"/>
      <c r="B91" s="12"/>
      <c r="C91" s="12"/>
    </row>
    <row r="92" spans="1:3" x14ac:dyDescent="0.25">
      <c r="A92" s="12"/>
      <c r="B92" s="12"/>
      <c r="C92" s="12"/>
    </row>
    <row r="93" spans="1:3" x14ac:dyDescent="0.25">
      <c r="A93" s="12"/>
      <c r="B93" s="12"/>
      <c r="C93" s="12"/>
    </row>
    <row r="94" spans="1:3" x14ac:dyDescent="0.25">
      <c r="A94" s="12"/>
      <c r="B94" s="12"/>
      <c r="C94" s="12"/>
    </row>
    <row r="95" spans="1:3" x14ac:dyDescent="0.25">
      <c r="A95" s="12"/>
      <c r="B95" s="12"/>
      <c r="C95" s="12"/>
    </row>
    <row r="96" spans="1:3" x14ac:dyDescent="0.25">
      <c r="A96" s="12"/>
      <c r="B96" s="12"/>
      <c r="C96" s="12"/>
    </row>
    <row r="97" spans="1:3" x14ac:dyDescent="0.25">
      <c r="A97" s="12"/>
      <c r="B97" s="12"/>
      <c r="C97" s="12"/>
    </row>
    <row r="98" spans="1:3" x14ac:dyDescent="0.25">
      <c r="A98" s="12"/>
      <c r="B98" s="12"/>
      <c r="C98" s="12"/>
    </row>
    <row r="99" spans="1:3" x14ac:dyDescent="0.25">
      <c r="A99" s="12"/>
      <c r="B99" s="12"/>
      <c r="C99" s="12"/>
    </row>
    <row r="100" spans="1:3" x14ac:dyDescent="0.25">
      <c r="A100" s="12"/>
      <c r="B100" s="12"/>
      <c r="C100" s="12"/>
    </row>
    <row r="101" spans="1:3" x14ac:dyDescent="0.25">
      <c r="A101" s="12"/>
      <c r="B101" s="12"/>
      <c r="C101" s="12"/>
    </row>
    <row r="102" spans="1:3" x14ac:dyDescent="0.25">
      <c r="A102" s="12"/>
      <c r="B102" s="12"/>
      <c r="C102" s="12"/>
    </row>
    <row r="103" spans="1:3" x14ac:dyDescent="0.25">
      <c r="A103" s="12"/>
      <c r="B103" s="12"/>
      <c r="C103" s="12"/>
    </row>
    <row r="104" spans="1:3" x14ac:dyDescent="0.25">
      <c r="A104" s="12"/>
      <c r="B104" s="12"/>
      <c r="C104" s="12"/>
    </row>
    <row r="105" spans="1:3" x14ac:dyDescent="0.25">
      <c r="A105" s="12"/>
      <c r="B105" s="12"/>
      <c r="C105" s="12"/>
    </row>
    <row r="106" spans="1:3" x14ac:dyDescent="0.25">
      <c r="A106" s="12"/>
      <c r="B106" s="12"/>
      <c r="C106" s="12"/>
    </row>
    <row r="107" spans="1:3" x14ac:dyDescent="0.25">
      <c r="A107" s="12"/>
      <c r="B107" s="12"/>
      <c r="C107" s="12"/>
    </row>
    <row r="108" spans="1:3" x14ac:dyDescent="0.25">
      <c r="A108" s="12"/>
      <c r="B108" s="12"/>
      <c r="C108" s="12"/>
    </row>
    <row r="109" spans="1:3" x14ac:dyDescent="0.25">
      <c r="A109" s="12"/>
      <c r="B109" s="12"/>
      <c r="C109" s="12"/>
    </row>
    <row r="110" spans="1:3" x14ac:dyDescent="0.25">
      <c r="A110" s="12"/>
      <c r="B110" s="12"/>
      <c r="C11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ht="23.25" thickBot="1" x14ac:dyDescent="0.3">
      <c r="A1" s="17" t="s">
        <v>54</v>
      </c>
      <c r="B1" s="18" t="s">
        <v>55</v>
      </c>
    </row>
    <row r="2" spans="1:2" ht="57" thickBot="1" x14ac:dyDescent="0.3">
      <c r="A2" s="17" t="s">
        <v>56</v>
      </c>
      <c r="B2" s="18" t="s">
        <v>57</v>
      </c>
    </row>
    <row r="3" spans="1:2" ht="15.75" thickBot="1" x14ac:dyDescent="0.3">
      <c r="A3" s="17" t="s">
        <v>58</v>
      </c>
      <c r="B3" s="18" t="s">
        <v>59</v>
      </c>
    </row>
    <row r="4" spans="1:2" ht="15.75" thickBot="1" x14ac:dyDescent="0.3">
      <c r="A4" s="19" t="s">
        <v>60</v>
      </c>
      <c r="B4" s="20">
        <v>131</v>
      </c>
    </row>
    <row r="5" spans="1:2" ht="15.75" thickBot="1" x14ac:dyDescent="0.3"/>
    <row r="6" spans="1:2" ht="15.75" thickBot="1" x14ac:dyDescent="0.3">
      <c r="A6" s="19" t="s">
        <v>61</v>
      </c>
      <c r="B6" s="20">
        <v>1718</v>
      </c>
    </row>
    <row r="7" spans="1:2" ht="15.75" thickBot="1" x14ac:dyDescent="0.3"/>
    <row r="8" spans="1:2" ht="15.75" thickBot="1" x14ac:dyDescent="0.3">
      <c r="A8" s="19" t="s">
        <v>62</v>
      </c>
      <c r="B8" s="20">
        <v>51</v>
      </c>
    </row>
    <row r="9" spans="1:2" ht="15.75" thickBot="1" x14ac:dyDescent="0.3"/>
    <row r="10" spans="1:2" ht="15.75" thickBot="1" x14ac:dyDescent="0.3">
      <c r="A10" s="19" t="s">
        <v>63</v>
      </c>
      <c r="B10" s="20">
        <v>255</v>
      </c>
    </row>
    <row r="11" spans="1:2" ht="15.75" thickBot="1" x14ac:dyDescent="0.3">
      <c r="A11" s="19" t="s">
        <v>64</v>
      </c>
      <c r="B11" s="20">
        <v>518</v>
      </c>
    </row>
    <row r="13" spans="1:2" ht="15.75" thickBot="1" x14ac:dyDescent="0.3"/>
    <row r="14" spans="1:2" ht="15.75" thickBot="1" x14ac:dyDescent="0.3">
      <c r="A14" s="19" t="s">
        <v>65</v>
      </c>
      <c r="B14" s="20">
        <v>929</v>
      </c>
    </row>
    <row r="16" spans="1:2" ht="15.75" thickBot="1" x14ac:dyDescent="0.3"/>
    <row r="17" spans="1:2" ht="15.75" thickBot="1" x14ac:dyDescent="0.3">
      <c r="A17" s="19" t="s">
        <v>66</v>
      </c>
      <c r="B17" s="20">
        <v>2187</v>
      </c>
    </row>
    <row r="20" spans="1:2" ht="15.75" thickBot="1" x14ac:dyDescent="0.3"/>
    <row r="21" spans="1:2" ht="15.75" thickBot="1" x14ac:dyDescent="0.3">
      <c r="A21" s="19" t="s">
        <v>67</v>
      </c>
      <c r="B21" s="20">
        <v>14</v>
      </c>
    </row>
    <row r="22" spans="1:2" ht="15.75" thickBot="1" x14ac:dyDescent="0.3">
      <c r="A22" s="19" t="s">
        <v>68</v>
      </c>
      <c r="B22" s="20">
        <v>1538</v>
      </c>
    </row>
    <row r="24" spans="1:2" ht="15.75" thickBot="1" x14ac:dyDescent="0.3"/>
    <row r="25" spans="1:2" ht="15.75" thickBot="1" x14ac:dyDescent="0.3">
      <c r="A25" s="19" t="s">
        <v>69</v>
      </c>
      <c r="B25" s="20">
        <v>451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sqref="A1:C26"/>
    </sheetView>
  </sheetViews>
  <sheetFormatPr defaultRowHeight="15" x14ac:dyDescent="0.25"/>
  <sheetData>
    <row r="1" spans="1:3" ht="15.75" thickBot="1" x14ac:dyDescent="0.3">
      <c r="A1" s="17" t="s">
        <v>54</v>
      </c>
      <c r="B1" s="47" t="s">
        <v>55</v>
      </c>
      <c r="C1" s="48"/>
    </row>
    <row r="2" spans="1:3" ht="15.75" thickBot="1" x14ac:dyDescent="0.3">
      <c r="A2" s="17" t="s">
        <v>71</v>
      </c>
      <c r="B2" s="47" t="s">
        <v>59</v>
      </c>
      <c r="C2" s="48"/>
    </row>
    <row r="3" spans="1:3" ht="15.75" thickBot="1" x14ac:dyDescent="0.3">
      <c r="A3" s="17" t="s">
        <v>72</v>
      </c>
      <c r="B3" s="47" t="s">
        <v>73</v>
      </c>
      <c r="C3" s="48"/>
    </row>
    <row r="4" spans="1:3" ht="15.75" thickBot="1" x14ac:dyDescent="0.3">
      <c r="A4" s="17" t="s">
        <v>74</v>
      </c>
      <c r="B4" s="18" t="s">
        <v>15</v>
      </c>
      <c r="C4" s="18" t="s">
        <v>16</v>
      </c>
    </row>
    <row r="5" spans="1:3" ht="15.75" thickBot="1" x14ac:dyDescent="0.3">
      <c r="A5" s="19" t="s">
        <v>60</v>
      </c>
      <c r="B5" s="20">
        <v>0</v>
      </c>
      <c r="C5" s="20">
        <v>0</v>
      </c>
    </row>
    <row r="6" spans="1:3" ht="15.75" thickBot="1" x14ac:dyDescent="0.3"/>
    <row r="7" spans="1:3" ht="15.75" thickBot="1" x14ac:dyDescent="0.3">
      <c r="A7" s="19" t="s">
        <v>61</v>
      </c>
      <c r="B7" s="20">
        <v>98</v>
      </c>
      <c r="C7" s="20">
        <v>1536</v>
      </c>
    </row>
    <row r="8" spans="1:3" ht="15.75" thickBot="1" x14ac:dyDescent="0.3"/>
    <row r="9" spans="1:3" ht="15.75" thickBot="1" x14ac:dyDescent="0.3">
      <c r="A9" s="19" t="s">
        <v>62</v>
      </c>
      <c r="B9" s="20">
        <v>0</v>
      </c>
      <c r="C9" s="20">
        <v>0</v>
      </c>
    </row>
    <row r="10" spans="1:3" ht="15.75" thickBot="1" x14ac:dyDescent="0.3"/>
    <row r="11" spans="1:3" ht="15.75" thickBot="1" x14ac:dyDescent="0.3">
      <c r="A11" s="19" t="s">
        <v>63</v>
      </c>
      <c r="B11" s="20">
        <v>0</v>
      </c>
      <c r="C11" s="20">
        <v>0</v>
      </c>
    </row>
    <row r="12" spans="1:3" ht="15.75" thickBot="1" x14ac:dyDescent="0.3">
      <c r="A12" s="19" t="s">
        <v>64</v>
      </c>
      <c r="B12" s="20">
        <v>20</v>
      </c>
      <c r="C12" s="20">
        <v>448</v>
      </c>
    </row>
    <row r="14" spans="1:3" ht="15.75" thickBot="1" x14ac:dyDescent="0.3"/>
    <row r="15" spans="1:3" ht="15.75" thickBot="1" x14ac:dyDescent="0.3">
      <c r="A15" s="19" t="s">
        <v>65</v>
      </c>
      <c r="B15" s="20">
        <v>31</v>
      </c>
      <c r="C15" s="20">
        <v>786</v>
      </c>
    </row>
    <row r="17" spans="1:3" ht="15.75" thickBot="1" x14ac:dyDescent="0.3"/>
    <row r="18" spans="1:3" ht="15.75" thickBot="1" x14ac:dyDescent="0.3">
      <c r="A18" s="19" t="s">
        <v>66</v>
      </c>
      <c r="B18" s="20">
        <v>72</v>
      </c>
      <c r="C18" s="20">
        <v>695</v>
      </c>
    </row>
    <row r="21" spans="1:3" ht="15.75" thickBot="1" x14ac:dyDescent="0.3"/>
    <row r="22" spans="1:3" ht="15.75" thickBot="1" x14ac:dyDescent="0.3">
      <c r="A22" s="19" t="s">
        <v>67</v>
      </c>
      <c r="B22" s="20">
        <v>0</v>
      </c>
      <c r="C22" s="20">
        <v>0</v>
      </c>
    </row>
    <row r="23" spans="1:3" ht="15.75" thickBot="1" x14ac:dyDescent="0.3">
      <c r="A23" s="19" t="s">
        <v>68</v>
      </c>
      <c r="B23" s="20">
        <v>91</v>
      </c>
      <c r="C23" s="20">
        <v>1447</v>
      </c>
    </row>
    <row r="25" spans="1:3" ht="15.75" thickBot="1" x14ac:dyDescent="0.3"/>
    <row r="26" spans="1:3" ht="15.75" thickBot="1" x14ac:dyDescent="0.3">
      <c r="A26" s="19" t="s">
        <v>69</v>
      </c>
      <c r="B26" s="20">
        <v>35</v>
      </c>
      <c r="C26" s="20">
        <v>408</v>
      </c>
    </row>
  </sheetData>
  <mergeCells count="3">
    <mergeCell ref="B1:C1"/>
    <mergeCell ref="B2:C2"/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H12" sqref="H12"/>
    </sheetView>
  </sheetViews>
  <sheetFormatPr defaultRowHeight="15" x14ac:dyDescent="0.25"/>
  <cols>
    <col min="1" max="1" width="10.5703125" customWidth="1"/>
  </cols>
  <sheetData>
    <row r="1" spans="1:3" ht="15.75" thickBot="1" x14ac:dyDescent="0.3">
      <c r="A1" s="17" t="s">
        <v>54</v>
      </c>
      <c r="B1" s="47" t="s">
        <v>55</v>
      </c>
      <c r="C1" s="48"/>
    </row>
    <row r="2" spans="1:3" ht="15.75" thickBot="1" x14ac:dyDescent="0.3">
      <c r="A2" s="17" t="s">
        <v>71</v>
      </c>
      <c r="B2" s="47" t="s">
        <v>59</v>
      </c>
      <c r="C2" s="48"/>
    </row>
    <row r="3" spans="1:3" ht="15.75" thickBot="1" x14ac:dyDescent="0.3">
      <c r="A3" s="17" t="s">
        <v>75</v>
      </c>
      <c r="B3" s="18" t="s">
        <v>15</v>
      </c>
      <c r="C3" s="18" t="s">
        <v>16</v>
      </c>
    </row>
    <row r="4" spans="1:3" ht="23.25" thickBot="1" x14ac:dyDescent="0.3">
      <c r="A4" s="17" t="s">
        <v>76</v>
      </c>
      <c r="B4" s="18" t="s">
        <v>77</v>
      </c>
      <c r="C4" s="18" t="s">
        <v>77</v>
      </c>
    </row>
    <row r="5" spans="1:3" ht="15.75" thickBot="1" x14ac:dyDescent="0.3">
      <c r="A5" s="19" t="s">
        <v>60</v>
      </c>
      <c r="B5" s="20">
        <v>1</v>
      </c>
      <c r="C5" s="20">
        <v>130</v>
      </c>
    </row>
    <row r="6" spans="1:3" ht="15.75" thickBot="1" x14ac:dyDescent="0.3"/>
    <row r="7" spans="1:3" ht="15.75" thickBot="1" x14ac:dyDescent="0.3">
      <c r="A7" s="19" t="s">
        <v>61</v>
      </c>
      <c r="B7" s="20">
        <v>4</v>
      </c>
      <c r="C7" s="20">
        <v>80</v>
      </c>
    </row>
    <row r="8" spans="1:3" ht="15.75" thickBot="1" x14ac:dyDescent="0.3"/>
    <row r="9" spans="1:3" ht="15.75" thickBot="1" x14ac:dyDescent="0.3">
      <c r="A9" s="19" t="s">
        <v>62</v>
      </c>
      <c r="B9" s="20">
        <v>4</v>
      </c>
      <c r="C9" s="20">
        <v>47</v>
      </c>
    </row>
    <row r="10" spans="1:3" ht="15.75" thickBot="1" x14ac:dyDescent="0.3"/>
    <row r="11" spans="1:3" ht="15.75" thickBot="1" x14ac:dyDescent="0.3">
      <c r="A11" s="19" t="s">
        <v>63</v>
      </c>
      <c r="B11" s="20">
        <v>10</v>
      </c>
      <c r="C11" s="20">
        <v>245</v>
      </c>
    </row>
    <row r="12" spans="1:3" ht="15.75" thickBot="1" x14ac:dyDescent="0.3">
      <c r="A12" s="19" t="s">
        <v>64</v>
      </c>
      <c r="B12" s="20">
        <v>1</v>
      </c>
      <c r="C12" s="20">
        <v>49</v>
      </c>
    </row>
    <row r="14" spans="1:3" ht="15.75" thickBot="1" x14ac:dyDescent="0.3"/>
    <row r="15" spans="1:3" ht="15.75" thickBot="1" x14ac:dyDescent="0.3">
      <c r="A15" s="19" t="s">
        <v>65</v>
      </c>
      <c r="B15" s="20">
        <v>8</v>
      </c>
      <c r="C15" s="20">
        <v>104</v>
      </c>
    </row>
    <row r="17" spans="1:3" ht="15.75" thickBot="1" x14ac:dyDescent="0.3"/>
    <row r="18" spans="1:3" ht="15.75" thickBot="1" x14ac:dyDescent="0.3">
      <c r="A18" s="19" t="s">
        <v>66</v>
      </c>
      <c r="B18" s="20">
        <v>143</v>
      </c>
      <c r="C18" s="20">
        <v>1277</v>
      </c>
    </row>
    <row r="21" spans="1:3" ht="15.75" thickBot="1" x14ac:dyDescent="0.3"/>
    <row r="22" spans="1:3" ht="15.75" thickBot="1" x14ac:dyDescent="0.3">
      <c r="A22" s="19" t="s">
        <v>67</v>
      </c>
      <c r="B22" s="20">
        <v>1</v>
      </c>
      <c r="C22" s="20">
        <v>13</v>
      </c>
    </row>
    <row r="23" spans="1:3" ht="15.75" thickBot="1" x14ac:dyDescent="0.3">
      <c r="A23" s="19" t="s">
        <v>68</v>
      </c>
      <c r="B23" s="20">
        <v>0</v>
      </c>
      <c r="C23" s="20">
        <v>0</v>
      </c>
    </row>
    <row r="25" spans="1:3" ht="15.75" thickBot="1" x14ac:dyDescent="0.3"/>
    <row r="26" spans="1:3" ht="15.75" thickBot="1" x14ac:dyDescent="0.3">
      <c r="A26" s="19" t="s">
        <v>69</v>
      </c>
      <c r="B26" s="20">
        <v>2</v>
      </c>
      <c r="C26" s="20">
        <v>6</v>
      </c>
    </row>
  </sheetData>
  <mergeCells count="2">
    <mergeCell ref="B1:C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District Mapping</vt:lpstr>
      <vt:lpstr>htstst</vt:lpstr>
      <vt:lpstr>index</vt:lpstr>
      <vt:lpstr>mobile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2018-01-19T06:32:51Z</dcterms:modified>
</cp:coreProperties>
</file>