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f8ae571570bc38/Pulpit/Geodezja wyższa/"/>
    </mc:Choice>
  </mc:AlternateContent>
  <xr:revisionPtr revIDLastSave="270" documentId="11_A5E9B0E7E11BD794F9D374A6DD87377871043B1E" xr6:coauthVersionLast="46" xr6:coauthVersionMax="46" xr10:uidLastSave="{63DE897F-78D8-422B-BA83-4E4D9DAD220F}"/>
  <bookViews>
    <workbookView xWindow="-120" yWindow="-120" windowWidth="29040" windowHeight="15840" activeTab="2" xr2:uid="{00000000-000D-0000-FFFF-FFFF00000000}"/>
  </bookViews>
  <sheets>
    <sheet name="trans2d3d" sheetId="2" r:id="rId1"/>
    <sheet name="pl-geoid-2011" sheetId="3" r:id="rId2"/>
    <sheet name="Sheet1" sheetId="1" r:id="rId3"/>
  </sheets>
  <definedNames>
    <definedName name="DaneZewnętrzne_1" localSheetId="1" hidden="1">'pl-geoid-2011'!$A$1:$H$31</definedName>
    <definedName name="DaneZewnętrzne_1" localSheetId="0" hidden="1">trans2d3d!$A$2:$H$31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1" i="1" l="1"/>
  <c r="Z31" i="1"/>
  <c r="AC30" i="1"/>
  <c r="Z30" i="1"/>
  <c r="AC29" i="1"/>
  <c r="Z29" i="1"/>
  <c r="AC28" i="1"/>
  <c r="Z28" i="1"/>
  <c r="AC27" i="1"/>
  <c r="Z27" i="1"/>
  <c r="AC26" i="1"/>
  <c r="Z26" i="1"/>
  <c r="AC25" i="1"/>
  <c r="Z25" i="1"/>
  <c r="AC24" i="1"/>
  <c r="Z24" i="1"/>
  <c r="AC23" i="1"/>
  <c r="Z23" i="1"/>
  <c r="AC22" i="1"/>
  <c r="Z22" i="1"/>
  <c r="AC21" i="1"/>
  <c r="Z21" i="1"/>
  <c r="AC20" i="1"/>
  <c r="Z20" i="1"/>
  <c r="AC19" i="1"/>
  <c r="Z19" i="1"/>
  <c r="AC18" i="1"/>
  <c r="Z18" i="1"/>
  <c r="AC17" i="1"/>
  <c r="Z17" i="1"/>
  <c r="AC16" i="1"/>
  <c r="Z16" i="1"/>
  <c r="AC15" i="1"/>
  <c r="Z15" i="1"/>
  <c r="AC14" i="1"/>
  <c r="Z14" i="1"/>
  <c r="AC13" i="1"/>
  <c r="Z13" i="1"/>
  <c r="AC12" i="1"/>
  <c r="Z12" i="1"/>
  <c r="AC11" i="1"/>
  <c r="Z11" i="1"/>
  <c r="AC10" i="1"/>
  <c r="Z10" i="1"/>
  <c r="AC9" i="1"/>
  <c r="Z9" i="1"/>
  <c r="AC8" i="1"/>
  <c r="Z8" i="1"/>
  <c r="AC7" i="1"/>
  <c r="Z7" i="1"/>
  <c r="AC6" i="1"/>
  <c r="Z6" i="1"/>
  <c r="AC5" i="1"/>
  <c r="Z5" i="1"/>
  <c r="AC4" i="1"/>
  <c r="Z4" i="1"/>
  <c r="AC3" i="1"/>
  <c r="Z3" i="1"/>
  <c r="AC2" i="1"/>
  <c r="Z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C8" i="2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C5" i="2"/>
  <c r="C6" i="2"/>
  <c r="C7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1AEDC2-EA50-4C98-8D12-4D8508C4E576}" keepAlive="1" name="Zapytanie — pl-geoid-2011" description="Połączenie z zapytaniem „pl-geoid-2011” w skoroszycie." type="5" refreshedVersion="7" background="1" saveData="1">
    <dbPr connection="Provider=Microsoft.Mashup.OleDb.1;Data Source=$Workbook$;Location=pl-geoid-2011;Extended Properties=&quot;&quot;" command="SELECT * FROM [pl-geoid-2011]"/>
  </connection>
  <connection id="2" xr16:uid="{C87DDCDD-EC5B-4AA8-8758-EA3157B21100}" keepAlive="1" name="Zapytanie — trans2d3d" description="Połączenie z zapytaniem „trans2d3d” w skoroszycie." type="5" refreshedVersion="7" background="1" saveData="1">
    <dbPr connection="Provider=Microsoft.Mashup.OleDb.1;Data Source=$Workbook$;Location=trans2d3d;Extended Properties=&quot;&quot;" command="SELECT * FROM [trans2d3d]"/>
  </connection>
</connections>
</file>

<file path=xl/sharedStrings.xml><?xml version="1.0" encoding="utf-8"?>
<sst xmlns="http://schemas.openxmlformats.org/spreadsheetml/2006/main" count="107" uniqueCount="46">
  <si>
    <t>Numer</t>
  </si>
  <si>
    <t>H_norm</t>
  </si>
  <si>
    <t>h_ETRF2000</t>
  </si>
  <si>
    <t>odstep</t>
  </si>
  <si>
    <t/>
  </si>
  <si>
    <t>50°0'15,000003''</t>
  </si>
  <si>
    <t>50°2'17,000004''</t>
  </si>
  <si>
    <t>21°1'5,499989''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</si>
  <si>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</si>
  <si>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</si>
  <si>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</si>
  <si>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</si>
  <si>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</si>
  <si>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</si>
  <si>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</si>
  <si>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</si>
  <si>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37.0170</t>
  </si>
  <si>
    <t>36.9356</t>
  </si>
  <si>
    <t>36.8948</t>
  </si>
  <si>
    <t>36.8594</t>
  </si>
  <si>
    <t>36.8185</t>
  </si>
  <si>
    <t>36.7660</t>
  </si>
  <si>
    <t>36.9392</t>
  </si>
  <si>
    <t>36.8668</t>
  </si>
  <si>
    <t>36.8391</t>
  </si>
  <si>
    <t>36.7884</t>
  </si>
  <si>
    <t>36.7509</t>
  </si>
  <si>
    <t>36.7021</t>
  </si>
  <si>
    <t>36.8544</t>
  </si>
  <si>
    <t>36.7826</t>
  </si>
  <si>
    <t>36.7436</t>
  </si>
  <si>
    <t>36.6973</t>
  </si>
  <si>
    <t>36.6628</t>
  </si>
  <si>
    <t>36.6213</t>
  </si>
  <si>
    <t>36.7754</t>
  </si>
  <si>
    <t>36.6890</t>
  </si>
  <si>
    <t>36.6542</t>
  </si>
  <si>
    <t>36.6185</t>
  </si>
  <si>
    <t>36.5876</t>
  </si>
  <si>
    <t>36.5376</t>
  </si>
  <si>
    <t>36.6932</t>
  </si>
  <si>
    <t>36.6025</t>
  </si>
  <si>
    <t>36.5700</t>
  </si>
  <si>
    <t>36.5414</t>
  </si>
  <si>
    <t>36.5107</t>
  </si>
  <si>
    <t>36.4581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</si>
</sst>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name val="Calibri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ny" xfId="0" builtinId="0"/>
  </cellStyles>
  <dxfs count="11">
    <dxf>
      <numFmt numFmtId="0" formatCode="General"/>
    </dxf>
    <dxf>
      <numFmt numFmtId="0" formatCode="General"/>
    </dxf>
    <dxf>
      <numFmt numFmtId="165" formatCode="0.000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headers="0" connectionId="2" xr16:uid="{CCD0DCB5-BD6C-4D7D-81C8-36070A43DAD0}" autoFormatId="16" applyNumberFormats="0" applyBorderFormats="0" applyFontFormats="0" applyPatternFormats="0" applyAlignmentFormats="0" applyWidthHeightFormats="0">
  <queryTableRefresh headersInLastRefresh="0" nextId="11" unboundColumnsRight="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10" dataBound="0" tableColumnId="10"/>
    </queryTableFields>
    <queryTableDeletedFields count="1">
      <deletedField name="Column17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57EBD52D-6B98-4E44-BD80-40EA2F957328}" autoFormatId="16" applyNumberFormats="0" applyBorderFormats="0" applyFontFormats="0" applyPatternFormats="0" applyAlignmentFormats="0" applyWidthHeightFormats="0">
  <queryTableRefresh nextId="9">
    <queryTableFields count="8">
      <queryTableField id="1" name="Column2" tableColumnId="1"/>
      <queryTableField id="2" name="Column3" tableColumnId="2"/>
      <queryTableField id="3" name="Column4" tableColumnId="3"/>
      <queryTableField id="4" name="Column5" tableColumnId="4"/>
      <queryTableField id="5" name="Column6" tableColumnId="5"/>
      <queryTableField id="6" name="Column7" tableColumnId="6"/>
      <queryTableField id="7" name="Column8" tableColumnId="7"/>
      <queryTableField id="8" name="Column9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09D36A-ECB9-42A0-83BD-5CE895BF5F9D}" name="trans2d3d" displayName="trans2d3d" ref="A2:I31" tableType="queryTable" headerRowCount="0" totalsRowShown="0" headerRowCellStyle="Normalny" dataCellStyle="Normalny">
  <tableColumns count="9">
    <tableColumn id="1" xr3:uid="{51CDA254-2C14-49BA-9B7E-25406A422D78}" uniqueName="1" name="Column1" queryTableFieldId="1" dataCellStyle="Normalny"/>
    <tableColumn id="2" xr3:uid="{A65E7406-7007-42F3-A462-06B84C26BCD1}" uniqueName="2" name="Column2" queryTableFieldId="2" dataDxfId="10" dataCellStyle="Normalny"/>
    <tableColumn id="3" xr3:uid="{C0DC70C1-A98E-46A3-967A-B0A836871558}" uniqueName="3" name="Column3" queryTableFieldId="3" dataDxfId="9" dataCellStyle="Normalny"/>
    <tableColumn id="4" xr3:uid="{A5623F48-6E53-4BD6-9C50-B4BBCC6E74F3}" uniqueName="4" name="Column4" queryTableFieldId="4" dataDxfId="8" dataCellStyle="Normalny"/>
    <tableColumn id="5" xr3:uid="{ABF0BF18-1E5B-4180-901D-A95D2A0391AB}" uniqueName="5" name="Column5" queryTableFieldId="5" dataDxfId="7" dataCellStyle="Normalny"/>
    <tableColumn id="6" xr3:uid="{F91D92FE-FA94-4FF8-9DC3-0E2E4ADCDAF1}" uniqueName="6" name="Column6" queryTableFieldId="6" dataDxfId="6" dataCellStyle="Normalny"/>
    <tableColumn id="7" xr3:uid="{6B89805F-7EEA-4752-AFDD-4D27BC8DE034}" uniqueName="7" name="Column7" queryTableFieldId="7" dataDxfId="5" dataCellStyle="Normalny"/>
    <tableColumn id="8" xr3:uid="{868A98F2-34FE-4073-8E08-D493840DC0C2}" uniqueName="8" name="Column8" queryTableFieldId="8" dataDxfId="4" dataCellStyle="Normalny"/>
    <tableColumn id="10" xr3:uid="{F16BF87C-8709-48D3-BCC8-90C42225CFA3}" uniqueName="10" name="Kolumna1" queryTableFieldId="10" dataDxfId="3" headerRowCellStyle="Normalny" dataCellStyle="Normalny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29208D-9447-4BA5-9E18-C3649893577A}" name="pl_geoid_2011" displayName="pl_geoid_2011" ref="A1:H31" tableType="queryTable" totalsRowShown="0">
  <autoFilter ref="A1:H31" xr:uid="{6C8BE71B-6CAB-49C6-841B-67020CB83C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8B2BC44-663A-4D85-B30A-17B283966453}" uniqueName="1" name="Column2" queryTableFieldId="1"/>
    <tableColumn id="2" xr3:uid="{4564B8CD-49A5-42B6-A8E4-2CBAB5EDBD0F}" uniqueName="2" name="Column3" queryTableFieldId="2"/>
    <tableColumn id="3" xr3:uid="{2918B71C-BF8D-479C-A6D7-E95D0F5281ED}" uniqueName="3" name="Column4" queryTableFieldId="3"/>
    <tableColumn id="4" xr3:uid="{8E1B781D-F92B-4243-99E9-8000CEFFE89C}" uniqueName="4" name="Column5" queryTableFieldId="4" dataDxfId="2"/>
    <tableColumn id="5" xr3:uid="{943F35E8-76B3-4623-AEAF-9ED9449C8D8D}" uniqueName="5" name="Column6" queryTableFieldId="5"/>
    <tableColumn id="6" xr3:uid="{9239CE7F-C658-493C-9E80-DF162CF02938}" uniqueName="6" name="Column7" queryTableFieldId="6"/>
    <tableColumn id="7" xr3:uid="{94D4055A-7A20-4B43-BA34-ABD0B6ADEDB3}" uniqueName="7" name="Column8" queryTableFieldId="7" dataDxfId="1"/>
    <tableColumn id="8" xr3:uid="{E29177CB-1C78-4E74-AA2D-1EF6AB4489F9}" uniqueName="8" name="Column9" queryTableFieldId="8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B5B88-7BA1-4323-BE64-A403129B1AFE}">
  <dimension ref="A1:I31"/>
  <sheetViews>
    <sheetView workbookViewId="0">
      <selection activeCell="C4" sqref="C4"/>
    </sheetView>
  </sheetViews>
  <sheetFormatPr defaultRowHeight="15" x14ac:dyDescent="0.25"/>
  <cols>
    <col min="1" max="2" width="11.140625" bestFit="1" customWidth="1"/>
    <col min="3" max="3" width="15.5703125" customWidth="1"/>
    <col min="4" max="5" width="11.140625" bestFit="1" customWidth="1"/>
    <col min="6" max="6" width="16.140625" customWidth="1"/>
    <col min="7" max="8" width="11.140625" bestFit="1" customWidth="1"/>
    <col min="9" max="9" width="12.140625" bestFit="1" customWidth="1"/>
  </cols>
  <sheetData>
    <row r="1" spans="1:9" x14ac:dyDescent="0.25">
      <c r="A1" s="3"/>
      <c r="B1" s="4"/>
      <c r="C1" s="4"/>
      <c r="D1" s="4"/>
      <c r="E1" s="4"/>
      <c r="F1" s="4"/>
      <c r="G1" s="4"/>
      <c r="H1" s="4"/>
      <c r="I1" s="3"/>
    </row>
    <row r="2" spans="1:9" x14ac:dyDescent="0.25">
      <c r="A2" s="3" t="s">
        <v>4</v>
      </c>
      <c r="B2" s="4">
        <v>1</v>
      </c>
      <c r="C2" s="5" t="s">
        <v>5</v>
      </c>
      <c r="D2" s="4">
        <v>0</v>
      </c>
      <c r="E2" s="4">
        <v>15.000003</v>
      </c>
      <c r="F2" s="4" t="str">
        <f>"21°"&amp;trans2d3d[[#This Row],[Column7]]&amp;"'"&amp;trans2d3d[[#This Row],[Column8]]&amp;"''"</f>
        <v>21°1'5,499989''</v>
      </c>
      <c r="G2" s="4">
        <v>1</v>
      </c>
      <c r="H2" s="4">
        <v>5.4999890000000002</v>
      </c>
      <c r="I2" s="7" t="s">
        <v>4</v>
      </c>
    </row>
    <row r="3" spans="1:9" x14ac:dyDescent="0.25">
      <c r="A3" s="6" t="s">
        <v>4</v>
      </c>
      <c r="B3" s="7">
        <v>2</v>
      </c>
      <c r="C3" s="7" t="s">
        <v>6</v>
      </c>
      <c r="D3" s="7">
        <v>2</v>
      </c>
      <c r="E3" s="7">
        <v>17.000004000000001</v>
      </c>
      <c r="F3" s="4" t="str">
        <f>"21°"&amp;trans2d3d[[#This Row],[Column7]]&amp;"'"&amp;trans2d3d[[#This Row],[Column8]]&amp;"''"</f>
        <v>21°1'40,000001''</v>
      </c>
      <c r="G3" s="7">
        <v>1</v>
      </c>
      <c r="H3" s="7">
        <v>40.000000999999997</v>
      </c>
      <c r="I3" s="7" t="s">
        <v>4</v>
      </c>
    </row>
    <row r="4" spans="1:9" x14ac:dyDescent="0.25">
      <c r="A4" s="6" t="s">
        <v>4</v>
      </c>
      <c r="B4" s="7">
        <v>3</v>
      </c>
      <c r="C4" s="7" t="str">
        <f>"50°"&amp;trans2d3d[[#This Row],[Column4]]&amp;"'"&amp;trans2d3d[[#This Row],[Column5]]&amp;"''"</f>
        <v>50°4'25,999996''</v>
      </c>
      <c r="D4" s="7">
        <v>4</v>
      </c>
      <c r="E4" s="7">
        <v>25.999995999999999</v>
      </c>
      <c r="F4" s="4" t="str">
        <f>"21°"&amp;trans2d3d[[#This Row],[Column7]]&amp;"'"&amp;trans2d3d[[#This Row],[Column8]]&amp;"''"</f>
        <v>21°1'24,999981''</v>
      </c>
      <c r="G4" s="7">
        <v>1</v>
      </c>
      <c r="H4" s="7">
        <v>24.999980999999998</v>
      </c>
      <c r="I4" s="7" t="s">
        <v>4</v>
      </c>
    </row>
    <row r="5" spans="1:9" x14ac:dyDescent="0.25">
      <c r="A5" s="6" t="s">
        <v>4</v>
      </c>
      <c r="B5" s="7">
        <v>4</v>
      </c>
      <c r="C5" s="7" t="str">
        <f>"50°"&amp;trans2d3d[[#This Row],[Column4]]&amp;"'"&amp;trans2d3d[[#This Row],[Column5]]&amp;"''"</f>
        <v>50°6'1,000316''</v>
      </c>
      <c r="D5" s="7">
        <v>6</v>
      </c>
      <c r="E5" s="7">
        <v>1.000316</v>
      </c>
      <c r="F5" s="4" t="str">
        <f>"21°"&amp;trans2d3d[[#This Row],[Column7]]&amp;"'"&amp;trans2d3d[[#This Row],[Column8]]&amp;"''"</f>
        <v>21°1'26,499979''</v>
      </c>
      <c r="G5" s="7">
        <v>1</v>
      </c>
      <c r="H5" s="7">
        <v>26.499979</v>
      </c>
      <c r="I5" s="7" t="s">
        <v>4</v>
      </c>
    </row>
    <row r="6" spans="1:9" x14ac:dyDescent="0.25">
      <c r="A6" s="6" t="s">
        <v>4</v>
      </c>
      <c r="B6" s="7">
        <v>5</v>
      </c>
      <c r="C6" s="7" t="str">
        <f>"50°"&amp;trans2d3d[[#This Row],[Column4]]&amp;"'"&amp;trans2d3d[[#This Row],[Column5]]&amp;"''"</f>
        <v>50°8'6,999999''</v>
      </c>
      <c r="D6" s="7">
        <v>8</v>
      </c>
      <c r="E6" s="7">
        <v>6.9999989999999999</v>
      </c>
      <c r="F6" s="4" t="str">
        <f>"21°"&amp;trans2d3d[[#This Row],[Column7]]&amp;"'"&amp;trans2d3d[[#This Row],[Column8]]&amp;"''"</f>
        <v>21°1'16,000025''</v>
      </c>
      <c r="G6" s="7">
        <v>1</v>
      </c>
      <c r="H6" s="7">
        <v>16.000025000000001</v>
      </c>
      <c r="I6" s="7" t="s">
        <v>4</v>
      </c>
    </row>
    <row r="7" spans="1:9" x14ac:dyDescent="0.25">
      <c r="A7" s="6" t="s">
        <v>4</v>
      </c>
      <c r="B7" s="7">
        <v>6</v>
      </c>
      <c r="C7" s="7" t="str">
        <f>"50°"&amp;trans2d3d[[#This Row],[Column4]]&amp;"'"&amp;trans2d3d[[#This Row],[Column5]]&amp;"''"</f>
        <v>50°9'55,000005''</v>
      </c>
      <c r="D7" s="7">
        <v>9</v>
      </c>
      <c r="E7" s="7">
        <v>55.000005000000002</v>
      </c>
      <c r="F7" s="4" t="str">
        <f>"21°"&amp;trans2d3d[[#This Row],[Column7]]&amp;"'"&amp;trans2d3d[[#This Row],[Column8]]&amp;"''"</f>
        <v>21°1'34,999999''</v>
      </c>
      <c r="G7" s="7">
        <v>1</v>
      </c>
      <c r="H7" s="7">
        <v>34.999999000000003</v>
      </c>
      <c r="I7" s="7" t="s">
        <v>4</v>
      </c>
    </row>
    <row r="8" spans="1:9" x14ac:dyDescent="0.25">
      <c r="A8" s="6" t="s">
        <v>4</v>
      </c>
      <c r="B8" s="7">
        <v>7</v>
      </c>
      <c r="C8" s="7" t="str">
        <f>"50°"&amp;trans2d3d[[#This Row],[Column4]]&amp;"'"&amp;trans2d3d[[#This Row],[Column5]]&amp;"''"</f>
        <v>50°0'18,000011''</v>
      </c>
      <c r="D8" s="7">
        <v>0</v>
      </c>
      <c r="E8" s="7">
        <v>18.000011000000001</v>
      </c>
      <c r="F8" s="4" t="str">
        <f>"21°"&amp;trans2d3d[[#This Row],[Column7]]&amp;"'"&amp;trans2d3d[[#This Row],[Column8]]&amp;"''"</f>
        <v>21°3'4,999988''</v>
      </c>
      <c r="G8" s="7">
        <v>3</v>
      </c>
      <c r="H8" s="7">
        <v>4.9999880000000001</v>
      </c>
      <c r="I8" s="7" t="s">
        <v>4</v>
      </c>
    </row>
    <row r="9" spans="1:9" x14ac:dyDescent="0.25">
      <c r="A9" s="6" t="s">
        <v>4</v>
      </c>
      <c r="B9" s="7">
        <v>8</v>
      </c>
      <c r="C9" s="7" t="str">
        <f>"50°"&amp;trans2d3d[[#This Row],[Column4]]&amp;"'"&amp;trans2d3d[[#This Row],[Column5]]&amp;"''"</f>
        <v>50°2'25,999996''</v>
      </c>
      <c r="D9" s="7">
        <v>2</v>
      </c>
      <c r="E9" s="7">
        <v>25.999995999999999</v>
      </c>
      <c r="F9" s="4" t="str">
        <f>"21°"&amp;trans2d3d[[#This Row],[Column7]]&amp;"'"&amp;trans2d3d[[#This Row],[Column8]]&amp;"''"</f>
        <v>21°3'19,999988''</v>
      </c>
      <c r="G9" s="7">
        <v>3</v>
      </c>
      <c r="H9" s="7">
        <v>19.999987999999998</v>
      </c>
      <c r="I9" s="7" t="s">
        <v>4</v>
      </c>
    </row>
    <row r="10" spans="1:9" x14ac:dyDescent="0.25">
      <c r="A10" s="6" t="s">
        <v>4</v>
      </c>
      <c r="B10" s="7">
        <v>9</v>
      </c>
      <c r="C10" s="7" t="str">
        <f>"50°"&amp;trans2d3d[[#This Row],[Column4]]&amp;"'"&amp;trans2d3d[[#This Row],[Column5]]&amp;"''"</f>
        <v>50°4'0,999672''</v>
      </c>
      <c r="D10" s="7">
        <v>4</v>
      </c>
      <c r="E10" s="7">
        <v>0.99967200000000001</v>
      </c>
      <c r="F10" s="4" t="str">
        <f>"21°"&amp;trans2d3d[[#This Row],[Column7]]&amp;"'"&amp;trans2d3d[[#This Row],[Column8]]&amp;"''"</f>
        <v>21°3'4,998483''</v>
      </c>
      <c r="G10" s="7">
        <v>3</v>
      </c>
      <c r="H10" s="7">
        <v>4.9984830000000002</v>
      </c>
      <c r="I10" s="7" t="s">
        <v>4</v>
      </c>
    </row>
    <row r="11" spans="1:9" x14ac:dyDescent="0.25">
      <c r="A11" s="6" t="s">
        <v>4</v>
      </c>
      <c r="B11" s="7">
        <v>10</v>
      </c>
      <c r="C11" s="7" t="str">
        <f>"50°"&amp;trans2d3d[[#This Row],[Column4]]&amp;"'"&amp;trans2d3d[[#This Row],[Column5]]&amp;"''"</f>
        <v>50°6'10,000014''</v>
      </c>
      <c r="D11" s="7">
        <v>6</v>
      </c>
      <c r="E11" s="7">
        <v>10.000014</v>
      </c>
      <c r="F11" s="4" t="str">
        <f>"21°"&amp;trans2d3d[[#This Row],[Column7]]&amp;"'"&amp;trans2d3d[[#This Row],[Column8]]&amp;"''"</f>
        <v>21°3'13,500003''</v>
      </c>
      <c r="G11" s="7">
        <v>3</v>
      </c>
      <c r="H11" s="7">
        <v>13.500003</v>
      </c>
      <c r="I11" s="7" t="s">
        <v>4</v>
      </c>
    </row>
    <row r="12" spans="1:9" x14ac:dyDescent="0.25">
      <c r="A12" s="6" t="s">
        <v>4</v>
      </c>
      <c r="B12" s="7">
        <v>11</v>
      </c>
      <c r="C12" s="7" t="str">
        <f>"50°"&amp;trans2d3d[[#This Row],[Column4]]&amp;"'"&amp;trans2d3d[[#This Row],[Column5]]&amp;"''"</f>
        <v>50°8'7,000004''</v>
      </c>
      <c r="D12" s="7">
        <v>8</v>
      </c>
      <c r="E12" s="7">
        <v>7.0000039999999997</v>
      </c>
      <c r="F12" s="4" t="str">
        <f>"21°"&amp;trans2d3d[[#This Row],[Column7]]&amp;"'"&amp;trans2d3d[[#This Row],[Column8]]&amp;"''"</f>
        <v>21°3'6,000021''</v>
      </c>
      <c r="G12" s="7">
        <v>3</v>
      </c>
      <c r="H12" s="7">
        <v>6.0000210000000003</v>
      </c>
      <c r="I12" s="7" t="s">
        <v>4</v>
      </c>
    </row>
    <row r="13" spans="1:9" x14ac:dyDescent="0.25">
      <c r="A13" s="6" t="s">
        <v>4</v>
      </c>
      <c r="B13" s="7">
        <v>12</v>
      </c>
      <c r="C13" s="7" t="str">
        <f>"50°"&amp;trans2d3d[[#This Row],[Column4]]&amp;"'"&amp;trans2d3d[[#This Row],[Column5]]&amp;"''"</f>
        <v>50°9'44,999989''</v>
      </c>
      <c r="D13" s="7">
        <v>9</v>
      </c>
      <c r="E13" s="7">
        <v>44.999988999999999</v>
      </c>
      <c r="F13" s="4" t="str">
        <f>"21°"&amp;trans2d3d[[#This Row],[Column7]]&amp;"'"&amp;trans2d3d[[#This Row],[Column8]]&amp;"''"</f>
        <v>21°3'25,000013''</v>
      </c>
      <c r="G13" s="7">
        <v>3</v>
      </c>
      <c r="H13" s="7">
        <v>25.000012999999999</v>
      </c>
      <c r="I13" s="7" t="s">
        <v>4</v>
      </c>
    </row>
    <row r="14" spans="1:9" x14ac:dyDescent="0.25">
      <c r="A14" s="6" t="s">
        <v>4</v>
      </c>
      <c r="B14" s="7">
        <v>13</v>
      </c>
      <c r="C14" s="7" t="str">
        <f>"50°"&amp;trans2d3d[[#This Row],[Column4]]&amp;"'"&amp;trans2d3d[[#This Row],[Column5]]&amp;"''"</f>
        <v>50°0'14,999998''</v>
      </c>
      <c r="D14" s="7">
        <v>0</v>
      </c>
      <c r="E14" s="7">
        <v>14.999998</v>
      </c>
      <c r="F14" s="4" t="str">
        <f>"21°"&amp;trans2d3d[[#This Row],[Column7]]&amp;"'"&amp;trans2d3d[[#This Row],[Column8]]&amp;"''"</f>
        <v>21°5'15,500004''</v>
      </c>
      <c r="G14" s="7">
        <v>5</v>
      </c>
      <c r="H14" s="7">
        <v>15.500004000000001</v>
      </c>
      <c r="I14" s="7" t="s">
        <v>4</v>
      </c>
    </row>
    <row r="15" spans="1:9" x14ac:dyDescent="0.25">
      <c r="A15" s="6" t="s">
        <v>4</v>
      </c>
      <c r="B15" s="7">
        <v>14</v>
      </c>
      <c r="C15" s="7" t="str">
        <f>"50°"&amp;trans2d3d[[#This Row],[Column4]]&amp;"'"&amp;trans2d3d[[#This Row],[Column5]]&amp;"''"</f>
        <v>50°2'16,999991''</v>
      </c>
      <c r="D15" s="7">
        <v>2</v>
      </c>
      <c r="E15" s="7">
        <v>16.999991000000001</v>
      </c>
      <c r="F15" s="4" t="str">
        <f>"21°"&amp;trans2d3d[[#This Row],[Column7]]&amp;"'"&amp;trans2d3d[[#This Row],[Column8]]&amp;"''"</f>
        <v>21°5'29,99998''</v>
      </c>
      <c r="G15" s="7">
        <v>5</v>
      </c>
      <c r="H15" s="7">
        <v>29.999980000000001</v>
      </c>
      <c r="I15" s="7" t="s">
        <v>4</v>
      </c>
    </row>
    <row r="16" spans="1:9" x14ac:dyDescent="0.25">
      <c r="A16" s="6" t="s">
        <v>4</v>
      </c>
      <c r="B16" s="7">
        <v>15</v>
      </c>
      <c r="C16" s="7" t="str">
        <f>"50°"&amp;trans2d3d[[#This Row],[Column4]]&amp;"'"&amp;trans2d3d[[#This Row],[Column5]]&amp;"''"</f>
        <v>50°4'5,999998''</v>
      </c>
      <c r="D16" s="7">
        <v>4</v>
      </c>
      <c r="E16" s="7">
        <v>5.9999979999999997</v>
      </c>
      <c r="F16" s="4" t="str">
        <f>"21°"&amp;trans2d3d[[#This Row],[Column7]]&amp;"'"&amp;trans2d3d[[#This Row],[Column8]]&amp;"''"</f>
        <v>21°5'24,000014''</v>
      </c>
      <c r="G16" s="7">
        <v>5</v>
      </c>
      <c r="H16" s="7">
        <v>24.000014</v>
      </c>
      <c r="I16" s="7" t="s">
        <v>4</v>
      </c>
    </row>
    <row r="17" spans="1:9" x14ac:dyDescent="0.25">
      <c r="A17" s="6" t="s">
        <v>4</v>
      </c>
      <c r="B17" s="7">
        <v>16</v>
      </c>
      <c r="C17" s="7" t="str">
        <f>"50°"&amp;trans2d3d[[#This Row],[Column4]]&amp;"'"&amp;trans2d3d[[#This Row],[Column5]]&amp;"''"</f>
        <v>50°6'31,000014''</v>
      </c>
      <c r="D17" s="7">
        <v>6</v>
      </c>
      <c r="E17" s="7">
        <v>31.000014</v>
      </c>
      <c r="F17" s="4" t="str">
        <f>"21°"&amp;trans2d3d[[#This Row],[Column7]]&amp;"'"&amp;trans2d3d[[#This Row],[Column8]]&amp;"''"</f>
        <v>21°5'21,999994''</v>
      </c>
      <c r="G17" s="7">
        <v>5</v>
      </c>
      <c r="H17" s="7">
        <v>21.999994000000001</v>
      </c>
      <c r="I17" s="7" t="s">
        <v>4</v>
      </c>
    </row>
    <row r="18" spans="1:9" x14ac:dyDescent="0.25">
      <c r="A18" s="6" t="s">
        <v>4</v>
      </c>
      <c r="B18" s="7">
        <v>17</v>
      </c>
      <c r="C18" s="7" t="str">
        <f>"50°"&amp;trans2d3d[[#This Row],[Column4]]&amp;"'"&amp;trans2d3d[[#This Row],[Column5]]&amp;"''"</f>
        <v>50°8'16,999998''</v>
      </c>
      <c r="D18" s="7">
        <v>8</v>
      </c>
      <c r="E18" s="7">
        <v>16.999998000000001</v>
      </c>
      <c r="F18" s="4" t="str">
        <f>"21°"&amp;trans2d3d[[#This Row],[Column7]]&amp;"'"&amp;trans2d3d[[#This Row],[Column8]]&amp;"''"</f>
        <v>21°5'17,999988''</v>
      </c>
      <c r="G18" s="7">
        <v>5</v>
      </c>
      <c r="H18" s="7">
        <v>17.999987999999998</v>
      </c>
      <c r="I18" s="7" t="s">
        <v>4</v>
      </c>
    </row>
    <row r="19" spans="1:9" x14ac:dyDescent="0.25">
      <c r="A19" s="6" t="s">
        <v>4</v>
      </c>
      <c r="B19" s="7">
        <v>18</v>
      </c>
      <c r="C19" s="7" t="str">
        <f>"50°"&amp;trans2d3d[[#This Row],[Column4]]&amp;"'"&amp;trans2d3d[[#This Row],[Column5]]&amp;"''"</f>
        <v>50°9'47,000009''</v>
      </c>
      <c r="D19" s="7">
        <v>9</v>
      </c>
      <c r="E19" s="7">
        <v>47.000008999999999</v>
      </c>
      <c r="F19" s="4" t="str">
        <f>"21°"&amp;trans2d3d[[#This Row],[Column7]]&amp;"'"&amp;trans2d3d[[#This Row],[Column8]]&amp;"''"</f>
        <v>21°5'29,999986''</v>
      </c>
      <c r="G19" s="7">
        <v>5</v>
      </c>
      <c r="H19" s="7">
        <v>29.999986</v>
      </c>
      <c r="I19" s="7" t="s">
        <v>4</v>
      </c>
    </row>
    <row r="20" spans="1:9" x14ac:dyDescent="0.25">
      <c r="A20" s="6" t="s">
        <v>4</v>
      </c>
      <c r="B20" s="7">
        <v>19</v>
      </c>
      <c r="C20" s="7" t="str">
        <f>"50°"&amp;trans2d3d[[#This Row],[Column4]]&amp;"'"&amp;trans2d3d[[#This Row],[Column5]]&amp;"''"</f>
        <v>50°0'18,000002''</v>
      </c>
      <c r="D20" s="7">
        <v>0</v>
      </c>
      <c r="E20" s="7">
        <v>18.000001999999999</v>
      </c>
      <c r="F20" s="4" t="str">
        <f>"21°"&amp;trans2d3d[[#This Row],[Column7]]&amp;"'"&amp;trans2d3d[[#This Row],[Column8]]&amp;"''"</f>
        <v>21°7'5,499979''</v>
      </c>
      <c r="G20" s="7">
        <v>7</v>
      </c>
      <c r="H20" s="7">
        <v>5.4999789999999997</v>
      </c>
      <c r="I20" s="7" t="s">
        <v>4</v>
      </c>
    </row>
    <row r="21" spans="1:9" x14ac:dyDescent="0.25">
      <c r="A21" s="6" t="s">
        <v>4</v>
      </c>
      <c r="B21" s="7">
        <v>20</v>
      </c>
      <c r="C21" s="7" t="str">
        <f>"50°"&amp;trans2d3d[[#This Row],[Column4]]&amp;"'"&amp;trans2d3d[[#This Row],[Column5]]&amp;"''"</f>
        <v>50°2'21,999999''</v>
      </c>
      <c r="D21" s="7">
        <v>2</v>
      </c>
      <c r="E21" s="7">
        <v>21.999998999999999</v>
      </c>
      <c r="F21" s="4" t="str">
        <f>"21°"&amp;trans2d3d[[#This Row],[Column7]]&amp;"'"&amp;trans2d3d[[#This Row],[Column8]]&amp;"''"</f>
        <v>21°7'39,99998''</v>
      </c>
      <c r="G21" s="7">
        <v>7</v>
      </c>
      <c r="H21" s="7">
        <v>39.999980000000001</v>
      </c>
      <c r="I21" s="7" t="s">
        <v>4</v>
      </c>
    </row>
    <row r="22" spans="1:9" x14ac:dyDescent="0.25">
      <c r="A22" s="6" t="s">
        <v>4</v>
      </c>
      <c r="B22" s="7">
        <v>21</v>
      </c>
      <c r="C22" s="7" t="str">
        <f>"50°"&amp;trans2d3d[[#This Row],[Column4]]&amp;"'"&amp;trans2d3d[[#This Row],[Column5]]&amp;"''"</f>
        <v>50°4'21,000009''</v>
      </c>
      <c r="D22" s="7">
        <v>4</v>
      </c>
      <c r="E22" s="7">
        <v>21.000008999999999</v>
      </c>
      <c r="F22" s="4" t="str">
        <f>"21°"&amp;trans2d3d[[#This Row],[Column7]]&amp;"'"&amp;trans2d3d[[#This Row],[Column8]]&amp;"''"</f>
        <v>21°7'25,000018''</v>
      </c>
      <c r="G22" s="7">
        <v>7</v>
      </c>
      <c r="H22" s="7">
        <v>25.000018000000001</v>
      </c>
      <c r="I22" s="7" t="s">
        <v>4</v>
      </c>
    </row>
    <row r="23" spans="1:9" x14ac:dyDescent="0.25">
      <c r="A23" s="6" t="s">
        <v>4</v>
      </c>
      <c r="B23" s="7">
        <v>22</v>
      </c>
      <c r="C23" s="7" t="str">
        <f>"50°"&amp;trans2d3d[[#This Row],[Column4]]&amp;"'"&amp;trans2d3d[[#This Row],[Column5]]&amp;"''"</f>
        <v>50°6'15,676319''</v>
      </c>
      <c r="D23" s="7">
        <v>6</v>
      </c>
      <c r="E23" s="7">
        <v>15.676318999999999</v>
      </c>
      <c r="F23" s="4" t="str">
        <f>"21°"&amp;trans2d3d[[#This Row],[Column7]]&amp;"'"&amp;trans2d3d[[#This Row],[Column8]]&amp;"''"</f>
        <v>21°7'26,499148''</v>
      </c>
      <c r="G23" s="7">
        <v>7</v>
      </c>
      <c r="H23" s="7">
        <v>26.499148000000002</v>
      </c>
      <c r="I23" s="7" t="s">
        <v>4</v>
      </c>
    </row>
    <row r="24" spans="1:9" x14ac:dyDescent="0.25">
      <c r="A24" s="6" t="s">
        <v>4</v>
      </c>
      <c r="B24" s="7">
        <v>23</v>
      </c>
      <c r="C24" s="7" t="str">
        <f>"50°"&amp;trans2d3d[[#This Row],[Column4]]&amp;"'"&amp;trans2d3d[[#This Row],[Column5]]&amp;"''"</f>
        <v>50°8'13,999986''</v>
      </c>
      <c r="D24" s="7">
        <v>8</v>
      </c>
      <c r="E24" s="7">
        <v>13.999986</v>
      </c>
      <c r="F24" s="4" t="str">
        <f>"21°"&amp;trans2d3d[[#This Row],[Column7]]&amp;"'"&amp;trans2d3d[[#This Row],[Column8]]&amp;"''"</f>
        <v>21°7'16,000021''</v>
      </c>
      <c r="G24" s="7">
        <v>7</v>
      </c>
      <c r="H24" s="7">
        <v>16.000021</v>
      </c>
      <c r="I24" s="7" t="s">
        <v>4</v>
      </c>
    </row>
    <row r="25" spans="1:9" x14ac:dyDescent="0.25">
      <c r="A25" s="6" t="s">
        <v>4</v>
      </c>
      <c r="B25" s="7">
        <v>24</v>
      </c>
      <c r="C25" s="7" t="str">
        <f>"50°"&amp;trans2d3d[[#This Row],[Column4]]&amp;"'"&amp;trans2d3d[[#This Row],[Column5]]&amp;"''"</f>
        <v>50°9'58,000014''</v>
      </c>
      <c r="D25" s="7">
        <v>9</v>
      </c>
      <c r="E25" s="7">
        <v>58.000014</v>
      </c>
      <c r="F25" s="4" t="str">
        <f>"21°"&amp;trans2d3d[[#This Row],[Column7]]&amp;"'"&amp;trans2d3d[[#This Row],[Column8]]&amp;"''"</f>
        <v>21°7'35,000007''</v>
      </c>
      <c r="G25" s="7">
        <v>7</v>
      </c>
      <c r="H25" s="7">
        <v>35.000006999999997</v>
      </c>
      <c r="I25" s="7" t="s">
        <v>4</v>
      </c>
    </row>
    <row r="26" spans="1:9" x14ac:dyDescent="0.25">
      <c r="A26" s="6" t="s">
        <v>4</v>
      </c>
      <c r="B26" s="7">
        <v>25</v>
      </c>
      <c r="C26" s="7" t="str">
        <f>"50°"&amp;trans2d3d[[#This Row],[Column4]]&amp;"'"&amp;trans2d3d[[#This Row],[Column5]]&amp;"''"</f>
        <v>50°0'10,999988''</v>
      </c>
      <c r="D26" s="7">
        <v>0</v>
      </c>
      <c r="E26" s="7">
        <v>10.999988</v>
      </c>
      <c r="F26" s="4" t="str">
        <f>"21°"&amp;trans2d3d[[#This Row],[Column7]]&amp;"'"&amp;trans2d3d[[#This Row],[Column8]]&amp;"''"</f>
        <v>21°9'5,000017''</v>
      </c>
      <c r="G26" s="7">
        <v>9</v>
      </c>
      <c r="H26" s="7">
        <v>5.0000169999999997</v>
      </c>
      <c r="I26" s="7" t="s">
        <v>4</v>
      </c>
    </row>
    <row r="27" spans="1:9" x14ac:dyDescent="0.25">
      <c r="A27" s="6" t="s">
        <v>4</v>
      </c>
      <c r="B27" s="7">
        <v>26</v>
      </c>
      <c r="C27" s="7" t="str">
        <f>"50°"&amp;trans2d3d[[#This Row],[Column4]]&amp;"'"&amp;trans2d3d[[#This Row],[Column5]]&amp;"''"</f>
        <v>50°2'23,999987''</v>
      </c>
      <c r="D27" s="7">
        <v>2</v>
      </c>
      <c r="E27" s="7">
        <v>23.999987000000001</v>
      </c>
      <c r="F27" s="4" t="str">
        <f>"21°"&amp;trans2d3d[[#This Row],[Column7]]&amp;"'"&amp;trans2d3d[[#This Row],[Column8]]&amp;"''"</f>
        <v>21°9'40,999999''</v>
      </c>
      <c r="G27" s="7">
        <v>9</v>
      </c>
      <c r="H27" s="7">
        <v>40.999999000000003</v>
      </c>
      <c r="I27" s="7" t="s">
        <v>4</v>
      </c>
    </row>
    <row r="28" spans="1:9" x14ac:dyDescent="0.25">
      <c r="A28" s="6" t="s">
        <v>4</v>
      </c>
      <c r="B28" s="7">
        <v>27</v>
      </c>
      <c r="C28" s="7" t="str">
        <f>"50°"&amp;trans2d3d[[#This Row],[Column4]]&amp;"'"&amp;trans2d3d[[#This Row],[Column5]]&amp;"''"</f>
        <v>50°4'20,999991''</v>
      </c>
      <c r="D28" s="7">
        <v>4</v>
      </c>
      <c r="E28" s="7">
        <v>20.999991000000001</v>
      </c>
      <c r="F28" s="4" t="str">
        <f>"21°"&amp;trans2d3d[[#This Row],[Column7]]&amp;"'"&amp;trans2d3d[[#This Row],[Column8]]&amp;"''"</f>
        <v>21°9'26,999989''</v>
      </c>
      <c r="G28" s="7">
        <v>9</v>
      </c>
      <c r="H28" s="7">
        <v>26.999988999999999</v>
      </c>
      <c r="I28" s="7" t="s">
        <v>4</v>
      </c>
    </row>
    <row r="29" spans="1:9" x14ac:dyDescent="0.25">
      <c r="A29" s="6" t="s">
        <v>4</v>
      </c>
      <c r="B29" s="7">
        <v>28</v>
      </c>
      <c r="C29" s="7" t="str">
        <f>"50°"&amp;trans2d3d[[#This Row],[Column4]]&amp;"'"&amp;trans2d3d[[#This Row],[Column5]]&amp;"''"</f>
        <v>50°6'15,000002''</v>
      </c>
      <c r="D29" s="7">
        <v>6</v>
      </c>
      <c r="E29" s="7">
        <v>15.000002</v>
      </c>
      <c r="F29" s="4" t="str">
        <f>"21°"&amp;trans2d3d[[#This Row],[Column7]]&amp;"'"&amp;trans2d3d[[#This Row],[Column8]]&amp;"''"</f>
        <v>21°9'21,499992''</v>
      </c>
      <c r="G29" s="7">
        <v>9</v>
      </c>
      <c r="H29" s="7">
        <v>21.499991999999999</v>
      </c>
      <c r="I29" s="7" t="s">
        <v>4</v>
      </c>
    </row>
    <row r="30" spans="1:9" x14ac:dyDescent="0.25">
      <c r="A30" s="6" t="s">
        <v>4</v>
      </c>
      <c r="B30" s="7">
        <v>29</v>
      </c>
      <c r="C30" s="7" t="str">
        <f>"50°"&amp;trans2d3d[[#This Row],[Column4]]&amp;"'"&amp;trans2d3d[[#This Row],[Column5]]&amp;"''"</f>
        <v>50°8'15,999992''</v>
      </c>
      <c r="D30" s="7">
        <v>8</v>
      </c>
      <c r="E30" s="7">
        <v>15.999992000000001</v>
      </c>
      <c r="F30" s="4" t="str">
        <f>"21°"&amp;trans2d3d[[#This Row],[Column7]]&amp;"'"&amp;trans2d3d[[#This Row],[Column8]]&amp;"''"</f>
        <v>21°9'14,999983''</v>
      </c>
      <c r="G30" s="7">
        <v>9</v>
      </c>
      <c r="H30" s="7">
        <v>14.999983</v>
      </c>
      <c r="I30" s="7" t="s">
        <v>4</v>
      </c>
    </row>
    <row r="31" spans="1:9" x14ac:dyDescent="0.25">
      <c r="A31" s="6" t="s">
        <v>4</v>
      </c>
      <c r="B31" s="7">
        <v>30</v>
      </c>
      <c r="C31" s="7" t="str">
        <f>"50°"&amp;trans2d3d[[#This Row],[Column4]]&amp;"'"&amp;trans2d3d[[#This Row],[Column5]]&amp;"''"</f>
        <v>50°9'53,000007''</v>
      </c>
      <c r="D31" s="7">
        <v>9</v>
      </c>
      <c r="E31" s="7">
        <v>53.000006999999997</v>
      </c>
      <c r="F31" s="4" t="str">
        <f>"21°"&amp;trans2d3d[[#This Row],[Column7]]&amp;"'"&amp;trans2d3d[[#This Row],[Column8]]&amp;"''"</f>
        <v>21°9'44,999999''</v>
      </c>
      <c r="G31" s="7">
        <v>9</v>
      </c>
      <c r="H31" s="7">
        <v>44.999999000000003</v>
      </c>
      <c r="I31" s="7" t="s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DBAC-40CD-4941-A6C2-023A294B02DB}">
  <dimension ref="A1:H31"/>
  <sheetViews>
    <sheetView workbookViewId="0">
      <selection activeCell="A2" sqref="A2:H31"/>
    </sheetView>
  </sheetViews>
  <sheetFormatPr defaultRowHeight="15" x14ac:dyDescent="0.25"/>
  <cols>
    <col min="1" max="8" width="11.140625" bestFit="1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5">
      <c r="A2">
        <v>1</v>
      </c>
      <c r="B2" t="str">
        <f>"50°"&amp;pl_geoid_2011[[#This Row],[Column4]]&amp;"'"&amp;pl_geoid_2011[[#This Row],[Column5]]&amp;"''"</f>
        <v>50°0'15''</v>
      </c>
      <c r="C2">
        <v>0</v>
      </c>
      <c r="D2" s="10">
        <v>15</v>
      </c>
      <c r="E2" t="str">
        <f>"21°"&amp;pl_geoid_2011[[#This Row],[Column7]]&amp;"'"&amp;pl_geoid_2011[[#This Row],[Column8]]&amp;"''"</f>
        <v>21°1'5,49999''</v>
      </c>
      <c r="F2">
        <v>1</v>
      </c>
      <c r="G2" s="9">
        <v>5.4999900000000004</v>
      </c>
      <c r="H2" s="9" t="s">
        <v>16</v>
      </c>
    </row>
    <row r="3" spans="1:8" x14ac:dyDescent="0.25">
      <c r="A3">
        <v>2</v>
      </c>
      <c r="B3" t="str">
        <f>"50°"&amp;pl_geoid_2011[[#This Row],[Column4]]&amp;"'"&amp;pl_geoid_2011[[#This Row],[Column5]]&amp;"''"</f>
        <v>50°2'17''</v>
      </c>
      <c r="C3">
        <v>2</v>
      </c>
      <c r="D3" s="10">
        <v>17</v>
      </c>
      <c r="E3" t="str">
        <f>"21°"&amp;pl_geoid_2011[[#This Row],[Column7]]&amp;"'"&amp;pl_geoid_2011[[#This Row],[Column8]]&amp;"''"</f>
        <v>21°1'40''</v>
      </c>
      <c r="F3">
        <v>1</v>
      </c>
      <c r="G3" s="9">
        <v>40</v>
      </c>
      <c r="H3" s="9" t="s">
        <v>17</v>
      </c>
    </row>
    <row r="4" spans="1:8" x14ac:dyDescent="0.25">
      <c r="A4">
        <v>3</v>
      </c>
      <c r="B4" t="str">
        <f>"50°"&amp;pl_geoid_2011[[#This Row],[Column4]]&amp;"'"&amp;pl_geoid_2011[[#This Row],[Column5]]&amp;"''"</f>
        <v>50°4'26''</v>
      </c>
      <c r="C4">
        <v>4</v>
      </c>
      <c r="D4" s="10">
        <v>26</v>
      </c>
      <c r="E4" t="str">
        <f>"21°"&amp;pl_geoid_2011[[#This Row],[Column7]]&amp;"'"&amp;pl_geoid_2011[[#This Row],[Column8]]&amp;"''"</f>
        <v>21°1'24,99998''</v>
      </c>
      <c r="F4">
        <v>1</v>
      </c>
      <c r="G4" s="9">
        <v>24.999980000000001</v>
      </c>
      <c r="H4" s="9" t="s">
        <v>18</v>
      </c>
    </row>
    <row r="5" spans="1:8" x14ac:dyDescent="0.25">
      <c r="A5">
        <v>4</v>
      </c>
      <c r="B5" t="str">
        <f>"50°"&amp;pl_geoid_2011[[#This Row],[Column4]]&amp;"'"&amp;pl_geoid_2011[[#This Row],[Column5]]&amp;"''"</f>
        <v>50°6'1,00032''</v>
      </c>
      <c r="C5">
        <v>6</v>
      </c>
      <c r="D5" s="10">
        <v>1.0003200000000001</v>
      </c>
      <c r="E5" t="str">
        <f>"21°"&amp;pl_geoid_2011[[#This Row],[Column7]]&amp;"'"&amp;pl_geoid_2011[[#This Row],[Column8]]&amp;"''"</f>
        <v>21°1'26,49998''</v>
      </c>
      <c r="F5">
        <v>1</v>
      </c>
      <c r="G5" s="9">
        <v>26.499980000000001</v>
      </c>
      <c r="H5" s="9" t="s">
        <v>19</v>
      </c>
    </row>
    <row r="6" spans="1:8" x14ac:dyDescent="0.25">
      <c r="A6">
        <v>5</v>
      </c>
      <c r="B6" t="str">
        <f>"50°"&amp;pl_geoid_2011[[#This Row],[Column4]]&amp;"'"&amp;pl_geoid_2011[[#This Row],[Column5]]&amp;"''"</f>
        <v>50°8'7''</v>
      </c>
      <c r="C6">
        <v>8</v>
      </c>
      <c r="D6" s="10">
        <v>7</v>
      </c>
      <c r="E6" t="str">
        <f>"21°"&amp;pl_geoid_2011[[#This Row],[Column7]]&amp;"'"&amp;pl_geoid_2011[[#This Row],[Column8]]&amp;"''"</f>
        <v>21°1'16,00003''</v>
      </c>
      <c r="F6">
        <v>1</v>
      </c>
      <c r="G6" s="9">
        <v>16.000029999999999</v>
      </c>
      <c r="H6" s="9" t="s">
        <v>20</v>
      </c>
    </row>
    <row r="7" spans="1:8" x14ac:dyDescent="0.25">
      <c r="A7">
        <v>6</v>
      </c>
      <c r="B7" t="str">
        <f>"50°"&amp;pl_geoid_2011[[#This Row],[Column4]]&amp;"'"&amp;pl_geoid_2011[[#This Row],[Column5]]&amp;"''"</f>
        <v>50°9'55,00001''</v>
      </c>
      <c r="C7">
        <v>9</v>
      </c>
      <c r="D7" s="10">
        <v>55.000010000000003</v>
      </c>
      <c r="E7" t="str">
        <f>"21°"&amp;pl_geoid_2011[[#This Row],[Column7]]&amp;"'"&amp;pl_geoid_2011[[#This Row],[Column8]]&amp;"''"</f>
        <v>21°1'35''</v>
      </c>
      <c r="F7">
        <v>1</v>
      </c>
      <c r="G7" s="9">
        <v>35</v>
      </c>
      <c r="H7" s="9" t="s">
        <v>21</v>
      </c>
    </row>
    <row r="8" spans="1:8" x14ac:dyDescent="0.25">
      <c r="A8">
        <v>7</v>
      </c>
      <c r="B8" t="str">
        <f>"50°"&amp;pl_geoid_2011[[#This Row],[Column4]]&amp;"'"&amp;pl_geoid_2011[[#This Row],[Column5]]&amp;"''"</f>
        <v>50°0'18,00001''</v>
      </c>
      <c r="C8">
        <v>0</v>
      </c>
      <c r="D8" s="10">
        <v>18.00001</v>
      </c>
      <c r="E8" t="str">
        <f>"21°"&amp;pl_geoid_2011[[#This Row],[Column7]]&amp;"'"&amp;pl_geoid_2011[[#This Row],[Column8]]&amp;"''"</f>
        <v>21°3'4,99999''</v>
      </c>
      <c r="F8">
        <v>3</v>
      </c>
      <c r="G8" s="9">
        <v>4.9999900000000004</v>
      </c>
      <c r="H8" s="9" t="s">
        <v>22</v>
      </c>
    </row>
    <row r="9" spans="1:8" x14ac:dyDescent="0.25">
      <c r="A9">
        <v>8</v>
      </c>
      <c r="B9" t="str">
        <f>"50°"&amp;pl_geoid_2011[[#This Row],[Column4]]&amp;"'"&amp;pl_geoid_2011[[#This Row],[Column5]]&amp;"''"</f>
        <v>50°2'26''</v>
      </c>
      <c r="C9">
        <v>2</v>
      </c>
      <c r="D9" s="10">
        <v>26</v>
      </c>
      <c r="E9" t="str">
        <f>"21°"&amp;pl_geoid_2011[[#This Row],[Column7]]&amp;"'"&amp;pl_geoid_2011[[#This Row],[Column8]]&amp;"''"</f>
        <v>21°3'19,99999''</v>
      </c>
      <c r="F9">
        <v>3</v>
      </c>
      <c r="G9" s="9">
        <v>19.99999</v>
      </c>
      <c r="H9" s="9" t="s">
        <v>23</v>
      </c>
    </row>
    <row r="10" spans="1:8" x14ac:dyDescent="0.25">
      <c r="A10">
        <v>9</v>
      </c>
      <c r="B10" t="str">
        <f>"50°"&amp;pl_geoid_2011[[#This Row],[Column4]]&amp;"'"&amp;pl_geoid_2011[[#This Row],[Column5]]&amp;"''"</f>
        <v>50°4'0,99967''</v>
      </c>
      <c r="C10">
        <v>4</v>
      </c>
      <c r="D10" s="10">
        <v>0.99966999999999995</v>
      </c>
      <c r="E10" t="str">
        <f>"21°"&amp;pl_geoid_2011[[#This Row],[Column7]]&amp;"'"&amp;pl_geoid_2011[[#This Row],[Column8]]&amp;"''"</f>
        <v>21°3'4,99848''</v>
      </c>
      <c r="F10">
        <v>3</v>
      </c>
      <c r="G10" s="9">
        <v>4.9984799999999998</v>
      </c>
      <c r="H10" s="9" t="s">
        <v>24</v>
      </c>
    </row>
    <row r="11" spans="1:8" x14ac:dyDescent="0.25">
      <c r="A11">
        <v>10</v>
      </c>
      <c r="B11" t="str">
        <f>"50°"&amp;pl_geoid_2011[[#This Row],[Column4]]&amp;"'"&amp;pl_geoid_2011[[#This Row],[Column5]]&amp;"''"</f>
        <v>50°6'10,00001''</v>
      </c>
      <c r="C11">
        <v>6</v>
      </c>
      <c r="D11" s="10">
        <v>10.00001</v>
      </c>
      <c r="E11" t="str">
        <f>"21°"&amp;pl_geoid_2011[[#This Row],[Column7]]&amp;"'"&amp;pl_geoid_2011[[#This Row],[Column8]]&amp;"''"</f>
        <v>21°3'13,5''</v>
      </c>
      <c r="F11">
        <v>3</v>
      </c>
      <c r="G11" s="9">
        <v>13.5</v>
      </c>
      <c r="H11" s="9" t="s">
        <v>25</v>
      </c>
    </row>
    <row r="12" spans="1:8" x14ac:dyDescent="0.25">
      <c r="A12">
        <v>11</v>
      </c>
      <c r="B12" t="str">
        <f>"50°"&amp;pl_geoid_2011[[#This Row],[Column4]]&amp;"'"&amp;pl_geoid_2011[[#This Row],[Column5]]&amp;"''"</f>
        <v>50°8'7''</v>
      </c>
      <c r="C12">
        <v>8</v>
      </c>
      <c r="D12" s="10">
        <v>7</v>
      </c>
      <c r="E12" t="str">
        <f>"21°"&amp;pl_geoid_2011[[#This Row],[Column7]]&amp;"'"&amp;pl_geoid_2011[[#This Row],[Column8]]&amp;"''"</f>
        <v>21°3'6,00002''</v>
      </c>
      <c r="F12">
        <v>3</v>
      </c>
      <c r="G12" s="9">
        <v>6.0000200000000001</v>
      </c>
      <c r="H12" s="9" t="s">
        <v>26</v>
      </c>
    </row>
    <row r="13" spans="1:8" x14ac:dyDescent="0.25">
      <c r="A13">
        <v>12</v>
      </c>
      <c r="B13" t="str">
        <f>"50°"&amp;pl_geoid_2011[[#This Row],[Column4]]&amp;"'"&amp;pl_geoid_2011[[#This Row],[Column5]]&amp;"''"</f>
        <v>50°9'44,99999''</v>
      </c>
      <c r="C13">
        <v>9</v>
      </c>
      <c r="D13" s="10">
        <v>44.999989999999997</v>
      </c>
      <c r="E13" t="str">
        <f>"21°"&amp;pl_geoid_2011[[#This Row],[Column7]]&amp;"'"&amp;pl_geoid_2011[[#This Row],[Column8]]&amp;"''"</f>
        <v>21°3'25,00001''</v>
      </c>
      <c r="F13">
        <v>3</v>
      </c>
      <c r="G13" s="9">
        <v>25.00001</v>
      </c>
      <c r="H13" s="9" t="s">
        <v>27</v>
      </c>
    </row>
    <row r="14" spans="1:8" x14ac:dyDescent="0.25">
      <c r="A14">
        <v>13</v>
      </c>
      <c r="B14" t="str">
        <f>"50°"&amp;pl_geoid_2011[[#This Row],[Column4]]&amp;"'"&amp;pl_geoid_2011[[#This Row],[Column5]]&amp;"''"</f>
        <v>50°0'15''</v>
      </c>
      <c r="C14">
        <v>0</v>
      </c>
      <c r="D14" s="10">
        <v>15</v>
      </c>
      <c r="E14" t="str">
        <f>"21°"&amp;pl_geoid_2011[[#This Row],[Column7]]&amp;"'"&amp;pl_geoid_2011[[#This Row],[Column8]]&amp;"''"</f>
        <v>21°5'15,5''</v>
      </c>
      <c r="F14">
        <v>5</v>
      </c>
      <c r="G14" s="9">
        <v>15.5</v>
      </c>
      <c r="H14" s="9" t="s">
        <v>28</v>
      </c>
    </row>
    <row r="15" spans="1:8" x14ac:dyDescent="0.25">
      <c r="A15">
        <v>14</v>
      </c>
      <c r="B15" t="str">
        <f>"50°"&amp;pl_geoid_2011[[#This Row],[Column4]]&amp;"'"&amp;pl_geoid_2011[[#This Row],[Column5]]&amp;"''"</f>
        <v>50°2'16,99999''</v>
      </c>
      <c r="C15">
        <v>2</v>
      </c>
      <c r="D15" s="10">
        <v>16.99999</v>
      </c>
      <c r="E15" t="str">
        <f>"21°"&amp;pl_geoid_2011[[#This Row],[Column7]]&amp;"'"&amp;pl_geoid_2011[[#This Row],[Column8]]&amp;"''"</f>
        <v>21°5'29,99998''</v>
      </c>
      <c r="F15">
        <v>5</v>
      </c>
      <c r="G15" s="9">
        <v>29.999980000000001</v>
      </c>
      <c r="H15" s="9" t="s">
        <v>29</v>
      </c>
    </row>
    <row r="16" spans="1:8" x14ac:dyDescent="0.25">
      <c r="A16">
        <v>15</v>
      </c>
      <c r="B16" t="str">
        <f>"50°"&amp;pl_geoid_2011[[#This Row],[Column4]]&amp;"'"&amp;pl_geoid_2011[[#This Row],[Column5]]&amp;"''"</f>
        <v>50°4'6''</v>
      </c>
      <c r="C16">
        <v>4</v>
      </c>
      <c r="D16" s="10">
        <v>6</v>
      </c>
      <c r="E16" t="str">
        <f>"21°"&amp;pl_geoid_2011[[#This Row],[Column7]]&amp;"'"&amp;pl_geoid_2011[[#This Row],[Column8]]&amp;"''"</f>
        <v>21°5'24,00001''</v>
      </c>
      <c r="F16">
        <v>5</v>
      </c>
      <c r="G16" s="9">
        <v>24.00001</v>
      </c>
      <c r="H16" s="9" t="s">
        <v>30</v>
      </c>
    </row>
    <row r="17" spans="1:8" x14ac:dyDescent="0.25">
      <c r="A17">
        <v>16</v>
      </c>
      <c r="B17" t="str">
        <f>"50°"&amp;pl_geoid_2011[[#This Row],[Column4]]&amp;"'"&amp;pl_geoid_2011[[#This Row],[Column5]]&amp;"''"</f>
        <v>50°6'31,00001''</v>
      </c>
      <c r="C17">
        <v>6</v>
      </c>
      <c r="D17" s="10">
        <v>31.00001</v>
      </c>
      <c r="E17" t="str">
        <f>"21°"&amp;pl_geoid_2011[[#This Row],[Column7]]&amp;"'"&amp;pl_geoid_2011[[#This Row],[Column8]]&amp;"''"</f>
        <v>21°5'21,99999''</v>
      </c>
      <c r="F17">
        <v>5</v>
      </c>
      <c r="G17" s="9">
        <v>21.99999</v>
      </c>
      <c r="H17" s="9" t="s">
        <v>31</v>
      </c>
    </row>
    <row r="18" spans="1:8" x14ac:dyDescent="0.25">
      <c r="A18">
        <v>17</v>
      </c>
      <c r="B18" t="str">
        <f>"50°"&amp;pl_geoid_2011[[#This Row],[Column4]]&amp;"'"&amp;pl_geoid_2011[[#This Row],[Column5]]&amp;"''"</f>
        <v>50°8'17''</v>
      </c>
      <c r="C18">
        <v>8</v>
      </c>
      <c r="D18" s="10">
        <v>17</v>
      </c>
      <c r="E18" t="str">
        <f>"21°"&amp;pl_geoid_2011[[#This Row],[Column7]]&amp;"'"&amp;pl_geoid_2011[[#This Row],[Column8]]&amp;"''"</f>
        <v>21°5'17,99999''</v>
      </c>
      <c r="F18">
        <v>5</v>
      </c>
      <c r="G18" s="9">
        <v>17.99999</v>
      </c>
      <c r="H18" s="9" t="s">
        <v>32</v>
      </c>
    </row>
    <row r="19" spans="1:8" x14ac:dyDescent="0.25">
      <c r="A19">
        <v>18</v>
      </c>
      <c r="B19" t="str">
        <f>"50°"&amp;pl_geoid_2011[[#This Row],[Column4]]&amp;"'"&amp;pl_geoid_2011[[#This Row],[Column5]]&amp;"''"</f>
        <v>50°9'47,00001''</v>
      </c>
      <c r="C19">
        <v>9</v>
      </c>
      <c r="D19" s="10">
        <v>47.000010000000003</v>
      </c>
      <c r="E19" t="str">
        <f>"21°"&amp;pl_geoid_2011[[#This Row],[Column7]]&amp;"'"&amp;pl_geoid_2011[[#This Row],[Column8]]&amp;"''"</f>
        <v>21°5'29,99999''</v>
      </c>
      <c r="F19">
        <v>5</v>
      </c>
      <c r="G19" s="9">
        <v>29.99999</v>
      </c>
      <c r="H19" s="9" t="s">
        <v>33</v>
      </c>
    </row>
    <row r="20" spans="1:8" x14ac:dyDescent="0.25">
      <c r="A20">
        <v>19</v>
      </c>
      <c r="B20" t="str">
        <f>"50°"&amp;pl_geoid_2011[[#This Row],[Column4]]&amp;"'"&amp;pl_geoid_2011[[#This Row],[Column5]]&amp;"''"</f>
        <v>50°0'18''</v>
      </c>
      <c r="C20">
        <v>0</v>
      </c>
      <c r="D20" s="10">
        <v>18</v>
      </c>
      <c r="E20" t="str">
        <f>"21°"&amp;pl_geoid_2011[[#This Row],[Column7]]&amp;"'"&amp;pl_geoid_2011[[#This Row],[Column8]]&amp;"''"</f>
        <v>21°7'5,49998''</v>
      </c>
      <c r="F20">
        <v>7</v>
      </c>
      <c r="G20" s="9">
        <v>5.4999799999999999</v>
      </c>
      <c r="H20" s="9" t="s">
        <v>34</v>
      </c>
    </row>
    <row r="21" spans="1:8" x14ac:dyDescent="0.25">
      <c r="A21">
        <v>20</v>
      </c>
      <c r="B21" t="str">
        <f>"50°"&amp;pl_geoid_2011[[#This Row],[Column4]]&amp;"'"&amp;pl_geoid_2011[[#This Row],[Column5]]&amp;"''"</f>
        <v>50°2'22''</v>
      </c>
      <c r="C21">
        <v>2</v>
      </c>
      <c r="D21" s="10">
        <v>22</v>
      </c>
      <c r="E21" t="str">
        <f>"21°"&amp;pl_geoid_2011[[#This Row],[Column7]]&amp;"'"&amp;pl_geoid_2011[[#This Row],[Column8]]&amp;"''"</f>
        <v>21°7'39,99998''</v>
      </c>
      <c r="F21">
        <v>7</v>
      </c>
      <c r="G21" s="9">
        <v>39.999980000000001</v>
      </c>
      <c r="H21" s="9" t="s">
        <v>35</v>
      </c>
    </row>
    <row r="22" spans="1:8" x14ac:dyDescent="0.25">
      <c r="A22">
        <v>21</v>
      </c>
      <c r="B22" t="str">
        <f>"50°"&amp;pl_geoid_2011[[#This Row],[Column4]]&amp;"'"&amp;pl_geoid_2011[[#This Row],[Column5]]&amp;"''"</f>
        <v>50°4'21,00001''</v>
      </c>
      <c r="C22">
        <v>4</v>
      </c>
      <c r="D22" s="10">
        <v>21.00001</v>
      </c>
      <c r="E22" t="str">
        <f>"21°"&amp;pl_geoid_2011[[#This Row],[Column7]]&amp;"'"&amp;pl_geoid_2011[[#This Row],[Column8]]&amp;"''"</f>
        <v>21°7'25,00002''</v>
      </c>
      <c r="F22">
        <v>7</v>
      </c>
      <c r="G22" s="9">
        <v>25.000019999999999</v>
      </c>
      <c r="H22" s="9" t="s">
        <v>36</v>
      </c>
    </row>
    <row r="23" spans="1:8" x14ac:dyDescent="0.25">
      <c r="A23">
        <v>22</v>
      </c>
      <c r="B23" t="str">
        <f>"50°"&amp;pl_geoid_2011[[#This Row],[Column4]]&amp;"'"&amp;pl_geoid_2011[[#This Row],[Column5]]&amp;"''"</f>
        <v>50°6'15,67632''</v>
      </c>
      <c r="C23">
        <v>6</v>
      </c>
      <c r="D23" s="10">
        <v>15.67632</v>
      </c>
      <c r="E23" t="str">
        <f>"21°"&amp;pl_geoid_2011[[#This Row],[Column7]]&amp;"'"&amp;pl_geoid_2011[[#This Row],[Column8]]&amp;"''"</f>
        <v>21°7'26,49915''</v>
      </c>
      <c r="F23">
        <v>7</v>
      </c>
      <c r="G23" s="9">
        <v>26.49915</v>
      </c>
      <c r="H23" s="9" t="s">
        <v>37</v>
      </c>
    </row>
    <row r="24" spans="1:8" x14ac:dyDescent="0.25">
      <c r="A24">
        <v>23</v>
      </c>
      <c r="B24" t="str">
        <f>"50°"&amp;pl_geoid_2011[[#This Row],[Column4]]&amp;"'"&amp;pl_geoid_2011[[#This Row],[Column5]]&amp;"''"</f>
        <v>50°8'13,99999''</v>
      </c>
      <c r="C24">
        <v>8</v>
      </c>
      <c r="D24" s="10">
        <v>13.99999</v>
      </c>
      <c r="E24" t="str">
        <f>"21°"&amp;pl_geoid_2011[[#This Row],[Column7]]&amp;"'"&amp;pl_geoid_2011[[#This Row],[Column8]]&amp;"''"</f>
        <v>21°7'16,00002''</v>
      </c>
      <c r="F24">
        <v>7</v>
      </c>
      <c r="G24" s="9">
        <v>16.000019999999999</v>
      </c>
      <c r="H24" s="9" t="s">
        <v>38</v>
      </c>
    </row>
    <row r="25" spans="1:8" x14ac:dyDescent="0.25">
      <c r="A25">
        <v>24</v>
      </c>
      <c r="B25" t="str">
        <f>"50°"&amp;pl_geoid_2011[[#This Row],[Column4]]&amp;"'"&amp;pl_geoid_2011[[#This Row],[Column5]]&amp;"''"</f>
        <v>50°9'58,00001''</v>
      </c>
      <c r="C25">
        <v>9</v>
      </c>
      <c r="D25" s="10">
        <v>58.000010000000003</v>
      </c>
      <c r="E25" t="str">
        <f>"21°"&amp;pl_geoid_2011[[#This Row],[Column7]]&amp;"'"&amp;pl_geoid_2011[[#This Row],[Column8]]&amp;"''"</f>
        <v>21°7'35,00001''</v>
      </c>
      <c r="F25">
        <v>7</v>
      </c>
      <c r="G25" s="9">
        <v>35.000010000000003</v>
      </c>
      <c r="H25" s="9" t="s">
        <v>39</v>
      </c>
    </row>
    <row r="26" spans="1:8" x14ac:dyDescent="0.25">
      <c r="A26">
        <v>25</v>
      </c>
      <c r="B26" t="str">
        <f>"50°"&amp;pl_geoid_2011[[#This Row],[Column4]]&amp;"'"&amp;pl_geoid_2011[[#This Row],[Column5]]&amp;"''"</f>
        <v>50°0'10,99999''</v>
      </c>
      <c r="C26">
        <v>0</v>
      </c>
      <c r="D26" s="10">
        <v>10.99999</v>
      </c>
      <c r="E26" t="str">
        <f>"21°"&amp;pl_geoid_2011[[#This Row],[Column7]]&amp;"'"&amp;pl_geoid_2011[[#This Row],[Column8]]&amp;"''"</f>
        <v>21°9'5,00002''</v>
      </c>
      <c r="F26">
        <v>9</v>
      </c>
      <c r="G26" s="9">
        <v>5.0000200000000001</v>
      </c>
      <c r="H26" s="9" t="s">
        <v>40</v>
      </c>
    </row>
    <row r="27" spans="1:8" x14ac:dyDescent="0.25">
      <c r="A27">
        <v>26</v>
      </c>
      <c r="B27" t="str">
        <f>"50°"&amp;pl_geoid_2011[[#This Row],[Column4]]&amp;"'"&amp;pl_geoid_2011[[#This Row],[Column5]]&amp;"''"</f>
        <v>50°2'23,99999''</v>
      </c>
      <c r="C27">
        <v>2</v>
      </c>
      <c r="D27" s="10">
        <v>23.99999</v>
      </c>
      <c r="E27" t="str">
        <f>"21°"&amp;pl_geoid_2011[[#This Row],[Column7]]&amp;"'"&amp;pl_geoid_2011[[#This Row],[Column8]]&amp;"''"</f>
        <v>21°9'41''</v>
      </c>
      <c r="F27">
        <v>9</v>
      </c>
      <c r="G27" s="9">
        <v>41</v>
      </c>
      <c r="H27" s="9" t="s">
        <v>41</v>
      </c>
    </row>
    <row r="28" spans="1:8" x14ac:dyDescent="0.25">
      <c r="A28">
        <v>27</v>
      </c>
      <c r="B28" t="str">
        <f>"50°"&amp;pl_geoid_2011[[#This Row],[Column4]]&amp;"'"&amp;pl_geoid_2011[[#This Row],[Column5]]&amp;"''"</f>
        <v>50°4'20,99999''</v>
      </c>
      <c r="C28">
        <v>4</v>
      </c>
      <c r="D28" s="10">
        <v>20.99999</v>
      </c>
      <c r="E28" t="str">
        <f>"21°"&amp;pl_geoid_2011[[#This Row],[Column7]]&amp;"'"&amp;pl_geoid_2011[[#This Row],[Column8]]&amp;"''"</f>
        <v>21°9'26,99999''</v>
      </c>
      <c r="F28">
        <v>9</v>
      </c>
      <c r="G28" s="9">
        <v>26.99999</v>
      </c>
      <c r="H28" s="9" t="s">
        <v>42</v>
      </c>
    </row>
    <row r="29" spans="1:8" x14ac:dyDescent="0.25">
      <c r="A29">
        <v>28</v>
      </c>
      <c r="B29" t="str">
        <f>"50°"&amp;pl_geoid_2011[[#This Row],[Column4]]&amp;"'"&amp;pl_geoid_2011[[#This Row],[Column5]]&amp;"''"</f>
        <v>50°6'15''</v>
      </c>
      <c r="C29">
        <v>6</v>
      </c>
      <c r="D29" s="10">
        <v>15</v>
      </c>
      <c r="E29" t="str">
        <f>"21°"&amp;pl_geoid_2011[[#This Row],[Column7]]&amp;"'"&amp;pl_geoid_2011[[#This Row],[Column8]]&amp;"''"</f>
        <v>21°9'21,49999''</v>
      </c>
      <c r="F29">
        <v>9</v>
      </c>
      <c r="G29" s="9">
        <v>21.49999</v>
      </c>
      <c r="H29" s="9" t="s">
        <v>43</v>
      </c>
    </row>
    <row r="30" spans="1:8" x14ac:dyDescent="0.25">
      <c r="A30">
        <v>29</v>
      </c>
      <c r="B30" t="str">
        <f>"50°"&amp;pl_geoid_2011[[#This Row],[Column4]]&amp;"'"&amp;pl_geoid_2011[[#This Row],[Column5]]&amp;"''"</f>
        <v>50°8'15,99999''</v>
      </c>
      <c r="C30">
        <v>8</v>
      </c>
      <c r="D30" s="10">
        <v>15.99999</v>
      </c>
      <c r="E30" t="str">
        <f>"21°"&amp;pl_geoid_2011[[#This Row],[Column7]]&amp;"'"&amp;pl_geoid_2011[[#This Row],[Column8]]&amp;"''"</f>
        <v>21°9'14,99998''</v>
      </c>
      <c r="F30">
        <v>9</v>
      </c>
      <c r="G30" s="9">
        <v>14.999980000000001</v>
      </c>
      <c r="H30" s="9" t="s">
        <v>44</v>
      </c>
    </row>
    <row r="31" spans="1:8" x14ac:dyDescent="0.25">
      <c r="A31">
        <v>30</v>
      </c>
      <c r="B31" t="str">
        <f>"50°"&amp;pl_geoid_2011[[#This Row],[Column4]]&amp;"'"&amp;pl_geoid_2011[[#This Row],[Column5]]&amp;"''"</f>
        <v>50°9'53,00001''</v>
      </c>
      <c r="C31">
        <v>9</v>
      </c>
      <c r="D31" s="10">
        <v>53.000010000000003</v>
      </c>
      <c r="E31" t="str">
        <f>"21°"&amp;pl_geoid_2011[[#This Row],[Column7]]&amp;"'"&amp;pl_geoid_2011[[#This Row],[Column8]]&amp;"''"</f>
        <v>21°9'45''</v>
      </c>
      <c r="F31">
        <v>9</v>
      </c>
      <c r="G31" s="9">
        <v>45</v>
      </c>
      <c r="H31" s="9" t="s">
        <v>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"/>
  <sheetViews>
    <sheetView tabSelected="1" topLeftCell="P1" workbookViewId="0">
      <selection activeCell="AG7" sqref="AG7"/>
    </sheetView>
  </sheetViews>
  <sheetFormatPr defaultRowHeight="15" x14ac:dyDescent="0.25"/>
  <cols>
    <col min="1" max="1" width="7.28515625" customWidth="1"/>
    <col min="2" max="2" width="8.140625" customWidth="1"/>
    <col min="3" max="3" width="11.42578125" customWidth="1"/>
    <col min="4" max="4" width="7.28515625" customWidth="1"/>
    <col min="5" max="5" width="11.42578125" customWidth="1"/>
    <col min="6" max="6" width="7.28515625" customWidth="1"/>
    <col min="8" max="8" width="12" customWidth="1"/>
    <col min="9" max="9" width="3.85546875" customWidth="1"/>
    <col min="10" max="10" width="2" customWidth="1"/>
    <col min="11" max="11" width="18.7109375" customWidth="1"/>
    <col min="13" max="13" width="9.140625" customWidth="1"/>
    <col min="14" max="14" width="16.5703125" customWidth="1"/>
    <col min="15" max="15" width="15.5703125" customWidth="1"/>
    <col min="16" max="16" width="5.7109375" customWidth="1"/>
    <col min="17" max="17" width="5.42578125" customWidth="1"/>
    <col min="18" max="18" width="4.7109375" customWidth="1"/>
    <col min="19" max="19" width="15.7109375" customWidth="1"/>
    <col min="26" max="26" width="7" customWidth="1"/>
    <col min="27" max="27" width="6.42578125" customWidth="1"/>
    <col min="28" max="28" width="3.28515625" customWidth="1"/>
    <col min="29" max="29" width="4.85546875" customWidth="1"/>
    <col min="30" max="30" width="6.7109375" customWidth="1"/>
    <col min="31" max="31" width="6.5703125" customWidth="1"/>
    <col min="32" max="32" width="8.28515625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M1" s="4">
        <v>1</v>
      </c>
      <c r="N1" s="8">
        <v>5540883.9740000004</v>
      </c>
      <c r="O1" s="5">
        <v>7501304.2510000002</v>
      </c>
      <c r="P1" s="12" t="s">
        <v>5</v>
      </c>
      <c r="Q1" s="12"/>
      <c r="R1" s="12"/>
      <c r="S1" s="5" t="s">
        <v>7</v>
      </c>
      <c r="T1" s="4">
        <v>1</v>
      </c>
      <c r="U1" s="4">
        <v>5.4999890000000002</v>
      </c>
      <c r="Y1" s="1"/>
      <c r="Z1" s="1"/>
      <c r="AA1" s="1"/>
      <c r="AB1" s="1"/>
      <c r="AC1" s="1"/>
      <c r="AD1" s="1"/>
      <c r="AE1" s="1"/>
      <c r="AF1" s="1"/>
    </row>
    <row r="2" spans="1:32" x14ac:dyDescent="0.25">
      <c r="A2" s="1">
        <v>1</v>
      </c>
      <c r="B2" s="2">
        <v>100.125</v>
      </c>
      <c r="C2" s="2">
        <v>137.24</v>
      </c>
      <c r="D2" s="2">
        <v>37.115000000000009</v>
      </c>
      <c r="E2" s="2"/>
      <c r="M2" s="7">
        <v>2</v>
      </c>
      <c r="N2" s="8">
        <v>5544653.3380000005</v>
      </c>
      <c r="O2" s="5">
        <v>7501989.8229999999</v>
      </c>
      <c r="P2" s="13" t="s">
        <v>6</v>
      </c>
      <c r="Q2" s="13"/>
      <c r="R2" s="13"/>
      <c r="S2" s="4" t="str">
        <f>"21°"&amp;trans2d3d[[#This Row],[Column7]]&amp;"'"&amp;trans2d3d[[#This Row],[Column8]]&amp;"''"</f>
        <v>21°1'5,499989''</v>
      </c>
      <c r="T2" s="7">
        <v>1</v>
      </c>
      <c r="U2" s="7">
        <v>40.000000999999997</v>
      </c>
      <c r="Y2" s="1">
        <v>1</v>
      </c>
      <c r="Z2" s="11" t="str">
        <f>"50°"&amp;pl_geoid_2011[[#This Row],[Column4]]&amp;"'"&amp;pl_geoid_2011[[#This Row],[Column5]]&amp;"''"</f>
        <v>50°0'15''</v>
      </c>
      <c r="AA2" s="11"/>
      <c r="AB2" s="11"/>
      <c r="AC2" s="11" t="str">
        <f>"21°"&amp;pl_geoid_2011[[#This Row],[Column7]]&amp;"'"&amp;pl_geoid_2011[[#This Row],[Column8]]&amp;"''"</f>
        <v>21°1'5,49999''</v>
      </c>
      <c r="AD2" s="11"/>
      <c r="AE2" s="11"/>
      <c r="AF2" s="2">
        <v>37.017000000000003</v>
      </c>
    </row>
    <row r="3" spans="1:32" x14ac:dyDescent="0.25">
      <c r="A3" s="1">
        <v>2</v>
      </c>
      <c r="B3" s="2">
        <v>125.152</v>
      </c>
      <c r="C3" s="2">
        <v>162.19499999999999</v>
      </c>
      <c r="D3" s="2">
        <v>37.042999999999992</v>
      </c>
      <c r="E3" s="2"/>
      <c r="M3" s="7">
        <v>3</v>
      </c>
      <c r="N3" s="8">
        <v>5548638.6749999998</v>
      </c>
      <c r="O3" s="5">
        <v>7501690.0899999999</v>
      </c>
      <c r="P3" s="13" t="str">
        <f>"50°"&amp;trans2d3d[[#This Row],[Column4]]&amp;"'"&amp;trans2d3d[[#This Row],[Column5]]&amp;"''"</f>
        <v>50°2'17,000004''</v>
      </c>
      <c r="Q3" s="13"/>
      <c r="R3" s="13"/>
      <c r="S3" s="4" t="str">
        <f>"21°"&amp;trans2d3d[[#This Row],[Column7]]&amp;"'"&amp;trans2d3d[[#This Row],[Column8]]&amp;"''"</f>
        <v>21°1'40,000001''</v>
      </c>
      <c r="T3" s="7">
        <v>1</v>
      </c>
      <c r="U3" s="7">
        <v>24.999980999999998</v>
      </c>
      <c r="Y3" s="1">
        <v>2</v>
      </c>
      <c r="Z3" s="11" t="str">
        <f>"50°"&amp;pl_geoid_2011[[#This Row],[Column4]]&amp;"'"&amp;pl_geoid_2011[[#This Row],[Column5]]&amp;"''"</f>
        <v>50°2'17''</v>
      </c>
      <c r="AA3" s="11"/>
      <c r="AB3" s="11"/>
      <c r="AC3" s="11" t="str">
        <f>"21°"&amp;pl_geoid_2011[[#This Row],[Column7]]&amp;"'"&amp;pl_geoid_2011[[#This Row],[Column8]]&amp;"''"</f>
        <v>21°1'40''</v>
      </c>
      <c r="AD3" s="11"/>
      <c r="AE3" s="11"/>
      <c r="AF3" s="2">
        <v>36.935600000000001</v>
      </c>
    </row>
    <row r="4" spans="1:32" x14ac:dyDescent="0.25">
      <c r="A4" s="1">
        <v>3</v>
      </c>
      <c r="B4" s="2">
        <v>111.458</v>
      </c>
      <c r="C4" s="2">
        <v>148.447</v>
      </c>
      <c r="D4" s="2">
        <v>36.989000000000004</v>
      </c>
      <c r="E4" s="2"/>
      <c r="M4" s="7">
        <v>4</v>
      </c>
      <c r="N4" s="8">
        <v>5551573.7240000004</v>
      </c>
      <c r="O4" s="5">
        <v>7501718.9709999999</v>
      </c>
      <c r="P4" s="13" t="str">
        <f>"50°"&amp;trans2d3d[[#This Row],[Column4]]&amp;"'"&amp;trans2d3d[[#This Row],[Column5]]&amp;"''"</f>
        <v>50°4'25,999996''</v>
      </c>
      <c r="Q4" s="13"/>
      <c r="R4" s="13"/>
      <c r="S4" s="4" t="str">
        <f>"21°"&amp;trans2d3d[[#This Row],[Column7]]&amp;"'"&amp;trans2d3d[[#This Row],[Column8]]&amp;"''"</f>
        <v>21°1'24,999981''</v>
      </c>
      <c r="T4" s="7">
        <v>1</v>
      </c>
      <c r="U4" s="7">
        <v>26.499979</v>
      </c>
      <c r="Y4" s="1">
        <v>3</v>
      </c>
      <c r="Z4" s="11" t="str">
        <f>"50°"&amp;pl_geoid_2011[[#This Row],[Column4]]&amp;"'"&amp;pl_geoid_2011[[#This Row],[Column5]]&amp;"''"</f>
        <v>50°4'26''</v>
      </c>
      <c r="AA4" s="11"/>
      <c r="AB4" s="11"/>
      <c r="AC4" s="11" t="str">
        <f>"21°"&amp;pl_geoid_2011[[#This Row],[Column7]]&amp;"'"&amp;pl_geoid_2011[[#This Row],[Column8]]&amp;"''"</f>
        <v>21°1'24,99998''</v>
      </c>
      <c r="AD4" s="11"/>
      <c r="AE4" s="11"/>
      <c r="AF4" s="2">
        <v>36.894799999999996</v>
      </c>
    </row>
    <row r="5" spans="1:32" x14ac:dyDescent="0.25">
      <c r="A5" s="1">
        <v>4</v>
      </c>
      <c r="B5" s="2">
        <v>145.215</v>
      </c>
      <c r="C5" s="2">
        <v>182.16</v>
      </c>
      <c r="D5" s="2">
        <v>36.944999999999993</v>
      </c>
      <c r="E5" s="2"/>
      <c r="M5" s="7">
        <v>5</v>
      </c>
      <c r="N5" s="8">
        <v>5555466.4479999999</v>
      </c>
      <c r="O5" s="5">
        <v>7501509.21</v>
      </c>
      <c r="P5" s="13" t="str">
        <f>"50°"&amp;trans2d3d[[#This Row],[Column4]]&amp;"'"&amp;trans2d3d[[#This Row],[Column5]]&amp;"''"</f>
        <v>50°6'1,000316''</v>
      </c>
      <c r="Q5" s="13"/>
      <c r="R5" s="13"/>
      <c r="S5" s="4" t="str">
        <f>"21°"&amp;trans2d3d[[#This Row],[Column7]]&amp;"'"&amp;trans2d3d[[#This Row],[Column8]]&amp;"''"</f>
        <v>21°1'26,499979''</v>
      </c>
      <c r="T5" s="7">
        <v>1</v>
      </c>
      <c r="U5" s="7">
        <v>16.000025000000001</v>
      </c>
      <c r="Y5" s="1">
        <v>4</v>
      </c>
      <c r="Z5" s="11" t="str">
        <f>"50°"&amp;pl_geoid_2011[[#This Row],[Column4]]&amp;"'"&amp;pl_geoid_2011[[#This Row],[Column5]]&amp;"''"</f>
        <v>50°6'1,00032''</v>
      </c>
      <c r="AA5" s="11"/>
      <c r="AB5" s="11"/>
      <c r="AC5" s="11" t="str">
        <f>"21°"&amp;pl_geoid_2011[[#This Row],[Column7]]&amp;"'"&amp;pl_geoid_2011[[#This Row],[Column8]]&amp;"''"</f>
        <v>21°1'26,49998''</v>
      </c>
      <c r="AD5" s="11"/>
      <c r="AE5" s="11"/>
      <c r="AF5" s="2">
        <v>36.859400000000001</v>
      </c>
    </row>
    <row r="6" spans="1:32" x14ac:dyDescent="0.25">
      <c r="A6" s="1">
        <v>5</v>
      </c>
      <c r="B6" s="2">
        <v>154.13300000000001</v>
      </c>
      <c r="C6" s="2">
        <v>191.02500000000001</v>
      </c>
      <c r="D6" s="2">
        <v>36.891999999999996</v>
      </c>
      <c r="E6" s="2"/>
      <c r="M6" s="7">
        <v>6</v>
      </c>
      <c r="N6" s="8">
        <v>5558803.2699999996</v>
      </c>
      <c r="O6" s="5">
        <v>7501885.3320000004</v>
      </c>
      <c r="P6" s="13" t="str">
        <f>"50°"&amp;trans2d3d[[#This Row],[Column4]]&amp;"'"&amp;trans2d3d[[#This Row],[Column5]]&amp;"''"</f>
        <v>50°8'6,999999''</v>
      </c>
      <c r="Q6" s="13"/>
      <c r="R6" s="13"/>
      <c r="S6" s="4" t="str">
        <f>"21°"&amp;trans2d3d[[#This Row],[Column7]]&amp;"'"&amp;trans2d3d[[#This Row],[Column8]]&amp;"''"</f>
        <v>21°1'16,000025''</v>
      </c>
      <c r="T6" s="7">
        <v>1</v>
      </c>
      <c r="U6" s="7">
        <v>34.999999000000003</v>
      </c>
      <c r="Y6" s="1">
        <v>5</v>
      </c>
      <c r="Z6" s="11" t="str">
        <f>"50°"&amp;pl_geoid_2011[[#This Row],[Column4]]&amp;"'"&amp;pl_geoid_2011[[#This Row],[Column5]]&amp;"''"</f>
        <v>50°8'7''</v>
      </c>
      <c r="AA6" s="11"/>
      <c r="AB6" s="11"/>
      <c r="AC6" s="11" t="str">
        <f>"21°"&amp;pl_geoid_2011[[#This Row],[Column7]]&amp;"'"&amp;pl_geoid_2011[[#This Row],[Column8]]&amp;"''"</f>
        <v>21°1'16,00003''</v>
      </c>
      <c r="AD6" s="11"/>
      <c r="AE6" s="11"/>
      <c r="AF6" s="2">
        <v>36.8185</v>
      </c>
    </row>
    <row r="7" spans="1:32" x14ac:dyDescent="0.25">
      <c r="A7" s="1">
        <v>6</v>
      </c>
      <c r="B7" s="2">
        <v>101.458</v>
      </c>
      <c r="C7" s="2">
        <v>138.30500000000001</v>
      </c>
      <c r="D7" s="2">
        <v>36.847000000000008</v>
      </c>
      <c r="E7" s="2"/>
      <c r="M7" s="7">
        <v>7</v>
      </c>
      <c r="N7" s="8">
        <v>5540977.7649999997</v>
      </c>
      <c r="O7" s="5">
        <v>7503683.699</v>
      </c>
      <c r="P7" s="13" t="str">
        <f>"50°"&amp;trans2d3d[[#This Row],[Column4]]&amp;"'"&amp;trans2d3d[[#This Row],[Column5]]&amp;"''"</f>
        <v>50°9'55,000005''</v>
      </c>
      <c r="Q7" s="13"/>
      <c r="R7" s="13"/>
      <c r="S7" s="4" t="str">
        <f>"21°"&amp;trans2d3d[[#This Row],[Column7]]&amp;"'"&amp;trans2d3d[[#This Row],[Column8]]&amp;"''"</f>
        <v>21°1'34,999999''</v>
      </c>
      <c r="T7" s="7">
        <v>3</v>
      </c>
      <c r="U7" s="7">
        <v>4.9999880000000001</v>
      </c>
      <c r="Y7" s="1">
        <v>6</v>
      </c>
      <c r="Z7" s="11" t="str">
        <f>"50°"&amp;pl_geoid_2011[[#This Row],[Column4]]&amp;"'"&amp;pl_geoid_2011[[#This Row],[Column5]]&amp;"''"</f>
        <v>50°9'55,00001''</v>
      </c>
      <c r="AA7" s="11"/>
      <c r="AB7" s="11"/>
      <c r="AC7" s="11" t="str">
        <f>"21°"&amp;pl_geoid_2011[[#This Row],[Column7]]&amp;"'"&amp;pl_geoid_2011[[#This Row],[Column8]]&amp;"''"</f>
        <v>21°1'35''</v>
      </c>
      <c r="AD7" s="11"/>
      <c r="AE7" s="11"/>
      <c r="AF7" s="2">
        <v>36.765999999999998</v>
      </c>
    </row>
    <row r="8" spans="1:32" x14ac:dyDescent="0.25">
      <c r="A8" s="1">
        <v>7</v>
      </c>
      <c r="B8" s="2">
        <v>105.125</v>
      </c>
      <c r="C8" s="2">
        <v>142.172</v>
      </c>
      <c r="D8" s="2">
        <v>37.046999999999997</v>
      </c>
      <c r="E8" s="2"/>
      <c r="M8" s="7">
        <v>8</v>
      </c>
      <c r="N8" s="8">
        <v>5544932.5</v>
      </c>
      <c r="O8" s="5">
        <v>7503979.4390000002</v>
      </c>
      <c r="P8" s="13" t="str">
        <f>"50°"&amp;trans2d3d[[#This Row],[Column4]]&amp;"'"&amp;trans2d3d[[#This Row],[Column5]]&amp;"''"</f>
        <v>50°0'18,000011''</v>
      </c>
      <c r="Q8" s="13"/>
      <c r="R8" s="13"/>
      <c r="S8" s="4" t="str">
        <f>"21°"&amp;trans2d3d[[#This Row],[Column7]]&amp;"'"&amp;trans2d3d[[#This Row],[Column8]]&amp;"''"</f>
        <v>21°3'4,999988''</v>
      </c>
      <c r="T8" s="7">
        <v>3</v>
      </c>
      <c r="U8" s="7">
        <v>19.999987999999998</v>
      </c>
      <c r="Y8" s="1">
        <v>7</v>
      </c>
      <c r="Z8" s="11" t="str">
        <f>"50°"&amp;pl_geoid_2011[[#This Row],[Column4]]&amp;"'"&amp;pl_geoid_2011[[#This Row],[Column5]]&amp;"''"</f>
        <v>50°0'18,00001''</v>
      </c>
      <c r="AA8" s="11"/>
      <c r="AB8" s="11"/>
      <c r="AC8" s="11" t="str">
        <f>"21°"&amp;pl_geoid_2011[[#This Row],[Column7]]&amp;"'"&amp;pl_geoid_2011[[#This Row],[Column8]]&amp;"''"</f>
        <v>21°3'4,99999''</v>
      </c>
      <c r="AD8" s="11"/>
      <c r="AE8" s="11"/>
      <c r="AF8" s="2">
        <v>36.9392</v>
      </c>
    </row>
    <row r="9" spans="1:32" x14ac:dyDescent="0.25">
      <c r="A9" s="1">
        <v>8</v>
      </c>
      <c r="B9" s="2">
        <v>111.254</v>
      </c>
      <c r="C9" s="2">
        <v>148.22</v>
      </c>
      <c r="D9" s="2">
        <v>36.965999999999994</v>
      </c>
      <c r="E9" s="2"/>
      <c r="M9" s="7">
        <v>9</v>
      </c>
      <c r="N9" s="8">
        <v>5547867.2889999999</v>
      </c>
      <c r="O9" s="5">
        <v>7503678.9330000002</v>
      </c>
      <c r="P9" s="13" t="str">
        <f>"50°"&amp;trans2d3d[[#This Row],[Column4]]&amp;"'"&amp;trans2d3d[[#This Row],[Column5]]&amp;"''"</f>
        <v>50°2'25,999996''</v>
      </c>
      <c r="Q9" s="13"/>
      <c r="R9" s="13"/>
      <c r="S9" s="4" t="str">
        <f>"21°"&amp;trans2d3d[[#This Row],[Column7]]&amp;"'"&amp;trans2d3d[[#This Row],[Column8]]&amp;"''"</f>
        <v>21°3'19,999988''</v>
      </c>
      <c r="T9" s="7">
        <v>3</v>
      </c>
      <c r="U9" s="7">
        <v>4.9984830000000002</v>
      </c>
      <c r="Y9" s="1">
        <v>8</v>
      </c>
      <c r="Z9" s="11" t="str">
        <f>"50°"&amp;pl_geoid_2011[[#This Row],[Column4]]&amp;"'"&amp;pl_geoid_2011[[#This Row],[Column5]]&amp;"''"</f>
        <v>50°2'26''</v>
      </c>
      <c r="AA9" s="11"/>
      <c r="AB9" s="11"/>
      <c r="AC9" s="11" t="str">
        <f>"21°"&amp;pl_geoid_2011[[#This Row],[Column7]]&amp;"'"&amp;pl_geoid_2011[[#This Row],[Column8]]&amp;"''"</f>
        <v>21°3'19,99999''</v>
      </c>
      <c r="AD9" s="11"/>
      <c r="AE9" s="11"/>
      <c r="AF9" s="2">
        <v>36.866799999999998</v>
      </c>
    </row>
    <row r="10" spans="1:32" x14ac:dyDescent="0.25">
      <c r="A10" s="1">
        <v>9</v>
      </c>
      <c r="B10" s="2">
        <v>132</v>
      </c>
      <c r="C10" s="2">
        <v>168.95099999999999</v>
      </c>
      <c r="D10" s="2">
        <v>36.950999999999993</v>
      </c>
      <c r="E10" s="2"/>
      <c r="M10" s="7">
        <v>10</v>
      </c>
      <c r="N10" s="8">
        <v>5551852.8779999996</v>
      </c>
      <c r="O10" s="5">
        <v>7503845.1289999997</v>
      </c>
      <c r="P10" s="13" t="str">
        <f>"50°"&amp;trans2d3d[[#This Row],[Column4]]&amp;"'"&amp;trans2d3d[[#This Row],[Column5]]&amp;"''"</f>
        <v>50°4'0,999672''</v>
      </c>
      <c r="Q10" s="13"/>
      <c r="R10" s="13"/>
      <c r="S10" s="4" t="str">
        <f>"21°"&amp;trans2d3d[[#This Row],[Column7]]&amp;"'"&amp;trans2d3d[[#This Row],[Column8]]&amp;"''"</f>
        <v>21°3'4,998483''</v>
      </c>
      <c r="T10" s="7">
        <v>3</v>
      </c>
      <c r="U10" s="7">
        <v>13.500003</v>
      </c>
      <c r="Y10" s="1">
        <v>9</v>
      </c>
      <c r="Z10" s="11" t="str">
        <f>"50°"&amp;pl_geoid_2011[[#This Row],[Column4]]&amp;"'"&amp;pl_geoid_2011[[#This Row],[Column5]]&amp;"''"</f>
        <v>50°4'0,99967''</v>
      </c>
      <c r="AA10" s="11"/>
      <c r="AB10" s="11"/>
      <c r="AC10" s="11" t="str">
        <f>"21°"&amp;pl_geoid_2011[[#This Row],[Column7]]&amp;"'"&amp;pl_geoid_2011[[#This Row],[Column8]]&amp;"''"</f>
        <v>21°3'4,99848''</v>
      </c>
      <c r="AD10" s="11"/>
      <c r="AE10" s="11"/>
      <c r="AF10" s="2">
        <v>36.839100000000002</v>
      </c>
    </row>
    <row r="11" spans="1:32" x14ac:dyDescent="0.25">
      <c r="A11" s="1">
        <v>10</v>
      </c>
      <c r="B11" s="2">
        <v>124.254</v>
      </c>
      <c r="C11" s="2">
        <v>161.131</v>
      </c>
      <c r="D11" s="2">
        <v>36.876999999999995</v>
      </c>
      <c r="E11" s="2"/>
      <c r="M11" s="7">
        <v>11</v>
      </c>
      <c r="N11" s="8">
        <v>5555467.5130000003</v>
      </c>
      <c r="O11" s="5">
        <v>7503693.5920000002</v>
      </c>
      <c r="P11" s="13" t="str">
        <f>"50°"&amp;trans2d3d[[#This Row],[Column4]]&amp;"'"&amp;trans2d3d[[#This Row],[Column5]]&amp;"''"</f>
        <v>50°6'10,000014''</v>
      </c>
      <c r="Q11" s="13"/>
      <c r="R11" s="13"/>
      <c r="S11" s="4" t="str">
        <f>"21°"&amp;trans2d3d[[#This Row],[Column7]]&amp;"'"&amp;trans2d3d[[#This Row],[Column8]]&amp;"''"</f>
        <v>21°3'13,500003''</v>
      </c>
      <c r="T11" s="7">
        <v>3</v>
      </c>
      <c r="U11" s="7">
        <v>6.0000210000000003</v>
      </c>
      <c r="Y11" s="1">
        <v>10</v>
      </c>
      <c r="Z11" s="11" t="str">
        <f>"50°"&amp;pl_geoid_2011[[#This Row],[Column4]]&amp;"'"&amp;pl_geoid_2011[[#This Row],[Column5]]&amp;"''"</f>
        <v>50°6'10,00001''</v>
      </c>
      <c r="AA11" s="11"/>
      <c r="AB11" s="11"/>
      <c r="AC11" s="11" t="str">
        <f>"21°"&amp;pl_geoid_2011[[#This Row],[Column7]]&amp;"'"&amp;pl_geoid_2011[[#This Row],[Column8]]&amp;"''"</f>
        <v>21°3'13,5''</v>
      </c>
      <c r="AD11" s="11"/>
      <c r="AE11" s="11"/>
      <c r="AF11" s="2">
        <v>36.788400000000003</v>
      </c>
    </row>
    <row r="12" spans="1:32" x14ac:dyDescent="0.25">
      <c r="A12" s="1">
        <v>11</v>
      </c>
      <c r="B12" s="2">
        <v>123</v>
      </c>
      <c r="C12" s="2">
        <v>159.834</v>
      </c>
      <c r="D12" s="2">
        <v>36.834000000000003</v>
      </c>
      <c r="E12" s="2"/>
      <c r="M12" s="7">
        <v>12</v>
      </c>
      <c r="N12" s="8">
        <v>5558495.534</v>
      </c>
      <c r="O12" s="5">
        <v>7504068.5839999998</v>
      </c>
      <c r="P12" s="13" t="str">
        <f>"50°"&amp;trans2d3d[[#This Row],[Column4]]&amp;"'"&amp;trans2d3d[[#This Row],[Column5]]&amp;"''"</f>
        <v>50°8'7,000004''</v>
      </c>
      <c r="Q12" s="13"/>
      <c r="R12" s="13"/>
      <c r="S12" s="4" t="str">
        <f>"21°"&amp;trans2d3d[[#This Row],[Column7]]&amp;"'"&amp;trans2d3d[[#This Row],[Column8]]&amp;"''"</f>
        <v>21°3'6,000021''</v>
      </c>
      <c r="T12" s="7">
        <v>3</v>
      </c>
      <c r="U12" s="7">
        <v>25.000012999999999</v>
      </c>
      <c r="Y12" s="1">
        <v>11</v>
      </c>
      <c r="Z12" s="11" t="str">
        <f>"50°"&amp;pl_geoid_2011[[#This Row],[Column4]]&amp;"'"&amp;pl_geoid_2011[[#This Row],[Column5]]&amp;"''"</f>
        <v>50°8'7''</v>
      </c>
      <c r="AA12" s="11"/>
      <c r="AB12" s="11"/>
      <c r="AC12" s="11" t="str">
        <f>"21°"&amp;pl_geoid_2011[[#This Row],[Column7]]&amp;"'"&amp;pl_geoid_2011[[#This Row],[Column8]]&amp;"''"</f>
        <v>21°3'6,00002''</v>
      </c>
      <c r="AD12" s="11"/>
      <c r="AE12" s="11"/>
      <c r="AF12" s="2">
        <v>36.750900000000001</v>
      </c>
    </row>
    <row r="13" spans="1:32" x14ac:dyDescent="0.25">
      <c r="A13" s="1">
        <v>12</v>
      </c>
      <c r="B13" s="2">
        <v>168.154</v>
      </c>
      <c r="C13" s="2">
        <v>204.94300000000001</v>
      </c>
      <c r="D13" s="2">
        <v>36.789000000000016</v>
      </c>
      <c r="E13" s="2"/>
      <c r="M13" s="7">
        <v>13</v>
      </c>
      <c r="N13" s="8">
        <v>5540887.4960000003</v>
      </c>
      <c r="O13" s="5">
        <v>7506282.3090000004</v>
      </c>
      <c r="P13" s="13" t="str">
        <f>"50°"&amp;trans2d3d[[#This Row],[Column4]]&amp;"'"&amp;trans2d3d[[#This Row],[Column5]]&amp;"''"</f>
        <v>50°9'44,999989''</v>
      </c>
      <c r="Q13" s="13"/>
      <c r="R13" s="13"/>
      <c r="S13" s="4" t="str">
        <f>"21°"&amp;trans2d3d[[#This Row],[Column7]]&amp;"'"&amp;trans2d3d[[#This Row],[Column8]]&amp;"''"</f>
        <v>21°3'25,000013''</v>
      </c>
      <c r="T13" s="7">
        <v>5</v>
      </c>
      <c r="U13" s="7">
        <v>15.500004000000001</v>
      </c>
      <c r="Y13" s="1">
        <v>12</v>
      </c>
      <c r="Z13" s="11" t="str">
        <f>"50°"&amp;pl_geoid_2011[[#This Row],[Column4]]&amp;"'"&amp;pl_geoid_2011[[#This Row],[Column5]]&amp;"''"</f>
        <v>50°9'44,99999''</v>
      </c>
      <c r="AA13" s="11"/>
      <c r="AB13" s="11"/>
      <c r="AC13" s="11" t="str">
        <f>"21°"&amp;pl_geoid_2011[[#This Row],[Column7]]&amp;"'"&amp;pl_geoid_2011[[#This Row],[Column8]]&amp;"''"</f>
        <v>21°3'25,00001''</v>
      </c>
      <c r="AD13" s="11"/>
      <c r="AE13" s="11"/>
      <c r="AF13" s="2">
        <v>36.702100000000002</v>
      </c>
    </row>
    <row r="14" spans="1:32" x14ac:dyDescent="0.25">
      <c r="A14" s="1">
        <v>13</v>
      </c>
      <c r="B14" s="2">
        <v>147.154</v>
      </c>
      <c r="C14" s="2">
        <v>184.11500000000001</v>
      </c>
      <c r="D14" s="2">
        <v>36.961000000000013</v>
      </c>
      <c r="E14" s="2"/>
      <c r="M14" s="7">
        <v>14</v>
      </c>
      <c r="N14" s="8">
        <v>5544656.9939999999</v>
      </c>
      <c r="O14" s="5">
        <v>7506566.415</v>
      </c>
      <c r="P14" s="13" t="str">
        <f>"50°"&amp;trans2d3d[[#This Row],[Column4]]&amp;"'"&amp;trans2d3d[[#This Row],[Column5]]&amp;"''"</f>
        <v>50°0'14,999998''</v>
      </c>
      <c r="Q14" s="13"/>
      <c r="R14" s="13"/>
      <c r="S14" s="4" t="str">
        <f>"21°"&amp;trans2d3d[[#This Row],[Column7]]&amp;"'"&amp;trans2d3d[[#This Row],[Column8]]&amp;"''"</f>
        <v>21°5'15,500004''</v>
      </c>
      <c r="T14" s="7">
        <v>5</v>
      </c>
      <c r="U14" s="7">
        <v>29.999980000000001</v>
      </c>
      <c r="Y14" s="1">
        <v>13</v>
      </c>
      <c r="Z14" s="11" t="str">
        <f>"50°"&amp;pl_geoid_2011[[#This Row],[Column4]]&amp;"'"&amp;pl_geoid_2011[[#This Row],[Column5]]&amp;"''"</f>
        <v>50°0'15''</v>
      </c>
      <c r="AA14" s="11"/>
      <c r="AB14" s="11"/>
      <c r="AC14" s="11" t="str">
        <f>"21°"&amp;pl_geoid_2011[[#This Row],[Column7]]&amp;"'"&amp;pl_geoid_2011[[#This Row],[Column8]]&amp;"''"</f>
        <v>21°5'15,5''</v>
      </c>
      <c r="AD14" s="11"/>
      <c r="AE14" s="11"/>
      <c r="AF14" s="2">
        <v>36.854399999999998</v>
      </c>
    </row>
    <row r="15" spans="1:32" x14ac:dyDescent="0.25">
      <c r="A15" s="1">
        <v>14</v>
      </c>
      <c r="B15" s="2">
        <v>145.126</v>
      </c>
      <c r="C15" s="2">
        <v>182.024</v>
      </c>
      <c r="D15" s="2">
        <v>36.897999999999996</v>
      </c>
      <c r="E15" s="2"/>
      <c r="M15" s="7">
        <v>15</v>
      </c>
      <c r="N15" s="8">
        <v>5548024.3890000004</v>
      </c>
      <c r="O15" s="5">
        <v>7506442.9709999999</v>
      </c>
      <c r="P15" s="13" t="str">
        <f>"50°"&amp;trans2d3d[[#This Row],[Column4]]&amp;"'"&amp;trans2d3d[[#This Row],[Column5]]&amp;"''"</f>
        <v>50°2'16,999991''</v>
      </c>
      <c r="Q15" s="13"/>
      <c r="R15" s="13"/>
      <c r="S15" s="4" t="str">
        <f>"21°"&amp;trans2d3d[[#This Row],[Column7]]&amp;"'"&amp;trans2d3d[[#This Row],[Column8]]&amp;"''"</f>
        <v>21°5'29,99998''</v>
      </c>
      <c r="T15" s="7">
        <v>5</v>
      </c>
      <c r="U15" s="7">
        <v>24.000014</v>
      </c>
      <c r="Y15" s="1">
        <v>14</v>
      </c>
      <c r="Z15" s="11" t="str">
        <f>"50°"&amp;pl_geoid_2011[[#This Row],[Column4]]&amp;"'"&amp;pl_geoid_2011[[#This Row],[Column5]]&amp;"''"</f>
        <v>50°2'16,99999''</v>
      </c>
      <c r="AA15" s="11"/>
      <c r="AB15" s="11"/>
      <c r="AC15" s="11" t="str">
        <f>"21°"&amp;pl_geoid_2011[[#This Row],[Column7]]&amp;"'"&amp;pl_geoid_2011[[#This Row],[Column8]]&amp;"''"</f>
        <v>21°5'29,99998''</v>
      </c>
      <c r="AD15" s="11"/>
      <c r="AE15" s="11"/>
      <c r="AF15" s="2">
        <v>36.782600000000002</v>
      </c>
    </row>
    <row r="16" spans="1:32" x14ac:dyDescent="0.25">
      <c r="A16" s="1">
        <v>15</v>
      </c>
      <c r="B16" s="2">
        <v>154.36500000000001</v>
      </c>
      <c r="C16" s="2">
        <v>191.21199999999999</v>
      </c>
      <c r="D16" s="2">
        <v>36.84699999999998</v>
      </c>
      <c r="E16" s="2"/>
      <c r="M16" s="7">
        <v>16</v>
      </c>
      <c r="N16" s="8">
        <v>5552504.1239999998</v>
      </c>
      <c r="O16" s="5">
        <v>7506397.835</v>
      </c>
      <c r="P16" s="13" t="str">
        <f>"50°"&amp;trans2d3d[[#This Row],[Column4]]&amp;"'"&amp;trans2d3d[[#This Row],[Column5]]&amp;"''"</f>
        <v>50°4'5,999998''</v>
      </c>
      <c r="Q16" s="13"/>
      <c r="R16" s="13"/>
      <c r="S16" s="4" t="str">
        <f>"21°"&amp;trans2d3d[[#This Row],[Column7]]&amp;"'"&amp;trans2d3d[[#This Row],[Column8]]&amp;"''"</f>
        <v>21°5'24,000014''</v>
      </c>
      <c r="T16" s="7">
        <v>5</v>
      </c>
      <c r="U16" s="7">
        <v>21.999994000000001</v>
      </c>
      <c r="Y16" s="1">
        <v>15</v>
      </c>
      <c r="Z16" s="11" t="str">
        <f>"50°"&amp;pl_geoid_2011[[#This Row],[Column4]]&amp;"'"&amp;pl_geoid_2011[[#This Row],[Column5]]&amp;"''"</f>
        <v>50°4'6''</v>
      </c>
      <c r="AA16" s="11"/>
      <c r="AB16" s="11"/>
      <c r="AC16" s="11" t="str">
        <f>"21°"&amp;pl_geoid_2011[[#This Row],[Column7]]&amp;"'"&amp;pl_geoid_2011[[#This Row],[Column8]]&amp;"''"</f>
        <v>21°5'24,00001''</v>
      </c>
      <c r="AD16" s="11"/>
      <c r="AE16" s="11"/>
      <c r="AF16" s="2">
        <v>36.743600000000001</v>
      </c>
    </row>
    <row r="17" spans="1:32" x14ac:dyDescent="0.25">
      <c r="A17" s="1">
        <v>16</v>
      </c>
      <c r="B17" s="2">
        <v>123.654</v>
      </c>
      <c r="C17" s="2">
        <v>160.44</v>
      </c>
      <c r="D17" s="2">
        <v>36.786000000000001</v>
      </c>
      <c r="E17" s="2"/>
      <c r="M17" s="7">
        <v>17</v>
      </c>
      <c r="N17" s="8">
        <v>5555778.9239999996</v>
      </c>
      <c r="O17" s="5">
        <v>7506314.4840000002</v>
      </c>
      <c r="P17" s="13" t="str">
        <f>"50°"&amp;trans2d3d[[#This Row],[Column4]]&amp;"'"&amp;trans2d3d[[#This Row],[Column5]]&amp;"''"</f>
        <v>50°6'31,000014''</v>
      </c>
      <c r="Q17" s="13"/>
      <c r="R17" s="13"/>
      <c r="S17" s="4" t="str">
        <f>"21°"&amp;trans2d3d[[#This Row],[Column7]]&amp;"'"&amp;trans2d3d[[#This Row],[Column8]]&amp;"''"</f>
        <v>21°5'21,999994''</v>
      </c>
      <c r="T17" s="7">
        <v>5</v>
      </c>
      <c r="U17" s="7">
        <v>17.999987999999998</v>
      </c>
      <c r="Y17" s="1">
        <v>16</v>
      </c>
      <c r="Z17" s="11" t="str">
        <f>"50°"&amp;pl_geoid_2011[[#This Row],[Column4]]&amp;"'"&amp;pl_geoid_2011[[#This Row],[Column5]]&amp;"''"</f>
        <v>50°6'31,00001''</v>
      </c>
      <c r="AA17" s="11"/>
      <c r="AB17" s="11"/>
      <c r="AC17" s="11" t="str">
        <f>"21°"&amp;pl_geoid_2011[[#This Row],[Column7]]&amp;"'"&amp;pl_geoid_2011[[#This Row],[Column8]]&amp;"''"</f>
        <v>21°5'21,99999''</v>
      </c>
      <c r="AD17" s="11"/>
      <c r="AE17" s="11"/>
      <c r="AF17" s="2">
        <v>36.697299999999998</v>
      </c>
    </row>
    <row r="18" spans="1:32" x14ac:dyDescent="0.25">
      <c r="A18" s="1">
        <v>17</v>
      </c>
      <c r="B18" s="2">
        <v>129.125</v>
      </c>
      <c r="C18" s="2">
        <v>165.87700000000001</v>
      </c>
      <c r="D18" s="2">
        <v>36.75200000000001</v>
      </c>
      <c r="E18" s="2"/>
      <c r="M18" s="7">
        <v>18</v>
      </c>
      <c r="N18" s="8">
        <v>5558559.7960000001</v>
      </c>
      <c r="O18" s="5">
        <v>7506549.3509999998</v>
      </c>
      <c r="P18" s="13" t="str">
        <f>"50°"&amp;trans2d3d[[#This Row],[Column4]]&amp;"'"&amp;trans2d3d[[#This Row],[Column5]]&amp;"''"</f>
        <v>50°8'16,999998''</v>
      </c>
      <c r="Q18" s="13"/>
      <c r="R18" s="13"/>
      <c r="S18" s="4" t="str">
        <f>"21°"&amp;trans2d3d[[#This Row],[Column7]]&amp;"'"&amp;trans2d3d[[#This Row],[Column8]]&amp;"''"</f>
        <v>21°5'17,999988''</v>
      </c>
      <c r="T18" s="7">
        <v>5</v>
      </c>
      <c r="U18" s="7">
        <v>29.999986</v>
      </c>
      <c r="Y18" s="1">
        <v>17</v>
      </c>
      <c r="Z18" s="11" t="str">
        <f>"50°"&amp;pl_geoid_2011[[#This Row],[Column4]]&amp;"'"&amp;pl_geoid_2011[[#This Row],[Column5]]&amp;"''"</f>
        <v>50°8'17''</v>
      </c>
      <c r="AA18" s="11"/>
      <c r="AB18" s="11"/>
      <c r="AC18" s="11" t="str">
        <f>"21°"&amp;pl_geoid_2011[[#This Row],[Column7]]&amp;"'"&amp;pl_geoid_2011[[#This Row],[Column8]]&amp;"''"</f>
        <v>21°5'17,99999''</v>
      </c>
      <c r="AD18" s="11"/>
      <c r="AE18" s="11"/>
      <c r="AF18" s="2">
        <v>36.662799999999997</v>
      </c>
    </row>
    <row r="19" spans="1:32" x14ac:dyDescent="0.25">
      <c r="A19" s="1">
        <v>18</v>
      </c>
      <c r="B19" s="2">
        <v>136.547</v>
      </c>
      <c r="C19" s="2">
        <v>173.25299999999999</v>
      </c>
      <c r="D19" s="2">
        <v>36.705999999999989</v>
      </c>
      <c r="E19" s="2"/>
      <c r="M19" s="7">
        <v>19</v>
      </c>
      <c r="N19" s="8">
        <v>5540983.1940000001</v>
      </c>
      <c r="O19" s="5">
        <v>7508472.5070000002</v>
      </c>
      <c r="P19" s="13" t="str">
        <f>"50°"&amp;trans2d3d[[#This Row],[Column4]]&amp;"'"&amp;trans2d3d[[#This Row],[Column5]]&amp;"''"</f>
        <v>50°9'47,000009''</v>
      </c>
      <c r="Q19" s="13"/>
      <c r="R19" s="13"/>
      <c r="S19" s="4" t="str">
        <f>"21°"&amp;trans2d3d[[#This Row],[Column7]]&amp;"'"&amp;trans2d3d[[#This Row],[Column8]]&amp;"''"</f>
        <v>21°5'29,999986''</v>
      </c>
      <c r="T19" s="7">
        <v>7</v>
      </c>
      <c r="U19" s="7">
        <v>5.4999789999999997</v>
      </c>
      <c r="Y19" s="1">
        <v>18</v>
      </c>
      <c r="Z19" s="11" t="str">
        <f>"50°"&amp;pl_geoid_2011[[#This Row],[Column4]]&amp;"'"&amp;pl_geoid_2011[[#This Row],[Column5]]&amp;"''"</f>
        <v>50°9'47,00001''</v>
      </c>
      <c r="AA19" s="11"/>
      <c r="AB19" s="11"/>
      <c r="AC19" s="11" t="str">
        <f>"21°"&amp;pl_geoid_2011[[#This Row],[Column7]]&amp;"'"&amp;pl_geoid_2011[[#This Row],[Column8]]&amp;"''"</f>
        <v>21°5'29,99999''</v>
      </c>
      <c r="AD19" s="11"/>
      <c r="AE19" s="11"/>
      <c r="AF19" s="2">
        <v>36.621299999999998</v>
      </c>
    </row>
    <row r="20" spans="1:32" x14ac:dyDescent="0.25">
      <c r="A20" s="1">
        <v>19</v>
      </c>
      <c r="B20" s="2">
        <v>124.95699999999999</v>
      </c>
      <c r="C20" s="2">
        <v>161.84200000000001</v>
      </c>
      <c r="D20" s="2">
        <v>36.885000000000019</v>
      </c>
      <c r="E20" s="2"/>
      <c r="M20" s="7">
        <v>20</v>
      </c>
      <c r="N20" s="8">
        <v>5544815.2649999997</v>
      </c>
      <c r="O20" s="5">
        <v>7509152.9199999999</v>
      </c>
      <c r="P20" s="13" t="str">
        <f>"50°"&amp;trans2d3d[[#This Row],[Column4]]&amp;"'"&amp;trans2d3d[[#This Row],[Column5]]&amp;"''"</f>
        <v>50°0'18,000002''</v>
      </c>
      <c r="Q20" s="13"/>
      <c r="R20" s="13"/>
      <c r="S20" s="4" t="str">
        <f>"21°"&amp;trans2d3d[[#This Row],[Column7]]&amp;"'"&amp;trans2d3d[[#This Row],[Column8]]&amp;"''"</f>
        <v>21°7'5,499979''</v>
      </c>
      <c r="T20" s="7">
        <v>7</v>
      </c>
      <c r="U20" s="7">
        <v>39.999980000000001</v>
      </c>
      <c r="Y20" s="1">
        <v>19</v>
      </c>
      <c r="Z20" s="11" t="str">
        <f>"50°"&amp;pl_geoid_2011[[#This Row],[Column4]]&amp;"'"&amp;pl_geoid_2011[[#This Row],[Column5]]&amp;"''"</f>
        <v>50°0'18''</v>
      </c>
      <c r="AA20" s="11"/>
      <c r="AB20" s="11"/>
      <c r="AC20" s="11" t="str">
        <f>"21°"&amp;pl_geoid_2011[[#This Row],[Column7]]&amp;"'"&amp;pl_geoid_2011[[#This Row],[Column8]]&amp;"''"</f>
        <v>21°7'5,49998''</v>
      </c>
      <c r="AD20" s="11"/>
      <c r="AE20" s="11"/>
      <c r="AF20" s="2">
        <v>36.775399999999998</v>
      </c>
    </row>
    <row r="21" spans="1:32" x14ac:dyDescent="0.25">
      <c r="A21" s="1">
        <v>20</v>
      </c>
      <c r="B21" s="2">
        <v>175.214</v>
      </c>
      <c r="C21" s="2">
        <v>212.02</v>
      </c>
      <c r="D21" s="2">
        <v>36.806000000000012</v>
      </c>
      <c r="E21" s="2"/>
      <c r="M21" s="7">
        <v>21</v>
      </c>
      <c r="N21" s="8">
        <v>5548491.2529999996</v>
      </c>
      <c r="O21" s="5">
        <v>7508848.375</v>
      </c>
      <c r="P21" s="13" t="str">
        <f>"50°"&amp;trans2d3d[[#This Row],[Column4]]&amp;"'"&amp;trans2d3d[[#This Row],[Column5]]&amp;"''"</f>
        <v>50°2'21,999999''</v>
      </c>
      <c r="Q21" s="13"/>
      <c r="R21" s="13"/>
      <c r="S21" s="4" t="str">
        <f>"21°"&amp;trans2d3d[[#This Row],[Column7]]&amp;"'"&amp;trans2d3d[[#This Row],[Column8]]&amp;"''"</f>
        <v>21°7'39,99998''</v>
      </c>
      <c r="T21" s="7">
        <v>7</v>
      </c>
      <c r="U21" s="7">
        <v>25.000018000000001</v>
      </c>
      <c r="Y21" s="1">
        <v>20</v>
      </c>
      <c r="Z21" s="11" t="str">
        <f>"50°"&amp;pl_geoid_2011[[#This Row],[Column4]]&amp;"'"&amp;pl_geoid_2011[[#This Row],[Column5]]&amp;"''"</f>
        <v>50°2'22''</v>
      </c>
      <c r="AA21" s="11"/>
      <c r="AB21" s="11"/>
      <c r="AC21" s="11" t="str">
        <f>"21°"&amp;pl_geoid_2011[[#This Row],[Column7]]&amp;"'"&amp;pl_geoid_2011[[#This Row],[Column8]]&amp;"''"</f>
        <v>21°7'39,99998''</v>
      </c>
      <c r="AD21" s="11"/>
      <c r="AE21" s="11"/>
      <c r="AF21" s="2">
        <v>36.689</v>
      </c>
    </row>
    <row r="22" spans="1:32" x14ac:dyDescent="0.25">
      <c r="A22" s="1">
        <v>21</v>
      </c>
      <c r="B22" s="2">
        <v>125</v>
      </c>
      <c r="C22" s="2">
        <v>161.76599999999999</v>
      </c>
      <c r="D22" s="2">
        <v>36.765999999999991</v>
      </c>
      <c r="E22" s="2"/>
      <c r="M22" s="7">
        <v>22</v>
      </c>
      <c r="N22" s="8">
        <v>5552034.2319999998</v>
      </c>
      <c r="O22" s="5">
        <v>7508872.301</v>
      </c>
      <c r="P22" s="13" t="str">
        <f>"50°"&amp;trans2d3d[[#This Row],[Column4]]&amp;"'"&amp;trans2d3d[[#This Row],[Column5]]&amp;"''"</f>
        <v>50°4'21,000009''</v>
      </c>
      <c r="Q22" s="13"/>
      <c r="R22" s="13"/>
      <c r="S22" s="4" t="str">
        <f>"21°"&amp;trans2d3d[[#This Row],[Column7]]&amp;"'"&amp;trans2d3d[[#This Row],[Column8]]&amp;"''"</f>
        <v>21°7'25,000018''</v>
      </c>
      <c r="T22" s="7">
        <v>7</v>
      </c>
      <c r="U22" s="7">
        <v>26.499148000000002</v>
      </c>
      <c r="Y22" s="1">
        <v>21</v>
      </c>
      <c r="Z22" s="11" t="str">
        <f>"50°"&amp;pl_geoid_2011[[#This Row],[Column4]]&amp;"'"&amp;pl_geoid_2011[[#This Row],[Column5]]&amp;"''"</f>
        <v>50°4'21,00001''</v>
      </c>
      <c r="AA22" s="11"/>
      <c r="AB22" s="11"/>
      <c r="AC22" s="11" t="str">
        <f>"21°"&amp;pl_geoid_2011[[#This Row],[Column7]]&amp;"'"&amp;pl_geoid_2011[[#This Row],[Column8]]&amp;"''"</f>
        <v>21°7'25,00002''</v>
      </c>
      <c r="AD22" s="11"/>
      <c r="AE22" s="11"/>
      <c r="AF22" s="2">
        <v>36.654200000000003</v>
      </c>
    </row>
    <row r="23" spans="1:32" x14ac:dyDescent="0.25">
      <c r="A23" s="1">
        <v>22</v>
      </c>
      <c r="B23" s="2">
        <v>114.254</v>
      </c>
      <c r="C23" s="2">
        <v>150.971</v>
      </c>
      <c r="D23" s="2">
        <v>36.716999999999999</v>
      </c>
      <c r="E23" s="2"/>
      <c r="M23" s="7">
        <v>23</v>
      </c>
      <c r="N23" s="8">
        <v>5555689.5250000004</v>
      </c>
      <c r="O23" s="5">
        <v>7508657.7450000001</v>
      </c>
      <c r="P23" s="13" t="str">
        <f>"50°"&amp;trans2d3d[[#This Row],[Column4]]&amp;"'"&amp;trans2d3d[[#This Row],[Column5]]&amp;"''"</f>
        <v>50°6'15,676319''</v>
      </c>
      <c r="Q23" s="13"/>
      <c r="R23" s="13"/>
      <c r="S23" s="4" t="str">
        <f>"21°"&amp;trans2d3d[[#This Row],[Column7]]&amp;"'"&amp;trans2d3d[[#This Row],[Column8]]&amp;"''"</f>
        <v>21°7'26,499148''</v>
      </c>
      <c r="T23" s="7">
        <v>7</v>
      </c>
      <c r="U23" s="7">
        <v>16.000021</v>
      </c>
      <c r="Y23" s="1">
        <v>22</v>
      </c>
      <c r="Z23" s="11" t="str">
        <f>"50°"&amp;pl_geoid_2011[[#This Row],[Column4]]&amp;"'"&amp;pl_geoid_2011[[#This Row],[Column5]]&amp;"''"</f>
        <v>50°6'15,67632''</v>
      </c>
      <c r="AA23" s="11"/>
      <c r="AB23" s="11"/>
      <c r="AC23" s="11" t="str">
        <f>"21°"&amp;pl_geoid_2011[[#This Row],[Column7]]&amp;"'"&amp;pl_geoid_2011[[#This Row],[Column8]]&amp;"''"</f>
        <v>21°7'26,49915''</v>
      </c>
      <c r="AD23" s="11"/>
      <c r="AE23" s="11"/>
      <c r="AF23" s="2">
        <v>36.618499999999997</v>
      </c>
    </row>
    <row r="24" spans="1:32" x14ac:dyDescent="0.25">
      <c r="A24" s="1">
        <v>23</v>
      </c>
      <c r="B24" s="2">
        <v>101.36499999999999</v>
      </c>
      <c r="C24" s="2">
        <v>138.042</v>
      </c>
      <c r="D24" s="2">
        <v>36.677000000000007</v>
      </c>
      <c r="E24" s="2"/>
      <c r="M24" s="7">
        <v>24</v>
      </c>
      <c r="N24" s="8">
        <v>5558903.2709999997</v>
      </c>
      <c r="O24" s="5">
        <v>7509029.5899999999</v>
      </c>
      <c r="P24" s="13" t="str">
        <f>"50°"&amp;trans2d3d[[#This Row],[Column4]]&amp;"'"&amp;trans2d3d[[#This Row],[Column5]]&amp;"''"</f>
        <v>50°8'13,999986''</v>
      </c>
      <c r="Q24" s="13"/>
      <c r="R24" s="13"/>
      <c r="S24" s="4" t="str">
        <f>"21°"&amp;trans2d3d[[#This Row],[Column7]]&amp;"'"&amp;trans2d3d[[#This Row],[Column8]]&amp;"''"</f>
        <v>21°7'16,000021''</v>
      </c>
      <c r="T24" s="7">
        <v>7</v>
      </c>
      <c r="U24" s="7">
        <v>35.000006999999997</v>
      </c>
      <c r="Y24" s="1">
        <v>23</v>
      </c>
      <c r="Z24" s="11" t="str">
        <f>"50°"&amp;pl_geoid_2011[[#This Row],[Column4]]&amp;"'"&amp;pl_geoid_2011[[#This Row],[Column5]]&amp;"''"</f>
        <v>50°8'13,99999''</v>
      </c>
      <c r="AA24" s="11"/>
      <c r="AB24" s="11"/>
      <c r="AC24" s="11" t="str">
        <f>"21°"&amp;pl_geoid_2011[[#This Row],[Column7]]&amp;"'"&amp;pl_geoid_2011[[#This Row],[Column8]]&amp;"''"</f>
        <v>21°7'16,00002''</v>
      </c>
      <c r="AD24" s="11"/>
      <c r="AE24" s="11"/>
      <c r="AF24" s="2">
        <v>36.587600000000002</v>
      </c>
    </row>
    <row r="25" spans="1:32" x14ac:dyDescent="0.25">
      <c r="A25" s="1">
        <v>24</v>
      </c>
      <c r="B25" s="2">
        <v>109.699</v>
      </c>
      <c r="C25" s="2">
        <v>146.32300000000001</v>
      </c>
      <c r="D25" s="2">
        <v>36.624000000000009</v>
      </c>
      <c r="E25" s="2"/>
      <c r="M25" s="7">
        <v>25</v>
      </c>
      <c r="N25" s="8">
        <v>5540771.2199999997</v>
      </c>
      <c r="O25" s="5">
        <v>7510852.415</v>
      </c>
      <c r="P25" s="13" t="str">
        <f>"50°"&amp;trans2d3d[[#This Row],[Column4]]&amp;"'"&amp;trans2d3d[[#This Row],[Column5]]&amp;"''"</f>
        <v>50°9'58,000014''</v>
      </c>
      <c r="Q25" s="13"/>
      <c r="R25" s="13"/>
      <c r="S25" s="4" t="str">
        <f>"21°"&amp;trans2d3d[[#This Row],[Column7]]&amp;"'"&amp;trans2d3d[[#This Row],[Column8]]&amp;"''"</f>
        <v>21°7'35,000007''</v>
      </c>
      <c r="T25" s="7">
        <v>9</v>
      </c>
      <c r="U25" s="7">
        <v>5.0000169999999997</v>
      </c>
      <c r="Y25" s="1">
        <v>24</v>
      </c>
      <c r="Z25" s="11" t="str">
        <f>"50°"&amp;pl_geoid_2011[[#This Row],[Column4]]&amp;"'"&amp;pl_geoid_2011[[#This Row],[Column5]]&amp;"''"</f>
        <v>50°9'58,00001''</v>
      </c>
      <c r="AA25" s="11"/>
      <c r="AB25" s="11"/>
      <c r="AC25" s="11" t="str">
        <f>"21°"&amp;pl_geoid_2011[[#This Row],[Column7]]&amp;"'"&amp;pl_geoid_2011[[#This Row],[Column8]]&amp;"''"</f>
        <v>21°7'35,00001''</v>
      </c>
      <c r="AD25" s="11"/>
      <c r="AE25" s="11"/>
      <c r="AF25" s="2">
        <v>36.537599999999998</v>
      </c>
    </row>
    <row r="26" spans="1:32" x14ac:dyDescent="0.25">
      <c r="A26" s="1">
        <v>25</v>
      </c>
      <c r="B26" s="2">
        <v>142.125</v>
      </c>
      <c r="C26" s="2">
        <v>178.93199999999999</v>
      </c>
      <c r="D26" s="2">
        <v>36.806999999999988</v>
      </c>
      <c r="E26" s="2"/>
      <c r="M26" s="7">
        <v>26</v>
      </c>
      <c r="N26" s="8">
        <v>5544881.7110000001</v>
      </c>
      <c r="O26" s="5">
        <v>7511560.4019999998</v>
      </c>
      <c r="P26" s="13" t="str">
        <f>"50°"&amp;trans2d3d[[#This Row],[Column4]]&amp;"'"&amp;trans2d3d[[#This Row],[Column5]]&amp;"''"</f>
        <v>50°0'10,999988''</v>
      </c>
      <c r="Q26" s="13"/>
      <c r="R26" s="13"/>
      <c r="S26" s="4" t="str">
        <f>"21°"&amp;trans2d3d[[#This Row],[Column7]]&amp;"'"&amp;trans2d3d[[#This Row],[Column8]]&amp;"''"</f>
        <v>21°9'5,000017''</v>
      </c>
      <c r="T26" s="7">
        <v>9</v>
      </c>
      <c r="U26" s="7">
        <v>40.999999000000003</v>
      </c>
      <c r="Y26" s="1">
        <v>25</v>
      </c>
      <c r="Z26" s="11" t="str">
        <f>"50°"&amp;pl_geoid_2011[[#This Row],[Column4]]&amp;"'"&amp;pl_geoid_2011[[#This Row],[Column5]]&amp;"''"</f>
        <v>50°0'10,99999''</v>
      </c>
      <c r="AA26" s="11"/>
      <c r="AB26" s="11"/>
      <c r="AC26" s="11" t="str">
        <f>"21°"&amp;pl_geoid_2011[[#This Row],[Column7]]&amp;"'"&amp;pl_geoid_2011[[#This Row],[Column8]]&amp;"''"</f>
        <v>21°9'5,00002''</v>
      </c>
      <c r="AD26" s="11"/>
      <c r="AE26" s="11"/>
      <c r="AF26" s="2">
        <v>36.693199999999997</v>
      </c>
    </row>
    <row r="27" spans="1:32" x14ac:dyDescent="0.25">
      <c r="A27" s="1">
        <v>26</v>
      </c>
      <c r="B27" s="2">
        <v>107.125</v>
      </c>
      <c r="C27" s="2">
        <v>143.85</v>
      </c>
      <c r="D27" s="2">
        <v>36.724999999999994</v>
      </c>
      <c r="E27" s="2"/>
      <c r="M27" s="7">
        <v>27</v>
      </c>
      <c r="N27" s="8">
        <v>5548495.8159999996</v>
      </c>
      <c r="O27" s="5">
        <v>7511274.2199999997</v>
      </c>
      <c r="P27" s="13" t="str">
        <f>"50°"&amp;trans2d3d[[#This Row],[Column4]]&amp;"'"&amp;trans2d3d[[#This Row],[Column5]]&amp;"''"</f>
        <v>50°2'23,999987''</v>
      </c>
      <c r="Q27" s="13"/>
      <c r="R27" s="13"/>
      <c r="S27" s="4" t="str">
        <f>"21°"&amp;trans2d3d[[#This Row],[Column7]]&amp;"'"&amp;trans2d3d[[#This Row],[Column8]]&amp;"''"</f>
        <v>21°9'40,999999''</v>
      </c>
      <c r="T27" s="7">
        <v>9</v>
      </c>
      <c r="U27" s="7">
        <v>26.999988999999999</v>
      </c>
      <c r="Y27" s="1">
        <v>26</v>
      </c>
      <c r="Z27" s="11" t="str">
        <f>"50°"&amp;pl_geoid_2011[[#This Row],[Column4]]&amp;"'"&amp;pl_geoid_2011[[#This Row],[Column5]]&amp;"''"</f>
        <v>50°2'23,99999''</v>
      </c>
      <c r="AA27" s="11"/>
      <c r="AB27" s="11"/>
      <c r="AC27" s="11" t="str">
        <f>"21°"&amp;pl_geoid_2011[[#This Row],[Column7]]&amp;"'"&amp;pl_geoid_2011[[#This Row],[Column8]]&amp;"''"</f>
        <v>21°9'41''</v>
      </c>
      <c r="AD27" s="11"/>
      <c r="AE27" s="11"/>
      <c r="AF27" s="2">
        <v>36.602499999999999</v>
      </c>
    </row>
    <row r="28" spans="1:32" x14ac:dyDescent="0.25">
      <c r="A28" s="1">
        <v>27</v>
      </c>
      <c r="B28" s="2">
        <v>103.254</v>
      </c>
      <c r="C28" s="2">
        <v>139.94200000000001</v>
      </c>
      <c r="D28" s="2">
        <v>36.688000000000002</v>
      </c>
      <c r="E28" s="2"/>
      <c r="M28" s="7">
        <v>28</v>
      </c>
      <c r="N28" s="8">
        <v>5552017.6210000003</v>
      </c>
      <c r="O28" s="5">
        <v>7511157.5039999997</v>
      </c>
      <c r="P28" s="13" t="str">
        <f>"50°"&amp;trans2d3d[[#This Row],[Column4]]&amp;"'"&amp;trans2d3d[[#This Row],[Column5]]&amp;"''"</f>
        <v>50°4'20,999991''</v>
      </c>
      <c r="Q28" s="13"/>
      <c r="R28" s="13"/>
      <c r="S28" s="4" t="str">
        <f>"21°"&amp;trans2d3d[[#This Row],[Column7]]&amp;"'"&amp;trans2d3d[[#This Row],[Column8]]&amp;"''"</f>
        <v>21°9'26,999989''</v>
      </c>
      <c r="T28" s="7">
        <v>9</v>
      </c>
      <c r="U28" s="7">
        <v>21.499991999999999</v>
      </c>
      <c r="Y28" s="1">
        <v>27</v>
      </c>
      <c r="Z28" s="11" t="str">
        <f>"50°"&amp;pl_geoid_2011[[#This Row],[Column4]]&amp;"'"&amp;pl_geoid_2011[[#This Row],[Column5]]&amp;"''"</f>
        <v>50°4'20,99999''</v>
      </c>
      <c r="AA28" s="11"/>
      <c r="AB28" s="11"/>
      <c r="AC28" s="11" t="str">
        <f>"21°"&amp;pl_geoid_2011[[#This Row],[Column7]]&amp;"'"&amp;pl_geoid_2011[[#This Row],[Column8]]&amp;"''"</f>
        <v>21°9'26,99999''</v>
      </c>
      <c r="AD28" s="11"/>
      <c r="AE28" s="11"/>
      <c r="AF28" s="2">
        <v>36.57</v>
      </c>
    </row>
    <row r="29" spans="1:32" x14ac:dyDescent="0.25">
      <c r="A29" s="1">
        <v>28</v>
      </c>
      <c r="B29" s="2">
        <v>124.125</v>
      </c>
      <c r="C29" s="2">
        <v>160.767</v>
      </c>
      <c r="D29" s="2">
        <v>36.641999999999996</v>
      </c>
      <c r="E29" s="2"/>
      <c r="M29" s="7">
        <v>29</v>
      </c>
      <c r="N29" s="8">
        <v>5555755.6730000004</v>
      </c>
      <c r="O29" s="5">
        <v>7511020.6239999998</v>
      </c>
      <c r="P29" s="13" t="str">
        <f>"50°"&amp;trans2d3d[[#This Row],[Column4]]&amp;"'"&amp;trans2d3d[[#This Row],[Column5]]&amp;"''"</f>
        <v>50°6'15,000002''</v>
      </c>
      <c r="Q29" s="13"/>
      <c r="R29" s="13"/>
      <c r="S29" s="4" t="str">
        <f>"21°"&amp;trans2d3d[[#This Row],[Column7]]&amp;"'"&amp;trans2d3d[[#This Row],[Column8]]&amp;"''"</f>
        <v>21°9'21,499992''</v>
      </c>
      <c r="T29" s="7">
        <v>9</v>
      </c>
      <c r="U29" s="7">
        <v>14.999983</v>
      </c>
      <c r="Y29" s="1">
        <v>28</v>
      </c>
      <c r="Z29" s="11" t="str">
        <f>"50°"&amp;pl_geoid_2011[[#This Row],[Column4]]&amp;"'"&amp;pl_geoid_2011[[#This Row],[Column5]]&amp;"''"</f>
        <v>50°6'15''</v>
      </c>
      <c r="AA29" s="11"/>
      <c r="AB29" s="11"/>
      <c r="AC29" s="11" t="str">
        <f>"21°"&amp;pl_geoid_2011[[#This Row],[Column7]]&amp;"'"&amp;pl_geoid_2011[[#This Row],[Column8]]&amp;"''"</f>
        <v>21°9'21,49999''</v>
      </c>
      <c r="AD29" s="11"/>
      <c r="AE29" s="11"/>
      <c r="AF29" s="2">
        <v>36.541400000000003</v>
      </c>
    </row>
    <row r="30" spans="1:32" x14ac:dyDescent="0.25">
      <c r="A30" s="1">
        <v>29</v>
      </c>
      <c r="B30" s="2">
        <v>138.16399999999999</v>
      </c>
      <c r="C30" s="2">
        <v>174.755</v>
      </c>
      <c r="D30" s="2">
        <v>36.591000000000008</v>
      </c>
      <c r="E30" s="2"/>
      <c r="M30" s="7">
        <v>30</v>
      </c>
      <c r="N30" s="8">
        <v>5558753.7879999997</v>
      </c>
      <c r="O30" s="5">
        <v>7511609.8080000002</v>
      </c>
      <c r="P30" s="13" t="str">
        <f>"50°"&amp;trans2d3d[[#This Row],[Column4]]&amp;"'"&amp;trans2d3d[[#This Row],[Column5]]&amp;"''"</f>
        <v>50°8'15,999992''</v>
      </c>
      <c r="Q30" s="13"/>
      <c r="R30" s="13"/>
      <c r="S30" s="4" t="str">
        <f>"21°"&amp;trans2d3d[[#This Row],[Column7]]&amp;"'"&amp;trans2d3d[[#This Row],[Column8]]&amp;"''"</f>
        <v>21°9'14,999983''</v>
      </c>
      <c r="T30" s="7">
        <v>9</v>
      </c>
      <c r="U30" s="7">
        <v>44.999999000000003</v>
      </c>
      <c r="Y30" s="1">
        <v>29</v>
      </c>
      <c r="Z30" s="11" t="str">
        <f>"50°"&amp;pl_geoid_2011[[#This Row],[Column4]]&amp;"'"&amp;pl_geoid_2011[[#This Row],[Column5]]&amp;"''"</f>
        <v>50°8'15,99999''</v>
      </c>
      <c r="AA30" s="11"/>
      <c r="AB30" s="11"/>
      <c r="AC30" s="11" t="str">
        <f>"21°"&amp;pl_geoid_2011[[#This Row],[Column7]]&amp;"'"&amp;pl_geoid_2011[[#This Row],[Column8]]&amp;"''"</f>
        <v>21°9'14,99998''</v>
      </c>
      <c r="AD30" s="11"/>
      <c r="AE30" s="11"/>
      <c r="AF30" s="2">
        <v>36.5107</v>
      </c>
    </row>
    <row r="31" spans="1:32" x14ac:dyDescent="0.25">
      <c r="A31" s="1">
        <v>30</v>
      </c>
      <c r="B31" s="2">
        <v>124.264</v>
      </c>
      <c r="C31" s="2">
        <v>160.798</v>
      </c>
      <c r="D31" s="2">
        <v>36.534000000000006</v>
      </c>
      <c r="E31" s="2"/>
      <c r="Y31" s="1">
        <v>30</v>
      </c>
      <c r="Z31" s="11" t="str">
        <f>"50°"&amp;pl_geoid_2011[[#This Row],[Column4]]&amp;"'"&amp;pl_geoid_2011[[#This Row],[Column5]]&amp;"''"</f>
        <v>50°9'53,00001''</v>
      </c>
      <c r="AA31" s="11"/>
      <c r="AB31" s="11"/>
      <c r="AC31" s="11" t="str">
        <f>"21°"&amp;pl_geoid_2011[[#This Row],[Column7]]&amp;"'"&amp;pl_geoid_2011[[#This Row],[Column8]]&amp;"''"</f>
        <v>21°9'45''</v>
      </c>
      <c r="AD31" s="11"/>
      <c r="AE31" s="11"/>
      <c r="AF31" s="2">
        <v>36.458100000000002</v>
      </c>
    </row>
  </sheetData>
  <mergeCells count="90">
    <mergeCell ref="P6:R6"/>
    <mergeCell ref="P5:R5"/>
    <mergeCell ref="P4:R4"/>
    <mergeCell ref="P3:R3"/>
    <mergeCell ref="P2:R2"/>
    <mergeCell ref="P30:R30"/>
    <mergeCell ref="P19:R19"/>
    <mergeCell ref="P20:R20"/>
    <mergeCell ref="P21:R21"/>
    <mergeCell ref="P22:R22"/>
    <mergeCell ref="P23:R23"/>
    <mergeCell ref="P24:R24"/>
    <mergeCell ref="P25:R25"/>
    <mergeCell ref="P26:R26"/>
    <mergeCell ref="P27:R27"/>
    <mergeCell ref="P28:R28"/>
    <mergeCell ref="P29:R29"/>
    <mergeCell ref="P18:R18"/>
    <mergeCell ref="P7:R7"/>
    <mergeCell ref="P8:R8"/>
    <mergeCell ref="P9:R9"/>
    <mergeCell ref="P10:R10"/>
    <mergeCell ref="P11:R11"/>
    <mergeCell ref="P12:R12"/>
    <mergeCell ref="P13:R13"/>
    <mergeCell ref="P14:R14"/>
    <mergeCell ref="P15:R15"/>
    <mergeCell ref="P16:R16"/>
    <mergeCell ref="P17:R17"/>
    <mergeCell ref="P1:R1"/>
    <mergeCell ref="Z2:AB2"/>
    <mergeCell ref="Z3:AB3"/>
    <mergeCell ref="Z4:AB4"/>
    <mergeCell ref="Z5:AB5"/>
    <mergeCell ref="Z6:AB6"/>
    <mergeCell ref="Z7:AB7"/>
    <mergeCell ref="Z8:AB8"/>
    <mergeCell ref="Z9:AB9"/>
    <mergeCell ref="Z10:AB10"/>
    <mergeCell ref="Z11:AB11"/>
    <mergeCell ref="Z12:AB12"/>
    <mergeCell ref="Z13:AB13"/>
    <mergeCell ref="Z14:AB14"/>
    <mergeCell ref="Z15:AB15"/>
    <mergeCell ref="Z16:AB16"/>
    <mergeCell ref="Z17:AB17"/>
    <mergeCell ref="Z18:AB18"/>
    <mergeCell ref="Z19:AB19"/>
    <mergeCell ref="Z20:AB20"/>
    <mergeCell ref="Z21:AB21"/>
    <mergeCell ref="Z22:AB22"/>
    <mergeCell ref="Z23:AB23"/>
    <mergeCell ref="Z24:AB24"/>
    <mergeCell ref="Z25:AB25"/>
    <mergeCell ref="Z26:AB26"/>
    <mergeCell ref="Z27:AB27"/>
    <mergeCell ref="Z28:AB28"/>
    <mergeCell ref="Z29:AB29"/>
    <mergeCell ref="Z30:AB30"/>
    <mergeCell ref="Z31:AB31"/>
    <mergeCell ref="AC2:AE2"/>
    <mergeCell ref="AC3:AE3"/>
    <mergeCell ref="AC4:AE4"/>
    <mergeCell ref="AC5:AE5"/>
    <mergeCell ref="AC6:AE6"/>
    <mergeCell ref="AC7:AE7"/>
    <mergeCell ref="AC8:AE8"/>
    <mergeCell ref="AC9:AE9"/>
    <mergeCell ref="AC10:AE10"/>
    <mergeCell ref="AC11:AE11"/>
    <mergeCell ref="AC12:AE12"/>
    <mergeCell ref="AC13:AE13"/>
    <mergeCell ref="AC14:AE14"/>
    <mergeCell ref="AC15:AE15"/>
    <mergeCell ref="AC16:AE16"/>
    <mergeCell ref="AC17:AE17"/>
    <mergeCell ref="AC18:AE18"/>
    <mergeCell ref="AC19:AE19"/>
    <mergeCell ref="AC20:AE20"/>
    <mergeCell ref="AC21:AE21"/>
    <mergeCell ref="AC22:AE22"/>
    <mergeCell ref="AC23:AE23"/>
    <mergeCell ref="AC24:AE24"/>
    <mergeCell ref="AC25:AE25"/>
    <mergeCell ref="AC26:AE26"/>
    <mergeCell ref="AC27:AE27"/>
    <mergeCell ref="AC28:AE28"/>
    <mergeCell ref="AC29:AE29"/>
    <mergeCell ref="AC30:AE30"/>
    <mergeCell ref="AC31:AE3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1 W m 6 U l d P E o W i A A A A 9 Q A A A B I A H A B D b 2 5 m a W c v U G F j a 2 F n Z S 5 4 b W w g o h g A K K A U A A A A A A A A A A A A A A A A A A A A A A A A A A A A h U 8 9 D o I w G L 0 K 6 U 5 b k E H J R x l c I S E x M a 5 N q d A A h d B i u Z u D R / I K Y h R 1 M 3 n L + 0 v e u 1 9 v k M 5 d 6 1 3 k a F S v E x R g i j y p R V 8 q X S V o s m d / i 1 I G B R c N r 6 S 3 h L W J Z 6 M S V F s 7 x I Q 4 5 7 D b 4 H 6 s S E h p Q E 5 5 d h C 1 7 L i v t L F c C 4 k + r f J / C z E 4 v s a w E O 8 W R B G m Q F Y N c q W / f r j M f b o / I u y n 1 k 6 j Z E P r F x m Q l Q J 5 X 2 A P U E s D B B Q A A g A I A N V p u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a b p S n / i i 5 I I B A A A u B g A A E w A c A E Z v c m 1 1 b G F z L 1 N l Y 3 R p b 2 4 x L m 0 g o h g A K K A U A A A A A A A A A A A A A A A A A A A A A A A A A A A A 7 Z P N T s J A E M f v T f o O m + U C y d L Q l g 8 / 4 g n U c N I o e D C 9 V D r i a r v b d L c I E i 6 + h c / h y c S b 8 l 4 u E q C Y T L w Y 4 8 G 9 N D u / z s x / Z m c U D D S X g p w v v + 6 + b d m W u g k z i I j O Q q G 8 y I / I A Y l B 2 x Y x Z / 6 S v T 1 H 8 0 d p j G 0 1 c j p y k C c g d P m I x + C 0 p d D m o s q 0 v R f 0 F W Q q i M K E h 8 G J g E 7 G R x C c 5 n H K d X A M M o K H 2 5 D c T + a v 6 i E M 1 s k c P d a 0 w t w W o 5 Q d j o 3 9 I o x z U E 5 3 K G Q G z P U a t Q p b i i n R y 4 S D M M I l 0 Z O U G k 2 9 8 M r o 6 C 2 i X c s s a c s 4 T 0 R v k o I q r 6 W z 6 Z Q u g U v Z w h G I h r G e M b K y e 8 b e F b p Z d x a u B e B j o I 6 B B p K i i T m 0 M L C D R N p F 7 G 4 N A 1 j Z r o c B H w N 1 D G B 1 u 0 0 M t L b A b P P I f Z U L / v 6 k J b n 7 / H O y e e g z S O Q I l g F U + e s 8 s K 2 k R W V F + c U a i 4 0 o d q v Y 0 n X b Z x X b 4 g J X W V y m E k 3 j 6 h A k j 6 p e z Y T 8 j Z 3 a y r j a K / 9 / r / 7 s X v 3 s z H v I b C P z 7 H 4 / z x 9 Q S w E C L Q A U A A I A C A D V a b p S V 0 8 S h a I A A A D 1 A A A A E g A A A A A A A A A A A A A A A A A A A A A A Q 2 9 u Z m l n L 1 B h Y 2 t h Z 2 U u e G 1 s U E s B A i 0 A F A A C A A g A 1 W m 6 U g / K 6 a u k A A A A 6 Q A A A B M A A A A A A A A A A A A A A A A A 7 g A A A F t D b 2 5 0 Z W 5 0 X 1 R 5 c G V z X S 5 4 b W x Q S w E C L Q A U A A I A C A D V a b p S n / i i 5 I I B A A A u B g A A E w A A A A A A A A A A A A A A A A D f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G Q A A A A A A A P I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F u c z J k M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0 c m F u c z J k M 2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Z U M T A 6 M T U 6 M D U u M T I x N D g 1 O F o i I C 8 + P E V u d H J 5 I F R 5 c G U 9 I k Z p b G x D b 2 x 1 b W 5 U e X B l c y I g V m F s d W U 9 I n N C Z 0 1 E Q X d Z R E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M y Z D N k L 0 F 1 d G 9 S Z W 1 v d m V k Q 2 9 s d W 1 u c z E u e 0 N v b H V t b j E s M H 0 m c X V v d D s s J n F 1 b 3 Q 7 U 2 V j d G l v b j E v d H J h b n M y Z D N k L 0 F 1 d G 9 S Z W 1 v d m V k Q 2 9 s d W 1 u c z E u e 0 N v b H V t b j I s M X 0 m c X V v d D s s J n F 1 b 3 Q 7 U 2 V j d G l v b j E v d H J h b n M y Z D N k L 0 F 1 d G 9 S Z W 1 v d m V k Q 2 9 s d W 1 u c z E u e 0 N v b H V t b j M s M n 0 m c X V v d D s s J n F 1 b 3 Q 7 U 2 V j d G l v b j E v d H J h b n M y Z D N k L 0 F 1 d G 9 S Z W 1 v d m V k Q 2 9 s d W 1 u c z E u e 0 N v b H V t b j Q s M 3 0 m c X V v d D s s J n F 1 b 3 Q 7 U 2 V j d G l v b j E v d H J h b n M y Z D N k L 0 F 1 d G 9 S Z W 1 v d m V k Q 2 9 s d W 1 u c z E u e 0 N v b H V t b j U s N H 0 m c X V v d D s s J n F 1 b 3 Q 7 U 2 V j d G l v b j E v d H J h b n M y Z D N k L 0 F 1 d G 9 S Z W 1 v d m V k Q 2 9 s d W 1 u c z E u e 0 N v b H V t b j Y s N X 0 m c X V v d D s s J n F 1 b 3 Q 7 U 2 V j d G l v b j E v d H J h b n M y Z D N k L 0 F 1 d G 9 S Z W 1 v d m V k Q 2 9 s d W 1 u c z E u e 0 N v b H V t b j c s N n 0 m c X V v d D s s J n F 1 b 3 Q 7 U 2 V j d G l v b j E v d H J h b n M y Z D N k L 0 F 1 d G 9 S Z W 1 v d m V k Q 2 9 s d W 1 u c z E u e 0 N v b H V t b j g s N 3 0 m c X V v d D s s J n F 1 b 3 Q 7 U 2 V j d G l v b j E v d H J h b n M y Z D N k L 0 F 1 d G 9 S Z W 1 v d m V k Q 2 9 s d W 1 u c z E u e 0 N v b H V t b j E 3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R y Y W 5 z M m Q z Z C 9 B d X R v U m V t b 3 Z l Z E N v b H V t b n M x L n t D b 2 x 1 b W 4 x L D B 9 J n F 1 b 3 Q 7 L C Z x d W 9 0 O 1 N l Y 3 R p b 2 4 x L 3 R y Y W 5 z M m Q z Z C 9 B d X R v U m V t b 3 Z l Z E N v b H V t b n M x L n t D b 2 x 1 b W 4 y L D F 9 J n F 1 b 3 Q 7 L C Z x d W 9 0 O 1 N l Y 3 R p b 2 4 x L 3 R y Y W 5 z M m Q z Z C 9 B d X R v U m V t b 3 Z l Z E N v b H V t b n M x L n t D b 2 x 1 b W 4 z L D J 9 J n F 1 b 3 Q 7 L C Z x d W 9 0 O 1 N l Y 3 R p b 2 4 x L 3 R y Y W 5 z M m Q z Z C 9 B d X R v U m V t b 3 Z l Z E N v b H V t b n M x L n t D b 2 x 1 b W 4 0 L D N 9 J n F 1 b 3 Q 7 L C Z x d W 9 0 O 1 N l Y 3 R p b 2 4 x L 3 R y Y W 5 z M m Q z Z C 9 B d X R v U m V t b 3 Z l Z E N v b H V t b n M x L n t D b 2 x 1 b W 4 1 L D R 9 J n F 1 b 3 Q 7 L C Z x d W 9 0 O 1 N l Y 3 R p b 2 4 x L 3 R y Y W 5 z M m Q z Z C 9 B d X R v U m V t b 3 Z l Z E N v b H V t b n M x L n t D b 2 x 1 b W 4 2 L D V 9 J n F 1 b 3 Q 7 L C Z x d W 9 0 O 1 N l Y 3 R p b 2 4 x L 3 R y Y W 5 z M m Q z Z C 9 B d X R v U m V t b 3 Z l Z E N v b H V t b n M x L n t D b 2 x 1 b W 4 3 L D Z 9 J n F 1 b 3 Q 7 L C Z x d W 9 0 O 1 N l Y 3 R p b 2 4 x L 3 R y Y W 5 z M m Q z Z C 9 B d X R v U m V t b 3 Z l Z E N v b H V t b n M x L n t D b 2 x 1 b W 4 4 L D d 9 J n F 1 b 3 Q 7 L C Z x d W 9 0 O 1 N l Y 3 R p b 2 4 x L 3 R y Y W 5 z M m Q z Z C 9 B d X R v U m V t b 3 Z l Z E N v b H V t b n M x L n t D b 2 x 1 b W 4 x N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M y Z D N k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M m Q z Z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z J k M 2 Q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C 1 n Z W 9 p Z C 0 y M D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c G x f Z 2 V v a W R f M j A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N l Q x M T o x M D o x O S 4 x N T A w N z k w W i I g L z 4 8 R W 5 0 c n k g V H l w Z T 0 i R m l s b E N v b H V t b l R 5 c G V z I i B W Y W x 1 Z T 0 i c 0 F 3 T U R C Z 0 1 E Q m d Z P S I g L z 4 8 R W 5 0 c n k g V H l w Z T 0 i R m l s b E N v b H V t b k 5 h b W V z I i B W Y W x 1 Z T 0 i c 1 s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C 1 n Z W 9 p Z C 0 y M D E x L 0 F 1 d G 9 S Z W 1 v d m V k Q 2 9 s d W 1 u c z E u e 0 N v b H V t b j I s M H 0 m c X V v d D s s J n F 1 b 3 Q 7 U 2 V j d G l v b j E v c G w t Z 2 V v a W Q t M j A x M S 9 B d X R v U m V t b 3 Z l Z E N v b H V t b n M x L n t D b 2 x 1 b W 4 z L D F 9 J n F 1 b 3 Q 7 L C Z x d W 9 0 O 1 N l Y 3 R p b 2 4 x L 3 B s L W d l b 2 l k L T I w M T E v Q X V 0 b 1 J l b W 9 2 Z W R D b 2 x 1 b W 5 z M S 5 7 Q 2 9 s d W 1 u N C w y f S Z x d W 9 0 O y w m c X V v d D t T Z W N 0 a W 9 u M S 9 w b C 1 n Z W 9 p Z C 0 y M D E x L 0 F 1 d G 9 S Z W 1 v d m V k Q 2 9 s d W 1 u c z E u e 0 N v b H V t b j U s M 3 0 m c X V v d D s s J n F 1 b 3 Q 7 U 2 V j d G l v b j E v c G w t Z 2 V v a W Q t M j A x M S 9 B d X R v U m V t b 3 Z l Z E N v b H V t b n M x L n t D b 2 x 1 b W 4 2 L D R 9 J n F 1 b 3 Q 7 L C Z x d W 9 0 O 1 N l Y 3 R p b 2 4 x L 3 B s L W d l b 2 l k L T I w M T E v Q X V 0 b 1 J l b W 9 2 Z W R D b 2 x 1 b W 5 z M S 5 7 Q 2 9 s d W 1 u N y w 1 f S Z x d W 9 0 O y w m c X V v d D t T Z W N 0 a W 9 u M S 9 w b C 1 n Z W 9 p Z C 0 y M D E x L 0 F 1 d G 9 S Z W 1 v d m V k Q 2 9 s d W 1 u c z E u e 0 N v b H V t b j g s N n 0 m c X V v d D s s J n F 1 b 3 Q 7 U 2 V j d G l v b j E v c G w t Z 2 V v a W Q t M j A x M S 9 B d X R v U m V t b 3 Z l Z E N v b H V t b n M x L n t D b 2 x 1 b W 4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s L W d l b 2 l k L T I w M T E v Q X V 0 b 1 J l b W 9 2 Z W R D b 2 x 1 b W 5 z M S 5 7 Q 2 9 s d W 1 u M i w w f S Z x d W 9 0 O y w m c X V v d D t T Z W N 0 a W 9 u M S 9 w b C 1 n Z W 9 p Z C 0 y M D E x L 0 F 1 d G 9 S Z W 1 v d m V k Q 2 9 s d W 1 u c z E u e 0 N v b H V t b j M s M X 0 m c X V v d D s s J n F 1 b 3 Q 7 U 2 V j d G l v b j E v c G w t Z 2 V v a W Q t M j A x M S 9 B d X R v U m V t b 3 Z l Z E N v b H V t b n M x L n t D b 2 x 1 b W 4 0 L D J 9 J n F 1 b 3 Q 7 L C Z x d W 9 0 O 1 N l Y 3 R p b 2 4 x L 3 B s L W d l b 2 l k L T I w M T E v Q X V 0 b 1 J l b W 9 2 Z W R D b 2 x 1 b W 5 z M S 5 7 Q 2 9 s d W 1 u N S w z f S Z x d W 9 0 O y w m c X V v d D t T Z W N 0 a W 9 u M S 9 w b C 1 n Z W 9 p Z C 0 y M D E x L 0 F 1 d G 9 S Z W 1 v d m V k Q 2 9 s d W 1 u c z E u e 0 N v b H V t b j Y s N H 0 m c X V v d D s s J n F 1 b 3 Q 7 U 2 V j d G l v b j E v c G w t Z 2 V v a W Q t M j A x M S 9 B d X R v U m V t b 3 Z l Z E N v b H V t b n M x L n t D b 2 x 1 b W 4 3 L D V 9 J n F 1 b 3 Q 7 L C Z x d W 9 0 O 1 N l Y 3 R p b 2 4 x L 3 B s L W d l b 2 l k L T I w M T E v Q X V 0 b 1 J l b W 9 2 Z W R D b 2 x 1 b W 5 z M S 5 7 Q 2 9 s d W 1 u O C w 2 f S Z x d W 9 0 O y w m c X V v d D t T Z W N 0 a W 9 u M S 9 w b C 1 n Z W 9 p Z C 0 y M D E x L 0 F 1 d G 9 S Z W 1 v d m V k Q 2 9 s d W 1 u c z E u e 0 N v b H V t b j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L W d l b 2 l k L T I w M T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w t Z 2 V v a W Q t M j A x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C 1 n Z W 9 p Z C 0 y M D E x L 1 V z d W 5 p J U M 0 J T k 5 d G 8 l M j B r b 2 x 1 b W 5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J D U e N b 9 U B M m 3 K L J n i c q R k A A A A A A g A A A A A A E G Y A A A A B A A A g A A A A 2 3 p 9 w z M 3 4 z n G V D 3 a Y + m k M M h 4 v Q R S Q e L V p v T p S T F O V 1 g A A A A A D o A A A A A C A A A g A A A A W 2 e L F J 6 O 9 M O Y 0 W C v g r Z T F 3 w 5 u d v o + f V l C 4 o D c q Q y 8 x t Q A A A A 0 k E q / t T 1 T C m 1 Q P 6 T 0 6 P l N 8 O X l X J u S W 5 o 0 F p X S I 1 R E i j N Q P W o 3 N b t i + Q g x F 4 H o y 6 6 y 6 O b P 5 6 4 8 S d 3 P s U Q s o 9 + v m E q a p H f N T + E 1 o C R Q a 8 B N s B A A A A A O h 2 X u g F J K C Z 6 S M 9 l l y H 5 x E m 3 w F E M x D N 8 p z m E 4 I U E v C m 2 x C 1 1 n v M v i L P p j m D L f x I l p + F F k J 3 o s g h P P 6 c L M N a s h A = = < / D a t a M a s h u p > 
</file>

<file path=customXml/itemProps1.xml><?xml version="1.0" encoding="utf-8"?>
<ds:datastoreItem xmlns:ds="http://schemas.openxmlformats.org/officeDocument/2006/customXml" ds:itemID="{3CB320F6-896D-4F63-9BE2-8B118ACD6A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trans2d3d</vt:lpstr>
      <vt:lpstr>pl-geoid-2011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Damian Godlewski</cp:lastModifiedBy>
  <dcterms:modified xsi:type="dcterms:W3CDTF">2021-05-26T12:23:35Z</dcterms:modified>
</cp:coreProperties>
</file>