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-en-github-local\estudio-De-Arquitectura\"/>
    </mc:Choice>
  </mc:AlternateContent>
  <xr:revisionPtr revIDLastSave="0" documentId="13_ncr:1_{0B221A2F-9D11-41AD-B33E-71669F01EEEB}" xr6:coauthVersionLast="47" xr6:coauthVersionMax="47" xr10:uidLastSave="{00000000-0000-0000-0000-000000000000}"/>
  <bookViews>
    <workbookView xWindow="-120" yWindow="-120" windowWidth="29040" windowHeight="15720" activeTab="2" xr2:uid="{C6D72AE3-F934-45A4-8F22-496E714A530A}"/>
  </bookViews>
  <sheets>
    <sheet name="datos" sheetId="2" r:id="rId1"/>
    <sheet name="stockmateriales" sheetId="3" r:id="rId2"/>
    <sheet name="DASHBOARD" sheetId="1" r:id="rId3"/>
    <sheet name="ANALISIS" sheetId="4" r:id="rId4"/>
  </sheets>
  <definedNames>
    <definedName name="DatosExternos_1" localSheetId="0" hidden="1">datos!$A$1:$M$46</definedName>
    <definedName name="DatosExternos_1" localSheetId="1" hidden="1">stockmateriales!$A$1:$C$16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8FF2CA-22FE-45C8-BD9A-FF5D7B463676}" keepAlive="1" name="Consulta - datos" description="Conexión a la consulta 'datos' en el libro." type="5" refreshedVersion="7" background="1" saveData="1">
    <dbPr connection="Provider=Microsoft.Mashup.OleDb.1;Data Source=$Workbook$;Location=datos;Extended Properties=&quot;&quot;" command="SELECT * FROM [datos]"/>
  </connection>
  <connection id="2" xr16:uid="{B559724D-72E8-476B-BF55-48C853E105B1}" keepAlive="1" name="Consulta - stockmateriales" description="Conexión a la consulta 'stockmateriales' en el libro." type="5" refreshedVersion="7" background="1" saveData="1">
    <dbPr connection="Provider=Microsoft.Mashup.OleDb.1;Data Source=$Workbook$;Location=stockmateriales;Extended Properties=&quot;&quot;" command="SELECT * FROM [stockmateriales]"/>
  </connection>
</connections>
</file>

<file path=xl/sharedStrings.xml><?xml version="1.0" encoding="utf-8"?>
<sst xmlns="http://schemas.openxmlformats.org/spreadsheetml/2006/main" count="356" uniqueCount="62">
  <si>
    <t>id</t>
  </si>
  <si>
    <t>provincia</t>
  </si>
  <si>
    <t>contratista</t>
  </si>
  <si>
    <t>precio</t>
  </si>
  <si>
    <t>arquitecto</t>
  </si>
  <si>
    <t>fecha comienzo obra</t>
  </si>
  <si>
    <t>material</t>
  </si>
  <si>
    <t>tipo trabajo</t>
  </si>
  <si>
    <t>profecion</t>
  </si>
  <si>
    <t>estado</t>
  </si>
  <si>
    <t>valor tipo</t>
  </si>
  <si>
    <t>Cordoba</t>
  </si>
  <si>
    <t>Natalia</t>
  </si>
  <si>
    <t>Pablo Suarez</t>
  </si>
  <si>
    <t>bloque 20x40</t>
  </si>
  <si>
    <t>inst</t>
  </si>
  <si>
    <t>pintor</t>
  </si>
  <si>
    <t>En curso</t>
  </si>
  <si>
    <t>Rosario</t>
  </si>
  <si>
    <t>Manuel</t>
  </si>
  <si>
    <t>Mariano Soria</t>
  </si>
  <si>
    <t>ladrillo 15x20</t>
  </si>
  <si>
    <t>rinst</t>
  </si>
  <si>
    <t>electrisista</t>
  </si>
  <si>
    <t>Finalizado</t>
  </si>
  <si>
    <t>Esteban</t>
  </si>
  <si>
    <t>Diego Gonzales</t>
  </si>
  <si>
    <t>caño de 1/2 rosca plastico</t>
  </si>
  <si>
    <t>modif</t>
  </si>
  <si>
    <t>ceramista</t>
  </si>
  <si>
    <t>Tucuman</t>
  </si>
  <si>
    <t>Jose</t>
  </si>
  <si>
    <t>st</t>
  </si>
  <si>
    <t>Mendoza</t>
  </si>
  <si>
    <t>Veronica</t>
  </si>
  <si>
    <t>Eugenia Morales</t>
  </si>
  <si>
    <t>20l pintura latex blanco</t>
  </si>
  <si>
    <t>alta</t>
  </si>
  <si>
    <t>constructor</t>
  </si>
  <si>
    <t>cable 2x1 5mts</t>
  </si>
  <si>
    <t>precioFinal</t>
  </si>
  <si>
    <t>timbre portero 231</t>
  </si>
  <si>
    <t>codo rosca 1/2</t>
  </si>
  <si>
    <t>cable canal interior</t>
  </si>
  <si>
    <t>rodillo 6 pulgadas</t>
  </si>
  <si>
    <t>sellarosca</t>
  </si>
  <si>
    <t>precioDolar</t>
  </si>
  <si>
    <t>idmaterial</t>
  </si>
  <si>
    <t>nombre</t>
  </si>
  <si>
    <t>stock Final</t>
  </si>
  <si>
    <t>hierro del 8</t>
  </si>
  <si>
    <t>hierro del 10</t>
  </si>
  <si>
    <t>hierro del 12</t>
  </si>
  <si>
    <t>caja ceramica violeta</t>
  </si>
  <si>
    <t>vigas 3.20</t>
  </si>
  <si>
    <t xml:space="preserve"> </t>
  </si>
  <si>
    <t xml:space="preserve">CANTIDAD DE TRABAJOS EN TOTAL </t>
  </si>
  <si>
    <t>ARQUITECTOS</t>
  </si>
  <si>
    <t>Etiquetas de fila</t>
  </si>
  <si>
    <t>Cuenta de id</t>
  </si>
  <si>
    <t>Marcelo</t>
  </si>
  <si>
    <t>Maria Peralta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</si>
</sst>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C0A]\ * #,##0.00_-;\-[$$-2C0A]\ * #,##0.00_-;_-[$$-2C0A]\ * &quot;-&quot;??_-;_-@_-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rgb="FF9900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2" fillId="0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numFmt numFmtId="165" formatCode="_-[$$-409]* #,##0.00_ ;_-[$$-409]* \-#,##0.00\ ;_-[$$-409]* &quot;-&quot;??_ ;_-@_ "/>
    </dxf>
    <dxf>
      <numFmt numFmtId="164" formatCode="_-[$$-2C0A]\ * #,##0.00_-;\-[$$-2C0A]\ * #,##0.00_-;_-[$$-2C0A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164" formatCode="_-[$$-2C0A]\ * #,##0.00_-;\-[$$-2C0A]\ * #,##0.00_-;_-[$$-2C0A]\ * &quot;-&quot;??_-;_-@_-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5C49C"/>
      <color rgb="FFA50021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2</xdr:row>
      <xdr:rowOff>104775</xdr:rowOff>
    </xdr:from>
    <xdr:to>
      <xdr:col>9</xdr:col>
      <xdr:colOff>76199</xdr:colOff>
      <xdr:row>5</xdr:row>
      <xdr:rowOff>19050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BED8947-EEBC-41D0-9F04-F74585D3A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13" t="38095" r="-537" b="21429"/>
        <a:stretch/>
      </xdr:blipFill>
      <xdr:spPr>
        <a:xfrm>
          <a:off x="4362450" y="485775"/>
          <a:ext cx="2571749" cy="48577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0</xdr:row>
      <xdr:rowOff>57150</xdr:rowOff>
    </xdr:from>
    <xdr:to>
      <xdr:col>5</xdr:col>
      <xdr:colOff>447675</xdr:colOff>
      <xdr:row>6</xdr:row>
      <xdr:rowOff>59517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1CDDC59-8557-4264-8CFF-0CAB9C1E6D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260"/>
        <a:stretch/>
      </xdr:blipFill>
      <xdr:spPr>
        <a:xfrm>
          <a:off x="3067050" y="57150"/>
          <a:ext cx="1190625" cy="1145367"/>
        </a:xfrm>
        <a:prstGeom prst="rect">
          <a:avLst/>
        </a:prstGeom>
      </xdr:spPr>
    </xdr:pic>
    <xdr:clientData/>
  </xdr:twoCellAnchor>
  <xdr:twoCellAnchor>
    <xdr:from>
      <xdr:col>0</xdr:col>
      <xdr:colOff>142874</xdr:colOff>
      <xdr:row>0</xdr:row>
      <xdr:rowOff>28575</xdr:rowOff>
    </xdr:from>
    <xdr:to>
      <xdr:col>3</xdr:col>
      <xdr:colOff>590549</xdr:colOff>
      <xdr:row>3</xdr:row>
      <xdr:rowOff>85725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85D494E-1BCC-48C7-BF0A-A2316451B0D7}"/>
            </a:ext>
          </a:extLst>
        </xdr:cNvPr>
        <xdr:cNvSpPr txBox="1"/>
      </xdr:nvSpPr>
      <xdr:spPr>
        <a:xfrm>
          <a:off x="142874" y="28575"/>
          <a:ext cx="273367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800" b="1">
              <a:solidFill>
                <a:schemeClr val="bg1"/>
              </a:solidFill>
            </a:rPr>
            <a:t>CANTIDAD</a:t>
          </a:r>
          <a:r>
            <a:rPr lang="es-AR" sz="1800" b="1" baseline="0">
              <a:solidFill>
                <a:schemeClr val="bg1"/>
              </a:solidFill>
            </a:rPr>
            <a:t> DE TRABAJOS </a:t>
          </a:r>
          <a:endParaRPr lang="es-A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152399</xdr:colOff>
      <xdr:row>2</xdr:row>
      <xdr:rowOff>76200</xdr:rowOff>
    </xdr:from>
    <xdr:to>
      <xdr:col>2</xdr:col>
      <xdr:colOff>438150</xdr:colOff>
      <xdr:row>5</xdr:row>
      <xdr:rowOff>133350</xdr:rowOff>
    </xdr:to>
    <xdr:sp macro="" textlink="ANALISIS!A4">
      <xdr:nvSpPr>
        <xdr:cNvPr id="11" name="CuadroTexto 10">
          <a:extLst>
            <a:ext uri="{FF2B5EF4-FFF2-40B4-BE49-F238E27FC236}">
              <a16:creationId xmlns:a16="http://schemas.microsoft.com/office/drawing/2014/main" id="{56FF4928-91D7-4DD9-B60A-B5D482145904}"/>
            </a:ext>
          </a:extLst>
        </xdr:cNvPr>
        <xdr:cNvSpPr txBox="1"/>
      </xdr:nvSpPr>
      <xdr:spPr>
        <a:xfrm>
          <a:off x="914399" y="457200"/>
          <a:ext cx="1047751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387DC6C-73A0-4C69-A12B-AB5914250C0A}" type="TxLink">
            <a:rPr lang="en-US" sz="32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45</a:t>
          </a:fld>
          <a:endParaRPr lang="es-AR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304798</xdr:colOff>
      <xdr:row>10</xdr:row>
      <xdr:rowOff>57150</xdr:rowOff>
    </xdr:from>
    <xdr:to>
      <xdr:col>2</xdr:col>
      <xdr:colOff>247649</xdr:colOff>
      <xdr:row>12</xdr:row>
      <xdr:rowOff>95250</xdr:rowOff>
    </xdr:to>
    <xdr:sp macro="" textlink="ANALISIS!A16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2CF22857-5500-4CF8-8A4A-5DDD0E38CAB3}"/>
            </a:ext>
          </a:extLst>
        </xdr:cNvPr>
        <xdr:cNvSpPr/>
      </xdr:nvSpPr>
      <xdr:spPr>
        <a:xfrm>
          <a:off x="304798" y="1962150"/>
          <a:ext cx="1466851" cy="419100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201C5FB-8C03-4896-A582-E6591B80165E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Diego Gonzales</a:t>
          </a:fld>
          <a:endParaRPr lang="es-A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304799</xdr:colOff>
      <xdr:row>13</xdr:row>
      <xdr:rowOff>104775</xdr:rowOff>
    </xdr:from>
    <xdr:to>
      <xdr:col>2</xdr:col>
      <xdr:colOff>257175</xdr:colOff>
      <xdr:row>15</xdr:row>
      <xdr:rowOff>142875</xdr:rowOff>
    </xdr:to>
    <xdr:sp macro="" textlink="ANALISIS!A17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EFAA203A-3CED-4A56-B405-C69894B12FF7}"/>
            </a:ext>
          </a:extLst>
        </xdr:cNvPr>
        <xdr:cNvSpPr/>
      </xdr:nvSpPr>
      <xdr:spPr>
        <a:xfrm>
          <a:off x="304799" y="2581275"/>
          <a:ext cx="1476376" cy="419100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F7F72FE-CD94-4DC7-8D1F-8487B8C0CFEB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Eugenia Morales</a:t>
          </a:fld>
          <a:endParaRPr lang="es-A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304798</xdr:colOff>
      <xdr:row>16</xdr:row>
      <xdr:rowOff>142875</xdr:rowOff>
    </xdr:from>
    <xdr:to>
      <xdr:col>2</xdr:col>
      <xdr:colOff>266699</xdr:colOff>
      <xdr:row>18</xdr:row>
      <xdr:rowOff>180975</xdr:rowOff>
    </xdr:to>
    <xdr:sp macro="" textlink="ANALISIS!A18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CB22599F-8DFC-4640-97A5-A9596F6CAE91}"/>
            </a:ext>
          </a:extLst>
        </xdr:cNvPr>
        <xdr:cNvSpPr/>
      </xdr:nvSpPr>
      <xdr:spPr>
        <a:xfrm>
          <a:off x="304798" y="3190875"/>
          <a:ext cx="1485901" cy="419100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E6906CF-8107-44AA-97E7-548B6A7DBE39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Mariano Soria</a:t>
          </a:fld>
          <a:endParaRPr lang="es-A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304798</xdr:colOff>
      <xdr:row>20</xdr:row>
      <xdr:rowOff>0</xdr:rowOff>
    </xdr:from>
    <xdr:to>
      <xdr:col>2</xdr:col>
      <xdr:colOff>247649</xdr:colOff>
      <xdr:row>22</xdr:row>
      <xdr:rowOff>38100</xdr:rowOff>
    </xdr:to>
    <xdr:sp macro="" textlink="ANALISIS!A19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09C9D2E5-5E6B-48E9-BB98-658193FBADCE}"/>
            </a:ext>
          </a:extLst>
        </xdr:cNvPr>
        <xdr:cNvSpPr/>
      </xdr:nvSpPr>
      <xdr:spPr>
        <a:xfrm>
          <a:off x="304798" y="3810000"/>
          <a:ext cx="1466851" cy="419100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FBB5B25-C958-4DC4-AB06-AA47D2D6A7FA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Pablo Suarez</a:t>
          </a:fld>
          <a:endParaRPr lang="es-A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304798</xdr:colOff>
      <xdr:row>23</xdr:row>
      <xdr:rowOff>19050</xdr:rowOff>
    </xdr:from>
    <xdr:to>
      <xdr:col>2</xdr:col>
      <xdr:colOff>266699</xdr:colOff>
      <xdr:row>25</xdr:row>
      <xdr:rowOff>57150</xdr:rowOff>
    </xdr:to>
    <xdr:sp macro="" textlink="ANALISIS!A20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93AFC638-BDDA-4700-9EC7-7DFC9A8B7ACB}"/>
            </a:ext>
          </a:extLst>
        </xdr:cNvPr>
        <xdr:cNvSpPr/>
      </xdr:nvSpPr>
      <xdr:spPr>
        <a:xfrm>
          <a:off x="304798" y="4400550"/>
          <a:ext cx="1485901" cy="419100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3EBB2E6-E45A-4742-8EBA-F967FCA59A86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Maria Peralta</a:t>
          </a:fld>
          <a:endParaRPr lang="es-A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447674</xdr:colOff>
      <xdr:row>10</xdr:row>
      <xdr:rowOff>85725</xdr:rowOff>
    </xdr:from>
    <xdr:to>
      <xdr:col>3</xdr:col>
      <xdr:colOff>409575</xdr:colOff>
      <xdr:row>12</xdr:row>
      <xdr:rowOff>47625</xdr:rowOff>
    </xdr:to>
    <xdr:sp macro="" textlink="ANALISIS!B16">
      <xdr:nvSpPr>
        <xdr:cNvPr id="22" name="CuadroTexto 21">
          <a:extLst>
            <a:ext uri="{FF2B5EF4-FFF2-40B4-BE49-F238E27FC236}">
              <a16:creationId xmlns:a16="http://schemas.microsoft.com/office/drawing/2014/main" id="{C0961776-E588-4F91-8917-37FD5D483DE7}"/>
            </a:ext>
          </a:extLst>
        </xdr:cNvPr>
        <xdr:cNvSpPr txBox="1"/>
      </xdr:nvSpPr>
      <xdr:spPr>
        <a:xfrm>
          <a:off x="1971674" y="1990725"/>
          <a:ext cx="723901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DC09DC3-E60D-47BB-931B-053A4D58F3D0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6</a:t>
          </a:fld>
          <a:endParaRPr lang="es-AR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457199</xdr:colOff>
      <xdr:row>13</xdr:row>
      <xdr:rowOff>142875</xdr:rowOff>
    </xdr:from>
    <xdr:to>
      <xdr:col>3</xdr:col>
      <xdr:colOff>419100</xdr:colOff>
      <xdr:row>15</xdr:row>
      <xdr:rowOff>104775</xdr:rowOff>
    </xdr:to>
    <xdr:sp macro="" textlink="ANALISIS!B17">
      <xdr:nvSpPr>
        <xdr:cNvPr id="23" name="CuadroTexto 22">
          <a:extLst>
            <a:ext uri="{FF2B5EF4-FFF2-40B4-BE49-F238E27FC236}">
              <a16:creationId xmlns:a16="http://schemas.microsoft.com/office/drawing/2014/main" id="{A6411A2C-6706-4A61-A74B-C1CAA5743986}"/>
            </a:ext>
          </a:extLst>
        </xdr:cNvPr>
        <xdr:cNvSpPr txBox="1"/>
      </xdr:nvSpPr>
      <xdr:spPr>
        <a:xfrm>
          <a:off x="1981199" y="2619375"/>
          <a:ext cx="723901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3907104-DAD4-4FCB-816E-5736B6266BEE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6</a:t>
          </a:fld>
          <a:endParaRPr lang="es-AR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457199</xdr:colOff>
      <xdr:row>16</xdr:row>
      <xdr:rowOff>171450</xdr:rowOff>
    </xdr:from>
    <xdr:to>
      <xdr:col>3</xdr:col>
      <xdr:colOff>419100</xdr:colOff>
      <xdr:row>18</xdr:row>
      <xdr:rowOff>133350</xdr:rowOff>
    </xdr:to>
    <xdr:sp macro="" textlink="ANALISIS!B18">
      <xdr:nvSpPr>
        <xdr:cNvPr id="24" name="CuadroTexto 23">
          <a:extLst>
            <a:ext uri="{FF2B5EF4-FFF2-40B4-BE49-F238E27FC236}">
              <a16:creationId xmlns:a16="http://schemas.microsoft.com/office/drawing/2014/main" id="{2785DC0D-93F1-4C22-AE1F-EF09938134F9}"/>
            </a:ext>
          </a:extLst>
        </xdr:cNvPr>
        <xdr:cNvSpPr txBox="1"/>
      </xdr:nvSpPr>
      <xdr:spPr>
        <a:xfrm>
          <a:off x="1981199" y="3219450"/>
          <a:ext cx="723901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05541E1-1052-4FC7-90E7-9B6769E2EE38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13</a:t>
          </a:fld>
          <a:endParaRPr lang="es-AR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466724</xdr:colOff>
      <xdr:row>20</xdr:row>
      <xdr:rowOff>28575</xdr:rowOff>
    </xdr:from>
    <xdr:to>
      <xdr:col>3</xdr:col>
      <xdr:colOff>428625</xdr:colOff>
      <xdr:row>21</xdr:row>
      <xdr:rowOff>180975</xdr:rowOff>
    </xdr:to>
    <xdr:sp macro="" textlink="ANALISIS!B19">
      <xdr:nvSpPr>
        <xdr:cNvPr id="25" name="CuadroTexto 24">
          <a:extLst>
            <a:ext uri="{FF2B5EF4-FFF2-40B4-BE49-F238E27FC236}">
              <a16:creationId xmlns:a16="http://schemas.microsoft.com/office/drawing/2014/main" id="{F775F74A-C5BD-42B2-96F2-7764D21D4592}"/>
            </a:ext>
          </a:extLst>
        </xdr:cNvPr>
        <xdr:cNvSpPr txBox="1"/>
      </xdr:nvSpPr>
      <xdr:spPr>
        <a:xfrm>
          <a:off x="1990724" y="3838575"/>
          <a:ext cx="723901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3C59AAF-F5F2-49B8-964A-29F2648D2FF3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19</a:t>
          </a:fld>
          <a:endParaRPr lang="es-AR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466724</xdr:colOff>
      <xdr:row>23</xdr:row>
      <xdr:rowOff>47625</xdr:rowOff>
    </xdr:from>
    <xdr:to>
      <xdr:col>3</xdr:col>
      <xdr:colOff>428625</xdr:colOff>
      <xdr:row>25</xdr:row>
      <xdr:rowOff>9525</xdr:rowOff>
    </xdr:to>
    <xdr:sp macro="" textlink="ANALISIS!B20">
      <xdr:nvSpPr>
        <xdr:cNvPr id="26" name="CuadroTexto 25">
          <a:extLst>
            <a:ext uri="{FF2B5EF4-FFF2-40B4-BE49-F238E27FC236}">
              <a16:creationId xmlns:a16="http://schemas.microsoft.com/office/drawing/2014/main" id="{C28C203D-0A5B-4F09-8F55-23D9D179434B}"/>
            </a:ext>
          </a:extLst>
        </xdr:cNvPr>
        <xdr:cNvSpPr txBox="1"/>
      </xdr:nvSpPr>
      <xdr:spPr>
        <a:xfrm>
          <a:off x="1990724" y="4429125"/>
          <a:ext cx="723901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73107F9-EE51-48D4-996A-8BD02FFB74CA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1</a:t>
          </a:fld>
          <a:endParaRPr lang="es-AR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161924</xdr:colOff>
      <xdr:row>7</xdr:row>
      <xdr:rowOff>57150</xdr:rowOff>
    </xdr:from>
    <xdr:to>
      <xdr:col>3</xdr:col>
      <xdr:colOff>609599</xdr:colOff>
      <xdr:row>10</xdr:row>
      <xdr:rowOff>114300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5AAB3080-4451-41A1-95A3-866F1EBE810D}"/>
            </a:ext>
          </a:extLst>
        </xdr:cNvPr>
        <xdr:cNvSpPr txBox="1"/>
      </xdr:nvSpPr>
      <xdr:spPr>
        <a:xfrm>
          <a:off x="161924" y="1390650"/>
          <a:ext cx="273367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800" b="1">
              <a:solidFill>
                <a:srgbClr val="A5C49C"/>
              </a:solidFill>
            </a:rPr>
            <a:t>ARQUITECTOS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321.869998958333" createdVersion="7" refreshedVersion="7" minRefreshableVersion="3" recordCount="45" xr:uid="{78E4A6CC-2C03-4676-AD95-D21684A04A72}">
  <cacheSource type="worksheet">
    <worksheetSource name="datos" sheet="datos"/>
  </cacheSource>
  <cacheFields count="13">
    <cacheField name="id" numFmtId="0">
      <sharedItems containsSemiMixedTypes="0" containsString="0" containsNumber="1" containsInteger="1" minValue="1" maxValue="46"/>
    </cacheField>
    <cacheField name="provincia" numFmtId="0">
      <sharedItems/>
    </cacheField>
    <cacheField name="contratista" numFmtId="0">
      <sharedItems/>
    </cacheField>
    <cacheField name="precio" numFmtId="164">
      <sharedItems containsSemiMixedTypes="0" containsString="0" containsNumber="1" containsInteger="1" minValue="120200" maxValue="540250"/>
    </cacheField>
    <cacheField name="arquitecto" numFmtId="0">
      <sharedItems count="5">
        <s v="Mariano Soria"/>
        <s v="Pablo Suarez"/>
        <s v="Eugenia Morales"/>
        <s v="Diego Gonzales"/>
        <s v="Maria Peralta"/>
      </sharedItems>
    </cacheField>
    <cacheField name="fecha comienzo obra" numFmtId="14">
      <sharedItems containsSemiMixedTypes="0" containsNonDate="0" containsDate="1" containsString="0" minDate="2021-04-10T00:00:00" maxDate="2023-10-11T00:00:00"/>
    </cacheField>
    <cacheField name="material" numFmtId="0">
      <sharedItems/>
    </cacheField>
    <cacheField name="tipo trabajo" numFmtId="0">
      <sharedItems/>
    </cacheField>
    <cacheField name="profecion" numFmtId="0">
      <sharedItems/>
    </cacheField>
    <cacheField name="estado" numFmtId="0">
      <sharedItems/>
    </cacheField>
    <cacheField name="valor tipo" numFmtId="0">
      <sharedItems containsSemiMixedTypes="0" containsString="0" containsNumber="1" minValue="0.5" maxValue="2"/>
    </cacheField>
    <cacheField name="precioFinal" numFmtId="164">
      <sharedItems containsSemiMixedTypes="0" containsString="0" containsNumber="1" minValue="120200" maxValue="540250"/>
    </cacheField>
    <cacheField name="precioDolar" numFmtId="165">
      <sharedItems containsSemiMixedTypes="0" containsString="0" containsNumber="1" minValue="96.16" maxValue="432.2"/>
    </cacheField>
  </cacheFields>
  <extLst>
    <ext xmlns:x14="http://schemas.microsoft.com/office/spreadsheetml/2009/9/main" uri="{725AE2AE-9491-48be-B2B4-4EB974FC3084}">
      <x14:pivotCacheDefinition pivotCacheId="2026701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s v="Rosario"/>
    <s v="Manuel"/>
    <n v="250000"/>
    <x v="0"/>
    <d v="2023-01-10T00:00:00"/>
    <s v="ladrillo 15x20"/>
    <s v="rinst"/>
    <s v="electrisista"/>
    <s v="Finalizado"/>
    <n v="1"/>
    <n v="251250"/>
    <n v="201"/>
  </r>
  <r>
    <n v="2"/>
    <s v="Tucuman"/>
    <s v="Jose"/>
    <n v="350000"/>
    <x v="1"/>
    <d v="2023-01-10T00:00:00"/>
    <s v="caño de 1/2 rosca plastico"/>
    <s v="st"/>
    <s v="electrisista"/>
    <s v="En curso"/>
    <n v="0.5"/>
    <n v="350000"/>
    <n v="280"/>
  </r>
  <r>
    <n v="3"/>
    <s v="Mendoza"/>
    <s v="Veronica"/>
    <n v="185550"/>
    <x v="2"/>
    <d v="2023-01-10T00:00:00"/>
    <s v="20l pintura latex blanco"/>
    <s v="alta"/>
    <s v="constructor"/>
    <s v="Finalizado"/>
    <n v="1.5"/>
    <n v="186477.75"/>
    <n v="149.18219999999999"/>
  </r>
  <r>
    <n v="4"/>
    <s v="Cordoba"/>
    <s v="Natalia"/>
    <n v="500352"/>
    <x v="1"/>
    <d v="2023-02-10T00:00:00"/>
    <s v="bloque 20x40"/>
    <s v="inst"/>
    <s v="pintor"/>
    <s v="En curso"/>
    <n v="2"/>
    <n v="500352"/>
    <n v="400.28160000000003"/>
  </r>
  <r>
    <n v="5"/>
    <s v="Rosario"/>
    <s v="Esteban"/>
    <n v="120200"/>
    <x v="3"/>
    <d v="2023-03-10T00:00:00"/>
    <s v="caño de 1/2 rosca plastico"/>
    <s v="modif"/>
    <s v="ceramista"/>
    <s v="En curso"/>
    <n v="0.7"/>
    <n v="120200"/>
    <n v="96.16"/>
  </r>
  <r>
    <n v="7"/>
    <s v="Mendoza"/>
    <s v="Jose"/>
    <n v="540250"/>
    <x v="1"/>
    <d v="2023-04-10T00:00:00"/>
    <s v="cable 2x1 5mts"/>
    <s v="alta"/>
    <s v="electrisista"/>
    <s v="En curso"/>
    <n v="1.5"/>
    <n v="540250"/>
    <n v="432.2"/>
  </r>
  <r>
    <n v="8"/>
    <s v="Tucuman"/>
    <s v="Manuel"/>
    <n v="320150"/>
    <x v="0"/>
    <d v="2023-06-10T00:00:00"/>
    <s v="bloque 20x40"/>
    <s v="modif"/>
    <s v="electrisista"/>
    <s v="Finalizado"/>
    <n v="0.7"/>
    <n v="321750.75"/>
    <n v="257.4006"/>
  </r>
  <r>
    <n v="9"/>
    <s v="Rosario"/>
    <s v="Manuel"/>
    <n v="250000"/>
    <x v="0"/>
    <d v="2022-11-10T00:00:00"/>
    <s v="ladrillo 15x20"/>
    <s v="rinst"/>
    <s v="electrisista"/>
    <s v="Finalizado"/>
    <n v="1"/>
    <n v="251250"/>
    <n v="201"/>
  </r>
  <r>
    <n v="10"/>
    <s v="Tucuman"/>
    <s v="Jose"/>
    <n v="350000"/>
    <x v="1"/>
    <d v="2022-01-10T00:00:00"/>
    <s v="caño de 1/2 rosca plastico"/>
    <s v="st"/>
    <s v="electrisista"/>
    <s v="En curso"/>
    <n v="0.5"/>
    <n v="350000"/>
    <n v="280"/>
  </r>
  <r>
    <n v="11"/>
    <s v="Mendoza"/>
    <s v="Veronica"/>
    <n v="185550"/>
    <x v="2"/>
    <d v="2023-01-10T00:00:00"/>
    <s v="20l pintura latex blanco"/>
    <s v="alta"/>
    <s v="constructor"/>
    <s v="Finalizado"/>
    <n v="1.5"/>
    <n v="186477.75"/>
    <n v="149.18219999999999"/>
  </r>
  <r>
    <n v="12"/>
    <s v="Cordoba"/>
    <s v="Natalia"/>
    <n v="500352"/>
    <x v="1"/>
    <d v="2022-02-10T00:00:00"/>
    <s v="bloque 20x40"/>
    <s v="inst"/>
    <s v="pintor"/>
    <s v="En curso"/>
    <n v="2"/>
    <n v="500352"/>
    <n v="400.28160000000003"/>
  </r>
  <r>
    <n v="13"/>
    <s v="Rosario"/>
    <s v="Esteban"/>
    <n v="120200"/>
    <x v="3"/>
    <d v="2022-03-10T00:00:00"/>
    <s v="caño de 1/2 rosca plastico"/>
    <s v="modif"/>
    <s v="ceramista"/>
    <s v="En curso"/>
    <n v="0.7"/>
    <n v="120200"/>
    <n v="96.16"/>
  </r>
  <r>
    <n v="14"/>
    <s v="Mendoza"/>
    <s v="Jose"/>
    <n v="540250"/>
    <x v="1"/>
    <d v="2022-07-10T00:00:00"/>
    <s v="cable 2x1 5mts"/>
    <s v="alta"/>
    <s v="electrisista"/>
    <s v="En curso"/>
    <n v="1.5"/>
    <n v="540250"/>
    <n v="432.2"/>
  </r>
  <r>
    <n v="15"/>
    <s v="Tucuman"/>
    <s v="Manuel"/>
    <n v="320150"/>
    <x v="0"/>
    <d v="2023-08-10T00:00:00"/>
    <s v="bloque 20x40"/>
    <s v="modif"/>
    <s v="electrisista"/>
    <s v="Finalizado"/>
    <n v="0.7"/>
    <n v="321750.75"/>
    <n v="257.4006"/>
  </r>
  <r>
    <n v="16"/>
    <s v="Rosario"/>
    <s v="Manuel"/>
    <n v="250000"/>
    <x v="0"/>
    <d v="2021-10-10T00:00:00"/>
    <s v="timbre portero 231"/>
    <s v="rinst"/>
    <s v="electrisista"/>
    <s v="Finalizado"/>
    <n v="1"/>
    <n v="251250"/>
    <n v="201"/>
  </r>
  <r>
    <n v="17"/>
    <s v="Tucuman"/>
    <s v="Jose"/>
    <n v="350000"/>
    <x v="1"/>
    <d v="2021-05-10T00:00:00"/>
    <s v="cable canal interior"/>
    <s v="st"/>
    <s v="electrisista"/>
    <s v="En curso"/>
    <n v="0.5"/>
    <n v="350000"/>
    <n v="280"/>
  </r>
  <r>
    <n v="18"/>
    <s v="Mendoza"/>
    <s v="Veronica"/>
    <n v="185550"/>
    <x v="2"/>
    <d v="2021-05-10T00:00:00"/>
    <s v="codo rosca 1/2"/>
    <s v="alta"/>
    <s v="constructor"/>
    <s v="Finalizado"/>
    <n v="1.5"/>
    <n v="186477.75"/>
    <n v="149.18219999999999"/>
  </r>
  <r>
    <n v="19"/>
    <s v="Cordoba"/>
    <s v="Natalia"/>
    <n v="500352"/>
    <x v="1"/>
    <d v="2021-05-10T00:00:00"/>
    <s v="rodillo 6 pulgadas"/>
    <s v="inst"/>
    <s v="pintor"/>
    <s v="En curso"/>
    <n v="2"/>
    <n v="500352"/>
    <n v="400.28160000000003"/>
  </r>
  <r>
    <n v="20"/>
    <s v="Rosario"/>
    <s v="Esteban"/>
    <n v="120200"/>
    <x v="3"/>
    <d v="2021-04-10T00:00:00"/>
    <s v="sellarosca"/>
    <s v="modif"/>
    <s v="ceramista"/>
    <s v="En curso"/>
    <n v="0.7"/>
    <n v="120200"/>
    <n v="96.16"/>
  </r>
  <r>
    <n v="21"/>
    <s v="Mendoza"/>
    <s v="Jose"/>
    <n v="540250"/>
    <x v="1"/>
    <d v="2023-04-10T00:00:00"/>
    <s v="rodillo 6 pulgadas"/>
    <s v="alta"/>
    <s v="electrisista"/>
    <s v="En curso"/>
    <n v="1.5"/>
    <n v="540250"/>
    <n v="432.2"/>
  </r>
  <r>
    <n v="22"/>
    <s v="Tucuman"/>
    <s v="Manuel"/>
    <n v="320150"/>
    <x v="0"/>
    <d v="2021-08-10T00:00:00"/>
    <s v="codo rosca 1/2"/>
    <s v="modif"/>
    <s v="electrisista"/>
    <s v="Finalizado"/>
    <n v="0.7"/>
    <n v="321750.75"/>
    <n v="257.4006"/>
  </r>
  <r>
    <n v="23"/>
    <s v="Rosario"/>
    <s v="Manuel"/>
    <n v="250000"/>
    <x v="0"/>
    <d v="2021-10-10T00:00:00"/>
    <s v="cable canal interior"/>
    <s v="rinst"/>
    <s v="electrisista"/>
    <s v="Finalizado"/>
    <n v="1"/>
    <n v="251250"/>
    <n v="201"/>
  </r>
  <r>
    <n v="24"/>
    <s v="Tucuman"/>
    <s v="Jose"/>
    <n v="350000"/>
    <x v="1"/>
    <d v="2022-10-10T00:00:00"/>
    <s v="timbre portero 231"/>
    <s v="st"/>
    <s v="electrisista"/>
    <s v="En curso"/>
    <n v="0.5"/>
    <n v="350000"/>
    <n v="280"/>
  </r>
  <r>
    <n v="25"/>
    <s v="Mendoza"/>
    <s v="Veronica"/>
    <n v="185550"/>
    <x v="2"/>
    <d v="2023-10-10T00:00:00"/>
    <s v="codo rosca 1/2"/>
    <s v="alta"/>
    <s v="constructor"/>
    <s v="Finalizado"/>
    <n v="1.5"/>
    <n v="186477.75"/>
    <n v="149.18219999999999"/>
  </r>
  <r>
    <n v="26"/>
    <s v="Cordoba"/>
    <s v="Natalia"/>
    <n v="500352"/>
    <x v="1"/>
    <d v="2022-05-10T00:00:00"/>
    <s v="rodillo 6 pulgadas"/>
    <s v="inst"/>
    <s v="pintor"/>
    <s v="En curso"/>
    <n v="2"/>
    <n v="500352"/>
    <n v="400.28160000000003"/>
  </r>
  <r>
    <n v="27"/>
    <s v="Rosario"/>
    <s v="Esteban"/>
    <n v="120200"/>
    <x v="3"/>
    <d v="2022-03-10T00:00:00"/>
    <s v="sellarosca"/>
    <s v="modif"/>
    <s v="ceramista"/>
    <s v="En curso"/>
    <n v="0.7"/>
    <n v="120200"/>
    <n v="96.16"/>
  </r>
  <r>
    <n v="28"/>
    <s v="Mendoza"/>
    <s v="Jose"/>
    <n v="540250"/>
    <x v="1"/>
    <d v="2021-07-10T00:00:00"/>
    <s v="codo rosca 1/2"/>
    <s v="alta"/>
    <s v="electrisista"/>
    <s v="En curso"/>
    <n v="1.5"/>
    <n v="540250"/>
    <n v="432.2"/>
  </r>
  <r>
    <n v="29"/>
    <s v="Tucuman"/>
    <s v="Manuel"/>
    <n v="320150"/>
    <x v="0"/>
    <d v="2023-08-10T00:00:00"/>
    <s v="timbre portero 231"/>
    <s v="modif"/>
    <s v="electrisista"/>
    <s v="Finalizado"/>
    <n v="0.7"/>
    <n v="321750.75"/>
    <n v="257.4006"/>
  </r>
  <r>
    <n v="30"/>
    <s v="Mendoza"/>
    <s v="Jose"/>
    <n v="540250"/>
    <x v="1"/>
    <d v="2021-07-10T00:00:00"/>
    <s v="bloque 20x40"/>
    <s v="alta"/>
    <s v="electrisista"/>
    <s v="En curso"/>
    <n v="1.5"/>
    <n v="540250"/>
    <n v="432.2"/>
  </r>
  <r>
    <n v="31"/>
    <s v="Tucuman"/>
    <s v="Manuel"/>
    <n v="320150"/>
    <x v="0"/>
    <d v="2023-08-10T00:00:00"/>
    <s v="bloque 20x40"/>
    <s v="modif"/>
    <s v="electrisista"/>
    <s v="Finalizado"/>
    <n v="0.7"/>
    <n v="321750.75"/>
    <n v="257.4006"/>
  </r>
  <r>
    <n v="32"/>
    <s v="Rosario"/>
    <s v="Manuel"/>
    <n v="250000"/>
    <x v="0"/>
    <d v="2021-10-10T00:00:00"/>
    <s v="hierro del 8"/>
    <s v="rinst"/>
    <s v="electrisista"/>
    <s v="Finalizado"/>
    <n v="1"/>
    <n v="251250"/>
    <n v="201"/>
  </r>
  <r>
    <n v="33"/>
    <s v="Tucuman"/>
    <s v="Jose"/>
    <n v="350000"/>
    <x v="1"/>
    <d v="2022-10-10T00:00:00"/>
    <s v="hierro del 8"/>
    <s v="st"/>
    <s v="electrisista"/>
    <s v="En curso"/>
    <n v="0.5"/>
    <n v="350000"/>
    <n v="280"/>
  </r>
  <r>
    <n v="34"/>
    <s v="Mendoza"/>
    <s v="Veronica"/>
    <n v="185550"/>
    <x v="2"/>
    <d v="2023-10-10T00:00:00"/>
    <s v="hierro del 10"/>
    <s v="alta"/>
    <s v="constructor"/>
    <s v="Finalizado"/>
    <n v="1.5"/>
    <n v="186477.75"/>
    <n v="149.18219999999999"/>
  </r>
  <r>
    <n v="35"/>
    <s v="Cordoba"/>
    <s v="Natalia"/>
    <n v="500352"/>
    <x v="1"/>
    <d v="2022-05-10T00:00:00"/>
    <s v="hierro del 12"/>
    <s v="inst"/>
    <s v="pintor"/>
    <s v="En curso"/>
    <n v="2"/>
    <n v="500352"/>
    <n v="400.28160000000003"/>
  </r>
  <r>
    <n v="36"/>
    <s v="Rosario"/>
    <s v="Esteban"/>
    <n v="120200"/>
    <x v="3"/>
    <d v="2022-03-10T00:00:00"/>
    <s v="vigas 3.20"/>
    <s v="modif"/>
    <s v="ceramista"/>
    <s v="En curso"/>
    <n v="0.7"/>
    <n v="120200"/>
    <n v="96.16"/>
  </r>
  <r>
    <n v="37"/>
    <s v="Mendoza"/>
    <s v="Jose"/>
    <n v="540250"/>
    <x v="1"/>
    <d v="2021-07-10T00:00:00"/>
    <s v="caja ceramica violeta"/>
    <s v="alta"/>
    <s v="electrisista"/>
    <s v="En curso"/>
    <n v="1.5"/>
    <n v="540250"/>
    <n v="432.2"/>
  </r>
  <r>
    <n v="38"/>
    <s v="Tucuman"/>
    <s v="Manuel"/>
    <n v="320150"/>
    <x v="0"/>
    <d v="2023-08-10T00:00:00"/>
    <s v="hierro del 10"/>
    <s v="modif"/>
    <s v="electrisista"/>
    <s v="Finalizado"/>
    <n v="0.7"/>
    <n v="321750.75"/>
    <n v="257.4006"/>
  </r>
  <r>
    <n v="39"/>
    <s v="Rosario"/>
    <s v="Manuel"/>
    <n v="250000"/>
    <x v="0"/>
    <d v="2021-10-10T00:00:00"/>
    <s v="hierro del 8"/>
    <s v="rinst"/>
    <s v="electrisista"/>
    <s v="Finalizado"/>
    <n v="1"/>
    <n v="251250"/>
    <n v="201"/>
  </r>
  <r>
    <n v="40"/>
    <s v="Tucuman"/>
    <s v="Jose"/>
    <n v="350000"/>
    <x v="1"/>
    <d v="2022-10-10T00:00:00"/>
    <s v="hierro del 8"/>
    <s v="st"/>
    <s v="electrisista"/>
    <s v="En curso"/>
    <n v="0.5"/>
    <n v="350000"/>
    <n v="280"/>
  </r>
  <r>
    <n v="41"/>
    <s v="Mendoza"/>
    <s v="Veronica"/>
    <n v="185550"/>
    <x v="2"/>
    <d v="2023-10-10T00:00:00"/>
    <s v="hierro del 10"/>
    <s v="alta"/>
    <s v="constructor"/>
    <s v="Finalizado"/>
    <n v="1.5"/>
    <n v="186477.75"/>
    <n v="149.18219999999999"/>
  </r>
  <r>
    <n v="42"/>
    <s v="Cordoba"/>
    <s v="Natalia"/>
    <n v="500352"/>
    <x v="1"/>
    <d v="2022-05-10T00:00:00"/>
    <s v="hierro del 12"/>
    <s v="inst"/>
    <s v="pintor"/>
    <s v="En curso"/>
    <n v="2"/>
    <n v="500352"/>
    <n v="400.28160000000003"/>
  </r>
  <r>
    <n v="43"/>
    <s v="Rosario"/>
    <s v="Esteban"/>
    <n v="120200"/>
    <x v="3"/>
    <d v="2022-03-10T00:00:00"/>
    <s v="vigas 3.20"/>
    <s v="modif"/>
    <s v="ceramista"/>
    <s v="En curso"/>
    <n v="0.7"/>
    <n v="120200"/>
    <n v="96.16"/>
  </r>
  <r>
    <n v="44"/>
    <s v="Mendoza"/>
    <s v="Jose"/>
    <n v="540250"/>
    <x v="1"/>
    <d v="2021-07-10T00:00:00"/>
    <s v="caja ceramica violeta"/>
    <s v="alta"/>
    <s v="electrisista"/>
    <s v="En curso"/>
    <n v="1.5"/>
    <n v="540250"/>
    <n v="432.2"/>
  </r>
  <r>
    <n v="45"/>
    <s v="Tucuman"/>
    <s v="Manuel"/>
    <n v="320150"/>
    <x v="0"/>
    <d v="2023-08-10T00:00:00"/>
    <s v="hierro del 10"/>
    <s v="modif"/>
    <s v="electrisista"/>
    <s v="Finalizado"/>
    <n v="0.7"/>
    <n v="321750.75"/>
    <n v="257.4006"/>
  </r>
  <r>
    <n v="46"/>
    <s v="Rosario"/>
    <s v="Marcelo"/>
    <n v="250000"/>
    <x v="4"/>
    <d v="2021-10-10T00:00:00"/>
    <s v="timbre portero 231"/>
    <s v="rinst"/>
    <s v="constructor"/>
    <s v="Finalizado"/>
    <n v="1"/>
    <n v="251250"/>
    <n v="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1ADC2-B400-4765-86BB-916D0D145C48}" name="TablaDinámica1" cacheId="8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15:B20" firstHeaderRow="1" firstDataRow="1" firstDataCol="1"/>
  <pivotFields count="13">
    <pivotField dataField="1" showAll="0"/>
    <pivotField showAll="0"/>
    <pivotField showAll="0"/>
    <pivotField numFmtId="164" showAll="0"/>
    <pivotField axis="axisRow" showAll="0">
      <items count="6">
        <item x="3"/>
        <item x="2"/>
        <item x="0"/>
        <item x="1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  <pivotField numFmtId="164" showAll="0"/>
    <pivotField numFmtId="165" showAll="0"/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uenta de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868D76B-CE79-4DC1-8A9E-E05FD47051D4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provincia" tableColumnId="2"/>
      <queryTableField id="3" name="contratista" tableColumnId="3"/>
      <queryTableField id="4" name="precio" tableColumnId="4"/>
      <queryTableField id="5" name="arquitecto" tableColumnId="5"/>
      <queryTableField id="6" name="fecha comienzo obra" tableColumnId="6"/>
      <queryTableField id="7" name="material" tableColumnId="7"/>
      <queryTableField id="8" name="tipo trabajo" tableColumnId="8"/>
      <queryTableField id="9" name="profecion" tableColumnId="9"/>
      <queryTableField id="10" name="estado" tableColumnId="10"/>
      <queryTableField id="11" name="valor tipo" tableColumnId="11"/>
      <queryTableField id="12" name="precioFinal" tableColumnId="12"/>
      <queryTableField id="13" name="precioDolar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C1952F1-D0EC-43D2-8F46-0BCE6B42017A}" autoFormatId="16" applyNumberFormats="0" applyBorderFormats="0" applyFontFormats="0" applyPatternFormats="0" applyAlignmentFormats="0" applyWidthHeightFormats="0">
  <queryTableRefresh nextId="4">
    <queryTableFields count="3">
      <queryTableField id="1" name="idmaterial" tableColumnId="1"/>
      <queryTableField id="2" name="nombre" tableColumnId="2"/>
      <queryTableField id="3" name="stock Fina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4E37B-624D-4B7C-B639-476C40C63CBE}" name="datos" displayName="datos" ref="A1:M46" tableType="queryTable" totalsRowShown="0">
  <autoFilter ref="A1:M46" xr:uid="{A3D4E37B-624D-4B7C-B639-476C40C63CBE}"/>
  <sortState xmlns:xlrd2="http://schemas.microsoft.com/office/spreadsheetml/2017/richdata2" ref="A2:M46">
    <sortCondition ref="A1:A46"/>
  </sortState>
  <tableColumns count="13">
    <tableColumn id="1" xr3:uid="{687058C4-476A-443E-BC13-186F0FA58B1E}" uniqueName="1" name="id" queryTableFieldId="1"/>
    <tableColumn id="2" xr3:uid="{230BEC9E-A0F4-444E-B066-13585345A270}" uniqueName="2" name="provincia" queryTableFieldId="2" dataDxfId="11"/>
    <tableColumn id="3" xr3:uid="{09485876-33DA-4E4C-A2A9-F760E9D7DA0E}" uniqueName="3" name="contratista" queryTableFieldId="3" dataDxfId="10"/>
    <tableColumn id="4" xr3:uid="{78F186C6-CFCF-4F3E-BEF8-24ECCDAF0DB8}" uniqueName="4" name="precio" queryTableFieldId="4" dataDxfId="9"/>
    <tableColumn id="5" xr3:uid="{1F95A43C-6D43-41D5-AF4C-C195AFB288D5}" uniqueName="5" name="arquitecto" queryTableFieldId="5" dataDxfId="8"/>
    <tableColumn id="6" xr3:uid="{B667B867-CE08-49A3-AD6F-DDED042604E3}" uniqueName="6" name="fecha comienzo obra" queryTableFieldId="6" dataDxfId="7"/>
    <tableColumn id="7" xr3:uid="{563717AC-FB71-4BA5-BE36-0349C1999617}" uniqueName="7" name="material" queryTableFieldId="7" dataDxfId="6"/>
    <tableColumn id="8" xr3:uid="{61AEFEC5-C641-4E18-BE2C-D5853387D706}" uniqueName="8" name="tipo trabajo" queryTableFieldId="8" dataDxfId="5"/>
    <tableColumn id="9" xr3:uid="{67280742-1DCD-4D22-BDDF-9F006B7514CB}" uniqueName="9" name="profecion" queryTableFieldId="9" dataDxfId="4"/>
    <tableColumn id="10" xr3:uid="{E1EBD089-405C-43E5-84AE-D51C3EB7E128}" uniqueName="10" name="estado" queryTableFieldId="10" dataDxfId="3"/>
    <tableColumn id="11" xr3:uid="{7AFC961B-689E-41A1-ADDB-D62BCA311E9E}" uniqueName="11" name="valor tipo" queryTableFieldId="11"/>
    <tableColumn id="12" xr3:uid="{2F731EBA-2D0A-4745-94E8-9B546C179D7B}" uniqueName="12" name="precioFinal" queryTableFieldId="12" dataDxfId="2"/>
    <tableColumn id="13" xr3:uid="{0B69E456-8102-486C-86AA-2F30F9059E9A}" uniqueName="13" name="precioDolar" queryTableFieldId="1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A993C-9951-403F-B16F-8EF9FDD2698E}" name="stockmateriales" displayName="stockmateriales" ref="A1:C16" tableType="queryTable" totalsRowShown="0">
  <autoFilter ref="A1:C16" xr:uid="{E49A993C-9951-403F-B16F-8EF9FDD2698E}"/>
  <tableColumns count="3">
    <tableColumn id="1" xr3:uid="{24E3CB43-F767-4C18-9ABF-3276F20089A3}" uniqueName="1" name="idmaterial" queryTableFieldId="1"/>
    <tableColumn id="2" xr3:uid="{67E1DF5A-5A0C-4B31-B0CD-74D28A2E7971}" uniqueName="2" name="nombre" queryTableFieldId="2" dataDxfId="0"/>
    <tableColumn id="3" xr3:uid="{46158524-25DB-406B-BA63-62FC1B6CA878}" uniqueName="3" name="stock Fina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784E-8E26-4177-A207-8BDFAAAB009E}">
  <dimension ref="A1:M46"/>
  <sheetViews>
    <sheetView topLeftCell="A14" workbookViewId="0">
      <selection activeCell="F48" sqref="F48"/>
    </sheetView>
  </sheetViews>
  <sheetFormatPr baseColWidth="10" defaultRowHeight="15" x14ac:dyDescent="0.25"/>
  <cols>
    <col min="1" max="1" width="5" bestFit="1" customWidth="1"/>
    <col min="3" max="3" width="12.7109375" bestFit="1" customWidth="1"/>
    <col min="4" max="4" width="13" style="3" bestFit="1" customWidth="1"/>
    <col min="5" max="5" width="15.5703125" bestFit="1" customWidth="1"/>
    <col min="6" max="6" width="21.7109375" bestFit="1" customWidth="1"/>
    <col min="7" max="7" width="23.7109375" bestFit="1" customWidth="1"/>
    <col min="8" max="8" width="13.5703125" bestFit="1" customWidth="1"/>
    <col min="9" max="9" width="11.85546875" bestFit="1" customWidth="1"/>
    <col min="10" max="10" width="10" bestFit="1" customWidth="1"/>
    <col min="11" max="11" width="11.7109375" bestFit="1" customWidth="1"/>
    <col min="12" max="12" width="14.5703125" style="3" bestFit="1" customWidth="1"/>
    <col min="13" max="13" width="14.7109375" style="4" bestFit="1" customWidth="1"/>
  </cols>
  <sheetData>
    <row r="1" spans="1:13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40</v>
      </c>
      <c r="M1" s="4" t="s">
        <v>46</v>
      </c>
    </row>
    <row r="2" spans="1:13" x14ac:dyDescent="0.25">
      <c r="A2">
        <v>1</v>
      </c>
      <c r="B2" s="1" t="s">
        <v>18</v>
      </c>
      <c r="C2" s="1" t="s">
        <v>19</v>
      </c>
      <c r="D2" s="3">
        <v>250000</v>
      </c>
      <c r="E2" s="1" t="s">
        <v>20</v>
      </c>
      <c r="F2" s="2">
        <v>44936</v>
      </c>
      <c r="G2" s="1" t="s">
        <v>21</v>
      </c>
      <c r="H2" s="1" t="s">
        <v>22</v>
      </c>
      <c r="I2" s="1" t="s">
        <v>23</v>
      </c>
      <c r="J2" s="1" t="s">
        <v>24</v>
      </c>
      <c r="K2">
        <v>1</v>
      </c>
      <c r="L2" s="3">
        <v>251250</v>
      </c>
      <c r="M2" s="4">
        <v>201</v>
      </c>
    </row>
    <row r="3" spans="1:13" x14ac:dyDescent="0.25">
      <c r="A3">
        <v>2</v>
      </c>
      <c r="B3" s="1" t="s">
        <v>30</v>
      </c>
      <c r="C3" s="1" t="s">
        <v>31</v>
      </c>
      <c r="D3" s="3">
        <v>350000</v>
      </c>
      <c r="E3" s="1" t="s">
        <v>13</v>
      </c>
      <c r="F3" s="2">
        <v>44936</v>
      </c>
      <c r="G3" s="1" t="s">
        <v>27</v>
      </c>
      <c r="H3" s="1" t="s">
        <v>32</v>
      </c>
      <c r="I3" s="1" t="s">
        <v>23</v>
      </c>
      <c r="J3" s="1" t="s">
        <v>17</v>
      </c>
      <c r="K3">
        <v>0.5</v>
      </c>
      <c r="L3" s="3">
        <v>350000</v>
      </c>
      <c r="M3" s="4">
        <v>280</v>
      </c>
    </row>
    <row r="4" spans="1:13" x14ac:dyDescent="0.25">
      <c r="A4">
        <v>3</v>
      </c>
      <c r="B4" s="1" t="s">
        <v>33</v>
      </c>
      <c r="C4" s="1" t="s">
        <v>34</v>
      </c>
      <c r="D4" s="3">
        <v>185550</v>
      </c>
      <c r="E4" s="1" t="s">
        <v>35</v>
      </c>
      <c r="F4" s="2">
        <v>44936</v>
      </c>
      <c r="G4" s="1" t="s">
        <v>36</v>
      </c>
      <c r="H4" s="1" t="s">
        <v>37</v>
      </c>
      <c r="I4" s="1" t="s">
        <v>38</v>
      </c>
      <c r="J4" s="1" t="s">
        <v>24</v>
      </c>
      <c r="K4">
        <v>1.5</v>
      </c>
      <c r="L4" s="3">
        <v>186477.75</v>
      </c>
      <c r="M4" s="4">
        <v>149.18219999999999</v>
      </c>
    </row>
    <row r="5" spans="1:13" x14ac:dyDescent="0.25">
      <c r="A5">
        <v>4</v>
      </c>
      <c r="B5" s="1" t="s">
        <v>11</v>
      </c>
      <c r="C5" s="1" t="s">
        <v>12</v>
      </c>
      <c r="D5" s="3">
        <v>500352</v>
      </c>
      <c r="E5" s="1" t="s">
        <v>13</v>
      </c>
      <c r="F5" s="2">
        <v>44967</v>
      </c>
      <c r="G5" s="1" t="s">
        <v>14</v>
      </c>
      <c r="H5" s="1" t="s">
        <v>15</v>
      </c>
      <c r="I5" s="1" t="s">
        <v>16</v>
      </c>
      <c r="J5" s="1" t="s">
        <v>17</v>
      </c>
      <c r="K5">
        <v>2</v>
      </c>
      <c r="L5" s="3">
        <v>500352</v>
      </c>
      <c r="M5" s="4">
        <v>400.28160000000003</v>
      </c>
    </row>
    <row r="6" spans="1:13" x14ac:dyDescent="0.25">
      <c r="A6">
        <v>5</v>
      </c>
      <c r="B6" s="1" t="s">
        <v>18</v>
      </c>
      <c r="C6" s="1" t="s">
        <v>25</v>
      </c>
      <c r="D6" s="3">
        <v>120200</v>
      </c>
      <c r="E6" s="1" t="s">
        <v>26</v>
      </c>
      <c r="F6" s="2">
        <v>44995</v>
      </c>
      <c r="G6" s="1" t="s">
        <v>27</v>
      </c>
      <c r="H6" s="1" t="s">
        <v>28</v>
      </c>
      <c r="I6" s="1" t="s">
        <v>29</v>
      </c>
      <c r="J6" s="1" t="s">
        <v>17</v>
      </c>
      <c r="K6">
        <v>0.7</v>
      </c>
      <c r="L6" s="3">
        <v>120200</v>
      </c>
      <c r="M6" s="4">
        <v>96.16</v>
      </c>
    </row>
    <row r="7" spans="1:13" x14ac:dyDescent="0.25">
      <c r="A7">
        <v>7</v>
      </c>
      <c r="B7" s="1" t="s">
        <v>33</v>
      </c>
      <c r="C7" s="1" t="s">
        <v>31</v>
      </c>
      <c r="D7" s="3">
        <v>540250</v>
      </c>
      <c r="E7" s="1" t="s">
        <v>13</v>
      </c>
      <c r="F7" s="2">
        <v>45026</v>
      </c>
      <c r="G7" s="1" t="s">
        <v>39</v>
      </c>
      <c r="H7" s="1" t="s">
        <v>37</v>
      </c>
      <c r="I7" s="1" t="s">
        <v>23</v>
      </c>
      <c r="J7" s="1" t="s">
        <v>17</v>
      </c>
      <c r="K7">
        <v>1.5</v>
      </c>
      <c r="L7" s="3">
        <v>540250</v>
      </c>
      <c r="M7" s="4">
        <v>432.2</v>
      </c>
    </row>
    <row r="8" spans="1:13" x14ac:dyDescent="0.25">
      <c r="A8">
        <v>8</v>
      </c>
      <c r="B8" s="1" t="s">
        <v>30</v>
      </c>
      <c r="C8" s="1" t="s">
        <v>19</v>
      </c>
      <c r="D8" s="3">
        <v>320150</v>
      </c>
      <c r="E8" s="1" t="s">
        <v>20</v>
      </c>
      <c r="F8" s="2">
        <v>45087</v>
      </c>
      <c r="G8" s="1" t="s">
        <v>14</v>
      </c>
      <c r="H8" s="1" t="s">
        <v>28</v>
      </c>
      <c r="I8" s="1" t="s">
        <v>23</v>
      </c>
      <c r="J8" s="1" t="s">
        <v>24</v>
      </c>
      <c r="K8">
        <v>0.7</v>
      </c>
      <c r="L8" s="3">
        <v>321750.75</v>
      </c>
      <c r="M8" s="4">
        <v>257.4006</v>
      </c>
    </row>
    <row r="9" spans="1:13" x14ac:dyDescent="0.25">
      <c r="A9">
        <v>9</v>
      </c>
      <c r="B9" s="1" t="s">
        <v>18</v>
      </c>
      <c r="C9" s="1" t="s">
        <v>19</v>
      </c>
      <c r="D9" s="3">
        <v>250000</v>
      </c>
      <c r="E9" s="1" t="s">
        <v>20</v>
      </c>
      <c r="F9" s="2">
        <v>44875</v>
      </c>
      <c r="G9" s="1" t="s">
        <v>21</v>
      </c>
      <c r="H9" s="1" t="s">
        <v>22</v>
      </c>
      <c r="I9" s="1" t="s">
        <v>23</v>
      </c>
      <c r="J9" s="1" t="s">
        <v>24</v>
      </c>
      <c r="K9">
        <v>1</v>
      </c>
      <c r="L9" s="3">
        <v>251250</v>
      </c>
      <c r="M9" s="4">
        <v>201</v>
      </c>
    </row>
    <row r="10" spans="1:13" x14ac:dyDescent="0.25">
      <c r="A10">
        <v>10</v>
      </c>
      <c r="B10" s="1" t="s">
        <v>30</v>
      </c>
      <c r="C10" s="1" t="s">
        <v>31</v>
      </c>
      <c r="D10" s="3">
        <v>350000</v>
      </c>
      <c r="E10" s="1" t="s">
        <v>13</v>
      </c>
      <c r="F10" s="2">
        <v>44571</v>
      </c>
      <c r="G10" s="1" t="s">
        <v>27</v>
      </c>
      <c r="H10" s="1" t="s">
        <v>32</v>
      </c>
      <c r="I10" s="1" t="s">
        <v>23</v>
      </c>
      <c r="J10" s="1" t="s">
        <v>17</v>
      </c>
      <c r="K10">
        <v>0.5</v>
      </c>
      <c r="L10" s="3">
        <v>350000</v>
      </c>
      <c r="M10" s="4">
        <v>280</v>
      </c>
    </row>
    <row r="11" spans="1:13" x14ac:dyDescent="0.25">
      <c r="A11">
        <v>11</v>
      </c>
      <c r="B11" s="1" t="s">
        <v>33</v>
      </c>
      <c r="C11" s="1" t="s">
        <v>34</v>
      </c>
      <c r="D11" s="3">
        <v>185550</v>
      </c>
      <c r="E11" s="1" t="s">
        <v>35</v>
      </c>
      <c r="F11" s="2">
        <v>44936</v>
      </c>
      <c r="G11" s="1" t="s">
        <v>36</v>
      </c>
      <c r="H11" s="1" t="s">
        <v>37</v>
      </c>
      <c r="I11" s="1" t="s">
        <v>38</v>
      </c>
      <c r="J11" s="1" t="s">
        <v>24</v>
      </c>
      <c r="K11">
        <v>1.5</v>
      </c>
      <c r="L11" s="3">
        <v>186477.75</v>
      </c>
      <c r="M11" s="4">
        <v>149.18219999999999</v>
      </c>
    </row>
    <row r="12" spans="1:13" x14ac:dyDescent="0.25">
      <c r="A12">
        <v>12</v>
      </c>
      <c r="B12" s="1" t="s">
        <v>11</v>
      </c>
      <c r="C12" s="1" t="s">
        <v>12</v>
      </c>
      <c r="D12" s="3">
        <v>500352</v>
      </c>
      <c r="E12" s="1" t="s">
        <v>13</v>
      </c>
      <c r="F12" s="2">
        <v>44602</v>
      </c>
      <c r="G12" s="1" t="s">
        <v>14</v>
      </c>
      <c r="H12" s="1" t="s">
        <v>15</v>
      </c>
      <c r="I12" s="1" t="s">
        <v>16</v>
      </c>
      <c r="J12" s="1" t="s">
        <v>17</v>
      </c>
      <c r="K12">
        <v>2</v>
      </c>
      <c r="L12" s="3">
        <v>500352</v>
      </c>
      <c r="M12" s="4">
        <v>400.28160000000003</v>
      </c>
    </row>
    <row r="13" spans="1:13" x14ac:dyDescent="0.25">
      <c r="A13">
        <v>13</v>
      </c>
      <c r="B13" s="1" t="s">
        <v>18</v>
      </c>
      <c r="C13" s="1" t="s">
        <v>25</v>
      </c>
      <c r="D13" s="3">
        <v>120200</v>
      </c>
      <c r="E13" s="1" t="s">
        <v>26</v>
      </c>
      <c r="F13" s="2">
        <v>44630</v>
      </c>
      <c r="G13" s="1" t="s">
        <v>27</v>
      </c>
      <c r="H13" s="1" t="s">
        <v>28</v>
      </c>
      <c r="I13" s="1" t="s">
        <v>29</v>
      </c>
      <c r="J13" s="1" t="s">
        <v>17</v>
      </c>
      <c r="K13">
        <v>0.7</v>
      </c>
      <c r="L13" s="3">
        <v>120200</v>
      </c>
      <c r="M13" s="4">
        <v>96.16</v>
      </c>
    </row>
    <row r="14" spans="1:13" x14ac:dyDescent="0.25">
      <c r="A14">
        <v>14</v>
      </c>
      <c r="B14" s="1" t="s">
        <v>33</v>
      </c>
      <c r="C14" s="1" t="s">
        <v>31</v>
      </c>
      <c r="D14" s="3">
        <v>540250</v>
      </c>
      <c r="E14" s="1" t="s">
        <v>13</v>
      </c>
      <c r="F14" s="2">
        <v>44752</v>
      </c>
      <c r="G14" s="1" t="s">
        <v>39</v>
      </c>
      <c r="H14" s="1" t="s">
        <v>37</v>
      </c>
      <c r="I14" s="1" t="s">
        <v>23</v>
      </c>
      <c r="J14" s="1" t="s">
        <v>17</v>
      </c>
      <c r="K14">
        <v>1.5</v>
      </c>
      <c r="L14" s="3">
        <v>540250</v>
      </c>
      <c r="M14" s="4">
        <v>432.2</v>
      </c>
    </row>
    <row r="15" spans="1:13" x14ac:dyDescent="0.25">
      <c r="A15">
        <v>15</v>
      </c>
      <c r="B15" s="1" t="s">
        <v>30</v>
      </c>
      <c r="C15" s="1" t="s">
        <v>19</v>
      </c>
      <c r="D15" s="3">
        <v>320150</v>
      </c>
      <c r="E15" s="1" t="s">
        <v>20</v>
      </c>
      <c r="F15" s="2">
        <v>45148</v>
      </c>
      <c r="G15" s="1" t="s">
        <v>14</v>
      </c>
      <c r="H15" s="1" t="s">
        <v>28</v>
      </c>
      <c r="I15" s="1" t="s">
        <v>23</v>
      </c>
      <c r="J15" s="1" t="s">
        <v>24</v>
      </c>
      <c r="K15">
        <v>0.7</v>
      </c>
      <c r="L15" s="3">
        <v>321750.75</v>
      </c>
      <c r="M15" s="4">
        <v>257.4006</v>
      </c>
    </row>
    <row r="16" spans="1:13" x14ac:dyDescent="0.25">
      <c r="A16">
        <v>16</v>
      </c>
      <c r="B16" s="1" t="s">
        <v>18</v>
      </c>
      <c r="C16" s="1" t="s">
        <v>19</v>
      </c>
      <c r="D16" s="3">
        <v>250000</v>
      </c>
      <c r="E16" s="1" t="s">
        <v>20</v>
      </c>
      <c r="F16" s="2">
        <v>44479</v>
      </c>
      <c r="G16" s="1" t="s">
        <v>41</v>
      </c>
      <c r="H16" s="1" t="s">
        <v>22</v>
      </c>
      <c r="I16" s="1" t="s">
        <v>23</v>
      </c>
      <c r="J16" s="1" t="s">
        <v>24</v>
      </c>
      <c r="K16">
        <v>1</v>
      </c>
      <c r="L16" s="3">
        <v>251250</v>
      </c>
      <c r="M16" s="4">
        <v>201</v>
      </c>
    </row>
    <row r="17" spans="1:13" x14ac:dyDescent="0.25">
      <c r="A17">
        <v>17</v>
      </c>
      <c r="B17" s="1" t="s">
        <v>30</v>
      </c>
      <c r="C17" s="1" t="s">
        <v>31</v>
      </c>
      <c r="D17" s="3">
        <v>350000</v>
      </c>
      <c r="E17" s="1" t="s">
        <v>13</v>
      </c>
      <c r="F17" s="2">
        <v>44326</v>
      </c>
      <c r="G17" s="1" t="s">
        <v>43</v>
      </c>
      <c r="H17" s="1" t="s">
        <v>32</v>
      </c>
      <c r="I17" s="1" t="s">
        <v>23</v>
      </c>
      <c r="J17" s="1" t="s">
        <v>17</v>
      </c>
      <c r="K17">
        <v>0.5</v>
      </c>
      <c r="L17" s="3">
        <v>350000</v>
      </c>
      <c r="M17" s="4">
        <v>280</v>
      </c>
    </row>
    <row r="18" spans="1:13" x14ac:dyDescent="0.25">
      <c r="A18">
        <v>18</v>
      </c>
      <c r="B18" s="1" t="s">
        <v>33</v>
      </c>
      <c r="C18" s="1" t="s">
        <v>34</v>
      </c>
      <c r="D18" s="3">
        <v>185550</v>
      </c>
      <c r="E18" s="1" t="s">
        <v>35</v>
      </c>
      <c r="F18" s="2">
        <v>44326</v>
      </c>
      <c r="G18" s="1" t="s">
        <v>42</v>
      </c>
      <c r="H18" s="1" t="s">
        <v>37</v>
      </c>
      <c r="I18" s="1" t="s">
        <v>38</v>
      </c>
      <c r="J18" s="1" t="s">
        <v>24</v>
      </c>
      <c r="K18">
        <v>1.5</v>
      </c>
      <c r="L18" s="3">
        <v>186477.75</v>
      </c>
      <c r="M18" s="4">
        <v>149.18219999999999</v>
      </c>
    </row>
    <row r="19" spans="1:13" x14ac:dyDescent="0.25">
      <c r="A19">
        <v>19</v>
      </c>
      <c r="B19" s="1" t="s">
        <v>11</v>
      </c>
      <c r="C19" s="1" t="s">
        <v>12</v>
      </c>
      <c r="D19" s="3">
        <v>500352</v>
      </c>
      <c r="E19" s="1" t="s">
        <v>13</v>
      </c>
      <c r="F19" s="2">
        <v>44326</v>
      </c>
      <c r="G19" s="1" t="s">
        <v>44</v>
      </c>
      <c r="H19" s="1" t="s">
        <v>15</v>
      </c>
      <c r="I19" s="1" t="s">
        <v>16</v>
      </c>
      <c r="J19" s="1" t="s">
        <v>17</v>
      </c>
      <c r="K19">
        <v>2</v>
      </c>
      <c r="L19" s="3">
        <v>500352</v>
      </c>
      <c r="M19" s="4">
        <v>400.28160000000003</v>
      </c>
    </row>
    <row r="20" spans="1:13" x14ac:dyDescent="0.25">
      <c r="A20">
        <v>20</v>
      </c>
      <c r="B20" s="1" t="s">
        <v>18</v>
      </c>
      <c r="C20" s="1" t="s">
        <v>25</v>
      </c>
      <c r="D20" s="3">
        <v>120200</v>
      </c>
      <c r="E20" s="1" t="s">
        <v>26</v>
      </c>
      <c r="F20" s="2">
        <v>44296</v>
      </c>
      <c r="G20" s="1" t="s">
        <v>45</v>
      </c>
      <c r="H20" s="1" t="s">
        <v>28</v>
      </c>
      <c r="I20" s="1" t="s">
        <v>29</v>
      </c>
      <c r="J20" s="1" t="s">
        <v>17</v>
      </c>
      <c r="K20">
        <v>0.7</v>
      </c>
      <c r="L20" s="3">
        <v>120200</v>
      </c>
      <c r="M20" s="4">
        <v>96.16</v>
      </c>
    </row>
    <row r="21" spans="1:13" x14ac:dyDescent="0.25">
      <c r="A21">
        <v>21</v>
      </c>
      <c r="B21" s="1" t="s">
        <v>33</v>
      </c>
      <c r="C21" s="1" t="s">
        <v>31</v>
      </c>
      <c r="D21" s="3">
        <v>540250</v>
      </c>
      <c r="E21" s="1" t="s">
        <v>13</v>
      </c>
      <c r="F21" s="2">
        <v>45026</v>
      </c>
      <c r="G21" s="1" t="s">
        <v>44</v>
      </c>
      <c r="H21" s="1" t="s">
        <v>37</v>
      </c>
      <c r="I21" s="1" t="s">
        <v>23</v>
      </c>
      <c r="J21" s="1" t="s">
        <v>17</v>
      </c>
      <c r="K21">
        <v>1.5</v>
      </c>
      <c r="L21" s="3">
        <v>540250</v>
      </c>
      <c r="M21" s="4">
        <v>432.2</v>
      </c>
    </row>
    <row r="22" spans="1:13" x14ac:dyDescent="0.25">
      <c r="A22">
        <v>22</v>
      </c>
      <c r="B22" s="1" t="s">
        <v>30</v>
      </c>
      <c r="C22" s="1" t="s">
        <v>19</v>
      </c>
      <c r="D22" s="3">
        <v>320150</v>
      </c>
      <c r="E22" s="1" t="s">
        <v>20</v>
      </c>
      <c r="F22" s="2">
        <v>44418</v>
      </c>
      <c r="G22" s="1" t="s">
        <v>42</v>
      </c>
      <c r="H22" s="1" t="s">
        <v>28</v>
      </c>
      <c r="I22" s="1" t="s">
        <v>23</v>
      </c>
      <c r="J22" s="1" t="s">
        <v>24</v>
      </c>
      <c r="K22">
        <v>0.7</v>
      </c>
      <c r="L22" s="3">
        <v>321750.75</v>
      </c>
      <c r="M22" s="4">
        <v>257.4006</v>
      </c>
    </row>
    <row r="23" spans="1:13" x14ac:dyDescent="0.25">
      <c r="A23">
        <v>23</v>
      </c>
      <c r="B23" s="1" t="s">
        <v>18</v>
      </c>
      <c r="C23" s="1" t="s">
        <v>19</v>
      </c>
      <c r="D23" s="3">
        <v>250000</v>
      </c>
      <c r="E23" s="1" t="s">
        <v>20</v>
      </c>
      <c r="F23" s="2">
        <v>44479</v>
      </c>
      <c r="G23" s="1" t="s">
        <v>43</v>
      </c>
      <c r="H23" s="1" t="s">
        <v>22</v>
      </c>
      <c r="I23" s="1" t="s">
        <v>23</v>
      </c>
      <c r="J23" s="1" t="s">
        <v>24</v>
      </c>
      <c r="K23">
        <v>1</v>
      </c>
      <c r="L23" s="3">
        <v>251250</v>
      </c>
      <c r="M23" s="4">
        <v>201</v>
      </c>
    </row>
    <row r="24" spans="1:13" x14ac:dyDescent="0.25">
      <c r="A24">
        <v>24</v>
      </c>
      <c r="B24" s="1" t="s">
        <v>30</v>
      </c>
      <c r="C24" s="1" t="s">
        <v>31</v>
      </c>
      <c r="D24" s="3">
        <v>350000</v>
      </c>
      <c r="E24" s="1" t="s">
        <v>13</v>
      </c>
      <c r="F24" s="2">
        <v>44844</v>
      </c>
      <c r="G24" s="1" t="s">
        <v>41</v>
      </c>
      <c r="H24" s="1" t="s">
        <v>32</v>
      </c>
      <c r="I24" s="1" t="s">
        <v>23</v>
      </c>
      <c r="J24" s="1" t="s">
        <v>17</v>
      </c>
      <c r="K24">
        <v>0.5</v>
      </c>
      <c r="L24" s="3">
        <v>350000</v>
      </c>
      <c r="M24" s="4">
        <v>280</v>
      </c>
    </row>
    <row r="25" spans="1:13" x14ac:dyDescent="0.25">
      <c r="A25">
        <v>25</v>
      </c>
      <c r="B25" s="1" t="s">
        <v>33</v>
      </c>
      <c r="C25" s="1" t="s">
        <v>34</v>
      </c>
      <c r="D25" s="3">
        <v>185550</v>
      </c>
      <c r="E25" s="1" t="s">
        <v>35</v>
      </c>
      <c r="F25" s="2">
        <v>45209</v>
      </c>
      <c r="G25" s="1" t="s">
        <v>42</v>
      </c>
      <c r="H25" s="1" t="s">
        <v>37</v>
      </c>
      <c r="I25" s="1" t="s">
        <v>38</v>
      </c>
      <c r="J25" s="1" t="s">
        <v>24</v>
      </c>
      <c r="K25">
        <v>1.5</v>
      </c>
      <c r="L25" s="3">
        <v>186477.75</v>
      </c>
      <c r="M25" s="4">
        <v>149.18219999999999</v>
      </c>
    </row>
    <row r="26" spans="1:13" x14ac:dyDescent="0.25">
      <c r="A26">
        <v>26</v>
      </c>
      <c r="B26" s="1" t="s">
        <v>11</v>
      </c>
      <c r="C26" s="1" t="s">
        <v>12</v>
      </c>
      <c r="D26" s="3">
        <v>500352</v>
      </c>
      <c r="E26" s="1" t="s">
        <v>13</v>
      </c>
      <c r="F26" s="2">
        <v>44691</v>
      </c>
      <c r="G26" s="1" t="s">
        <v>44</v>
      </c>
      <c r="H26" s="1" t="s">
        <v>15</v>
      </c>
      <c r="I26" s="1" t="s">
        <v>16</v>
      </c>
      <c r="J26" s="1" t="s">
        <v>17</v>
      </c>
      <c r="K26">
        <v>2</v>
      </c>
      <c r="L26" s="3">
        <v>500352</v>
      </c>
      <c r="M26" s="4">
        <v>400.28160000000003</v>
      </c>
    </row>
    <row r="27" spans="1:13" x14ac:dyDescent="0.25">
      <c r="A27">
        <v>27</v>
      </c>
      <c r="B27" s="1" t="s">
        <v>18</v>
      </c>
      <c r="C27" s="1" t="s">
        <v>25</v>
      </c>
      <c r="D27" s="3">
        <v>120200</v>
      </c>
      <c r="E27" s="1" t="s">
        <v>26</v>
      </c>
      <c r="F27" s="2">
        <v>44630</v>
      </c>
      <c r="G27" s="1" t="s">
        <v>45</v>
      </c>
      <c r="H27" s="1" t="s">
        <v>28</v>
      </c>
      <c r="I27" s="1" t="s">
        <v>29</v>
      </c>
      <c r="J27" s="1" t="s">
        <v>17</v>
      </c>
      <c r="K27">
        <v>0.7</v>
      </c>
      <c r="L27" s="3">
        <v>120200</v>
      </c>
      <c r="M27" s="4">
        <v>96.16</v>
      </c>
    </row>
    <row r="28" spans="1:13" x14ac:dyDescent="0.25">
      <c r="A28">
        <v>28</v>
      </c>
      <c r="B28" s="1" t="s">
        <v>33</v>
      </c>
      <c r="C28" s="1" t="s">
        <v>31</v>
      </c>
      <c r="D28" s="3">
        <v>540250</v>
      </c>
      <c r="E28" s="1" t="s">
        <v>13</v>
      </c>
      <c r="F28" s="2">
        <v>44387</v>
      </c>
      <c r="G28" s="1" t="s">
        <v>42</v>
      </c>
      <c r="H28" s="1" t="s">
        <v>37</v>
      </c>
      <c r="I28" s="1" t="s">
        <v>23</v>
      </c>
      <c r="J28" s="1" t="s">
        <v>17</v>
      </c>
      <c r="K28">
        <v>1.5</v>
      </c>
      <c r="L28" s="3">
        <v>540250</v>
      </c>
      <c r="M28" s="4">
        <v>432.2</v>
      </c>
    </row>
    <row r="29" spans="1:13" x14ac:dyDescent="0.25">
      <c r="A29">
        <v>29</v>
      </c>
      <c r="B29" s="1" t="s">
        <v>30</v>
      </c>
      <c r="C29" s="1" t="s">
        <v>19</v>
      </c>
      <c r="D29" s="3">
        <v>320150</v>
      </c>
      <c r="E29" s="1" t="s">
        <v>20</v>
      </c>
      <c r="F29" s="2">
        <v>45148</v>
      </c>
      <c r="G29" s="1" t="s">
        <v>41</v>
      </c>
      <c r="H29" s="1" t="s">
        <v>28</v>
      </c>
      <c r="I29" s="1" t="s">
        <v>23</v>
      </c>
      <c r="J29" s="1" t="s">
        <v>24</v>
      </c>
      <c r="K29">
        <v>0.7</v>
      </c>
      <c r="L29" s="3">
        <v>321750.75</v>
      </c>
      <c r="M29" s="4">
        <v>257.4006</v>
      </c>
    </row>
    <row r="30" spans="1:13" x14ac:dyDescent="0.25">
      <c r="A30">
        <v>30</v>
      </c>
      <c r="B30" s="1" t="s">
        <v>33</v>
      </c>
      <c r="C30" s="1" t="s">
        <v>31</v>
      </c>
      <c r="D30" s="3">
        <v>540250</v>
      </c>
      <c r="E30" s="1" t="s">
        <v>13</v>
      </c>
      <c r="F30" s="2">
        <v>44387</v>
      </c>
      <c r="G30" s="1" t="s">
        <v>14</v>
      </c>
      <c r="H30" s="1" t="s">
        <v>37</v>
      </c>
      <c r="I30" s="1" t="s">
        <v>23</v>
      </c>
      <c r="J30" s="1" t="s">
        <v>17</v>
      </c>
      <c r="K30">
        <v>1.5</v>
      </c>
      <c r="L30" s="3">
        <v>540250</v>
      </c>
      <c r="M30" s="4">
        <v>432.2</v>
      </c>
    </row>
    <row r="31" spans="1:13" x14ac:dyDescent="0.25">
      <c r="A31">
        <v>31</v>
      </c>
      <c r="B31" s="1" t="s">
        <v>30</v>
      </c>
      <c r="C31" s="1" t="s">
        <v>19</v>
      </c>
      <c r="D31" s="3">
        <v>320150</v>
      </c>
      <c r="E31" s="1" t="s">
        <v>20</v>
      </c>
      <c r="F31" s="2">
        <v>45148</v>
      </c>
      <c r="G31" s="1" t="s">
        <v>14</v>
      </c>
      <c r="H31" s="1" t="s">
        <v>28</v>
      </c>
      <c r="I31" s="1" t="s">
        <v>23</v>
      </c>
      <c r="J31" s="1" t="s">
        <v>24</v>
      </c>
      <c r="K31">
        <v>0.7</v>
      </c>
      <c r="L31" s="3">
        <v>321750.75</v>
      </c>
      <c r="M31" s="4">
        <v>257.4006</v>
      </c>
    </row>
    <row r="32" spans="1:13" x14ac:dyDescent="0.25">
      <c r="A32">
        <v>32</v>
      </c>
      <c r="B32" s="1" t="s">
        <v>18</v>
      </c>
      <c r="C32" s="1" t="s">
        <v>19</v>
      </c>
      <c r="D32" s="3">
        <v>250000</v>
      </c>
      <c r="E32" s="1" t="s">
        <v>20</v>
      </c>
      <c r="F32" s="2">
        <v>44479</v>
      </c>
      <c r="G32" s="1" t="s">
        <v>50</v>
      </c>
      <c r="H32" s="1" t="s">
        <v>22</v>
      </c>
      <c r="I32" s="1" t="s">
        <v>23</v>
      </c>
      <c r="J32" s="1" t="s">
        <v>24</v>
      </c>
      <c r="K32">
        <v>1</v>
      </c>
      <c r="L32" s="3">
        <v>251250</v>
      </c>
      <c r="M32" s="4">
        <v>201</v>
      </c>
    </row>
    <row r="33" spans="1:13" x14ac:dyDescent="0.25">
      <c r="A33">
        <v>33</v>
      </c>
      <c r="B33" s="1" t="s">
        <v>30</v>
      </c>
      <c r="C33" s="1" t="s">
        <v>31</v>
      </c>
      <c r="D33" s="3">
        <v>350000</v>
      </c>
      <c r="E33" s="1" t="s">
        <v>13</v>
      </c>
      <c r="F33" s="2">
        <v>44844</v>
      </c>
      <c r="G33" s="1" t="s">
        <v>50</v>
      </c>
      <c r="H33" s="1" t="s">
        <v>32</v>
      </c>
      <c r="I33" s="1" t="s">
        <v>23</v>
      </c>
      <c r="J33" s="1" t="s">
        <v>17</v>
      </c>
      <c r="K33">
        <v>0.5</v>
      </c>
      <c r="L33" s="3">
        <v>350000</v>
      </c>
      <c r="M33" s="4">
        <v>280</v>
      </c>
    </row>
    <row r="34" spans="1:13" x14ac:dyDescent="0.25">
      <c r="A34">
        <v>34</v>
      </c>
      <c r="B34" s="1" t="s">
        <v>33</v>
      </c>
      <c r="C34" s="1" t="s">
        <v>34</v>
      </c>
      <c r="D34" s="3">
        <v>185550</v>
      </c>
      <c r="E34" s="1" t="s">
        <v>35</v>
      </c>
      <c r="F34" s="2">
        <v>45209</v>
      </c>
      <c r="G34" s="1" t="s">
        <v>51</v>
      </c>
      <c r="H34" s="1" t="s">
        <v>37</v>
      </c>
      <c r="I34" s="1" t="s">
        <v>38</v>
      </c>
      <c r="J34" s="1" t="s">
        <v>24</v>
      </c>
      <c r="K34">
        <v>1.5</v>
      </c>
      <c r="L34" s="3">
        <v>186477.75</v>
      </c>
      <c r="M34" s="4">
        <v>149.18219999999999</v>
      </c>
    </row>
    <row r="35" spans="1:13" x14ac:dyDescent="0.25">
      <c r="A35">
        <v>35</v>
      </c>
      <c r="B35" s="1" t="s">
        <v>11</v>
      </c>
      <c r="C35" s="1" t="s">
        <v>12</v>
      </c>
      <c r="D35" s="3">
        <v>500352</v>
      </c>
      <c r="E35" s="1" t="s">
        <v>13</v>
      </c>
      <c r="F35" s="2">
        <v>44691</v>
      </c>
      <c r="G35" s="1" t="s">
        <v>52</v>
      </c>
      <c r="H35" s="1" t="s">
        <v>15</v>
      </c>
      <c r="I35" s="1" t="s">
        <v>16</v>
      </c>
      <c r="J35" s="1" t="s">
        <v>17</v>
      </c>
      <c r="K35">
        <v>2</v>
      </c>
      <c r="L35" s="3">
        <v>500352</v>
      </c>
      <c r="M35" s="4">
        <v>400.28160000000003</v>
      </c>
    </row>
    <row r="36" spans="1:13" x14ac:dyDescent="0.25">
      <c r="A36">
        <v>36</v>
      </c>
      <c r="B36" s="1" t="s">
        <v>18</v>
      </c>
      <c r="C36" s="1" t="s">
        <v>25</v>
      </c>
      <c r="D36" s="3">
        <v>120200</v>
      </c>
      <c r="E36" s="1" t="s">
        <v>26</v>
      </c>
      <c r="F36" s="2">
        <v>44630</v>
      </c>
      <c r="G36" s="1" t="s">
        <v>54</v>
      </c>
      <c r="H36" s="1" t="s">
        <v>28</v>
      </c>
      <c r="I36" s="1" t="s">
        <v>29</v>
      </c>
      <c r="J36" s="1" t="s">
        <v>17</v>
      </c>
      <c r="K36">
        <v>0.7</v>
      </c>
      <c r="L36" s="3">
        <v>120200</v>
      </c>
      <c r="M36" s="4">
        <v>96.16</v>
      </c>
    </row>
    <row r="37" spans="1:13" x14ac:dyDescent="0.25">
      <c r="A37">
        <v>37</v>
      </c>
      <c r="B37" s="1" t="s">
        <v>33</v>
      </c>
      <c r="C37" s="1" t="s">
        <v>31</v>
      </c>
      <c r="D37" s="3">
        <v>540250</v>
      </c>
      <c r="E37" s="1" t="s">
        <v>13</v>
      </c>
      <c r="F37" s="2">
        <v>44387</v>
      </c>
      <c r="G37" s="1" t="s">
        <v>53</v>
      </c>
      <c r="H37" s="1" t="s">
        <v>37</v>
      </c>
      <c r="I37" s="1" t="s">
        <v>23</v>
      </c>
      <c r="J37" s="1" t="s">
        <v>17</v>
      </c>
      <c r="K37">
        <v>1.5</v>
      </c>
      <c r="L37" s="3">
        <v>540250</v>
      </c>
      <c r="M37" s="4">
        <v>432.2</v>
      </c>
    </row>
    <row r="38" spans="1:13" x14ac:dyDescent="0.25">
      <c r="A38">
        <v>38</v>
      </c>
      <c r="B38" s="1" t="s">
        <v>30</v>
      </c>
      <c r="C38" s="1" t="s">
        <v>19</v>
      </c>
      <c r="D38" s="3">
        <v>320150</v>
      </c>
      <c r="E38" s="1" t="s">
        <v>20</v>
      </c>
      <c r="F38" s="2">
        <v>45148</v>
      </c>
      <c r="G38" s="1" t="s">
        <v>51</v>
      </c>
      <c r="H38" s="1" t="s">
        <v>28</v>
      </c>
      <c r="I38" s="1" t="s">
        <v>23</v>
      </c>
      <c r="J38" s="1" t="s">
        <v>24</v>
      </c>
      <c r="K38">
        <v>0.7</v>
      </c>
      <c r="L38" s="3">
        <v>321750.75</v>
      </c>
      <c r="M38" s="4">
        <v>257.4006</v>
      </c>
    </row>
    <row r="39" spans="1:13" x14ac:dyDescent="0.25">
      <c r="A39">
        <v>39</v>
      </c>
      <c r="B39" s="1" t="s">
        <v>18</v>
      </c>
      <c r="C39" s="1" t="s">
        <v>19</v>
      </c>
      <c r="D39" s="3">
        <v>250000</v>
      </c>
      <c r="E39" s="1" t="s">
        <v>20</v>
      </c>
      <c r="F39" s="2">
        <v>44479</v>
      </c>
      <c r="G39" s="1" t="s">
        <v>50</v>
      </c>
      <c r="H39" s="1" t="s">
        <v>22</v>
      </c>
      <c r="I39" s="1" t="s">
        <v>23</v>
      </c>
      <c r="J39" s="1" t="s">
        <v>24</v>
      </c>
      <c r="K39">
        <v>1</v>
      </c>
      <c r="L39" s="3">
        <v>251250</v>
      </c>
      <c r="M39" s="4">
        <v>201</v>
      </c>
    </row>
    <row r="40" spans="1:13" x14ac:dyDescent="0.25">
      <c r="A40">
        <v>40</v>
      </c>
      <c r="B40" s="1" t="s">
        <v>30</v>
      </c>
      <c r="C40" s="1" t="s">
        <v>31</v>
      </c>
      <c r="D40" s="3">
        <v>350000</v>
      </c>
      <c r="E40" s="1" t="s">
        <v>13</v>
      </c>
      <c r="F40" s="2">
        <v>44844</v>
      </c>
      <c r="G40" s="1" t="s">
        <v>50</v>
      </c>
      <c r="H40" s="1" t="s">
        <v>32</v>
      </c>
      <c r="I40" s="1" t="s">
        <v>23</v>
      </c>
      <c r="J40" s="1" t="s">
        <v>17</v>
      </c>
      <c r="K40">
        <v>0.5</v>
      </c>
      <c r="L40" s="3">
        <v>350000</v>
      </c>
      <c r="M40" s="4">
        <v>280</v>
      </c>
    </row>
    <row r="41" spans="1:13" x14ac:dyDescent="0.25">
      <c r="A41">
        <v>41</v>
      </c>
      <c r="B41" s="1" t="s">
        <v>33</v>
      </c>
      <c r="C41" s="1" t="s">
        <v>34</v>
      </c>
      <c r="D41" s="3">
        <v>185550</v>
      </c>
      <c r="E41" s="1" t="s">
        <v>35</v>
      </c>
      <c r="F41" s="2">
        <v>45209</v>
      </c>
      <c r="G41" s="1" t="s">
        <v>51</v>
      </c>
      <c r="H41" s="1" t="s">
        <v>37</v>
      </c>
      <c r="I41" s="1" t="s">
        <v>38</v>
      </c>
      <c r="J41" s="1" t="s">
        <v>24</v>
      </c>
      <c r="K41">
        <v>1.5</v>
      </c>
      <c r="L41" s="3">
        <v>186477.75</v>
      </c>
      <c r="M41" s="4">
        <v>149.18219999999999</v>
      </c>
    </row>
    <row r="42" spans="1:13" x14ac:dyDescent="0.25">
      <c r="A42">
        <v>42</v>
      </c>
      <c r="B42" s="1" t="s">
        <v>11</v>
      </c>
      <c r="C42" s="1" t="s">
        <v>12</v>
      </c>
      <c r="D42" s="3">
        <v>500352</v>
      </c>
      <c r="E42" s="1" t="s">
        <v>13</v>
      </c>
      <c r="F42" s="2">
        <v>44691</v>
      </c>
      <c r="G42" s="1" t="s">
        <v>52</v>
      </c>
      <c r="H42" s="1" t="s">
        <v>15</v>
      </c>
      <c r="I42" s="1" t="s">
        <v>16</v>
      </c>
      <c r="J42" s="1" t="s">
        <v>17</v>
      </c>
      <c r="K42">
        <v>2</v>
      </c>
      <c r="L42" s="3">
        <v>500352</v>
      </c>
      <c r="M42" s="4">
        <v>400.28160000000003</v>
      </c>
    </row>
    <row r="43" spans="1:13" x14ac:dyDescent="0.25">
      <c r="A43">
        <v>43</v>
      </c>
      <c r="B43" s="1" t="s">
        <v>18</v>
      </c>
      <c r="C43" s="1" t="s">
        <v>25</v>
      </c>
      <c r="D43" s="3">
        <v>120200</v>
      </c>
      <c r="E43" s="1" t="s">
        <v>26</v>
      </c>
      <c r="F43" s="2">
        <v>44630</v>
      </c>
      <c r="G43" s="1" t="s">
        <v>54</v>
      </c>
      <c r="H43" s="1" t="s">
        <v>28</v>
      </c>
      <c r="I43" s="1" t="s">
        <v>29</v>
      </c>
      <c r="J43" s="1" t="s">
        <v>17</v>
      </c>
      <c r="K43">
        <v>0.7</v>
      </c>
      <c r="L43" s="3">
        <v>120200</v>
      </c>
      <c r="M43" s="4">
        <v>96.16</v>
      </c>
    </row>
    <row r="44" spans="1:13" x14ac:dyDescent="0.25">
      <c r="A44">
        <v>44</v>
      </c>
      <c r="B44" s="1" t="s">
        <v>33</v>
      </c>
      <c r="C44" s="1" t="s">
        <v>31</v>
      </c>
      <c r="D44" s="3">
        <v>540250</v>
      </c>
      <c r="E44" s="1" t="s">
        <v>13</v>
      </c>
      <c r="F44" s="2">
        <v>44387</v>
      </c>
      <c r="G44" s="1" t="s">
        <v>53</v>
      </c>
      <c r="H44" s="1" t="s">
        <v>37</v>
      </c>
      <c r="I44" s="1" t="s">
        <v>23</v>
      </c>
      <c r="J44" s="1" t="s">
        <v>17</v>
      </c>
      <c r="K44">
        <v>1.5</v>
      </c>
      <c r="L44" s="3">
        <v>540250</v>
      </c>
      <c r="M44" s="4">
        <v>432.2</v>
      </c>
    </row>
    <row r="45" spans="1:13" x14ac:dyDescent="0.25">
      <c r="A45">
        <v>45</v>
      </c>
      <c r="B45" s="1" t="s">
        <v>30</v>
      </c>
      <c r="C45" s="1" t="s">
        <v>19</v>
      </c>
      <c r="D45" s="3">
        <v>320150</v>
      </c>
      <c r="E45" s="1" t="s">
        <v>20</v>
      </c>
      <c r="F45" s="2">
        <v>45148</v>
      </c>
      <c r="G45" s="1" t="s">
        <v>51</v>
      </c>
      <c r="H45" s="1" t="s">
        <v>28</v>
      </c>
      <c r="I45" s="1" t="s">
        <v>23</v>
      </c>
      <c r="J45" s="1" t="s">
        <v>24</v>
      </c>
      <c r="K45">
        <v>0.7</v>
      </c>
      <c r="L45" s="3">
        <v>321750.75</v>
      </c>
      <c r="M45" s="4">
        <v>257.4006</v>
      </c>
    </row>
    <row r="46" spans="1:13" x14ac:dyDescent="0.25">
      <c r="A46">
        <v>46</v>
      </c>
      <c r="B46" s="1" t="s">
        <v>18</v>
      </c>
      <c r="C46" s="1" t="s">
        <v>60</v>
      </c>
      <c r="D46" s="3">
        <v>250000</v>
      </c>
      <c r="E46" s="1" t="s">
        <v>61</v>
      </c>
      <c r="F46" s="2">
        <v>44479</v>
      </c>
      <c r="G46" s="1" t="s">
        <v>41</v>
      </c>
      <c r="H46" s="1" t="s">
        <v>22</v>
      </c>
      <c r="I46" s="1" t="s">
        <v>38</v>
      </c>
      <c r="J46" s="1" t="s">
        <v>24</v>
      </c>
      <c r="K46">
        <v>1</v>
      </c>
      <c r="L46" s="3">
        <v>251250</v>
      </c>
      <c r="M46" s="4">
        <v>201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657-9254-4404-AC65-4BC100975530}">
  <dimension ref="A1:C35"/>
  <sheetViews>
    <sheetView workbookViewId="0">
      <selection activeCell="G24" sqref="G24"/>
    </sheetView>
  </sheetViews>
  <sheetFormatPr baseColWidth="10" defaultRowHeight="15" x14ac:dyDescent="0.25"/>
  <cols>
    <col min="1" max="1" width="12.42578125" bestFit="1" customWidth="1"/>
    <col min="2" max="2" width="23.7109375" bestFit="1" customWidth="1"/>
    <col min="3" max="3" width="12.5703125" bestFit="1" customWidth="1"/>
  </cols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>
        <v>1</v>
      </c>
      <c r="B2" s="1" t="s">
        <v>14</v>
      </c>
      <c r="C2">
        <v>994</v>
      </c>
    </row>
    <row r="3" spans="1:3" x14ac:dyDescent="0.25">
      <c r="A3">
        <v>2</v>
      </c>
      <c r="B3" s="1" t="s">
        <v>39</v>
      </c>
      <c r="C3">
        <v>998</v>
      </c>
    </row>
    <row r="4" spans="1:3" x14ac:dyDescent="0.25">
      <c r="A4">
        <v>3</v>
      </c>
      <c r="B4" s="1" t="s">
        <v>21</v>
      </c>
      <c r="C4">
        <v>998</v>
      </c>
    </row>
    <row r="5" spans="1:3" x14ac:dyDescent="0.25">
      <c r="A5">
        <v>4</v>
      </c>
      <c r="B5" s="1" t="s">
        <v>36</v>
      </c>
      <c r="C5">
        <v>998</v>
      </c>
    </row>
    <row r="6" spans="1:3" x14ac:dyDescent="0.25">
      <c r="A6">
        <v>5</v>
      </c>
      <c r="B6" s="1" t="s">
        <v>27</v>
      </c>
      <c r="C6">
        <v>996</v>
      </c>
    </row>
    <row r="7" spans="1:3" x14ac:dyDescent="0.25">
      <c r="A7">
        <v>6</v>
      </c>
      <c r="B7" s="1" t="s">
        <v>41</v>
      </c>
      <c r="C7">
        <v>996</v>
      </c>
    </row>
    <row r="8" spans="1:3" x14ac:dyDescent="0.25">
      <c r="A8">
        <v>7</v>
      </c>
      <c r="B8" s="1" t="s">
        <v>43</v>
      </c>
      <c r="C8">
        <v>998</v>
      </c>
    </row>
    <row r="9" spans="1:3" x14ac:dyDescent="0.25">
      <c r="A9">
        <v>8</v>
      </c>
      <c r="B9" s="1" t="s">
        <v>42</v>
      </c>
      <c r="C9">
        <v>996</v>
      </c>
    </row>
    <row r="10" spans="1:3" x14ac:dyDescent="0.25">
      <c r="A10">
        <v>9</v>
      </c>
      <c r="B10" s="1" t="s">
        <v>44</v>
      </c>
      <c r="C10">
        <v>997</v>
      </c>
    </row>
    <row r="11" spans="1:3" x14ac:dyDescent="0.25">
      <c r="A11">
        <v>10</v>
      </c>
      <c r="B11" s="1" t="s">
        <v>45</v>
      </c>
      <c r="C11">
        <v>998</v>
      </c>
    </row>
    <row r="12" spans="1:3" x14ac:dyDescent="0.25">
      <c r="A12">
        <v>11</v>
      </c>
      <c r="B12" s="1" t="s">
        <v>50</v>
      </c>
      <c r="C12">
        <v>996</v>
      </c>
    </row>
    <row r="13" spans="1:3" x14ac:dyDescent="0.25">
      <c r="A13">
        <v>12</v>
      </c>
      <c r="B13" s="1" t="s">
        <v>51</v>
      </c>
      <c r="C13">
        <v>996</v>
      </c>
    </row>
    <row r="14" spans="1:3" x14ac:dyDescent="0.25">
      <c r="A14">
        <v>13</v>
      </c>
      <c r="B14" s="1" t="s">
        <v>52</v>
      </c>
      <c r="C14">
        <v>998</v>
      </c>
    </row>
    <row r="15" spans="1:3" x14ac:dyDescent="0.25">
      <c r="A15">
        <v>14</v>
      </c>
      <c r="B15" s="1" t="s">
        <v>53</v>
      </c>
      <c r="C15">
        <v>998</v>
      </c>
    </row>
    <row r="16" spans="1:3" x14ac:dyDescent="0.25">
      <c r="A16">
        <v>15</v>
      </c>
      <c r="B16" s="1" t="s">
        <v>54</v>
      </c>
      <c r="C16">
        <v>998</v>
      </c>
    </row>
    <row r="35" spans="2:2" x14ac:dyDescent="0.25">
      <c r="B35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BA74-3CDF-4628-A2E3-BA0E37200DBD}">
  <dimension ref="A1:D66"/>
  <sheetViews>
    <sheetView showGridLines="0" tabSelected="1" workbookViewId="0">
      <selection activeCell="H11" sqref="H11"/>
    </sheetView>
  </sheetViews>
  <sheetFormatPr baseColWidth="10" defaultRowHeight="15" x14ac:dyDescent="0.25"/>
  <sheetData>
    <row r="1" spans="1:4" x14ac:dyDescent="0.25">
      <c r="A1" s="5"/>
      <c r="B1" s="5"/>
      <c r="C1" s="5"/>
      <c r="D1" s="5"/>
    </row>
    <row r="2" spans="1:4" x14ac:dyDescent="0.25">
      <c r="A2" s="5"/>
      <c r="B2" s="5"/>
      <c r="C2" s="5"/>
      <c r="D2" s="5"/>
    </row>
    <row r="3" spans="1:4" x14ac:dyDescent="0.25">
      <c r="A3" s="5"/>
      <c r="B3" s="5"/>
      <c r="C3" s="5"/>
      <c r="D3" s="5"/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2CD3-1307-443B-8959-40C9FF7BF672}">
  <dimension ref="A3:C20"/>
  <sheetViews>
    <sheetView workbookViewId="0">
      <selection activeCell="E11" sqref="E11"/>
    </sheetView>
  </sheetViews>
  <sheetFormatPr baseColWidth="10" defaultRowHeight="15" x14ac:dyDescent="0.25"/>
  <cols>
    <col min="1" max="1" width="17.5703125" bestFit="1" customWidth="1"/>
    <col min="2" max="2" width="12.140625" bestFit="1" customWidth="1"/>
  </cols>
  <sheetData>
    <row r="3" spans="1:3" x14ac:dyDescent="0.25">
      <c r="A3" s="7" t="s">
        <v>56</v>
      </c>
      <c r="B3" s="7"/>
      <c r="C3" s="10"/>
    </row>
    <row r="4" spans="1:3" x14ac:dyDescent="0.25">
      <c r="A4" s="6">
        <f>COUNT(datos!A:A)</f>
        <v>45</v>
      </c>
      <c r="B4" s="6"/>
      <c r="C4" s="8"/>
    </row>
    <row r="5" spans="1:3" x14ac:dyDescent="0.25">
      <c r="C5" s="9"/>
    </row>
    <row r="14" spans="1:3" x14ac:dyDescent="0.25">
      <c r="A14" s="11" t="s">
        <v>57</v>
      </c>
      <c r="B14" s="11"/>
    </row>
    <row r="15" spans="1:3" x14ac:dyDescent="0.25">
      <c r="A15" s="12" t="s">
        <v>58</v>
      </c>
      <c r="B15" t="s">
        <v>59</v>
      </c>
    </row>
    <row r="16" spans="1:3" x14ac:dyDescent="0.25">
      <c r="A16" s="13" t="s">
        <v>26</v>
      </c>
      <c r="B16" s="1">
        <v>6</v>
      </c>
    </row>
    <row r="17" spans="1:2" x14ac:dyDescent="0.25">
      <c r="A17" s="13" t="s">
        <v>35</v>
      </c>
      <c r="B17" s="1">
        <v>6</v>
      </c>
    </row>
    <row r="18" spans="1:2" x14ac:dyDescent="0.25">
      <c r="A18" s="13" t="s">
        <v>20</v>
      </c>
      <c r="B18" s="1">
        <v>13</v>
      </c>
    </row>
    <row r="19" spans="1:2" x14ac:dyDescent="0.25">
      <c r="A19" s="13" t="s">
        <v>13</v>
      </c>
      <c r="B19" s="1">
        <v>19</v>
      </c>
    </row>
    <row r="20" spans="1:2" x14ac:dyDescent="0.25">
      <c r="A20" s="13" t="s">
        <v>61</v>
      </c>
      <c r="B20" s="1">
        <v>1</v>
      </c>
    </row>
  </sheetData>
  <mergeCells count="3">
    <mergeCell ref="A14:B14"/>
    <mergeCell ref="A3:B3"/>
    <mergeCell ref="A4:B4"/>
  </mergeCells>
  <pageMargins left="0.7" right="0.7" top="0.75" bottom="0.75" header="0.3" footer="0.3"/>
  <pageSetup paperSize="9" orientation="portrait" horizontalDpi="360" verticalDpi="36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c a 4 6 0 7 - 6 f 0 a - 4 d e 3 - 9 c b 2 - 3 c d e e f 9 4 e e b c "   x m l n s = " h t t p : / / s c h e m a s . m i c r o s o f t . c o m / D a t a M a s h u p " > A A A A A N w D A A B Q S w M E F A A C A A g A j 6 Y + W A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j 6 Y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m P l g l y V T u 1 g A A A H s C A A A T A B w A R m 9 y b X V s Y X M v U 2 V j d G l v b j E u b S C i G A A o o B Q A A A A A A A A A A A A A A A A A A A A A A A A A A A D V k E G L w j A Q h e + F / o e Q k 0 J Z 8 C y 5 e R A W 9 C D s p R S Z J k M d t k 1 x k i o i / n e b 1 o p U x b 1 u L g n D e 9 + b P I f a U 2 3 F p r 9 n 8 z i K I 7 c D R i M M + N o J J U r 0 c S T a s 2 Y q 0 L a T t c n 1 1 w I 8 b O q G N U 6 k c V Z V J 7 c v Z S L S J S E D 6 x 1 p K F d w o A I C W n l u M J s m P a p g R A u 8 b 8 i 3 y Q 3 D N u B y c B j w X c 4 5 X U G F S j 5 J Z f J N 1 i g 5 O G R 2 S c M 7 u 7 G 7 v b c / h M e W 9 T 5 o 4 H f y g R l c d 1 4 c k R 0 j H w t y v t a / F X h k g h L / Y 1 W j H / y 9 t J H x Q 3 2 v Y u Z X U E s B A i 0 A F A A C A A g A j 6 Y + W A T a 1 k i k A A A A 9 Q A A A B I A A A A A A A A A A A A A A A A A A A A A A E N v b m Z p Z y 9 Q Y W N r Y W d l L n h t b F B L A Q I t A B Q A A g A I A I + m P l g P y u m r p A A A A O k A A A A T A A A A A A A A A A A A A A A A A P A A A A B b Q 2 9 u d G V u d F 9 U e X B l c 1 0 u e G 1 s U E s B A i 0 A F A A C A A g A j 6 Y + W C X J V O 7 W A A A A e w I A A B M A A A A A A A A A A A A A A A A A 4 Q E A A E Z v c m 1 1 b G F z L 1 N l Y 3 R p b 2 4 x L m 1 Q S w U G A A A A A A M A A w D C A A A A B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s A A A A A A A D 0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v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B y b 3 Z p b m N p Y S Z x d W 9 0 O y w m c X V v d D t j b 2 5 0 c m F 0 a X N 0 Y S Z x d W 9 0 O y w m c X V v d D t w c m V j a W 8 m c X V v d D s s J n F 1 b 3 Q 7 Y X J x d W l 0 Z W N 0 b y Z x d W 9 0 O y w m c X V v d D t m Z W N o Y S B j b 2 1 p Z W 5 6 b y B v Y n J h J n F 1 b 3 Q 7 L C Z x d W 9 0 O 2 1 h d G V y a W F s J n F 1 b 3 Q 7 L C Z x d W 9 0 O 3 R p c G 8 g d H J h Y m F q b y Z x d W 9 0 O y w m c X V v d D t w c m 9 m Z W N p b 2 4 m c X V v d D s s J n F 1 b 3 Q 7 Z X N 0 Y W R v J n F 1 b 3 Q 7 L C Z x d W 9 0 O 3 Z h b G 9 y I H R p c G 8 m c X V v d D s s J n F 1 b 3 Q 7 c H J l Y 2 l v R m l u Y W w m c X V v d D s s J n F 1 b 3 Q 7 c H J l Y 2 l v R G 9 s Y X I m c X V v d D t d I i A v P j x F b n R y e S B U e X B l P S J G a W x s Q 2 9 s d W 1 u V H l w Z X M i I F Z h b H V l P S J z Q W d Z R 0 F n W U p C Z 1 l H Q m d R R U J B P T 0 i I C 8 + P E V u d H J 5 I F R 5 c G U 9 I k Z p b G x M Y X N 0 V X B k Y X R l Z C I g V m F s d W U 9 I m Q y M D I 0 L T A x L T M w V D I z O j U y O j M w L j k y M T M 0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S I g L z 4 8 R W 5 0 c n k g V H l w Z T 0 i Q W R k Z W R U b 0 R h d G F N b 2 R l b C I g V m F s d W U 9 I m w w I i A v P j x F b n R y e S B U e X B l P S J R d W V y e U l E I i B W Y W x 1 Z T 0 i c z l j N D M 3 O W Q 2 L T A z Z m M t N D I 5 N y 1 i Y z M 1 L T d k Z G Z j N z Z j M j Y 4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H N u P W 1 5 c 3 F s L 2 d y Z W V u Y X J x d W l 0 Z W N 0 d X J h L y 8 v Z G F 0 b 3 M u e 2 l k L D B 9 J n F 1 b 3 Q 7 L C Z x d W 9 0 O 0 9 k Y m M u R G F 0 Y V N v d X J j Z V x c L z E v Z H N u P W 1 5 c 3 F s L 2 d y Z W V u Y X J x d W l 0 Z W N 0 d X J h L y 8 v Z G F 0 b 3 M u e 3 B y b 3 Z p b m N p Y S w x f S Z x d W 9 0 O y w m c X V v d D t P Z G J j L k R h d G F T b 3 V y Y 2 V c X C 8 x L 2 R z b j 1 t e X N x b C 9 n c m V l b m F y c X V p d G V j d H V y Y S 8 v L 2 R h d G 9 z L n t j b 2 5 0 c m F 0 a X N 0 Y S w y f S Z x d W 9 0 O y w m c X V v d D t P Z G J j L k R h d G F T b 3 V y Y 2 V c X C 8 x L 2 R z b j 1 t e X N x b C 9 n c m V l b m F y c X V p d G V j d H V y Y S 8 v L 2 R h d G 9 z L n t w c m V j a W 8 s M 3 0 m c X V v d D s s J n F 1 b 3 Q 7 T 2 R i Y y 5 E Y X R h U 2 9 1 c m N l X F w v M S 9 k c 2 4 9 b X l z c W w v Z 3 J l Z W 5 h c n F 1 a X R l Y 3 R 1 c m E v L y 9 k Y X R v c y 5 7 Y X J x d W l 0 Z W N 0 b y w 0 f S Z x d W 9 0 O y w m c X V v d D t P Z G J j L k R h d G F T b 3 V y Y 2 V c X C 8 x L 2 R z b j 1 t e X N x b C 9 n c m V l b m F y c X V p d G V j d H V y Y S 8 v L 2 R h d G 9 z L n t m Z W N o Y S B j b 2 1 p Z W 5 6 b y B v Y n J h L D V 9 J n F 1 b 3 Q 7 L C Z x d W 9 0 O 0 9 k Y m M u R G F 0 Y V N v d X J j Z V x c L z E v Z H N u P W 1 5 c 3 F s L 2 d y Z W V u Y X J x d W l 0 Z W N 0 d X J h L y 8 v Z G F 0 b 3 M u e 2 1 h d G V y a W F s L D Z 9 J n F 1 b 3 Q 7 L C Z x d W 9 0 O 0 9 k Y m M u R G F 0 Y V N v d X J j Z V x c L z E v Z H N u P W 1 5 c 3 F s L 2 d y Z W V u Y X J x d W l 0 Z W N 0 d X J h L y 8 v Z G F 0 b 3 M u e 3 R p c G 8 g d H J h Y m F q b y w 3 f S Z x d W 9 0 O y w m c X V v d D t P Z G J j L k R h d G F T b 3 V y Y 2 V c X C 8 x L 2 R z b j 1 t e X N x b C 9 n c m V l b m F y c X V p d G V j d H V y Y S 8 v L 2 R h d G 9 z L n t w c m 9 m Z W N p b 2 4 s O H 0 m c X V v d D s s J n F 1 b 3 Q 7 T 2 R i Y y 5 E Y X R h U 2 9 1 c m N l X F w v M S 9 k c 2 4 9 b X l z c W w v Z 3 J l Z W 5 h c n F 1 a X R l Y 3 R 1 c m E v L y 9 k Y X R v c y 5 7 Z X N 0 Y W R v L D l 9 J n F 1 b 3 Q 7 L C Z x d W 9 0 O 0 9 k Y m M u R G F 0 Y V N v d X J j Z V x c L z E v Z H N u P W 1 5 c 3 F s L 2 d y Z W V u Y X J x d W l 0 Z W N 0 d X J h L y 8 v Z G F 0 b 3 M u e 3 Z h b G 9 y I H R p c G 8 s M T B 9 J n F 1 b 3 Q 7 L C Z x d W 9 0 O 0 9 k Y m M u R G F 0 Y V N v d X J j Z V x c L z E v Z H N u P W 1 5 c 3 F s L 2 d y Z W V u Y X J x d W l 0 Z W N 0 d X J h L y 8 v Z G F 0 b 3 M u e 3 B y Z W N p b 0 Z p b m F s L D E x f S Z x d W 9 0 O y w m c X V v d D t P Z G J j L k R h d G F T b 3 V y Y 2 V c X C 8 x L 2 R z b j 1 t e X N x b C 9 n c m V l b m F y c X V p d G V j d H V y Y S 8 v L 2 R h d G 9 z L n t w c m V j a W 9 E b 2 x h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0 9 k Y m M u R G F 0 Y V N v d X J j Z V x c L z E v Z H N u P W 1 5 c 3 F s L 2 d y Z W V u Y X J x d W l 0 Z W N 0 d X J h L y 8 v Z G F 0 b 3 M u e 2 l k L D B 9 J n F 1 b 3 Q 7 L C Z x d W 9 0 O 0 9 k Y m M u R G F 0 Y V N v d X J j Z V x c L z E v Z H N u P W 1 5 c 3 F s L 2 d y Z W V u Y X J x d W l 0 Z W N 0 d X J h L y 8 v Z G F 0 b 3 M u e 3 B y b 3 Z p b m N p Y S w x f S Z x d W 9 0 O y w m c X V v d D t P Z G J j L k R h d G F T b 3 V y Y 2 V c X C 8 x L 2 R z b j 1 t e X N x b C 9 n c m V l b m F y c X V p d G V j d H V y Y S 8 v L 2 R h d G 9 z L n t j b 2 5 0 c m F 0 a X N 0 Y S w y f S Z x d W 9 0 O y w m c X V v d D t P Z G J j L k R h d G F T b 3 V y Y 2 V c X C 8 x L 2 R z b j 1 t e X N x b C 9 n c m V l b m F y c X V p d G V j d H V y Y S 8 v L 2 R h d G 9 z L n t w c m V j a W 8 s M 3 0 m c X V v d D s s J n F 1 b 3 Q 7 T 2 R i Y y 5 E Y X R h U 2 9 1 c m N l X F w v M S 9 k c 2 4 9 b X l z c W w v Z 3 J l Z W 5 h c n F 1 a X R l Y 3 R 1 c m E v L y 9 k Y X R v c y 5 7 Y X J x d W l 0 Z W N 0 b y w 0 f S Z x d W 9 0 O y w m c X V v d D t P Z G J j L k R h d G F T b 3 V y Y 2 V c X C 8 x L 2 R z b j 1 t e X N x b C 9 n c m V l b m F y c X V p d G V j d H V y Y S 8 v L 2 R h d G 9 z L n t m Z W N o Y S B j b 2 1 p Z W 5 6 b y B v Y n J h L D V 9 J n F 1 b 3 Q 7 L C Z x d W 9 0 O 0 9 k Y m M u R G F 0 Y V N v d X J j Z V x c L z E v Z H N u P W 1 5 c 3 F s L 2 d y Z W V u Y X J x d W l 0 Z W N 0 d X J h L y 8 v Z G F 0 b 3 M u e 2 1 h d G V y a W F s L D Z 9 J n F 1 b 3 Q 7 L C Z x d W 9 0 O 0 9 k Y m M u R G F 0 Y V N v d X J j Z V x c L z E v Z H N u P W 1 5 c 3 F s L 2 d y Z W V u Y X J x d W l 0 Z W N 0 d X J h L y 8 v Z G F 0 b 3 M u e 3 R p c G 8 g d H J h Y m F q b y w 3 f S Z x d W 9 0 O y w m c X V v d D t P Z G J j L k R h d G F T b 3 V y Y 2 V c X C 8 x L 2 R z b j 1 t e X N x b C 9 n c m V l b m F y c X V p d G V j d H V y Y S 8 v L 2 R h d G 9 z L n t w c m 9 m Z W N p b 2 4 s O H 0 m c X V v d D s s J n F 1 b 3 Q 7 T 2 R i Y y 5 E Y X R h U 2 9 1 c m N l X F w v M S 9 k c 2 4 9 b X l z c W w v Z 3 J l Z W 5 h c n F 1 a X R l Y 3 R 1 c m E v L y 9 k Y X R v c y 5 7 Z X N 0 Y W R v L D l 9 J n F 1 b 3 Q 7 L C Z x d W 9 0 O 0 9 k Y m M u R G F 0 Y V N v d X J j Z V x c L z E v Z H N u P W 1 5 c 3 F s L 2 d y Z W V u Y X J x d W l 0 Z W N 0 d X J h L y 8 v Z G F 0 b 3 M u e 3 Z h b G 9 y I H R p c G 8 s M T B 9 J n F 1 b 3 Q 7 L C Z x d W 9 0 O 0 9 k Y m M u R G F 0 Y V N v d X J j Z V x c L z E v Z H N u P W 1 5 c 3 F s L 2 d y Z W V u Y X J x d W l 0 Z W N 0 d X J h L y 8 v Z G F 0 b 3 M u e 3 B y Z W N p b 0 Z p b m F s L D E x f S Z x d W 9 0 O y w m c X V v d D t P Z G J j L k R h d G F T b 3 V y Y 2 V c X C 8 x L 2 R z b j 1 t e X N x b C 9 n c m V l b m F y c X V p d G V j d H V y Y S 8 v L 2 R h d G 9 z L n t w c m V j a W 9 E b 2 x h c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L 2 d y Z W V u Y X J x d W l 0 Z W N 0 d X J h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v Z G F 0 b 3 N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N r b W F 0 Z X J p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b 2 N r b W F 0 Z X J p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y M z o 1 M j o z M C 4 5 M D Q z N D Y 1 W i I g L z 4 8 R W 5 0 c n k g V H l w Z T 0 i R m l s b E N v b H V t b l R 5 c G V z I i B W Y W x 1 Z T 0 i c 0 F n W U U i I C 8 + P E V u d H J 5 I F R 5 c G U 9 I k Z p b G x D b 2 x 1 b W 5 O Y W 1 l c y I g V m F s d W U 9 I n N b J n F 1 b 3 Q 7 a W R t Y X R l c m l h b C Z x d W 9 0 O y w m c X V v d D t u b 2 1 i c m U m c X V v d D s s J n F 1 b 3 Q 7 c 3 R v Y 2 s g R m l u Y W w m c X V v d D t d I i A v P j x F b n R y e S B U e X B l P S J G a W x s U 3 R h d H V z I i B W Y W x 1 Z T 0 i c 0 N v b X B s Z X R l I i A v P j x F b n R y e S B U e X B l P S J R d W V y e U l E I i B W Y W x 1 Z T 0 i c z Q 5 O G I 2 N G V h L T h j Y T Y t N D M 2 N i 1 i Y j k 1 L W U 0 O G M 5 N D Y x N W V m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b X l z c W w v Z 3 J l Z W 5 h c n F 1 a X R l Y 3 R 1 c m E v L y 9 z d G 9 j a 2 1 h d G V y a W F s Z X M u e 2 l k b W F 0 Z X J p Y W w s M H 0 m c X V v d D s s J n F 1 b 3 Q 7 T 2 R i Y y 5 E Y X R h U 2 9 1 c m N l X F w v M S 9 k c 2 4 9 b X l z c W w v Z 3 J l Z W 5 h c n F 1 a X R l Y 3 R 1 c m E v L y 9 z d G 9 j a 2 1 h d G V y a W F s Z X M u e 2 5 v b W J y Z S w x f S Z x d W 9 0 O y w m c X V v d D t P Z G J j L k R h d G F T b 3 V y Y 2 V c X C 8 x L 2 R z b j 1 t e X N x b C 9 n c m V l b m F y c X V p d G V j d H V y Y S 8 v L 3 N 0 b 2 N r b W F 0 Z X J p Y W x l c y 5 7 c 3 R v Y 2 s g R m l u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T 2 R i Y y 5 E Y X R h U 2 9 1 c m N l X F w v M S 9 k c 2 4 9 b X l z c W w v Z 3 J l Z W 5 h c n F 1 a X R l Y 3 R 1 c m E v L y 9 z d G 9 j a 2 1 h d G V y a W F s Z X M u e 2 l k b W F 0 Z X J p Y W w s M H 0 m c X V v d D s s J n F 1 b 3 Q 7 T 2 R i Y y 5 E Y X R h U 2 9 1 c m N l X F w v M S 9 k c 2 4 9 b X l z c W w v Z 3 J l Z W 5 h c n F 1 a X R l Y 3 R 1 c m E v L y 9 z d G 9 j a 2 1 h d G V y a W F s Z X M u e 2 5 v b W J y Z S w x f S Z x d W 9 0 O y w m c X V v d D t P Z G J j L k R h d G F T b 3 V y Y 2 V c X C 8 x L 2 R z b j 1 t e X N x b C 9 n c m V l b m F y c X V p d G V j d H V y Y S 8 v L 3 N 0 b 2 N r b W F 0 Z X J p Y W x l c y 5 7 c 3 R v Y 2 s g R m l u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2 N r b W F 0 Z X J p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2 1 h d G V y a W F s Z X M v Z 3 J l Z W 5 h c n F 1 a X R l Y 3 R 1 c m F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2 1 h d G V y a W F s Z X M v c 3 R v Y 2 t t Y X R l c m l h b G V z X 1 Z p Z X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R p e + H Y c a E K M K C p q D G y J 4 A A A A A A C A A A A A A A Q Z g A A A A E A A C A A A A D c y 4 7 R z a G d f C k l D T 5 i Q V 0 0 5 d d P M 9 F K b j m 6 Y Z 7 m h c 1 r M g A A A A A O g A A A A A I A A C A A A A C 4 5 X j 0 Q A C 7 2 q A + C U l 3 t g 1 + Y 4 h d T a 5 N D L x P f V 4 v i g 6 o 4 F A A A A D Q X G t V Z o 0 n d d 3 u p I 5 f / O 1 5 5 p O V 2 v e f z G e W c D 7 3 g / J K A O C i n b E / O l N k R Y P F a m 7 J N X 6 H m n I a I d w M T P I 4 B P j b R v E f B f p q H O H 2 n 2 M d q 2 7 A k 3 Z r C U A A A A C Q 4 B U Y 7 a I k I c O E V a S E p Y I M m I D 0 j y k Z f a p r w m u Z f J 3 b 2 0 X o F / 3 W C o Q f N l K O o E G o W u Q p u F v Q j V n U x f A g n m X l 2 o P b < / D a t a M a s h u p > 
</file>

<file path=customXml/itemProps1.xml><?xml version="1.0" encoding="utf-8"?>
<ds:datastoreItem xmlns:ds="http://schemas.openxmlformats.org/officeDocument/2006/customXml" ds:itemID="{C69F914C-51BB-46FE-9695-A7C7276DB8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stockmateriales</vt:lpstr>
      <vt:lpstr>DASHBOARD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2024-01-27T20:24:50Z</dcterms:created>
  <dcterms:modified xsi:type="dcterms:W3CDTF">2024-01-30T23:53:59Z</dcterms:modified>
</cp:coreProperties>
</file>