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/>
  <mc:AlternateContent xmlns:mc="http://schemas.openxmlformats.org/markup-compatibility/2006">
    <mc:Choice Requires="x15">
      <x15ac:absPath xmlns:x15ac="http://schemas.microsoft.com/office/spreadsheetml/2010/11/ac" url="https://polslpl-my.sharepoint.com/personal/awijata_polsl_pl/Documents/ECG Liverpool/"/>
    </mc:Choice>
  </mc:AlternateContent>
  <xr:revisionPtr revIDLastSave="0" documentId="8_{6A332B02-A086-47D2-8BA1-0B9CC676ED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8" l="1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3" i="8"/>
</calcChain>
</file>

<file path=xl/sharedStrings.xml><?xml version="1.0" encoding="utf-8"?>
<sst xmlns="http://schemas.openxmlformats.org/spreadsheetml/2006/main" count="105" uniqueCount="37">
  <si>
    <t>Ensemble/model</t>
  </si>
  <si>
    <t>Threshold method</t>
  </si>
  <si>
    <t>Threshold Curve</t>
  </si>
  <si>
    <t>Classification Threshold</t>
  </si>
  <si>
    <t>Model</t>
  </si>
  <si>
    <t>Validation set</t>
  </si>
  <si>
    <t>Test set</t>
  </si>
  <si>
    <t>ROC-AUC</t>
  </si>
  <si>
    <t>PR-AUC</t>
  </si>
  <si>
    <t>Pr</t>
  </si>
  <si>
    <t>Re</t>
  </si>
  <si>
    <t>F1</t>
  </si>
  <si>
    <t>Spe</t>
  </si>
  <si>
    <t>MCC</t>
  </si>
  <si>
    <t>GP evolved</t>
  </si>
  <si>
    <t>Distance Threshold</t>
  </si>
  <si>
    <t>PR</t>
  </si>
  <si>
    <t>GP</t>
  </si>
  <si>
    <t>Top-1</t>
  </si>
  <si>
    <t>Top-2</t>
  </si>
  <si>
    <t>Top-3</t>
  </si>
  <si>
    <t>Top-4</t>
  </si>
  <si>
    <t>Top-5</t>
  </si>
  <si>
    <t>Supervised fuser (LogReg)</t>
  </si>
  <si>
    <t>Ensemble</t>
  </si>
  <si>
    <t>Voting</t>
  </si>
  <si>
    <t>-</t>
  </si>
  <si>
    <t>Youden Threshold</t>
  </si>
  <si>
    <t>ROC</t>
  </si>
  <si>
    <t>Averaging</t>
  </si>
  <si>
    <t>Random</t>
  </si>
  <si>
    <t>IADM Fold 5</t>
  </si>
  <si>
    <t>Base model</t>
  </si>
  <si>
    <t>Googlenet Fold 1 (updating all weights)</t>
  </si>
  <si>
    <t>IADM Fold 1</t>
  </si>
  <si>
    <t>IADM T</t>
  </si>
  <si>
    <t>IoU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</si>
</sst>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238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  <charset val="238"/>
    </font>
  </fonts>
  <fills count="6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3BE7B"/>
        <bgColor rgb="FFD9D9D9"/>
      </patternFill>
    </fill>
    <fill>
      <patternFill patternType="solid">
        <fgColor rgb="FFF2E784"/>
        <bgColor rgb="FF000000"/>
      </patternFill>
    </fill>
    <fill>
      <patternFill patternType="solid">
        <fgColor rgb="FFCEDD82"/>
        <bgColor rgb="FFD9D9D9"/>
      </patternFill>
    </fill>
    <fill>
      <patternFill patternType="solid">
        <fgColor rgb="FFC8DC81"/>
        <bgColor rgb="FF000000"/>
      </patternFill>
    </fill>
    <fill>
      <patternFill patternType="solid">
        <fgColor rgb="FFFEE282"/>
        <bgColor rgb="FFD9D9D9"/>
      </patternFill>
    </fill>
    <fill>
      <patternFill patternType="solid">
        <fgColor rgb="FFC1DA81"/>
        <bgColor rgb="FF000000"/>
      </patternFill>
    </fill>
    <fill>
      <patternFill patternType="solid">
        <fgColor rgb="FFB0D480"/>
        <bgColor rgb="FFD9D9D9"/>
      </patternFill>
    </fill>
    <fill>
      <patternFill patternType="solid">
        <fgColor rgb="FFFEE282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AAD380"/>
        <bgColor rgb="FFD9D9D9"/>
      </patternFill>
    </fill>
    <fill>
      <patternFill patternType="solid">
        <fgColor rgb="FFF8696B"/>
        <bgColor rgb="FF000000"/>
      </patternFill>
    </fill>
    <fill>
      <patternFill patternType="solid">
        <fgColor rgb="FFFA9D75"/>
        <bgColor rgb="FFD9D9D9"/>
      </patternFill>
    </fill>
    <fill>
      <patternFill patternType="solid">
        <fgColor rgb="FFF5E884"/>
        <bgColor rgb="FF000000"/>
      </patternFill>
    </fill>
    <fill>
      <patternFill patternType="solid">
        <fgColor rgb="FFFEDB81"/>
        <bgColor rgb="FFD9D9D9"/>
      </patternFill>
    </fill>
    <fill>
      <patternFill patternType="solid">
        <fgColor rgb="FFFEDB81"/>
        <bgColor rgb="FF000000"/>
      </patternFill>
    </fill>
    <fill>
      <patternFill patternType="solid">
        <fgColor rgb="FFFCBE7B"/>
        <bgColor rgb="FFD9D9D9"/>
      </patternFill>
    </fill>
    <fill>
      <patternFill patternType="solid">
        <fgColor rgb="FFD3DF82"/>
        <bgColor rgb="FF000000"/>
      </patternFill>
    </fill>
    <fill>
      <patternFill patternType="solid">
        <fgColor rgb="FFFED980"/>
        <bgColor rgb="FFD9D9D9"/>
      </patternFill>
    </fill>
    <fill>
      <patternFill patternType="solid">
        <fgColor rgb="FFFDD17F"/>
        <bgColor rgb="FF000000"/>
      </patternFill>
    </fill>
    <fill>
      <patternFill patternType="solid">
        <fgColor rgb="FFAFD480"/>
        <bgColor rgb="FFD9D9D9"/>
      </patternFill>
    </fill>
    <fill>
      <patternFill patternType="solid">
        <fgColor rgb="FFFEDE81"/>
        <bgColor rgb="FF000000"/>
      </patternFill>
    </fill>
    <fill>
      <patternFill patternType="solid">
        <fgColor rgb="FFFEE382"/>
        <bgColor rgb="FFD9D9D9"/>
      </patternFill>
    </fill>
    <fill>
      <patternFill patternType="solid">
        <fgColor rgb="FFFEE883"/>
        <bgColor rgb="FF000000"/>
      </patternFill>
    </fill>
    <fill>
      <patternFill patternType="solid">
        <fgColor rgb="FFFEE182"/>
        <bgColor rgb="FFD9D9D9"/>
      </patternFill>
    </fill>
    <fill>
      <patternFill patternType="solid">
        <fgColor rgb="FF84C87D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BEA84"/>
        <bgColor rgb="FFD9D9D9"/>
      </patternFill>
    </fill>
    <fill>
      <patternFill patternType="solid">
        <fgColor rgb="FFC3DA81"/>
        <bgColor rgb="FF000000"/>
      </patternFill>
    </fill>
    <fill>
      <patternFill patternType="solid">
        <fgColor rgb="FFADD480"/>
        <bgColor rgb="FFD9D9D9"/>
      </patternFill>
    </fill>
    <fill>
      <patternFill patternType="solid">
        <fgColor rgb="FFFDCE7E"/>
        <bgColor rgb="FF000000"/>
      </patternFill>
    </fill>
    <fill>
      <patternFill patternType="solid">
        <fgColor rgb="FF8ECB7E"/>
        <bgColor rgb="FFD9D9D9"/>
      </patternFill>
    </fill>
    <fill>
      <patternFill patternType="solid">
        <fgColor rgb="FFFFEB84"/>
        <bgColor rgb="FF000000"/>
      </patternFill>
    </fill>
    <fill>
      <patternFill patternType="solid">
        <fgColor rgb="FFF8746D"/>
        <bgColor rgb="FFD9D9D9"/>
      </patternFill>
    </fill>
    <fill>
      <patternFill patternType="solid">
        <fgColor rgb="FFF8746D"/>
        <bgColor rgb="FF000000"/>
      </patternFill>
    </fill>
    <fill>
      <patternFill patternType="solid">
        <fgColor rgb="FFF8696B"/>
        <bgColor rgb="FFD9D9D9"/>
      </patternFill>
    </fill>
    <fill>
      <patternFill patternType="solid">
        <fgColor rgb="FFFEE382"/>
        <bgColor rgb="FF000000"/>
      </patternFill>
    </fill>
    <fill>
      <patternFill patternType="solid">
        <fgColor rgb="FFFFEB84"/>
        <bgColor rgb="FFD9D9D9"/>
      </patternFill>
    </fill>
    <fill>
      <patternFill patternType="solid">
        <fgColor rgb="FF63BE7B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BA376"/>
        <bgColor rgb="FFD9D9D9"/>
      </patternFill>
    </fill>
    <fill>
      <patternFill patternType="solid">
        <fgColor rgb="FFFA9D75"/>
        <bgColor rgb="FF000000"/>
      </patternFill>
    </fill>
    <fill>
      <patternFill patternType="solid">
        <fgColor rgb="FFF98570"/>
        <bgColor rgb="FFD9D9D9"/>
      </patternFill>
    </fill>
    <fill>
      <patternFill patternType="solid">
        <fgColor rgb="FFF98570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8706C"/>
        <bgColor rgb="FFD9D9D9"/>
      </patternFill>
    </fill>
    <fill>
      <patternFill patternType="solid">
        <fgColor rgb="FF93CC7E"/>
        <bgColor rgb="FFD9D9D9"/>
      </patternFill>
    </fill>
    <fill>
      <patternFill patternType="solid">
        <fgColor rgb="FF96CD7E"/>
        <bgColor rgb="FF000000"/>
      </patternFill>
    </fill>
    <fill>
      <patternFill patternType="solid">
        <fgColor rgb="FF98CE7F"/>
        <bgColor rgb="FFD9D9D9"/>
      </patternFill>
    </fill>
    <fill>
      <patternFill patternType="solid">
        <fgColor rgb="FF9ACE7F"/>
        <bgColor rgb="FF000000"/>
      </patternFill>
    </fill>
    <fill>
      <patternFill patternType="solid">
        <fgColor rgb="FFF7E984"/>
        <bgColor rgb="FFD9D9D9"/>
      </patternFill>
    </fill>
    <fill>
      <patternFill patternType="solid">
        <fgColor rgb="FFFEE482"/>
        <bgColor rgb="FF000000"/>
      </patternFill>
    </fill>
    <fill>
      <patternFill patternType="solid">
        <fgColor rgb="FFFEE081"/>
        <bgColor rgb="FFD9D9D9"/>
      </patternFill>
    </fill>
    <fill>
      <patternFill patternType="solid">
        <fgColor rgb="FFC0D981"/>
        <bgColor rgb="FF000000"/>
      </patternFill>
    </fill>
    <fill>
      <patternFill patternType="solid">
        <fgColor rgb="FFFDD27F"/>
        <bgColor rgb="FFD9D9D9"/>
      </patternFill>
    </fill>
    <fill>
      <patternFill patternType="solid">
        <fgColor rgb="FFE3E383"/>
        <bgColor rgb="FF000000"/>
      </patternFill>
    </fill>
    <fill>
      <patternFill patternType="solid">
        <fgColor rgb="FFFEE883"/>
        <bgColor rgb="FFD9D9D9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2" fillId="27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4" fontId="6" fillId="2" borderId="5" xfId="0" applyNumberFormat="1" applyFont="1" applyFill="1" applyBorder="1" applyAlignment="1">
      <alignment horizontal="center"/>
    </xf>
    <xf numFmtId="164" fontId="6" fillId="49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1" fillId="5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40" borderId="6" xfId="0" applyNumberFormat="1" applyFont="1" applyFill="1" applyBorder="1" applyAlignment="1">
      <alignment horizontal="center"/>
    </xf>
    <xf numFmtId="164" fontId="1" fillId="51" borderId="0" xfId="0" applyNumberFormat="1" applyFont="1" applyFill="1" applyAlignment="1">
      <alignment horizontal="center"/>
    </xf>
    <xf numFmtId="164" fontId="1" fillId="5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12" borderId="0" xfId="0" applyNumberFormat="1" applyFont="1" applyFill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4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41" borderId="6" xfId="0" applyNumberFormat="1" applyFont="1" applyFill="1" applyBorder="1" applyAlignment="1">
      <alignment horizontal="center"/>
    </xf>
    <xf numFmtId="164" fontId="1" fillId="53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9" borderId="6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54" borderId="0" xfId="0" applyNumberFormat="1" applyFont="1" applyFill="1" applyAlignment="1">
      <alignment horizontal="center"/>
    </xf>
    <xf numFmtId="164" fontId="1" fillId="34" borderId="6" xfId="0" applyNumberFormat="1" applyFont="1" applyFill="1" applyBorder="1" applyAlignment="1">
      <alignment horizontal="center"/>
    </xf>
    <xf numFmtId="164" fontId="1" fillId="24" borderId="0" xfId="0" applyNumberFormat="1" applyFont="1" applyFill="1" applyAlignment="1">
      <alignment horizontal="center"/>
    </xf>
    <xf numFmtId="164" fontId="5" fillId="10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1" fillId="55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1" fillId="56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42" borderId="6" xfId="0" applyNumberFormat="1" applyFont="1" applyFill="1" applyBorder="1" applyAlignment="1">
      <alignment horizontal="center"/>
    </xf>
    <xf numFmtId="164" fontId="1" fillId="57" borderId="0" xfId="0" applyNumberFormat="1" applyFont="1" applyFill="1" applyAlignment="1">
      <alignment horizontal="center"/>
    </xf>
    <xf numFmtId="164" fontId="1" fillId="43" borderId="6" xfId="0" applyNumberFormat="1" applyFont="1" applyFill="1" applyBorder="1" applyAlignment="1">
      <alignment horizontal="center"/>
    </xf>
    <xf numFmtId="164" fontId="1" fillId="25" borderId="0" xfId="0" applyNumberFormat="1" applyFont="1" applyFill="1" applyAlignment="1">
      <alignment horizontal="center"/>
    </xf>
    <xf numFmtId="164" fontId="1" fillId="44" borderId="6" xfId="0" applyNumberFormat="1" applyFont="1" applyFill="1" applyBorder="1" applyAlignment="1">
      <alignment horizontal="center"/>
    </xf>
    <xf numFmtId="164" fontId="1" fillId="37" borderId="0" xfId="0" applyNumberFormat="1" applyFont="1" applyFill="1" applyAlignment="1">
      <alignment horizontal="center"/>
    </xf>
    <xf numFmtId="164" fontId="1" fillId="45" borderId="6" xfId="0" applyNumberFormat="1" applyFont="1" applyFill="1" applyBorder="1" applyAlignment="1">
      <alignment horizontal="center"/>
    </xf>
    <xf numFmtId="164" fontId="1" fillId="1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46" borderId="6" xfId="0" applyNumberFormat="1" applyFont="1" applyFill="1" applyBorder="1" applyAlignment="1">
      <alignment horizontal="center"/>
    </xf>
    <xf numFmtId="164" fontId="1" fillId="58" borderId="0" xfId="0" applyNumberFormat="1" applyFont="1" applyFill="1" applyAlignment="1">
      <alignment horizontal="center"/>
    </xf>
    <xf numFmtId="164" fontId="1" fillId="47" borderId="6" xfId="0" applyNumberFormat="1" applyFont="1" applyFill="1" applyBorder="1" applyAlignment="1">
      <alignment horizontal="center"/>
    </xf>
    <xf numFmtId="164" fontId="1" fillId="59" borderId="0" xfId="0" applyNumberFormat="1" applyFont="1" applyFill="1" applyAlignment="1">
      <alignment horizontal="center"/>
    </xf>
    <xf numFmtId="164" fontId="1" fillId="48" borderId="6" xfId="0" applyNumberFormat="1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13" borderId="8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23" borderId="0" xfId="0" applyNumberFormat="1" applyFont="1" applyFill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24" borderId="0" xfId="0" applyNumberFormat="1" applyFont="1" applyFill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164" fontId="2" fillId="25" borderId="0" xfId="0" applyNumberFormat="1" applyFont="1" applyFill="1" applyAlignment="1">
      <alignment horizontal="center"/>
    </xf>
    <xf numFmtId="164" fontId="2" fillId="6" borderId="6" xfId="0" applyNumberFormat="1" applyFont="1" applyFill="1" applyBorder="1" applyAlignment="1">
      <alignment horizontal="center"/>
    </xf>
    <xf numFmtId="164" fontId="2" fillId="26" borderId="0" xfId="0" applyNumberFormat="1" applyFont="1" applyFill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2" fillId="27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164" fontId="2" fillId="28" borderId="0" xfId="0" applyNumberFormat="1" applyFont="1" applyFill="1" applyAlignment="1">
      <alignment horizontal="center"/>
    </xf>
    <xf numFmtId="164" fontId="2" fillId="10" borderId="6" xfId="0" applyNumberFormat="1" applyFont="1" applyFill="1" applyBorder="1" applyAlignment="1">
      <alignment horizontal="center"/>
    </xf>
    <xf numFmtId="164" fontId="2" fillId="29" borderId="0" xfId="0" applyNumberFormat="1" applyFont="1" applyFill="1" applyAlignment="1">
      <alignment horizontal="center"/>
    </xf>
    <xf numFmtId="164" fontId="5" fillId="30" borderId="0" xfId="0" applyNumberFormat="1" applyFont="1" applyFill="1" applyAlignment="1">
      <alignment horizontal="center"/>
    </xf>
    <xf numFmtId="164" fontId="2" fillId="11" borderId="6" xfId="0" applyNumberFormat="1" applyFont="1" applyFill="1" applyBorder="1" applyAlignment="1">
      <alignment horizontal="center"/>
    </xf>
    <xf numFmtId="164" fontId="2" fillId="31" borderId="0" xfId="0" applyNumberFormat="1" applyFont="1" applyFill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164" fontId="2" fillId="32" borderId="0" xfId="0" applyNumberFormat="1" applyFont="1" applyFill="1" applyAlignment="1">
      <alignment horizontal="center"/>
    </xf>
    <xf numFmtId="164" fontId="7" fillId="13" borderId="6" xfId="0" applyNumberFormat="1" applyFont="1" applyFill="1" applyBorder="1" applyAlignment="1">
      <alignment horizontal="center"/>
    </xf>
    <xf numFmtId="164" fontId="2" fillId="33" borderId="0" xfId="0" applyNumberFormat="1" applyFont="1" applyFill="1" applyAlignment="1">
      <alignment horizontal="center"/>
    </xf>
    <xf numFmtId="164" fontId="2" fillId="14" borderId="6" xfId="0" applyNumberFormat="1" applyFont="1" applyFill="1" applyBorder="1" applyAlignment="1">
      <alignment horizontal="center"/>
    </xf>
    <xf numFmtId="164" fontId="2" fillId="34" borderId="0" xfId="0" applyNumberFormat="1" applyFont="1" applyFill="1" applyAlignment="1">
      <alignment horizontal="center"/>
    </xf>
    <xf numFmtId="164" fontId="2" fillId="15" borderId="6" xfId="0" applyNumberFormat="1" applyFont="1" applyFill="1" applyBorder="1" applyAlignment="1">
      <alignment horizontal="center"/>
    </xf>
    <xf numFmtId="164" fontId="2" fillId="35" borderId="0" xfId="0" applyNumberFormat="1" applyFont="1" applyFill="1" applyAlignment="1">
      <alignment horizontal="center"/>
    </xf>
    <xf numFmtId="164" fontId="2" fillId="16" borderId="6" xfId="0" applyNumberFormat="1" applyFont="1" applyFill="1" applyBorder="1" applyAlignment="1">
      <alignment horizontal="center"/>
    </xf>
    <xf numFmtId="164" fontId="2" fillId="36" borderId="0" xfId="0" applyNumberFormat="1" applyFont="1" applyFill="1" applyAlignment="1">
      <alignment horizontal="center"/>
    </xf>
    <xf numFmtId="164" fontId="2" fillId="17" borderId="6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7" fillId="37" borderId="0" xfId="0" applyNumberFormat="1" applyFont="1" applyFill="1" applyAlignment="1">
      <alignment horizontal="center"/>
    </xf>
    <xf numFmtId="164" fontId="2" fillId="18" borderId="6" xfId="0" applyNumberFormat="1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2" fillId="38" borderId="0" xfId="0" applyNumberFormat="1" applyFont="1" applyFill="1" applyAlignment="1">
      <alignment horizontal="center"/>
    </xf>
    <xf numFmtId="164" fontId="2" fillId="19" borderId="6" xfId="0" applyNumberFormat="1" applyFont="1" applyFill="1" applyBorder="1" applyAlignment="1">
      <alignment horizontal="center"/>
    </xf>
    <xf numFmtId="164" fontId="2" fillId="39" borderId="0" xfId="0" applyNumberFormat="1" applyFont="1" applyFill="1" applyAlignment="1">
      <alignment horizontal="center"/>
    </xf>
    <xf numFmtId="164" fontId="2" fillId="20" borderId="6" xfId="0" applyNumberFormat="1" applyFont="1" applyFill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1" borderId="8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05B1-E952-4E03-8AB3-D4B1F7F4AB06}">
  <dimension ref="A1:U25"/>
  <sheetViews>
    <sheetView tabSelected="1" workbookViewId="0"/>
  </sheetViews>
  <sheetFormatPr defaultRowHeight="13.15"/>
  <cols>
    <col min="1" max="1" width="33.28515625" bestFit="1" customWidth="1"/>
    <col min="2" max="2" width="18.7109375" customWidth="1"/>
    <col min="3" max="3" width="16.28515625" customWidth="1"/>
    <col min="4" max="4" width="20.42578125" bestFit="1" customWidth="1"/>
    <col min="5" max="5" width="3.28515625" bestFit="1" customWidth="1"/>
    <col min="6" max="6" width="16.140625" bestFit="1" customWidth="1"/>
    <col min="7" max="10" width="9.28515625" bestFit="1" customWidth="1"/>
    <col min="11" max="11" width="9.28515625" customWidth="1"/>
    <col min="12" max="13" width="9.28515625" bestFit="1" customWidth="1"/>
    <col min="20" max="20" width="9.28515625" bestFit="1" customWidth="1"/>
  </cols>
  <sheetData>
    <row r="1" spans="1:21" ht="13.9" thickBot="1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112" t="s">
        <v>5</v>
      </c>
      <c r="H1" s="113"/>
      <c r="I1" s="113"/>
      <c r="J1" s="113"/>
      <c r="K1" s="113"/>
      <c r="L1" s="113"/>
      <c r="M1" s="114"/>
      <c r="O1" s="112" t="s">
        <v>6</v>
      </c>
      <c r="P1" s="113"/>
      <c r="Q1" s="113"/>
      <c r="R1" s="113"/>
      <c r="S1" s="113"/>
      <c r="T1" s="113"/>
      <c r="U1" s="114"/>
    </row>
    <row r="2" spans="1:21" ht="13.9" thickBot="1">
      <c r="G2" s="60" t="s">
        <v>7</v>
      </c>
      <c r="H2" s="61" t="s">
        <v>8</v>
      </c>
      <c r="I2" s="61" t="s">
        <v>9</v>
      </c>
      <c r="J2" s="61" t="s">
        <v>10</v>
      </c>
      <c r="K2" s="61" t="s">
        <v>11</v>
      </c>
      <c r="L2" s="61" t="s">
        <v>12</v>
      </c>
      <c r="M2" s="62" t="s">
        <v>13</v>
      </c>
      <c r="N2" s="2"/>
      <c r="O2" s="57" t="s">
        <v>7</v>
      </c>
      <c r="P2" s="58" t="s">
        <v>8</v>
      </c>
      <c r="Q2" s="58" t="s">
        <v>9</v>
      </c>
      <c r="R2" s="58" t="s">
        <v>10</v>
      </c>
      <c r="S2" s="58" t="s">
        <v>11</v>
      </c>
      <c r="T2" s="58" t="s">
        <v>12</v>
      </c>
      <c r="U2" s="59" t="s">
        <v>13</v>
      </c>
    </row>
    <row r="3" spans="1:21" ht="14.45">
      <c r="A3" t="s">
        <v>14</v>
      </c>
      <c r="B3" t="s">
        <v>15</v>
      </c>
      <c r="C3" t="s">
        <v>16</v>
      </c>
      <c r="D3">
        <v>0.43959054400000003</v>
      </c>
      <c r="E3" s="111" t="s">
        <v>17</v>
      </c>
      <c r="F3" s="8" t="s">
        <v>18</v>
      </c>
      <c r="G3" s="9">
        <v>0.99393103400000005</v>
      </c>
      <c r="H3" s="10">
        <v>0.968906622</v>
      </c>
      <c r="I3" s="11">
        <v>0.95833333300000001</v>
      </c>
      <c r="J3" s="12">
        <v>0.92</v>
      </c>
      <c r="K3" s="11">
        <f t="shared" ref="K3:K22" si="0">2 / ( (1/I3) + (1/J3))</f>
        <v>0.93877551004414828</v>
      </c>
      <c r="L3" s="11">
        <v>0.99310344800000006</v>
      </c>
      <c r="M3" s="13">
        <v>0.92873527199999995</v>
      </c>
      <c r="O3" s="63">
        <v>0.95974077000000002</v>
      </c>
      <c r="P3" s="64">
        <v>0.94018428700000001</v>
      </c>
      <c r="Q3" s="37">
        <v>0.89743589700000004</v>
      </c>
      <c r="R3" s="65">
        <v>0.92105263199999998</v>
      </c>
      <c r="S3" s="65">
        <f t="shared" ref="S3:S22" si="1" xml:space="preserve"> 2 / ((1/Q3)+(1/R3))</f>
        <v>0.90909090907235635</v>
      </c>
      <c r="T3" s="37">
        <v>0.97014925399999996</v>
      </c>
      <c r="U3" s="66">
        <v>0.88300298200000005</v>
      </c>
    </row>
    <row r="4" spans="1:21" ht="14.45">
      <c r="A4" t="s">
        <v>14</v>
      </c>
      <c r="B4" t="s">
        <v>15</v>
      </c>
      <c r="C4" t="s">
        <v>16</v>
      </c>
      <c r="D4">
        <v>0.49106282000000001</v>
      </c>
      <c r="E4" s="111"/>
      <c r="F4" s="8" t="s">
        <v>19</v>
      </c>
      <c r="G4" s="14">
        <v>0.99420689699999998</v>
      </c>
      <c r="H4" s="15">
        <v>0.96786861000000002</v>
      </c>
      <c r="I4" s="16">
        <v>0.95833333300000001</v>
      </c>
      <c r="J4" s="17">
        <v>0.92</v>
      </c>
      <c r="K4" s="11">
        <f t="shared" si="0"/>
        <v>0.93877551004414828</v>
      </c>
      <c r="L4" s="16">
        <v>0.99310344800000006</v>
      </c>
      <c r="M4" s="18">
        <v>0.92873527199999995</v>
      </c>
      <c r="O4" s="67">
        <v>0.94815396699999999</v>
      </c>
      <c r="P4" s="68">
        <v>0.91295305000000004</v>
      </c>
      <c r="Q4" s="39">
        <v>0.88571428600000002</v>
      </c>
      <c r="R4" s="39">
        <v>0.81578947400000001</v>
      </c>
      <c r="S4" s="37">
        <f t="shared" si="1"/>
        <v>0.84931506879564655</v>
      </c>
      <c r="T4" s="39">
        <v>0.97014925399999996</v>
      </c>
      <c r="U4" s="69">
        <v>0.80991339399999995</v>
      </c>
    </row>
    <row r="5" spans="1:21" ht="14.45">
      <c r="A5" t="s">
        <v>14</v>
      </c>
      <c r="B5" t="s">
        <v>15</v>
      </c>
      <c r="C5" t="s">
        <v>16</v>
      </c>
      <c r="D5">
        <v>0.50227993699999995</v>
      </c>
      <c r="E5" s="111"/>
      <c r="F5" s="8" t="s">
        <v>20</v>
      </c>
      <c r="G5" s="9">
        <v>0.99393103400000005</v>
      </c>
      <c r="H5" s="19">
        <v>0.96711786</v>
      </c>
      <c r="I5" s="11">
        <v>0.95833333300000001</v>
      </c>
      <c r="J5" s="12">
        <v>0.92</v>
      </c>
      <c r="K5" s="11">
        <f t="shared" si="0"/>
        <v>0.93877551004414828</v>
      </c>
      <c r="L5" s="11">
        <v>0.99310344800000006</v>
      </c>
      <c r="M5" s="13">
        <v>0.92873527199999995</v>
      </c>
      <c r="O5" s="63">
        <v>0.94520817000000001</v>
      </c>
      <c r="P5" s="70">
        <v>0.92010424599999996</v>
      </c>
      <c r="Q5" s="37">
        <v>0.88888888899999996</v>
      </c>
      <c r="R5" s="37">
        <v>0.84210526299999999</v>
      </c>
      <c r="S5" s="37">
        <f t="shared" si="1"/>
        <v>0.86486486483418556</v>
      </c>
      <c r="T5" s="37">
        <v>0.97014925399999996</v>
      </c>
      <c r="U5" s="71">
        <v>0.82835334100000002</v>
      </c>
    </row>
    <row r="6" spans="1:21" ht="14.45">
      <c r="A6" t="s">
        <v>14</v>
      </c>
      <c r="B6" t="s">
        <v>15</v>
      </c>
      <c r="C6" t="s">
        <v>16</v>
      </c>
      <c r="D6">
        <v>0.49319666600000001</v>
      </c>
      <c r="E6" s="111"/>
      <c r="F6" s="8" t="s">
        <v>21</v>
      </c>
      <c r="G6" s="14">
        <v>0.99365517199999998</v>
      </c>
      <c r="H6" s="20">
        <v>0.96640662200000005</v>
      </c>
      <c r="I6" s="16">
        <v>0.95833333300000001</v>
      </c>
      <c r="J6" s="17">
        <v>0.92</v>
      </c>
      <c r="K6" s="11">
        <f t="shared" si="0"/>
        <v>0.93877551004414828</v>
      </c>
      <c r="L6" s="16">
        <v>0.99310344800000006</v>
      </c>
      <c r="M6" s="18">
        <v>0.92873527199999995</v>
      </c>
      <c r="O6" s="67">
        <v>0.95129615099999998</v>
      </c>
      <c r="P6" s="72">
        <v>0.92906272700000003</v>
      </c>
      <c r="Q6" s="39">
        <v>0.86842105300000005</v>
      </c>
      <c r="R6" s="39">
        <v>0.86842105300000005</v>
      </c>
      <c r="S6" s="37">
        <f t="shared" si="1"/>
        <v>0.86842105300000005</v>
      </c>
      <c r="T6" s="39">
        <v>0.96268656699999999</v>
      </c>
      <c r="U6" s="73">
        <v>0.83110762000000005</v>
      </c>
    </row>
    <row r="7" spans="1:21" ht="14.45">
      <c r="A7" t="s">
        <v>14</v>
      </c>
      <c r="B7" t="s">
        <v>15</v>
      </c>
      <c r="C7" t="s">
        <v>16</v>
      </c>
      <c r="D7">
        <v>0.52238202099999997</v>
      </c>
      <c r="E7" s="111"/>
      <c r="F7" s="8" t="s">
        <v>22</v>
      </c>
      <c r="G7" s="21">
        <v>0.99310344800000006</v>
      </c>
      <c r="H7" s="22">
        <v>0.960882813</v>
      </c>
      <c r="I7" s="11">
        <v>0.95833333300000001</v>
      </c>
      <c r="J7" s="12">
        <v>0.92</v>
      </c>
      <c r="K7" s="11">
        <f t="shared" si="0"/>
        <v>0.93877551004414828</v>
      </c>
      <c r="L7" s="11">
        <v>0.99310344800000006</v>
      </c>
      <c r="M7" s="13">
        <v>0.92873527199999995</v>
      </c>
      <c r="O7" s="63">
        <v>0.95365278899999995</v>
      </c>
      <c r="P7" s="74">
        <v>0.91728424399999997</v>
      </c>
      <c r="Q7" s="37">
        <v>0.84210526299999999</v>
      </c>
      <c r="R7" s="37">
        <v>0.84210526299999999</v>
      </c>
      <c r="S7" s="37">
        <f t="shared" si="1"/>
        <v>0.84210526299999999</v>
      </c>
      <c r="T7" s="37">
        <v>0.955223881</v>
      </c>
      <c r="U7" s="75">
        <v>0.79732914399999999</v>
      </c>
    </row>
    <row r="8" spans="1:21" ht="14.45">
      <c r="A8" t="s">
        <v>23</v>
      </c>
      <c r="B8" t="s">
        <v>15</v>
      </c>
      <c r="C8" t="s">
        <v>16</v>
      </c>
      <c r="D8">
        <v>0.234037093</v>
      </c>
      <c r="E8" s="110" t="s">
        <v>24</v>
      </c>
      <c r="F8" s="8" t="s">
        <v>18</v>
      </c>
      <c r="G8" s="23">
        <v>0.99696551700000002</v>
      </c>
      <c r="H8" s="24">
        <v>0.98476728000000002</v>
      </c>
      <c r="I8" s="25">
        <v>0.92</v>
      </c>
      <c r="J8" s="17">
        <v>0.92</v>
      </c>
      <c r="K8" s="12">
        <f t="shared" si="0"/>
        <v>0.92</v>
      </c>
      <c r="L8" s="17">
        <v>0.98620689699999997</v>
      </c>
      <c r="M8" s="26">
        <v>0.90620689700000001</v>
      </c>
      <c r="O8" s="67">
        <v>0.96504320499999996</v>
      </c>
      <c r="P8" s="76">
        <v>0.94378995799999998</v>
      </c>
      <c r="Q8" s="39">
        <v>0.85</v>
      </c>
      <c r="R8" s="77">
        <v>0.89473684200000003</v>
      </c>
      <c r="S8" s="37">
        <f t="shared" si="1"/>
        <v>0.87179487174490466</v>
      </c>
      <c r="T8" s="39">
        <v>0.955223881</v>
      </c>
      <c r="U8" s="78">
        <v>0.83469169700000001</v>
      </c>
    </row>
    <row r="9" spans="1:21" ht="14.45">
      <c r="A9" t="s">
        <v>25</v>
      </c>
      <c r="B9" t="s">
        <v>25</v>
      </c>
      <c r="C9" t="s">
        <v>26</v>
      </c>
      <c r="D9">
        <v>160</v>
      </c>
      <c r="E9" s="111"/>
      <c r="F9" s="8" t="s">
        <v>19</v>
      </c>
      <c r="G9" s="21">
        <v>0.94275862099999996</v>
      </c>
      <c r="H9" s="27">
        <v>0.76747899200000003</v>
      </c>
      <c r="I9" s="28">
        <v>0.821428571</v>
      </c>
      <c r="J9" s="12">
        <v>0.92</v>
      </c>
      <c r="K9" s="28">
        <f t="shared" si="0"/>
        <v>0.86792452806265574</v>
      </c>
      <c r="L9" s="28">
        <v>0.96551724100000003</v>
      </c>
      <c r="M9" s="29">
        <v>0.84552769800000005</v>
      </c>
      <c r="O9" s="63">
        <v>0.91378633200000003</v>
      </c>
      <c r="P9" s="79">
        <v>0.73072215399999996</v>
      </c>
      <c r="Q9" s="37">
        <v>0.79069767400000002</v>
      </c>
      <c r="R9" s="80">
        <v>0.89473684200000003</v>
      </c>
      <c r="S9" s="37">
        <f t="shared" si="1"/>
        <v>0.83950617255723214</v>
      </c>
      <c r="T9" s="37">
        <v>0.93283582099999995</v>
      </c>
      <c r="U9" s="81">
        <v>0.79290517199999999</v>
      </c>
    </row>
    <row r="10" spans="1:21" ht="14.45">
      <c r="A10" t="s">
        <v>25</v>
      </c>
      <c r="B10" t="s">
        <v>25</v>
      </c>
      <c r="C10" t="s">
        <v>26</v>
      </c>
      <c r="D10">
        <v>161</v>
      </c>
      <c r="E10" s="111"/>
      <c r="F10" s="8" t="s">
        <v>20</v>
      </c>
      <c r="G10" s="30">
        <v>0.94275862099999996</v>
      </c>
      <c r="H10" s="31">
        <v>0.76747899200000003</v>
      </c>
      <c r="I10" s="25">
        <v>0.821428571</v>
      </c>
      <c r="J10" s="17">
        <v>0.92</v>
      </c>
      <c r="K10" s="28">
        <f t="shared" si="0"/>
        <v>0.86792452806265574</v>
      </c>
      <c r="L10" s="25">
        <v>0.96551724100000003</v>
      </c>
      <c r="M10" s="32">
        <v>0.84552769800000005</v>
      </c>
      <c r="O10" s="67">
        <v>0.91378633200000003</v>
      </c>
      <c r="P10" s="82">
        <v>0.73072215399999996</v>
      </c>
      <c r="Q10" s="39">
        <v>0.79069767400000002</v>
      </c>
      <c r="R10" s="77">
        <v>0.89473684200000003</v>
      </c>
      <c r="S10" s="37">
        <f t="shared" si="1"/>
        <v>0.83950617255723214</v>
      </c>
      <c r="T10" s="39">
        <v>0.93283582099999995</v>
      </c>
      <c r="U10" s="83">
        <v>0.79290517199999999</v>
      </c>
    </row>
    <row r="11" spans="1:21" ht="14.45">
      <c r="A11" t="s">
        <v>25</v>
      </c>
      <c r="B11" t="s">
        <v>25</v>
      </c>
      <c r="C11" t="s">
        <v>26</v>
      </c>
      <c r="D11">
        <v>162</v>
      </c>
      <c r="E11" s="111"/>
      <c r="F11" s="8" t="s">
        <v>21</v>
      </c>
      <c r="G11" s="21">
        <v>0.94275862099999996</v>
      </c>
      <c r="H11" s="33">
        <v>0.76747899200000003</v>
      </c>
      <c r="I11" s="28">
        <v>0.821428571</v>
      </c>
      <c r="J11" s="12">
        <v>0.92</v>
      </c>
      <c r="K11" s="28">
        <f t="shared" si="0"/>
        <v>0.86792452806265574</v>
      </c>
      <c r="L11" s="28">
        <v>0.96551724100000003</v>
      </c>
      <c r="M11" s="29">
        <v>0.84552769800000005</v>
      </c>
      <c r="O11" s="63">
        <v>0.90062843699999995</v>
      </c>
      <c r="P11" s="84">
        <v>0.71140059499999997</v>
      </c>
      <c r="Q11" s="37">
        <v>0.78571428600000004</v>
      </c>
      <c r="R11" s="37">
        <v>0.86842105300000005</v>
      </c>
      <c r="S11" s="37">
        <f t="shared" si="1"/>
        <v>0.82500000032375009</v>
      </c>
      <c r="T11" s="37">
        <v>0.93283582099999995</v>
      </c>
      <c r="U11" s="75">
        <v>0.77378382000000001</v>
      </c>
    </row>
    <row r="12" spans="1:21" ht="14.45">
      <c r="A12" t="s">
        <v>23</v>
      </c>
      <c r="B12" t="s">
        <v>27</v>
      </c>
      <c r="C12" t="s">
        <v>28</v>
      </c>
      <c r="D12">
        <v>8.2411279000000004E-2</v>
      </c>
      <c r="E12" s="111"/>
      <c r="F12" s="8" t="s">
        <v>22</v>
      </c>
      <c r="G12" s="23">
        <v>0.99696551700000002</v>
      </c>
      <c r="H12" s="34">
        <v>0.98476728000000002</v>
      </c>
      <c r="I12" s="25">
        <v>0.77419354799999995</v>
      </c>
      <c r="J12" s="35">
        <v>0.96</v>
      </c>
      <c r="K12" s="28">
        <f t="shared" si="0"/>
        <v>0.8571428569056122</v>
      </c>
      <c r="L12" s="25">
        <v>0.951724138</v>
      </c>
      <c r="M12" s="32">
        <v>0.83623667599999996</v>
      </c>
      <c r="O12" s="67">
        <v>0.96504320499999996</v>
      </c>
      <c r="P12" s="85">
        <v>0.94378995799999998</v>
      </c>
      <c r="Q12" s="39">
        <v>0.76086956500000003</v>
      </c>
      <c r="R12" s="35">
        <v>0.92105263199999998</v>
      </c>
      <c r="S12" s="37">
        <f t="shared" si="1"/>
        <v>0.83333333337528359</v>
      </c>
      <c r="T12" s="39">
        <v>0.91791044799999999</v>
      </c>
      <c r="U12" s="86">
        <v>0.78636261500000004</v>
      </c>
    </row>
    <row r="13" spans="1:21" ht="14.45">
      <c r="A13" t="s">
        <v>29</v>
      </c>
      <c r="B13" t="s">
        <v>15</v>
      </c>
      <c r="C13" t="s">
        <v>16</v>
      </c>
      <c r="D13">
        <v>0.506922867</v>
      </c>
      <c r="E13" s="110" t="s">
        <v>30</v>
      </c>
      <c r="F13" s="8" t="s">
        <v>18</v>
      </c>
      <c r="G13" s="21">
        <v>0.98124137899999997</v>
      </c>
      <c r="H13" s="36">
        <v>0.93116126799999999</v>
      </c>
      <c r="I13" s="37">
        <v>0.88</v>
      </c>
      <c r="J13" s="28">
        <v>0.88</v>
      </c>
      <c r="K13" s="28">
        <f t="shared" si="0"/>
        <v>0.87999999999999989</v>
      </c>
      <c r="L13" s="37">
        <v>0.97931034500000003</v>
      </c>
      <c r="M13" s="29">
        <v>0.85931034500000003</v>
      </c>
      <c r="O13" s="63">
        <v>0.95856245100000004</v>
      </c>
      <c r="P13" s="87">
        <v>0.94131605100000004</v>
      </c>
      <c r="Q13" s="37">
        <v>0.80487804900000004</v>
      </c>
      <c r="R13" s="37">
        <v>0.86842105300000005</v>
      </c>
      <c r="S13" s="37">
        <f t="shared" si="1"/>
        <v>0.83544303826341926</v>
      </c>
      <c r="T13" s="37">
        <v>0.94029850699999995</v>
      </c>
      <c r="U13" s="88">
        <v>0.78743473600000002</v>
      </c>
    </row>
    <row r="14" spans="1:21" ht="14.45">
      <c r="A14" t="s">
        <v>29</v>
      </c>
      <c r="B14" t="s">
        <v>15</v>
      </c>
      <c r="C14" t="s">
        <v>16</v>
      </c>
      <c r="D14" s="1">
        <v>0.385351</v>
      </c>
      <c r="E14" s="111"/>
      <c r="F14" s="8" t="s">
        <v>19</v>
      </c>
      <c r="G14" s="30">
        <v>0.97627586200000005</v>
      </c>
      <c r="H14" s="38">
        <v>0.93083167300000003</v>
      </c>
      <c r="I14" s="39">
        <v>0.88</v>
      </c>
      <c r="J14" s="25">
        <v>0.88</v>
      </c>
      <c r="K14" s="28">
        <f t="shared" si="0"/>
        <v>0.87999999999999989</v>
      </c>
      <c r="L14" s="39">
        <v>0.97931034500000003</v>
      </c>
      <c r="M14" s="40">
        <v>0.85931034500000003</v>
      </c>
      <c r="O14" s="67">
        <v>0.95777690500000001</v>
      </c>
      <c r="P14" s="89">
        <v>0.94262344300000001</v>
      </c>
      <c r="Q14" s="39">
        <v>0.83333333300000001</v>
      </c>
      <c r="R14" s="35">
        <v>0.92105263199999998</v>
      </c>
      <c r="S14" s="80">
        <f t="shared" si="1"/>
        <v>0.87500000000625</v>
      </c>
      <c r="T14" s="39">
        <v>0.94776119400000003</v>
      </c>
      <c r="U14" s="90">
        <v>0.83902441699999997</v>
      </c>
    </row>
    <row r="15" spans="1:21" ht="14.45">
      <c r="A15" t="s">
        <v>29</v>
      </c>
      <c r="B15" t="s">
        <v>15</v>
      </c>
      <c r="C15" t="s">
        <v>16</v>
      </c>
      <c r="D15" s="1">
        <v>0.29009600000000002</v>
      </c>
      <c r="E15" s="111"/>
      <c r="F15" s="8" t="s">
        <v>20</v>
      </c>
      <c r="G15" s="21">
        <v>0.97682758599999997</v>
      </c>
      <c r="H15" s="41">
        <v>0.92466537199999999</v>
      </c>
      <c r="I15" s="37">
        <v>0.88</v>
      </c>
      <c r="J15" s="28">
        <v>0.88</v>
      </c>
      <c r="K15" s="28">
        <f t="shared" si="0"/>
        <v>0.87999999999999989</v>
      </c>
      <c r="L15" s="37">
        <v>0.97931034500000003</v>
      </c>
      <c r="M15" s="42">
        <v>0.85931034500000003</v>
      </c>
      <c r="O15" s="63">
        <v>0.95443833499999997</v>
      </c>
      <c r="P15" s="91">
        <v>0.92725916200000003</v>
      </c>
      <c r="Q15" s="37">
        <v>0.80487804900000004</v>
      </c>
      <c r="R15" s="37">
        <v>0.86842105300000005</v>
      </c>
      <c r="S15" s="37">
        <f t="shared" si="1"/>
        <v>0.83544303826341926</v>
      </c>
      <c r="T15" s="37">
        <v>0.94029850699999995</v>
      </c>
      <c r="U15" s="92">
        <v>0.78743473600000002</v>
      </c>
    </row>
    <row r="16" spans="1:21" ht="14.45">
      <c r="A16" t="s">
        <v>29</v>
      </c>
      <c r="B16" t="s">
        <v>15</v>
      </c>
      <c r="C16" t="s">
        <v>16</v>
      </c>
      <c r="D16" s="1">
        <v>0.37198900000000001</v>
      </c>
      <c r="E16" s="111"/>
      <c r="F16" s="8" t="s">
        <v>21</v>
      </c>
      <c r="G16" s="30">
        <v>0.97572413800000002</v>
      </c>
      <c r="H16" s="43">
        <v>0.91990704199999995</v>
      </c>
      <c r="I16" s="39">
        <v>0.88</v>
      </c>
      <c r="J16" s="25">
        <v>0.88</v>
      </c>
      <c r="K16" s="28">
        <f t="shared" si="0"/>
        <v>0.87999999999999989</v>
      </c>
      <c r="L16" s="39">
        <v>0.97931034500000003</v>
      </c>
      <c r="M16" s="44">
        <v>0.85931034500000003</v>
      </c>
      <c r="O16" s="67">
        <v>0.95483110800000004</v>
      </c>
      <c r="P16" s="93">
        <v>0.93360146700000002</v>
      </c>
      <c r="Q16" s="39">
        <v>0.8</v>
      </c>
      <c r="R16" s="39">
        <v>0.84210526299999999</v>
      </c>
      <c r="S16" s="37">
        <f t="shared" si="1"/>
        <v>0.82051282043786977</v>
      </c>
      <c r="T16" s="39">
        <v>0.94029850699999995</v>
      </c>
      <c r="U16" s="94">
        <v>0.76834836399999995</v>
      </c>
    </row>
    <row r="17" spans="1:21" ht="14.45">
      <c r="A17" t="s">
        <v>29</v>
      </c>
      <c r="B17" t="s">
        <v>15</v>
      </c>
      <c r="C17" t="s">
        <v>16</v>
      </c>
      <c r="D17" s="1">
        <v>0.41411500000000001</v>
      </c>
      <c r="E17" s="111"/>
      <c r="F17" s="8" t="s">
        <v>22</v>
      </c>
      <c r="G17" s="21">
        <v>0.97324137899999996</v>
      </c>
      <c r="H17" s="45">
        <v>0.917744016</v>
      </c>
      <c r="I17" s="37">
        <v>0.88</v>
      </c>
      <c r="J17" s="28">
        <v>0.88</v>
      </c>
      <c r="K17" s="28">
        <f t="shared" si="0"/>
        <v>0.87999999999999989</v>
      </c>
      <c r="L17" s="37">
        <v>0.97931034500000003</v>
      </c>
      <c r="M17" s="46">
        <v>0.85931034500000003</v>
      </c>
      <c r="O17" s="63">
        <v>0.95443833499999997</v>
      </c>
      <c r="P17" s="95">
        <v>0.92856081899999998</v>
      </c>
      <c r="Q17" s="37">
        <v>0.78571428600000004</v>
      </c>
      <c r="R17" s="37">
        <v>0.86842105300000005</v>
      </c>
      <c r="S17" s="37">
        <f t="shared" si="1"/>
        <v>0.82500000032375009</v>
      </c>
      <c r="T17" s="37">
        <v>0.93283582099999995</v>
      </c>
      <c r="U17" s="96">
        <v>0.77378382000000001</v>
      </c>
    </row>
    <row r="18" spans="1:21" ht="14.45">
      <c r="A18" t="s">
        <v>31</v>
      </c>
      <c r="B18" t="s">
        <v>15</v>
      </c>
      <c r="C18" t="s">
        <v>16</v>
      </c>
      <c r="D18" s="1">
        <v>0.36075499999999999</v>
      </c>
      <c r="E18" s="110" t="s">
        <v>32</v>
      </c>
      <c r="F18" s="8" t="s">
        <v>18</v>
      </c>
      <c r="G18" s="30">
        <v>0.99172413800000003</v>
      </c>
      <c r="H18" s="47">
        <v>0.95371646200000004</v>
      </c>
      <c r="I18" s="48">
        <v>0.91304347799999996</v>
      </c>
      <c r="J18" s="25">
        <v>0.84</v>
      </c>
      <c r="K18" s="28">
        <f t="shared" si="0"/>
        <v>0.87499999988020838</v>
      </c>
      <c r="L18" s="17">
        <v>0.98620689699999997</v>
      </c>
      <c r="M18" s="49">
        <v>0.855500437</v>
      </c>
      <c r="O18" s="67">
        <v>0.93804006299999998</v>
      </c>
      <c r="P18" s="97">
        <v>0.88423162200000005</v>
      </c>
      <c r="Q18" s="39">
        <v>0.84375</v>
      </c>
      <c r="R18" s="39">
        <v>0.71052631600000005</v>
      </c>
      <c r="S18" s="37">
        <f t="shared" si="1"/>
        <v>0.7714285715526531</v>
      </c>
      <c r="T18" s="39">
        <v>0.96268656699999999</v>
      </c>
      <c r="U18" s="98">
        <v>0.71772423100000005</v>
      </c>
    </row>
    <row r="19" spans="1:21" ht="14.45">
      <c r="A19" t="s">
        <v>33</v>
      </c>
      <c r="B19" t="s">
        <v>15</v>
      </c>
      <c r="C19" t="s">
        <v>16</v>
      </c>
      <c r="D19">
        <v>0.44736092999999999</v>
      </c>
      <c r="E19" s="111"/>
      <c r="F19" s="8" t="s">
        <v>19</v>
      </c>
      <c r="G19" s="21">
        <v>0.95724137899999995</v>
      </c>
      <c r="H19" s="45">
        <v>0.90123072599999998</v>
      </c>
      <c r="I19" s="28">
        <v>0.91304347799999996</v>
      </c>
      <c r="J19" s="28">
        <v>0.84</v>
      </c>
      <c r="K19" s="28">
        <f t="shared" si="0"/>
        <v>0.87499999988020838</v>
      </c>
      <c r="L19" s="12">
        <v>0.98620689699999997</v>
      </c>
      <c r="M19" s="46">
        <v>0.855500437</v>
      </c>
      <c r="O19" s="99">
        <v>0.982325216</v>
      </c>
      <c r="P19" s="100">
        <v>0.942964727</v>
      </c>
      <c r="Q19" s="37">
        <v>0.9</v>
      </c>
      <c r="R19" s="37">
        <v>0.71052631600000005</v>
      </c>
      <c r="S19" s="37">
        <f t="shared" si="1"/>
        <v>0.79411764719031153</v>
      </c>
      <c r="T19" s="80">
        <v>0.97761193999999996</v>
      </c>
      <c r="U19" s="101">
        <v>0.75234164199999998</v>
      </c>
    </row>
    <row r="20" spans="1:21" ht="14.45">
      <c r="A20" t="s">
        <v>34</v>
      </c>
      <c r="B20" t="s">
        <v>15</v>
      </c>
      <c r="C20" t="s">
        <v>16</v>
      </c>
      <c r="D20">
        <v>0.67267692099999998</v>
      </c>
      <c r="E20" s="111"/>
      <c r="F20" s="8" t="s">
        <v>20</v>
      </c>
      <c r="G20" s="30">
        <v>0.97655172400000001</v>
      </c>
      <c r="H20" s="50">
        <v>0.92926414599999996</v>
      </c>
      <c r="I20" s="17">
        <v>0.95238095199999995</v>
      </c>
      <c r="J20" s="25">
        <v>0.8</v>
      </c>
      <c r="K20" s="28">
        <f t="shared" si="0"/>
        <v>0.86956521723251423</v>
      </c>
      <c r="L20" s="35">
        <v>0.99310344800000006</v>
      </c>
      <c r="M20" s="51">
        <v>0.85365239299999995</v>
      </c>
      <c r="O20" s="102">
        <v>0.96739984300000004</v>
      </c>
      <c r="P20" s="103">
        <v>0.93349307500000001</v>
      </c>
      <c r="Q20" s="77">
        <v>0.909090909</v>
      </c>
      <c r="R20" s="39">
        <v>0.78947368399999995</v>
      </c>
      <c r="S20" s="37">
        <f t="shared" si="1"/>
        <v>0.84507042237532237</v>
      </c>
      <c r="T20" s="39">
        <v>0.97761193999999996</v>
      </c>
      <c r="U20" s="104">
        <v>0.80820897999999997</v>
      </c>
    </row>
    <row r="21" spans="1:21" ht="14.45">
      <c r="A21" t="s">
        <v>35</v>
      </c>
      <c r="B21" t="s">
        <v>15</v>
      </c>
      <c r="C21" t="s">
        <v>16</v>
      </c>
      <c r="D21">
        <v>0.419578224</v>
      </c>
      <c r="E21" s="111"/>
      <c r="F21" s="8" t="s">
        <v>21</v>
      </c>
      <c r="G21" s="21">
        <v>0.98344827599999995</v>
      </c>
      <c r="H21" s="52">
        <v>0.94191484299999995</v>
      </c>
      <c r="I21" s="28">
        <v>0.84615384599999999</v>
      </c>
      <c r="J21" s="28">
        <v>0.88</v>
      </c>
      <c r="K21" s="28">
        <f t="shared" si="0"/>
        <v>0.86274509795924637</v>
      </c>
      <c r="L21" s="28">
        <v>0.97241379299999997</v>
      </c>
      <c r="M21" s="53">
        <v>0.83875776499999999</v>
      </c>
      <c r="O21" s="63">
        <v>0.96141005499999999</v>
      </c>
      <c r="P21" s="105">
        <v>0.921437811</v>
      </c>
      <c r="Q21" s="65">
        <v>0.9375</v>
      </c>
      <c r="R21" s="37">
        <v>0.78947368399999995</v>
      </c>
      <c r="S21" s="37">
        <f t="shared" si="1"/>
        <v>0.85714285701877557</v>
      </c>
      <c r="T21" s="65">
        <v>0.98507462700000004</v>
      </c>
      <c r="U21" s="106">
        <v>0.82575973400000002</v>
      </c>
    </row>
    <row r="22" spans="1:21" ht="15" thickBot="1">
      <c r="A22" t="s">
        <v>34</v>
      </c>
      <c r="B22" t="s">
        <v>36</v>
      </c>
      <c r="C22" t="s">
        <v>28</v>
      </c>
      <c r="D22">
        <v>0.59427410400000003</v>
      </c>
      <c r="E22" s="111"/>
      <c r="F22" s="8" t="s">
        <v>22</v>
      </c>
      <c r="G22" s="54">
        <v>0.97655172400000001</v>
      </c>
      <c r="H22" s="7">
        <v>0.92926414599999996</v>
      </c>
      <c r="I22" s="6">
        <v>0.84615384599999999</v>
      </c>
      <c r="J22" s="6">
        <v>0.88</v>
      </c>
      <c r="K22" s="55">
        <f t="shared" si="0"/>
        <v>0.86274509795924637</v>
      </c>
      <c r="L22" s="6">
        <v>0.97241379299999997</v>
      </c>
      <c r="M22" s="56">
        <v>0.83875776499999999</v>
      </c>
      <c r="O22" s="107">
        <v>0.96739984300000004</v>
      </c>
      <c r="P22" s="5">
        <v>0.93349307500000001</v>
      </c>
      <c r="Q22" s="4">
        <v>0.88235294099999995</v>
      </c>
      <c r="R22" s="4">
        <v>0.78947368399999995</v>
      </c>
      <c r="S22" s="108">
        <f t="shared" si="1"/>
        <v>0.8333333331373457</v>
      </c>
      <c r="T22" s="4">
        <v>0.97014925399999996</v>
      </c>
      <c r="U22" s="109">
        <v>0.79134026899999999</v>
      </c>
    </row>
    <row r="24" spans="1:21"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</sheetData>
  <mergeCells count="6">
    <mergeCell ref="E18:E22"/>
    <mergeCell ref="O1:U1"/>
    <mergeCell ref="G1:M1"/>
    <mergeCell ref="E3:E7"/>
    <mergeCell ref="E8:E12"/>
    <mergeCell ref="E13:E17"/>
  </mergeCells>
  <conditionalFormatting sqref="G3:G22">
    <cfRule type="colorScale" priority="14">
      <colorScale>
        <cfvo type="min"/>
        <cfvo type="max"/>
        <color theme="5" tint="0.79998168889431442"/>
        <color theme="7" tint="0.59999389629810485"/>
      </colorScale>
    </cfRule>
    <cfRule type="colorScale" priority="20">
      <colorScale>
        <cfvo type="min"/>
        <cfvo type="max"/>
        <color rgb="FFFCFCFF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2">
    <cfRule type="colorScale" priority="13">
      <colorScale>
        <cfvo type="min"/>
        <cfvo type="max"/>
        <color theme="5" tint="0.79998168889431442"/>
        <color theme="7" tint="0.59999389629810485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I3:I22">
    <cfRule type="colorScale" priority="12">
      <colorScale>
        <cfvo type="min"/>
        <cfvo type="max"/>
        <color theme="5" tint="0.79998168889431442"/>
        <color theme="7" tint="0.59999389629810485"/>
      </colorScale>
    </cfRule>
    <cfRule type="colorScale" priority="18">
      <colorScale>
        <cfvo type="min"/>
        <cfvo type="max"/>
        <color rgb="FFFCFCFF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K22">
    <cfRule type="colorScale" priority="11">
      <colorScale>
        <cfvo type="min"/>
        <cfvo type="max"/>
        <color theme="5" tint="0.79998168889431442"/>
        <color theme="7" tint="0.59999389629810485"/>
      </colorScale>
    </cfRule>
    <cfRule type="colorScale" priority="17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2">
    <cfRule type="colorScale" priority="2">
      <colorScale>
        <cfvo type="min"/>
        <cfvo type="max"/>
        <color theme="5" tint="0.79998168889431442"/>
        <color theme="7" tint="0.59999389629810485"/>
      </colorScale>
    </cfRule>
  </conditionalFormatting>
  <conditionalFormatting sqref="L3:L22">
    <cfRule type="colorScale" priority="10">
      <colorScale>
        <cfvo type="min"/>
        <cfvo type="max"/>
        <color theme="5" tint="0.79998168889431442"/>
        <color theme="7" tint="0.59999389629810485"/>
      </colorScale>
    </cfRule>
    <cfRule type="colorScale" priority="16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2">
    <cfRule type="colorScale" priority="9">
      <colorScale>
        <cfvo type="min"/>
        <cfvo type="max"/>
        <color theme="5" tint="0.79998168889431442"/>
        <color theme="7" tint="0.59999389629810485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O3:O22">
    <cfRule type="colorScale" priority="8">
      <colorScale>
        <cfvo type="min"/>
        <cfvo type="max"/>
        <color theme="5" tint="0.79998168889431442"/>
        <color theme="7" tint="0.59999389629810485"/>
      </colorScale>
    </cfRule>
    <cfRule type="colorScale" priority="26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max"/>
        <color theme="6" tint="0.79998168889431442"/>
        <color theme="4" tint="-0.249977111117893"/>
      </colorScale>
    </cfRule>
    <cfRule type="colorScale" priority="29">
      <colorScale>
        <cfvo type="min"/>
        <cfvo type="max"/>
        <color rgb="FFFFEF9C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22">
    <cfRule type="colorScale" priority="7">
      <colorScale>
        <cfvo type="min"/>
        <cfvo type="max"/>
        <color theme="5" tint="0.79998168889431442"/>
        <color theme="7" tint="0.59999389629810485"/>
      </colorScale>
    </cfRule>
    <cfRule type="colorScale" priority="25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22">
    <cfRule type="colorScale" priority="6">
      <colorScale>
        <cfvo type="min"/>
        <cfvo type="max"/>
        <color theme="5" tint="0.79998168889431442"/>
        <color theme="7" tint="0.59999389629810485"/>
      </colorScale>
    </cfRule>
    <cfRule type="colorScale" priority="24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S22">
    <cfRule type="colorScale" priority="5">
      <colorScale>
        <cfvo type="min"/>
        <cfvo type="max"/>
        <color theme="5" tint="0.79998168889431442"/>
        <color theme="7" tint="0.59999389629810485"/>
      </colorScale>
    </cfRule>
    <cfRule type="colorScale" priority="23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22">
    <cfRule type="colorScale" priority="1">
      <colorScale>
        <cfvo type="min"/>
        <cfvo type="max"/>
        <color theme="5" tint="0.79998168889431442"/>
        <color theme="7" tint="0.59999389629810485"/>
      </colorScale>
    </cfRule>
  </conditionalFormatting>
  <conditionalFormatting sqref="T3:T22">
    <cfRule type="colorScale" priority="4">
      <colorScale>
        <cfvo type="min"/>
        <cfvo type="max"/>
        <color theme="5" tint="0.79998168889431442"/>
        <color theme="7" tint="0.59999389629810485"/>
      </colorScale>
    </cfRule>
    <cfRule type="colorScale" priority="22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22">
    <cfRule type="colorScale" priority="3">
      <colorScale>
        <cfvo type="min"/>
        <cfvo type="max"/>
        <color theme="5" tint="0.79998168889431442"/>
        <color theme="7" tint="0.59999389629810485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2023-12-12T08:29:16Z</dcterms:created>
  <dcterms:modified xsi:type="dcterms:W3CDTF">2024-01-16T20:39:28Z</dcterms:modified>
  <cp:category/>
  <cp:contentStatus/>
</cp:coreProperties>
</file>