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600" yWindow="30" windowWidth="14115" windowHeight="5700" activeTab="1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D5" i="1"/>
  <c r="D4"/>
  <c r="D3"/>
  <c r="D2"/>
  <c r="B6"/>
  <c r="G21"/>
  <c r="D21"/>
  <c r="D6" l="1"/>
</calcChain>
</file>

<file path=xl/sharedStrings.xml><?xml version="1.0" encoding="utf-8"?>
<sst xmlns="http://schemas.openxmlformats.org/spreadsheetml/2006/main" count="46" uniqueCount="36">
  <si>
    <t>Analista</t>
  </si>
  <si>
    <t>Arquitecto</t>
  </si>
  <si>
    <t>Lider de proyecto</t>
  </si>
  <si>
    <t>QA</t>
  </si>
  <si>
    <t>Total</t>
  </si>
  <si>
    <t>Rol</t>
  </si>
  <si>
    <t>Esfuerzo (hs)</t>
  </si>
  <si>
    <t>Inicio</t>
  </si>
  <si>
    <t>Elaboración</t>
  </si>
  <si>
    <t>Contrucción</t>
  </si>
  <si>
    <t>Transicion</t>
  </si>
  <si>
    <t>Garantía</t>
  </si>
  <si>
    <t>Fase/Periodo</t>
  </si>
  <si>
    <t>#Pago</t>
  </si>
  <si>
    <t>Fecha</t>
  </si>
  <si>
    <t>Concepto</t>
  </si>
  <si>
    <t>Monto</t>
  </si>
  <si>
    <t>Fin de la elaboracion del proyecto</t>
  </si>
  <si>
    <t>$50000</t>
  </si>
  <si>
    <t>Pre entrega con las funcionalidades centrales del sistema (a definir)</t>
  </si>
  <si>
    <t>$75000</t>
  </si>
  <si>
    <t>Fin de la fase Transición</t>
  </si>
  <si>
    <t>$54200</t>
  </si>
  <si>
    <t>REAL</t>
  </si>
  <si>
    <t>Precio por hora</t>
  </si>
  <si>
    <t>Esfuerzo en hs</t>
  </si>
  <si>
    <t>Total por perfil</t>
  </si>
  <si>
    <t>15/08/2011 al 22/09/2011</t>
  </si>
  <si>
    <t>23/09/2011 al 03/11/2011</t>
  </si>
  <si>
    <t>04/11/2011 al 26/01/2012</t>
  </si>
  <si>
    <t>27/01/2012 al 23/02/2012</t>
  </si>
  <si>
    <t>24/02/2012 al 24 /4/2012</t>
  </si>
  <si>
    <t>15/08/2011 al 22/09/2011
4 Itenaciones</t>
  </si>
  <si>
    <t>23/09/2011 al 03/11/2011
 6 Iteraciones</t>
  </si>
  <si>
    <t>04/11/2011 al 26/01/2012
12 Iteraciones</t>
  </si>
  <si>
    <t>27/01/2012 al 23/02/2012
4 Iteraciones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</si>
</sst>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1" xfId="0" applyFont="1" applyBorder="1"/>
    <xf numFmtId="0" fontId="0" fillId="0" borderId="1" xfId="0" applyBorder="1"/>
    <xf numFmtId="16" fontId="0" fillId="0" borderId="1" xfId="0" applyNumberFormat="1" applyBorder="1"/>
    <xf numFmtId="0" fontId="0" fillId="3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0" fontId="2" fillId="0" borderId="0" xfId="0" applyFont="1"/>
    <xf numFmtId="0" fontId="3" fillId="0" borderId="3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" fontId="3" fillId="0" borderId="3" xfId="0" applyNumberFormat="1" applyFont="1" applyBorder="1" applyAlignment="1">
      <alignment horizontal="center" vertical="top"/>
    </xf>
    <xf numFmtId="16" fontId="3" fillId="0" borderId="2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indent="0" relativeIndent="255" justifyLastLine="0" shrinkToFit="0" readingOrder="0"/>
    </dxf>
    <dxf>
      <alignment horizontal="center" vertical="bottom" textRotation="0" wrapText="1" indent="0" relativeIndent="255" justifyLastLine="0" shrinkToFit="0" readingOrder="0"/>
    </dxf>
    <dxf>
      <numFmt numFmtId="19" formatCode="dd/mm/yyyy"/>
      <alignment horizontal="center" vertical="bottom" textRotation="0" indent="0" relativeIndent="255" justifyLastLine="0" shrinkToFit="0" readingOrder="0"/>
    </dxf>
    <dxf>
      <alignment horizontal="center" vertical="bottom" textRotation="0" indent="0" relativeIndent="255" justifyLastLine="0" shrinkToFit="0" readingOrder="0"/>
    </dxf>
    <dxf>
      <alignment horizontal="center" vertical="bottom" textRotation="0" indent="0" relativeIndent="255" justifyLastLine="0" shrinkToFit="0" readingOrder="0"/>
    </dxf>
    <dxf>
      <alignment horizontal="center" vertical="bottom" textRotation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autoTitleDeleted val="1"/>
    <c:plotArea>
      <c:layout/>
      <c:pieChart>
        <c:varyColors val="1"/>
        <c:ser>
          <c:idx val="2"/>
          <c:order val="0"/>
          <c:tx>
            <c:strRef>
              <c:f>Hoja1!#REF!</c:f>
              <c:strCache>
                <c:ptCount val="1"/>
                <c:pt idx="0">
                  <c:v>#REF!</c:v>
                </c:pt>
              </c:strCache>
            </c:strRef>
          </c:tx>
          <c:explosion val="25"/>
          <c:dLbls>
            <c:showVal val="1"/>
          </c:dLbls>
          <c:cat>
            <c:numRef>
              <c:f>Hoja1!$A$7:$A$7</c:f>
              <c:numCache>
                <c:formatCode>General</c:formatCode>
                <c:ptCount val="1"/>
              </c:numCache>
            </c:numRef>
          </c:cat>
          <c:val>
            <c:numRef>
              <c:f>Hoja1!$D$7:$D$7</c:f>
              <c:numCache>
                <c:formatCode>General</c:formatCode>
                <c:ptCount val="1"/>
              </c:numCache>
            </c:numRef>
          </c:val>
        </c:ser>
        <c:ser>
          <c:idx val="0"/>
          <c:order val="1"/>
          <c:tx>
            <c:strRef>
              <c:f>Hoja1!#REF!</c:f>
              <c:strCache>
                <c:ptCount val="1"/>
                <c:pt idx="0">
                  <c:v>#REF!</c:v>
                </c:pt>
              </c:strCache>
            </c:strRef>
          </c:tx>
          <c:explosion val="25"/>
          <c:cat>
            <c:numRef>
              <c:f>Hoja1!$A$7:$A$7</c:f>
              <c:numCache>
                <c:formatCode>General</c:formatCode>
                <c:ptCount val="1"/>
              </c:numCache>
            </c:numRef>
          </c:cat>
          <c:val>
            <c:numRef>
              <c:f>Hoja1!$B$7:$B$7</c:f>
              <c:numCache>
                <c:formatCode>General</c:formatCode>
                <c:ptCount val="1"/>
              </c:numCache>
            </c:numRef>
          </c:val>
        </c:ser>
        <c:firstSliceAng val="0"/>
      </c:pieChart>
    </c:plotArea>
    <c:legend>
      <c:legendPos val="r"/>
    </c:legend>
    <c:plotVisOnly val="1"/>
    <c:dispBlanksAs val="zero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426720</xdr:colOff>
      <xdr:row>7</xdr:row>
      <xdr:rowOff>20955</xdr:rowOff>
    </xdr:from>
    <xdr:to>
      <xdr:col>15</xdr:col>
      <xdr:colOff>280035</xdr:colOff>
      <xdr:row>21</xdr:row>
      <xdr:rowOff>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7:C21" totalsRowShown="0" headerRowDxfId="10">
  <autoFilter ref="A17:C21"/>
  <tableColumns count="3">
    <tableColumn id="1" name="Rol" dataDxfId="9"/>
    <tableColumn id="2" name="Esfuerzo (hs)"/>
    <tableColumn id="3" name="RE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a14" displayName="Tabla14" ref="A24:D27" totalsRowShown="0" headerRowDxfId="8" dataDxfId="7">
  <autoFilter ref="A24:D27"/>
  <tableColumns count="4">
    <tableColumn id="1" name="#Pago" dataDxfId="6"/>
    <tableColumn id="2" name="Fecha" dataDxfId="5"/>
    <tableColumn id="3" name="Concepto" dataDxfId="4"/>
    <tableColumn id="4" name="Monto" dataDxfId="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la25" displayName="Tabla25" ref="A1:D6" totalsRowShown="0" headerRowDxfId="2">
  <autoFilter ref="A1:D6"/>
  <tableColumns count="4">
    <tableColumn id="1" name="Rol" dataDxfId="1"/>
    <tableColumn id="4" name="Esfuerzo en hs" dataDxfId="0"/>
    <tableColumn id="3" name="Precio por hora"/>
    <tableColumn id="5" name="Total por perfi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"/>
  <sheetViews>
    <sheetView workbookViewId="0">
      <selection activeCell="A9" sqref="A9:F14"/>
    </sheetView>
  </sheetViews>
  <sheetFormatPr baseColWidth="10" defaultColWidth="11.42578125" defaultRowHeight="15"/>
  <cols>
    <col min="1" max="6" width="23" customWidth="1"/>
    <col min="7" max="7" width="16.5703125" bestFit="1" customWidth="1"/>
    <col min="8" max="8" width="16.140625" bestFit="1" customWidth="1"/>
    <col min="9" max="9" width="16.85546875" bestFit="1" customWidth="1"/>
    <col min="10" max="10" width="16.5703125" bestFit="1" customWidth="1"/>
  </cols>
  <sheetData>
    <row r="1" spans="1:6" s="1" customFormat="1">
      <c r="A1" s="1" t="s">
        <v>5</v>
      </c>
      <c r="B1" s="1" t="s">
        <v>25</v>
      </c>
      <c r="C1" s="1" t="s">
        <v>24</v>
      </c>
      <c r="D1" s="1" t="s">
        <v>26</v>
      </c>
    </row>
    <row r="2" spans="1:6">
      <c r="A2" s="2" t="s">
        <v>0</v>
      </c>
      <c r="B2">
        <v>342</v>
      </c>
      <c r="C2">
        <v>100</v>
      </c>
      <c r="D2">
        <f>+Tabla25[[#This Row],[Precio por hora]]*Tabla25[[#This Row],[Esfuerzo en hs]]</f>
        <v>34200</v>
      </c>
    </row>
    <row r="3" spans="1:6">
      <c r="A3" s="2" t="s">
        <v>1</v>
      </c>
      <c r="B3">
        <v>100</v>
      </c>
      <c r="C3">
        <v>190</v>
      </c>
      <c r="D3">
        <f>+Tabla25[[#This Row],[Precio por hora]]*Tabla25[[#This Row],[Esfuerzo en hs]]</f>
        <v>19000</v>
      </c>
    </row>
    <row r="4" spans="1:6">
      <c r="A4" s="2" t="s">
        <v>2</v>
      </c>
      <c r="B4">
        <v>178</v>
      </c>
      <c r="C4">
        <v>150</v>
      </c>
      <c r="D4">
        <f>+Tabla25[[#This Row],[Precio por hora]]*Tabla25[[#This Row],[Esfuerzo en hs]]</f>
        <v>26700</v>
      </c>
    </row>
    <row r="5" spans="1:6">
      <c r="A5" s="2" t="s">
        <v>3</v>
      </c>
      <c r="B5">
        <v>41</v>
      </c>
      <c r="C5">
        <v>90</v>
      </c>
      <c r="D5">
        <f>+Tabla25[[#This Row],[Precio por hora]]*Tabla25[[#This Row],[Esfuerzo en hs]]</f>
        <v>3690</v>
      </c>
    </row>
    <row r="6" spans="1:6">
      <c r="A6" s="1" t="s">
        <v>4</v>
      </c>
      <c r="B6" s="1">
        <f>+SUM(B2:B5)</f>
        <v>661</v>
      </c>
      <c r="C6" s="1"/>
      <c r="D6" s="1">
        <f>+SUM(D2:D5)</f>
        <v>83590</v>
      </c>
    </row>
    <row r="7" spans="1:6">
      <c r="A7" s="2"/>
    </row>
    <row r="9" spans="1:6">
      <c r="A9" s="3" t="s">
        <v>12</v>
      </c>
      <c r="B9" s="4" t="s">
        <v>27</v>
      </c>
      <c r="C9" s="4" t="s">
        <v>28</v>
      </c>
      <c r="D9" s="5" t="s">
        <v>29</v>
      </c>
      <c r="E9" s="4" t="s">
        <v>30</v>
      </c>
      <c r="F9" s="4" t="s">
        <v>31</v>
      </c>
    </row>
    <row r="10" spans="1:6">
      <c r="A10" s="4" t="s">
        <v>7</v>
      </c>
      <c r="B10" s="6"/>
      <c r="C10" s="4"/>
      <c r="D10" s="4"/>
      <c r="E10" s="4"/>
      <c r="F10" s="4"/>
    </row>
    <row r="11" spans="1:6">
      <c r="A11" s="4" t="s">
        <v>8</v>
      </c>
      <c r="B11" s="4"/>
      <c r="C11" s="7"/>
      <c r="D11" s="4"/>
      <c r="E11" s="4"/>
      <c r="F11" s="4"/>
    </row>
    <row r="12" spans="1:6">
      <c r="A12" s="4" t="s">
        <v>9</v>
      </c>
      <c r="B12" s="4"/>
      <c r="C12" s="4"/>
      <c r="D12" s="8"/>
      <c r="E12" s="4"/>
      <c r="F12" s="4"/>
    </row>
    <row r="13" spans="1:6">
      <c r="A13" s="4" t="s">
        <v>10</v>
      </c>
      <c r="B13" s="4"/>
      <c r="C13" s="4"/>
      <c r="D13" s="4"/>
      <c r="E13" s="9"/>
      <c r="F13" s="4"/>
    </row>
    <row r="14" spans="1:6">
      <c r="A14" s="4" t="s">
        <v>11</v>
      </c>
      <c r="B14" s="4"/>
      <c r="C14" s="4"/>
      <c r="D14" s="4"/>
      <c r="E14" s="4"/>
      <c r="F14" s="10"/>
    </row>
    <row r="17" spans="1:7">
      <c r="A17" s="1" t="s">
        <v>5</v>
      </c>
      <c r="B17" s="1" t="s">
        <v>6</v>
      </c>
      <c r="C17" s="14" t="s">
        <v>23</v>
      </c>
      <c r="D17" s="1"/>
      <c r="E17" s="1"/>
    </row>
    <row r="18" spans="1:7">
      <c r="A18" s="2" t="s">
        <v>0</v>
      </c>
      <c r="B18">
        <v>340</v>
      </c>
      <c r="C18">
        <v>378</v>
      </c>
    </row>
    <row r="19" spans="1:7">
      <c r="A19" s="2" t="s">
        <v>1</v>
      </c>
      <c r="B19">
        <v>90</v>
      </c>
      <c r="C19">
        <v>109</v>
      </c>
    </row>
    <row r="20" spans="1:7">
      <c r="A20" s="2" t="s">
        <v>2</v>
      </c>
      <c r="B20">
        <v>169</v>
      </c>
      <c r="C20">
        <v>194</v>
      </c>
    </row>
    <row r="21" spans="1:7">
      <c r="A21" s="2" t="s">
        <v>3</v>
      </c>
      <c r="B21">
        <v>62</v>
      </c>
      <c r="C21">
        <v>48</v>
      </c>
      <c r="D21">
        <f>740/7</f>
        <v>105.71428571428571</v>
      </c>
      <c r="G21">
        <f>+F24*0.3</f>
        <v>53760</v>
      </c>
    </row>
    <row r="24" spans="1:7">
      <c r="A24" s="11" t="s">
        <v>13</v>
      </c>
      <c r="B24" s="11" t="s">
        <v>14</v>
      </c>
      <c r="C24" s="12" t="s">
        <v>15</v>
      </c>
      <c r="D24" s="11" t="s">
        <v>16</v>
      </c>
      <c r="F24">
        <v>179200</v>
      </c>
    </row>
    <row r="25" spans="1:7" ht="30">
      <c r="A25" s="11">
        <v>1</v>
      </c>
      <c r="B25" s="13">
        <v>40527</v>
      </c>
      <c r="C25" s="12" t="s">
        <v>17</v>
      </c>
      <c r="D25" s="11" t="s">
        <v>18</v>
      </c>
    </row>
    <row r="26" spans="1:7" ht="60">
      <c r="A26" s="11">
        <v>2</v>
      </c>
      <c r="B26" s="13">
        <v>40575</v>
      </c>
      <c r="C26" s="12" t="s">
        <v>19</v>
      </c>
      <c r="D26" s="11" t="s">
        <v>20</v>
      </c>
    </row>
    <row r="27" spans="1:7">
      <c r="A27" s="11">
        <v>3</v>
      </c>
      <c r="B27" s="13">
        <v>40633</v>
      </c>
      <c r="C27" s="12" t="s">
        <v>21</v>
      </c>
      <c r="D27" s="11" t="s">
        <v>22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>
      <selection activeCell="E1" sqref="A1:E6"/>
    </sheetView>
  </sheetViews>
  <sheetFormatPr baseColWidth="10" defaultColWidth="11.42578125" defaultRowHeight="15"/>
  <cols>
    <col min="1" max="1" width="12.5703125" customWidth="1"/>
    <col min="2" max="2" width="19.85546875" customWidth="1"/>
    <col min="3" max="3" width="21.7109375" customWidth="1"/>
    <col min="4" max="4" width="20.140625" customWidth="1"/>
    <col min="5" max="5" width="20.7109375" customWidth="1"/>
  </cols>
  <sheetData>
    <row r="1" spans="1:5">
      <c r="A1" s="17" t="s">
        <v>12</v>
      </c>
      <c r="B1" s="16" t="s">
        <v>32</v>
      </c>
      <c r="C1" s="16" t="s">
        <v>33</v>
      </c>
      <c r="D1" s="20" t="s">
        <v>34</v>
      </c>
      <c r="E1" s="16" t="s">
        <v>35</v>
      </c>
    </row>
    <row r="2" spans="1:5">
      <c r="A2" s="18"/>
      <c r="B2" s="15"/>
      <c r="C2" s="15"/>
      <c r="D2" s="19"/>
      <c r="E2" s="15"/>
    </row>
    <row r="3" spans="1:5">
      <c r="A3" s="4" t="s">
        <v>7</v>
      </c>
      <c r="B3" s="6"/>
      <c r="C3" s="4"/>
      <c r="D3" s="4"/>
      <c r="E3" s="4"/>
    </row>
    <row r="4" spans="1:5">
      <c r="A4" s="4" t="s">
        <v>8</v>
      </c>
      <c r="B4" s="4"/>
      <c r="C4" s="7"/>
      <c r="D4" s="4"/>
      <c r="E4" s="4"/>
    </row>
    <row r="5" spans="1:5">
      <c r="A5" s="4" t="s">
        <v>9</v>
      </c>
      <c r="B5" s="4"/>
      <c r="C5" s="4"/>
      <c r="D5" s="8"/>
      <c r="E5" s="4"/>
    </row>
    <row r="6" spans="1:5">
      <c r="A6" s="4" t="s">
        <v>10</v>
      </c>
      <c r="B6" s="4"/>
      <c r="C6" s="4"/>
      <c r="D6" s="4"/>
      <c r="E6" s="9"/>
    </row>
  </sheetData>
  <mergeCells count="5">
    <mergeCell ref="B1:B2"/>
    <mergeCell ref="A1:A2"/>
    <mergeCell ref="C1:C2"/>
    <mergeCell ref="D1:D2"/>
    <mergeCell ref="E1:E2"/>
  </mergeCell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ldelucas</dc:creator>
  <cp:lastModifiedBy>dvazquez</cp:lastModifiedBy>
  <dcterms:created xsi:type="dcterms:W3CDTF">2010-10-28T21:55:25Z</dcterms:created>
  <dcterms:modified xsi:type="dcterms:W3CDTF">2011-10-10T16:37:52Z</dcterms:modified>
</cp:coreProperties>
</file>