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ec17544_qmul_ac_uk/Documents/QMUL/year3/Project/ReportData/"/>
    </mc:Choice>
  </mc:AlternateContent>
  <xr:revisionPtr revIDLastSave="0" documentId="8_{D6CA7854-F8C2-674D-9B4A-B74AFD71CB37}" xr6:coauthVersionLast="45" xr6:coauthVersionMax="45" xr10:uidLastSave="{00000000-0000-0000-0000-000000000000}"/>
  <bookViews>
    <workbookView xWindow="0" yWindow="0" windowWidth="28800" windowHeight="18000" xr2:uid="{E5C210C4-CCB1-B340-9AF9-8C9F09DA7A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6" i="1" s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L4" i="1"/>
  <c r="K4" i="1"/>
  <c r="J4" i="1"/>
  <c r="I4" i="1"/>
  <c r="C14" i="1"/>
  <c r="C15" i="1" s="1"/>
  <c r="D14" i="1"/>
  <c r="D17" i="1" s="1"/>
  <c r="E14" i="1"/>
  <c r="E16" i="1" s="1"/>
  <c r="F14" i="1"/>
  <c r="F17" i="1" s="1"/>
  <c r="G14" i="1"/>
  <c r="G18" i="1" s="1"/>
  <c r="E18" i="1" l="1"/>
  <c r="D18" i="1"/>
  <c r="C18" i="1"/>
  <c r="C17" i="1"/>
  <c r="B15" i="1"/>
  <c r="G16" i="1"/>
  <c r="B17" i="1"/>
  <c r="C16" i="1"/>
  <c r="B18" i="1"/>
  <c r="F18" i="1"/>
  <c r="F15" i="1"/>
  <c r="F16" i="1"/>
  <c r="E15" i="1"/>
  <c r="E17" i="1"/>
  <c r="D15" i="1"/>
  <c r="G17" i="1"/>
  <c r="D16" i="1"/>
  <c r="G15" i="1"/>
  <c r="I14" i="1"/>
  <c r="J14" i="1"/>
  <c r="K14" i="1"/>
  <c r="L14" i="1"/>
  <c r="J15" i="1" l="1"/>
  <c r="L18" i="1"/>
  <c r="I15" i="1"/>
  <c r="L16" i="1"/>
  <c r="I18" i="1"/>
  <c r="J18" i="1"/>
  <c r="I16" i="1"/>
  <c r="J16" i="1"/>
  <c r="K18" i="1"/>
  <c r="K15" i="1"/>
  <c r="L15" i="1"/>
  <c r="L17" i="1"/>
  <c r="K17" i="1"/>
  <c r="J17" i="1"/>
  <c r="I17" i="1"/>
  <c r="K16" i="1"/>
</calcChain>
</file>

<file path=xl/sharedStrings.xml><?xml version="1.0" encoding="utf-8"?>
<sst xmlns="http://schemas.openxmlformats.org/spreadsheetml/2006/main" count="37" uniqueCount="29">
  <si>
    <t>Raw Data</t>
  </si>
  <si>
    <t>IE</t>
  </si>
  <si>
    <t>Edge</t>
  </si>
  <si>
    <t>Safari</t>
  </si>
  <si>
    <t>Firefox</t>
  </si>
  <si>
    <t>Chrome</t>
  </si>
  <si>
    <t>Opera</t>
  </si>
  <si>
    <t>Min</t>
  </si>
  <si>
    <t>Max</t>
  </si>
  <si>
    <t>Av</t>
  </si>
  <si>
    <t>stdev</t>
  </si>
  <si>
    <t>Total (ms)</t>
  </si>
  <si>
    <t>HTML (%)</t>
  </si>
  <si>
    <t>JS (%)</t>
  </si>
  <si>
    <t>CSV (%)</t>
  </si>
  <si>
    <t>CSS (%)</t>
  </si>
  <si>
    <t>Total Time (ms)</t>
  </si>
  <si>
    <t>Load Time (ms)</t>
  </si>
  <si>
    <t>Data transferred (kB)</t>
  </si>
  <si>
    <t>HTML (ms)</t>
  </si>
  <si>
    <t>JS (ms)</t>
  </si>
  <si>
    <t>CSV (ms)</t>
  </si>
  <si>
    <t>CSS (ms)</t>
  </si>
  <si>
    <t>Browsers</t>
  </si>
  <si>
    <t>Network Testing</t>
  </si>
  <si>
    <t>Processed Data -
Percentage</t>
  </si>
  <si>
    <t>Average</t>
  </si>
  <si>
    <t>Standard Deviation</t>
  </si>
  <si>
    <t>Processed Data - Min, Max, Average,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</si>
</sst>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3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0" fillId="0" borderId="0" xfId="0" applyBorder="1"/>
    <xf numFmtId="0" fontId="0" fillId="0" borderId="1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09AC-905E-964E-B606-281CFF1D030F}">
  <dimension ref="A1:R18"/>
  <sheetViews>
    <sheetView tabSelected="1" zoomScale="120" zoomScaleNormal="120" workbookViewId="0">
      <selection activeCell="P17" sqref="P17"/>
    </sheetView>
  </sheetViews>
  <sheetFormatPr baseColWidth="10" defaultRowHeight="16" x14ac:dyDescent="0.2"/>
  <cols>
    <col min="1" max="1" width="18.6640625" bestFit="1" customWidth="1"/>
  </cols>
  <sheetData>
    <row r="1" spans="1:18" x14ac:dyDescent="0.2">
      <c r="A1" s="10" t="s">
        <v>24</v>
      </c>
      <c r="B1" s="10"/>
    </row>
    <row r="2" spans="1:18" ht="16" customHeight="1" x14ac:dyDescent="0.2">
      <c r="B2" s="8" t="s">
        <v>23</v>
      </c>
      <c r="C2" s="8"/>
      <c r="D2" s="8"/>
      <c r="E2" s="8"/>
      <c r="F2" s="8"/>
      <c r="G2" s="8"/>
      <c r="I2" s="9" t="s">
        <v>28</v>
      </c>
      <c r="J2" s="9"/>
      <c r="K2" s="9"/>
      <c r="L2" s="9"/>
    </row>
    <row r="3" spans="1:18" x14ac:dyDescent="0.2">
      <c r="A3" s="6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14" t="s">
        <v>7</v>
      </c>
      <c r="J3" s="14" t="s">
        <v>8</v>
      </c>
      <c r="K3" s="14" t="s">
        <v>26</v>
      </c>
      <c r="L3" s="14" t="s">
        <v>27</v>
      </c>
    </row>
    <row r="4" spans="1:18" x14ac:dyDescent="0.2">
      <c r="A4" s="7" t="s">
        <v>16</v>
      </c>
      <c r="B4" s="5">
        <v>4420</v>
      </c>
      <c r="C4" s="5">
        <v>1170</v>
      </c>
      <c r="D4" s="5">
        <v>652</v>
      </c>
      <c r="E4" s="5">
        <v>579</v>
      </c>
      <c r="F4" s="5">
        <v>572</v>
      </c>
      <c r="G4" s="5">
        <v>648</v>
      </c>
      <c r="I4" s="1">
        <f>MIN(B4:G4)</f>
        <v>572</v>
      </c>
      <c r="J4" s="1">
        <f>MAX(B4:G4)</f>
        <v>4420</v>
      </c>
      <c r="K4" s="15">
        <f>AVERAGE(B4:G4)</f>
        <v>1340.1666666666667</v>
      </c>
      <c r="L4" s="2">
        <f>STDEV(B4:G4)</f>
        <v>1525.5459896924337</v>
      </c>
    </row>
    <row r="5" spans="1:18" x14ac:dyDescent="0.2">
      <c r="A5" s="7" t="s">
        <v>17</v>
      </c>
      <c r="B5" s="5">
        <v>3630</v>
      </c>
      <c r="C5" s="5">
        <v>1130</v>
      </c>
      <c r="D5" s="5">
        <v>612</v>
      </c>
      <c r="E5" s="5">
        <v>591</v>
      </c>
      <c r="F5" s="5">
        <v>545</v>
      </c>
      <c r="G5" s="5">
        <v>438</v>
      </c>
      <c r="I5" s="1">
        <f t="shared" ref="I5:I10" si="0">MIN(B5:G5)</f>
        <v>438</v>
      </c>
      <c r="J5" s="1">
        <f t="shared" ref="J5:J10" si="1">MAX(B5:G5)</f>
        <v>3630</v>
      </c>
      <c r="K5" s="16">
        <f t="shared" ref="K5:K10" si="2">AVERAGE(B5:G5)</f>
        <v>1157.6666666666667</v>
      </c>
      <c r="L5" s="2">
        <f t="shared" ref="L5:L10" si="3">STDEV(B5:G5)</f>
        <v>1234.9365435789268</v>
      </c>
    </row>
    <row r="6" spans="1:18" x14ac:dyDescent="0.2">
      <c r="A6" s="7" t="s">
        <v>18</v>
      </c>
      <c r="B6" s="5">
        <v>763</v>
      </c>
      <c r="C6" s="5">
        <v>919</v>
      </c>
      <c r="D6" s="5">
        <v>1520</v>
      </c>
      <c r="E6" s="5">
        <v>974</v>
      </c>
      <c r="F6" s="5">
        <v>941</v>
      </c>
      <c r="G6" s="5">
        <v>941</v>
      </c>
      <c r="I6" s="1">
        <f t="shared" si="0"/>
        <v>763</v>
      </c>
      <c r="J6" s="1">
        <f t="shared" si="1"/>
        <v>1520</v>
      </c>
      <c r="K6" s="16">
        <f t="shared" si="2"/>
        <v>1009.6666666666666</v>
      </c>
      <c r="L6" s="2">
        <f t="shared" si="3"/>
        <v>260.84759279446416</v>
      </c>
    </row>
    <row r="7" spans="1:18" x14ac:dyDescent="0.2">
      <c r="A7" s="7" t="s">
        <v>19</v>
      </c>
      <c r="B7" s="5">
        <v>80</v>
      </c>
      <c r="C7" s="5">
        <v>83</v>
      </c>
      <c r="D7" s="5">
        <v>94.9</v>
      </c>
      <c r="E7" s="5">
        <v>110</v>
      </c>
      <c r="F7" s="5">
        <v>51</v>
      </c>
      <c r="G7" s="5">
        <v>125</v>
      </c>
      <c r="I7" s="1">
        <f t="shared" si="0"/>
        <v>51</v>
      </c>
      <c r="J7" s="1">
        <f t="shared" si="1"/>
        <v>125</v>
      </c>
      <c r="K7" s="16">
        <f t="shared" si="2"/>
        <v>90.649999999999991</v>
      </c>
      <c r="L7" s="2">
        <f t="shared" si="3"/>
        <v>25.754514167423178</v>
      </c>
    </row>
    <row r="8" spans="1:18" x14ac:dyDescent="0.2">
      <c r="A8" s="7" t="s">
        <v>20</v>
      </c>
      <c r="B8" s="5">
        <v>46</v>
      </c>
      <c r="C8" s="5">
        <v>385</v>
      </c>
      <c r="D8" s="5">
        <v>410</v>
      </c>
      <c r="E8" s="5">
        <v>293</v>
      </c>
      <c r="F8" s="5">
        <v>191</v>
      </c>
      <c r="G8" s="5">
        <v>172</v>
      </c>
      <c r="I8" s="1">
        <f t="shared" si="0"/>
        <v>46</v>
      </c>
      <c r="J8" s="1">
        <f t="shared" si="1"/>
        <v>410</v>
      </c>
      <c r="K8" s="16">
        <f t="shared" si="2"/>
        <v>249.5</v>
      </c>
      <c r="L8" s="2">
        <f t="shared" si="3"/>
        <v>139.17866215767415</v>
      </c>
    </row>
    <row r="9" spans="1:18" x14ac:dyDescent="0.2">
      <c r="A9" s="7" t="s">
        <v>21</v>
      </c>
      <c r="B9" s="5">
        <v>153</v>
      </c>
      <c r="C9" s="5">
        <v>709</v>
      </c>
      <c r="D9" s="5">
        <v>259</v>
      </c>
      <c r="E9" s="5">
        <v>197</v>
      </c>
      <c r="F9" s="5">
        <v>235</v>
      </c>
      <c r="G9" s="5">
        <v>291</v>
      </c>
      <c r="I9" s="1">
        <f t="shared" si="0"/>
        <v>153</v>
      </c>
      <c r="J9" s="1">
        <f t="shared" si="1"/>
        <v>709</v>
      </c>
      <c r="K9" s="16">
        <f t="shared" si="2"/>
        <v>307.33333333333331</v>
      </c>
      <c r="L9" s="2">
        <f t="shared" si="3"/>
        <v>202.56521583595409</v>
      </c>
    </row>
    <row r="10" spans="1:18" x14ac:dyDescent="0.2">
      <c r="A10" s="7" t="s">
        <v>22</v>
      </c>
      <c r="B10" s="5">
        <v>92</v>
      </c>
      <c r="C10" s="5">
        <v>213</v>
      </c>
      <c r="D10" s="5">
        <v>113</v>
      </c>
      <c r="E10" s="5">
        <v>66</v>
      </c>
      <c r="F10" s="5">
        <v>105</v>
      </c>
      <c r="G10" s="5">
        <v>120</v>
      </c>
      <c r="I10" s="1">
        <f t="shared" si="0"/>
        <v>66</v>
      </c>
      <c r="J10" s="1">
        <f t="shared" si="1"/>
        <v>213</v>
      </c>
      <c r="K10" s="16">
        <f t="shared" si="2"/>
        <v>118.16666666666667</v>
      </c>
      <c r="L10" s="2">
        <f t="shared" si="3"/>
        <v>50.205245409883872</v>
      </c>
      <c r="N10" s="13"/>
      <c r="O10" s="13"/>
      <c r="P10" s="13"/>
      <c r="Q10" s="13"/>
      <c r="R10" s="13"/>
    </row>
    <row r="11" spans="1:18" x14ac:dyDescent="0.2">
      <c r="N11" s="13"/>
      <c r="O11" s="13"/>
      <c r="P11" s="13"/>
      <c r="Q11" s="13"/>
      <c r="R11" s="13"/>
    </row>
    <row r="12" spans="1:18" x14ac:dyDescent="0.2">
      <c r="A12" s="11" t="s">
        <v>25</v>
      </c>
    </row>
    <row r="13" spans="1:18" x14ac:dyDescent="0.2">
      <c r="A13" s="12"/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I13" s="4" t="s">
        <v>7</v>
      </c>
      <c r="J13" s="4" t="s">
        <v>8</v>
      </c>
      <c r="K13" s="4" t="s">
        <v>9</v>
      </c>
      <c r="L13" s="4" t="s">
        <v>10</v>
      </c>
    </row>
    <row r="14" spans="1:18" x14ac:dyDescent="0.2">
      <c r="A14" s="7" t="s">
        <v>11</v>
      </c>
      <c r="B14" s="1">
        <f>SUM(B7:B10)</f>
        <v>371</v>
      </c>
      <c r="C14" s="1">
        <f t="shared" ref="C14:G14" si="4">SUM(C7:C10)</f>
        <v>1390</v>
      </c>
      <c r="D14" s="1">
        <f t="shared" si="4"/>
        <v>876.9</v>
      </c>
      <c r="E14" s="1">
        <f t="shared" si="4"/>
        <v>666</v>
      </c>
      <c r="F14" s="1">
        <f t="shared" si="4"/>
        <v>582</v>
      </c>
      <c r="G14" s="1">
        <f t="shared" si="4"/>
        <v>708</v>
      </c>
      <c r="I14" s="3">
        <f>MIN(B14:G14)</f>
        <v>371</v>
      </c>
      <c r="J14" s="3">
        <f>MAX(B14:G14)</f>
        <v>1390</v>
      </c>
      <c r="K14" s="17">
        <f>AVERAGE(B14:G14)</f>
        <v>765.65</v>
      </c>
      <c r="L14" s="18">
        <f>STDEV(B14:G14)</f>
        <v>347.82727753872325</v>
      </c>
    </row>
    <row r="15" spans="1:18" x14ac:dyDescent="0.2">
      <c r="A15" s="7" t="s">
        <v>12</v>
      </c>
      <c r="B15" s="2">
        <f>B7/B$14*100</f>
        <v>21.563342318059302</v>
      </c>
      <c r="C15" s="2">
        <f>C7/C$14*100</f>
        <v>5.971223021582734</v>
      </c>
      <c r="D15" s="2">
        <f>D7/D$14*100</f>
        <v>10.822214619682976</v>
      </c>
      <c r="E15" s="2">
        <f>E7/E$14*100</f>
        <v>16.516516516516518</v>
      </c>
      <c r="F15" s="2">
        <f>F7/F$14*100</f>
        <v>8.7628865979381434</v>
      </c>
      <c r="G15" s="2">
        <f>G7/G$14*100</f>
        <v>17.655367231638419</v>
      </c>
      <c r="I15" s="2">
        <f>MIN(B15:G15)</f>
        <v>5.971223021582734</v>
      </c>
      <c r="J15" s="2">
        <f t="shared" ref="J15:J18" si="5">MAX(B15:G15)</f>
        <v>21.563342318059302</v>
      </c>
      <c r="K15" s="16">
        <f t="shared" ref="K15:K18" si="6">AVERAGE(B15:G15)</f>
        <v>13.54859171756968</v>
      </c>
      <c r="L15" s="2">
        <f t="shared" ref="L15:L18" si="7">STDEV(B15:G15)</f>
        <v>5.9609232816750559</v>
      </c>
    </row>
    <row r="16" spans="1:18" x14ac:dyDescent="0.2">
      <c r="A16" s="7" t="s">
        <v>13</v>
      </c>
      <c r="B16" s="2">
        <f>B8/B$14*100</f>
        <v>12.398921832884097</v>
      </c>
      <c r="C16" s="2">
        <f>C8/C$14*100</f>
        <v>27.697841726618705</v>
      </c>
      <c r="D16" s="2">
        <f>D8/D$14*100</f>
        <v>46.755616375869543</v>
      </c>
      <c r="E16" s="2">
        <f>E8/E$14*100</f>
        <v>43.993993993993996</v>
      </c>
      <c r="F16" s="2">
        <f>F8/F$14*100</f>
        <v>32.817869415807557</v>
      </c>
      <c r="G16" s="2">
        <f>G8/G$14*100</f>
        <v>24.293785310734464</v>
      </c>
      <c r="I16" s="2">
        <f t="shared" ref="I16:I18" si="8">MIN(B16:G16)</f>
        <v>12.398921832884097</v>
      </c>
      <c r="J16" s="2">
        <f t="shared" si="5"/>
        <v>46.755616375869543</v>
      </c>
      <c r="K16" s="16">
        <f t="shared" si="6"/>
        <v>31.326338109318062</v>
      </c>
      <c r="L16" s="2">
        <f t="shared" si="7"/>
        <v>12.81894434688774</v>
      </c>
    </row>
    <row r="17" spans="1:12" x14ac:dyDescent="0.2">
      <c r="A17" s="7" t="s">
        <v>14</v>
      </c>
      <c r="B17" s="2">
        <f>B9/B$14*100</f>
        <v>41.239892183288411</v>
      </c>
      <c r="C17" s="2">
        <f>C9/C$14*100</f>
        <v>51.007194244604314</v>
      </c>
      <c r="D17" s="2">
        <f>D9/D$14*100</f>
        <v>29.535864978902953</v>
      </c>
      <c r="E17" s="2">
        <f>E9/E$14*100</f>
        <v>29.57957957957958</v>
      </c>
      <c r="F17" s="2">
        <f>F9/F$14*100</f>
        <v>40.378006872852232</v>
      </c>
      <c r="G17" s="2">
        <f>G9/G$14*100</f>
        <v>41.101694915254242</v>
      </c>
      <c r="I17" s="2">
        <f t="shared" si="8"/>
        <v>29.535864978902953</v>
      </c>
      <c r="J17" s="2">
        <f t="shared" si="5"/>
        <v>51.007194244604314</v>
      </c>
      <c r="K17" s="16">
        <f t="shared" si="6"/>
        <v>38.807038795746955</v>
      </c>
      <c r="L17" s="2">
        <f t="shared" si="7"/>
        <v>8.1681898057745634</v>
      </c>
    </row>
    <row r="18" spans="1:12" x14ac:dyDescent="0.2">
      <c r="A18" s="7" t="s">
        <v>15</v>
      </c>
      <c r="B18" s="2">
        <f>B10/B$14*100</f>
        <v>24.797843665768195</v>
      </c>
      <c r="C18" s="2">
        <f>C10/C$14*100</f>
        <v>15.323741007194243</v>
      </c>
      <c r="D18" s="2">
        <f>D10/D$14*100</f>
        <v>12.886304025544531</v>
      </c>
      <c r="E18" s="2">
        <f>E10/E$14*100</f>
        <v>9.9099099099099099</v>
      </c>
      <c r="F18" s="2">
        <f>F10/F$14*100</f>
        <v>18.041237113402062</v>
      </c>
      <c r="G18" s="2">
        <f>G10/G$14*100</f>
        <v>16.949152542372879</v>
      </c>
      <c r="I18" s="2">
        <f t="shared" si="8"/>
        <v>9.9099099099099099</v>
      </c>
      <c r="J18" s="2">
        <f t="shared" si="5"/>
        <v>24.797843665768195</v>
      </c>
      <c r="K18" s="16">
        <f t="shared" si="6"/>
        <v>16.318031377365305</v>
      </c>
      <c r="L18" s="2">
        <f t="shared" si="7"/>
        <v>5.0814241129685449</v>
      </c>
    </row>
  </sheetData>
  <mergeCells count="4">
    <mergeCell ref="B2:G2"/>
    <mergeCell ref="A1:B1"/>
    <mergeCell ref="A12:A13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2020-05-24T08:09:54Z</dcterms:created>
  <dcterms:modified xsi:type="dcterms:W3CDTF">2020-05-24T08:19:19Z</dcterms:modified>
</cp:coreProperties>
</file>