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F:\Damijan\_Delo\_Portfolio\Data Analysis\Excel\Coffee Sales Project\"/>
    </mc:Choice>
  </mc:AlternateContent>
  <xr:revisionPtr revIDLastSave="0" documentId="13_ncr:1_{18989531-B295-4601-AB8F-7AF33FFBBCFD}" xr6:coauthVersionLast="47" xr6:coauthVersionMax="47" xr10:uidLastSave="{00000000-0000-0000-0000-000000000000}"/>
  <bookViews>
    <workbookView showSheetTabs="0" xWindow="-120" yWindow="-120" windowWidth="29040" windowHeight="15720" xr2:uid="{57C9DEAD-B055-425B-9D01-1A4D77BF1F24}"/>
  </bookViews>
  <sheets>
    <sheet name="Dashboard" sheetId="1" r:id="rId1"/>
    <sheet name="Pivots" sheetId="8" r:id="rId2"/>
  </sheets>
  <definedNames>
    <definedName name="Slicer_Coffee_Type">#N/A</definedName>
    <definedName name="Slicer_Loyalty_Card">#N/A</definedName>
    <definedName name="Slicer_Roast_Type">#N/A</definedName>
    <definedName name="Slicer_Size">#N/A</definedName>
    <definedName name="Timeline_Order_Date">#N/A</definedName>
  </definedNames>
  <calcPr calcId="191029"/>
  <pivotCaches>
    <pivotCache cacheId="105" r:id="rId3"/>
    <pivotCache cacheId="106" r:id="rId4"/>
    <pivotCache cacheId="107" r:id="rId5"/>
    <pivotCache cacheId="108" r:id="rId6"/>
    <pivotCache cacheId="109" r:id="rId7"/>
    <pivotCache cacheId="110" r:id="rId8"/>
    <pivotCache cacheId="111" r:id="rId9"/>
    <pivotCache cacheId="112" r:id="rId10"/>
    <pivotCache cacheId="113" r:id="rId11"/>
  </pivotCaches>
  <extLst>
    <ext xmlns:x14="http://schemas.microsoft.com/office/spreadsheetml/2009/9/main" uri="{876F7934-8845-4945-9796-88D515C7AA90}">
      <x14:pivotCaches>
        <pivotCache cacheId="114" r:id="rId12"/>
        <pivotCache cacheId="115" r:id="rId13"/>
      </x14:pivotCaches>
    </ex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6" r:id="rId18"/>
      </x15:timelineCachePivotCaches>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570b61bb-beec-4918-93ed-f896e8a899ff" name="Orders" connection="Query - Orders"/>
          <x15:modelTable id="Customers_02fb6b80-8e6d-4d92-ab1e-c6a26ff0d23c" name="Customers" connection="Query - Customers"/>
          <x15:modelTable id="Products_848a9932-64a8-49b0-9bab-e4f9abdd9675" name="Products" connection="Query - Products"/>
        </x15:modelTables>
        <x15:modelRelationships>
          <x15:modelRelationship fromTable="Orders" fromColumn="Customer ID" toTable="Customers" toColumn="Customer ID"/>
          <x15:modelRelationship fromTable="Orders" fromColumn="Product ID" toTable="Products" toColumn="Product ID"/>
        </x15:modelRelationship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0" i="8" l="1"/>
  <c r="A20" i="8"/>
  <c r="A21" i="8"/>
  <c r="A22" i="8"/>
  <c r="A23" i="8"/>
  <c r="A24" i="8"/>
  <c r="A25" i="8"/>
  <c r="A26" i="8"/>
  <c r="A27" i="8"/>
  <c r="A28" i="8"/>
  <c r="A29" i="8"/>
  <c r="A19" i="8"/>
  <c r="B30" i="8"/>
  <c r="B21" i="8"/>
  <c r="B19" i="8"/>
  <c r="B20" i="8"/>
  <c r="B22" i="8"/>
  <c r="B23" i="8"/>
  <c r="B24" i="8"/>
  <c r="B25" i="8"/>
  <c r="B28" i="8"/>
  <c r="B26" i="8"/>
  <c r="B27" i="8"/>
  <c r="B29"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E508C66-D500-4BF6-AEDC-4C63D2C631C8}" name="Query - Customers" description="Connection to the 'Customers' query in the workbook." type="100" refreshedVersion="8" minRefreshableVersion="5">
    <extLst>
      <ext xmlns:x15="http://schemas.microsoft.com/office/spreadsheetml/2010/11/main" uri="{DE250136-89BD-433C-8126-D09CA5730AF9}">
        <x15:connection id="64d04efa-13c3-41d8-a1a0-51ef1bf2aa9c"/>
      </ext>
    </extLst>
  </connection>
  <connection id="2" xr16:uid="{7FD3701A-1D73-4C99-A177-D4B73FF645BC}" name="Query - Orders" description="Connection to the 'Orders' query in the workbook." type="100" refreshedVersion="8" minRefreshableVersion="5">
    <extLst>
      <ext xmlns:x15="http://schemas.microsoft.com/office/spreadsheetml/2010/11/main" uri="{DE250136-89BD-433C-8126-D09CA5730AF9}">
        <x15:connection id="ee7233b9-9de0-475d-b97c-b5e6d33ccc2b"/>
      </ext>
    </extLst>
  </connection>
  <connection id="3" xr16:uid="{420D938F-23B9-4D07-9777-8C6DF0DF2F82}" name="Query - Products" description="Connection to the 'Products' query in the workbook." type="100" refreshedVersion="8" minRefreshableVersion="5">
    <extLst>
      <ext xmlns:x15="http://schemas.microsoft.com/office/spreadsheetml/2010/11/main" uri="{DE250136-89BD-433C-8126-D09CA5730AF9}">
        <x15:connection id="e711586f-4fd7-4a52-8792-44128160bdb0"/>
      </ext>
    </extLst>
  </connection>
  <connection id="4" xr16:uid="{15E85E37-E1A0-4941-AFD8-FCE402B19EB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<sst xmlns="http://schemas.openxmlformats.org/spreadsheetml/2006/main" count="59" uniqueCount="45">
  <si>
    <t>Country</t>
  </si>
  <si>
    <t>United States</t>
  </si>
  <si>
    <t>Ireland</t>
  </si>
  <si>
    <t>United Kingdom</t>
  </si>
  <si>
    <t>Itch Norquoy</t>
  </si>
  <si>
    <t>Canada</t>
  </si>
  <si>
    <t>Germany</t>
  </si>
  <si>
    <t>Mexico</t>
  </si>
  <si>
    <t>Japan</t>
  </si>
  <si>
    <t>India</t>
  </si>
  <si>
    <t>Brazil</t>
  </si>
  <si>
    <t>Australia</t>
  </si>
  <si>
    <t>France</t>
  </si>
  <si>
    <t>Spain</t>
  </si>
  <si>
    <t>Total Sales</t>
  </si>
  <si>
    <t>Total Profit</t>
  </si>
  <si>
    <t>Row Labels</t>
  </si>
  <si>
    <t>Grand Total</t>
  </si>
  <si>
    <t>2019</t>
  </si>
  <si>
    <t>2020</t>
  </si>
  <si>
    <t>2021</t>
  </si>
  <si>
    <t>2022</t>
  </si>
  <si>
    <t>2023</t>
  </si>
  <si>
    <t>2024</t>
  </si>
  <si>
    <t>Profit Margin %</t>
  </si>
  <si>
    <t>Average Order Value</t>
  </si>
  <si>
    <t>KPIs</t>
  </si>
  <si>
    <t>Pareto Analysis</t>
  </si>
  <si>
    <t>Sales by Country</t>
  </si>
  <si>
    <t>Sales Over Time</t>
  </si>
  <si>
    <t>Top 5 Customers</t>
  </si>
  <si>
    <t>Sales</t>
  </si>
  <si>
    <t>Staging Table for the Chart</t>
  </si>
  <si>
    <t>% Running Total</t>
  </si>
  <si>
    <t>Total Orders</t>
  </si>
  <si>
    <t>Donny Fries</t>
  </si>
  <si>
    <t>Claudell Ayre</t>
  </si>
  <si>
    <t>Antonius Lewry</t>
  </si>
  <si>
    <t>Kippie Marrison</t>
  </si>
  <si>
    <t>Ilaire Sprakes</t>
  </si>
  <si>
    <t>Say Risborough</t>
  </si>
  <si>
    <t>Minette Whellans</t>
  </si>
  <si>
    <t>2025</t>
  </si>
  <si>
    <t>Gustaf Ciccotti</t>
  </si>
  <si>
    <t>Cecil Weatherall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</si>
</sst>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0.00"/>
    <numFmt numFmtId="165" formatCode="[$$-409]#,##0"/>
  </numFmts>
  <fonts count="4" x14ac:knownFonts="1">
    <font>
      <sz val="11"/>
      <color theme="1"/>
      <name val="Roboto"/>
      <family val="2"/>
      <scheme val="minor"/>
    </font>
    <font>
      <b/>
      <sz val="11"/>
      <color theme="0"/>
      <name val="Roboto"/>
      <family val="2"/>
      <scheme val="minor"/>
    </font>
    <font>
      <b/>
      <sz val="11"/>
      <color theme="1"/>
      <name val="Roboto"/>
      <family val="2"/>
      <scheme val="minor"/>
    </font>
    <font>
      <sz val="11"/>
      <color rgb="FFFFFFFF"/>
      <name val="Roboto"/>
      <family val="2"/>
      <scheme val="minor"/>
    </font>
  </fonts>
  <fills count="4">
    <fill>
      <patternFill patternType="none"/>
    </fill>
    <fill>
      <patternFill patternType="gray125"/>
    </fill>
    <fill>
      <patternFill patternType="solid">
        <fgColor theme="4"/>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left"/>
    </xf>
    <xf numFmtId="10" fontId="0" fillId="0" borderId="0" xfId="0" applyNumberFormat="1"/>
    <xf numFmtId="0" fontId="2" fillId="0" borderId="0" xfId="0" applyFont="1" applyAlignment="1">
      <alignment horizontal="center"/>
    </xf>
    <xf numFmtId="164" fontId="0" fillId="0" borderId="0" xfId="0" applyNumberFormat="1"/>
    <xf numFmtId="165" fontId="0" fillId="0" borderId="0" xfId="0" applyNumberFormat="1"/>
    <xf numFmtId="0" fontId="1" fillId="2" borderId="0" xfId="0" applyFont="1" applyFill="1" applyAlignment="1">
      <alignment horizontal="center"/>
    </xf>
    <xf numFmtId="0" fontId="3" fillId="3" borderId="0" xfId="0" applyFont="1" applyFill="1"/>
    <xf numFmtId="0" fontId="3" fillId="0" borderId="0" xfId="0" applyFont="1"/>
    <xf numFmtId="0" fontId="1" fillId="2" borderId="0" xfId="0" applyFont="1" applyFill="1" applyAlignment="1">
      <alignment horizontal="center"/>
    </xf>
  </cellXfs>
  <cellStyles count="1">
    <cellStyle name="Normal" xfId="0" builtinId="0"/>
  </cellStyles>
  <dxfs count="12">
    <dxf>
      <numFmt numFmtId="165" formatCode="[$$-409]#,##0"/>
    </dxf>
    <dxf>
      <numFmt numFmtId="164" formatCode="[$$-409]#,##0.00"/>
    </dxf>
    <dxf>
      <numFmt numFmtId="164" formatCode="[$$-409]#,##0.00"/>
    </dxf>
    <dxf>
      <numFmt numFmtId="165" formatCode="[$$-409]#,##0"/>
    </dxf>
    <dxf>
      <numFmt numFmtId="14" formatCode="0.00%"/>
    </dxf>
    <dxf>
      <numFmt numFmtId="165" formatCode="[$$-409]#,##0"/>
    </dxf>
    <dxf>
      <numFmt numFmtId="164" formatCode="[$$-409]#,##0.00"/>
    </dxf>
    <dxf>
      <numFmt numFmtId="164" formatCode="[$$-409]#,##0.00"/>
    </dxf>
    <dxf>
      <font>
        <b/>
        <i val="0"/>
        <sz val="12"/>
        <color theme="1"/>
        <name val="Roboto"/>
        <scheme val="major"/>
      </font>
    </dxf>
    <dxf>
      <font>
        <name val="Roboto"/>
        <scheme val="none"/>
      </font>
      <fill>
        <patternFill patternType="solid">
          <fgColor theme="0"/>
          <bgColor theme="0"/>
        </patternFill>
      </fill>
      <border diagonalUp="0" diagonalDown="0">
        <left/>
        <right/>
        <top/>
        <bottom/>
        <vertical/>
        <horizontal/>
      </border>
    </dxf>
    <dxf>
      <font>
        <b/>
        <i val="0"/>
        <name val="Roboto"/>
        <scheme val="major"/>
      </font>
    </dxf>
    <dxf>
      <fill>
        <patternFill>
          <bgColor theme="0"/>
        </patternFill>
      </fill>
      <border diagonalUp="0" diagonalDown="0">
        <left/>
        <right/>
        <top/>
        <bottom/>
        <vertical/>
        <horizontal/>
      </border>
    </dxf>
  </dxfs>
  <tableStyles count="2" defaultTableStyle="TableStyleMedium2" defaultPivotStyle="PivotStyleLight16">
    <tableStyle name="Coffee Slicer" pivot="0" table="0" count="9" xr9:uid="{0B3C85CF-049C-4863-971E-1C9B9E2321BE}">
      <tableStyleElement type="wholeTable" dxfId="11"/>
      <tableStyleElement type="headerRow" dxfId="10"/>
    </tableStyle>
    <tableStyle name="Coffee Timeline" pivot="0" table="0" count="8" xr9:uid="{27AA950C-6FF2-4487-A347-F093353EC0A5}">
      <tableStyleElement type="wholeTable" dxfId="9"/>
      <tableStyleElement type="headerRow" dxfId="8"/>
    </tableStyle>
  </tableStyles>
  <colors>
    <mruColors>
      <color rgb="FFFFFFFF"/>
    </mruColors>
  </colors>
  <extLst>
    <ext xmlns:x14="http://schemas.microsoft.com/office/spreadsheetml/2009/9/main" uri="{46F421CA-312F-682f-3DD2-61675219B42D}">
      <x14:dxfs count="7">
        <dxf>
          <fill>
            <patternFill>
              <bgColor theme="5"/>
            </patternFill>
          </fill>
        </dxf>
        <dxf>
          <fill>
            <patternFill>
              <bgColor theme="6"/>
            </patternFill>
          </fill>
        </dxf>
        <dxf>
          <fill>
            <patternFill>
              <bgColor theme="5"/>
            </patternFill>
          </fill>
        </dxf>
        <dxf>
          <fill>
            <patternFill>
              <bgColor theme="6"/>
            </patternFill>
          </fill>
        </dxf>
        <dxf>
          <font>
            <color theme="0"/>
          </font>
          <fill>
            <patternFill>
              <bgColor theme="8"/>
            </patternFill>
          </fill>
        </dxf>
        <dxf>
          <font>
            <b/>
            <i val="0"/>
            <color theme="0"/>
            <name val="Roboto"/>
            <scheme val="minor"/>
          </font>
          <fill>
            <patternFill>
              <bgColor theme="4"/>
            </patternFill>
          </fill>
        </dxf>
        <dxf>
          <fill>
            <patternFill>
              <bgColor theme="9"/>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Coffee Slicer">
          <x14:slicerStyleElements>
            <x14:slicerStyleElement type="unselectedItemWith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9"/>
            </patternFill>
          </fill>
        </dxf>
        <dxf>
          <fill>
            <patternFill patternType="solid">
              <fgColor theme="0"/>
              <bgColor theme="4"/>
            </patternFill>
          </fill>
        </dxf>
        <dxf>
          <font>
            <sz val="9"/>
            <color theme="8"/>
            <name val="Roboto"/>
            <scheme val="none"/>
          </font>
        </dxf>
        <dxf>
          <font>
            <b/>
            <i val="0"/>
            <sz val="9"/>
            <color theme="1"/>
            <name val="Roboto"/>
            <scheme val="none"/>
          </font>
        </dxf>
        <dxf>
          <font>
            <b/>
            <i val="0"/>
            <sz val="9"/>
            <color theme="4"/>
            <name val="Roboto"/>
            <scheme val="none"/>
          </font>
        </dxf>
        <dxf>
          <font>
            <b/>
            <i val="0"/>
            <sz val="10"/>
            <color theme="4"/>
            <name val="Roboto"/>
            <scheme val="none"/>
          </font>
        </dxf>
      </x15:dxfs>
    </ext>
    <ext xmlns:x15="http://schemas.microsoft.com/office/spreadsheetml/2010/11/main" uri="{9260A510-F301-46a8-8635-F512D64BE5F5}">
      <x15:timelineStyles defaultTimelineStyle="TimeSlicerStyleLight1">
        <x15:timelineStyle name="Coffe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pivotCacheDefinition" Target="pivotCache/pivotCacheDefinition1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07/relationships/slicerCache" Target="slicerCaches/slicerCache3.xml"/><Relationship Id="rId29" Type="http://schemas.openxmlformats.org/officeDocument/2006/relationships/customXml" Target="../customXml/item4.xml"/><Relationship Id="rId11" Type="http://schemas.openxmlformats.org/officeDocument/2006/relationships/pivotCacheDefinition" Target="pivotCache/pivotCacheDefinition9.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3" Type="http://schemas.openxmlformats.org/officeDocument/2006/relationships/customXml" Target="../customXml/item28.xml"/><Relationship Id="rId5" Type="http://schemas.openxmlformats.org/officeDocument/2006/relationships/pivotCacheDefinition" Target="pivotCache/pivotCacheDefinition3.xml"/><Relationship Id="rId10" Type="http://schemas.openxmlformats.org/officeDocument/2006/relationships/pivotCacheDefinition" Target="pivotCache/pivotCacheDefinition8.xml"/><Relationship Id="rId19" Type="http://schemas.microsoft.com/office/2011/relationships/timelineCache" Target="timelineCaches/timelineCache1.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1.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6.xml"/><Relationship Id="rId51" Type="http://schemas.openxmlformats.org/officeDocument/2006/relationships/customXml" Target="../customXml/item26.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4.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microsoft.com/office/2007/relationships/slicerCache" Target="slicerCaches/slicerCache2.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600" b="1" i="0" u="none" strike="noStrike" baseline="0">
                <a:solidFill>
                  <a:schemeClr val="accent1"/>
                </a:solidFill>
                <a:latin typeface="+mj-lt"/>
              </a:rPr>
              <a:t>Sales by Country</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SI"/>
        </a:p>
      </c:txPr>
    </c:title>
    <c:autoTitleDeleted val="0"/>
    <c:plotArea>
      <c:layout/>
      <c:barChart>
        <c:barDir val="bar"/>
        <c:grouping val="clustered"/>
        <c:varyColors val="0"/>
        <c:ser>
          <c:idx val="0"/>
          <c:order val="0"/>
          <c:tx>
            <c:strRef>
              <c:f>Pivots!$B$18</c:f>
              <c:strCache>
                <c:ptCount val="1"/>
                <c:pt idx="0">
                  <c:v>Sales</c:v>
                </c:pt>
              </c:strCache>
            </c:strRef>
          </c:tx>
          <c:spPr>
            <a:solidFill>
              <a:schemeClr val="accent1"/>
            </a:solidFill>
            <a:ln w="3175">
              <a:solidFill>
                <a:schemeClr val="dk1">
                  <a:lumMod val="50000"/>
                  <a:lumOff val="50000"/>
                </a:schemeClr>
              </a:solid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850" b="1" i="0" u="none" strike="noStrike" baseline="0">
                    <a:solidFill>
                      <a:schemeClr val="tx1">
                        <a:lumMod val="65000"/>
                        <a:lumOff val="35000"/>
                      </a:schemeClr>
                    </a:solidFill>
                    <a:latin typeface="+mn-lt"/>
                    <a:ea typeface="+mn-ea"/>
                    <a:cs typeface="+mn-cs"/>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Pivots!$A$19:$A$30</c:f>
              <c:strCache>
                <c:ptCount val="12"/>
                <c:pt idx="0">
                  <c:v>Australia</c:v>
                </c:pt>
                <c:pt idx="1">
                  <c:v>Brazil</c:v>
                </c:pt>
                <c:pt idx="2">
                  <c:v>Canada</c:v>
                </c:pt>
                <c:pt idx="3">
                  <c:v>France</c:v>
                </c:pt>
                <c:pt idx="4">
                  <c:v>Germany</c:v>
                </c:pt>
                <c:pt idx="5">
                  <c:v>India</c:v>
                </c:pt>
                <c:pt idx="6">
                  <c:v>Ireland</c:v>
                </c:pt>
                <c:pt idx="7">
                  <c:v>Japan</c:v>
                </c:pt>
                <c:pt idx="8">
                  <c:v>Mexico</c:v>
                </c:pt>
                <c:pt idx="9">
                  <c:v>Spain</c:v>
                </c:pt>
                <c:pt idx="10">
                  <c:v>United Kingdom</c:v>
                </c:pt>
                <c:pt idx="11">
                  <c:v>United States</c:v>
                </c:pt>
              </c:strCache>
            </c:strRef>
          </c:cat>
          <c:val>
            <c:numRef>
              <c:f>Pivots!$B$19:$B$30</c:f>
              <c:numCache>
                <c:formatCode>[$$-409]#,##0.00</c:formatCode>
                <c:ptCount val="12"/>
                <c:pt idx="0">
                  <c:v>4848.5049999999992</c:v>
                </c:pt>
                <c:pt idx="1">
                  <c:v>5158.3499999999995</c:v>
                </c:pt>
                <c:pt idx="2">
                  <c:v>4110.5149999999994</c:v>
                </c:pt>
                <c:pt idx="3">
                  <c:v>5060.4549999999999</c:v>
                </c:pt>
                <c:pt idx="4">
                  <c:v>4432.1850000000013</c:v>
                </c:pt>
                <c:pt idx="5">
                  <c:v>5195.3249999999989</c:v>
                </c:pt>
                <c:pt idx="6">
                  <c:v>53302.390000000087</c:v>
                </c:pt>
                <c:pt idx="7">
                  <c:v>4454.2950000000001</c:v>
                </c:pt>
                <c:pt idx="8">
                  <c:v>4656.5199999999995</c:v>
                </c:pt>
                <c:pt idx="9">
                  <c:v>5299.5849999999982</c:v>
                </c:pt>
                <c:pt idx="10">
                  <c:v>26411.180000000011</c:v>
                </c:pt>
                <c:pt idx="11">
                  <c:v>271849.4299999986</c:v>
                </c:pt>
              </c:numCache>
            </c:numRef>
          </c:val>
          <c:extLst>
            <c:ext xmlns:c16="http://schemas.microsoft.com/office/drawing/2014/chart" uri="{C3380CC4-5D6E-409C-BE32-E72D297353CC}">
              <c16:uniqueId val="{00000000-B509-45F2-91B8-71BEAA973B5D}"/>
            </c:ext>
          </c:extLst>
        </c:ser>
        <c:dLbls>
          <c:showLegendKey val="0"/>
          <c:showVal val="1"/>
          <c:showCatName val="0"/>
          <c:showSerName val="0"/>
          <c:showPercent val="0"/>
          <c:showBubbleSize val="0"/>
        </c:dLbls>
        <c:gapWidth val="100"/>
        <c:axId val="1450767407"/>
        <c:axId val="1450766447"/>
      </c:barChart>
      <c:catAx>
        <c:axId val="145076740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SI"/>
          </a:p>
        </c:txPr>
        <c:crossAx val="1450766447"/>
        <c:crosses val="autoZero"/>
        <c:auto val="1"/>
        <c:lblAlgn val="ctr"/>
        <c:lblOffset val="100"/>
        <c:noMultiLvlLbl val="0"/>
      </c:catAx>
      <c:valAx>
        <c:axId val="1450766447"/>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409]#,##0" sourceLinked="0"/>
        <c:majorTickMark val="out"/>
        <c:minorTickMark val="none"/>
        <c:tickLblPos val="nextTo"/>
        <c:spPr>
          <a:noFill/>
          <a:ln>
            <a:noFill/>
          </a:ln>
          <a:effectLst/>
        </c:spPr>
        <c:txPr>
          <a:bodyPr rot="0" spcFirstLastPara="1" vertOverflow="ellipsis" wrap="square" anchor="ctr" anchorCtr="1"/>
          <a:lstStyle/>
          <a:p>
            <a:pPr>
              <a:defRPr sz="900" b="0" i="0" u="none" strike="noStrike" baseline="0">
                <a:solidFill>
                  <a:schemeClr val="tx1">
                    <a:lumMod val="65000"/>
                    <a:lumOff val="35000"/>
                  </a:schemeClr>
                </a:solidFill>
                <a:latin typeface="+mn-lt"/>
                <a:ea typeface="+mn-ea"/>
                <a:cs typeface="+mn-cs"/>
              </a:defRPr>
            </a:pPr>
            <a:endParaRPr lang="en-SI"/>
          </a:p>
        </c:txPr>
        <c:crossAx val="1450767407"/>
        <c:crosses val="autoZero"/>
        <c:crossBetween val="between"/>
        <c:majorUnit val="5000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I"/>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[Coffee_Sales_Analysis_Dashboard_New.xlsx]Pivots!Pareto Analysis</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Pareto Chart</a:t>
            </a:r>
          </a:p>
        </c:rich>
      </c:tx>
      <c:layout>
        <c:manualLayout>
          <c:xMode val="edge"/>
          <c:yMode val="edge"/>
          <c:x val="0.38014691668277595"/>
          <c:y val="2.723183208238752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SI"/>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I"/>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A48658E-14A3-42BA-9EFE-35A0311D52A0}" type="VALUE">
                  <a:rPr lang="en-US" b="1">
                    <a:solidFill>
                      <a:schemeClr val="accent1"/>
                    </a:solidFill>
                  </a:rPr>
                  <a:pPr>
                    <a:defRPr sz="900" b="0" i="0" u="none" strike="noStrike" kern="1200" baseline="0">
                      <a:solidFill>
                        <a:schemeClr val="tx1">
                          <a:lumMod val="75000"/>
                          <a:lumOff val="25000"/>
                        </a:schemeClr>
                      </a:solidFill>
                      <a:latin typeface="+mn-lt"/>
                      <a:ea typeface="+mn-ea"/>
                      <a:cs typeface="+mn-cs"/>
                    </a:defRPr>
                  </a:pPr>
                  <a:t>[VALUE]</a:t>
                </a:fld>
                <a:endParaRPr lang="en-SI"/>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I"/>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I"/>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s>
    <c:plotArea>
      <c:layout>
        <c:manualLayout>
          <c:layoutTarget val="inner"/>
          <c:xMode val="edge"/>
          <c:yMode val="edge"/>
          <c:x val="0.13961246977043282"/>
          <c:y val="0.16462575524054626"/>
          <c:w val="0.65040516496565759"/>
          <c:h val="0.48440716681094365"/>
        </c:manualLayout>
      </c:layout>
      <c:barChart>
        <c:barDir val="col"/>
        <c:grouping val="clustered"/>
        <c:varyColors val="0"/>
        <c:ser>
          <c:idx val="0"/>
          <c:order val="0"/>
          <c:tx>
            <c:strRef>
              <c:f>Pivots!$E$2</c:f>
              <c:strCache>
                <c:ptCount val="1"/>
                <c:pt idx="0">
                  <c:v>Total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Pivots!$D$3:$D$13</c:f>
              <c:strCache>
                <c:ptCount val="10"/>
                <c:pt idx="0">
                  <c:v>Donny Fries</c:v>
                </c:pt>
                <c:pt idx="1">
                  <c:v>Claudell Ayre</c:v>
                </c:pt>
                <c:pt idx="2">
                  <c:v>Antonius Lewry</c:v>
                </c:pt>
                <c:pt idx="3">
                  <c:v>Kippie Marrison</c:v>
                </c:pt>
                <c:pt idx="4">
                  <c:v>Ilaire Sprakes</c:v>
                </c:pt>
                <c:pt idx="5">
                  <c:v>Itch Norquoy</c:v>
                </c:pt>
                <c:pt idx="6">
                  <c:v>Gustaf Ciccotti</c:v>
                </c:pt>
                <c:pt idx="7">
                  <c:v>Say Risborough</c:v>
                </c:pt>
                <c:pt idx="8">
                  <c:v>Cecil Weatherall</c:v>
                </c:pt>
                <c:pt idx="9">
                  <c:v>Minette Whellans</c:v>
                </c:pt>
              </c:strCache>
            </c:strRef>
          </c:cat>
          <c:val>
            <c:numRef>
              <c:f>Pivots!$E$3:$E$13</c:f>
              <c:numCache>
                <c:formatCode>[$$-409]#,##0.00</c:formatCode>
                <c:ptCount val="10"/>
                <c:pt idx="0">
                  <c:v>956.92500000000007</c:v>
                </c:pt>
                <c:pt idx="1">
                  <c:v>908.65499999999997</c:v>
                </c:pt>
                <c:pt idx="2">
                  <c:v>885.01499999999999</c:v>
                </c:pt>
                <c:pt idx="3">
                  <c:v>870.32500000000005</c:v>
                </c:pt>
                <c:pt idx="4">
                  <c:v>843.71500000000003</c:v>
                </c:pt>
                <c:pt idx="5">
                  <c:v>811.81499999999994</c:v>
                </c:pt>
                <c:pt idx="6">
                  <c:v>805.45</c:v>
                </c:pt>
                <c:pt idx="7">
                  <c:v>796.57500000000005</c:v>
                </c:pt>
                <c:pt idx="8">
                  <c:v>788.70500000000004</c:v>
                </c:pt>
                <c:pt idx="9">
                  <c:v>784.23</c:v>
                </c:pt>
              </c:numCache>
            </c:numRef>
          </c:val>
          <c:extLst>
            <c:ext xmlns:c16="http://schemas.microsoft.com/office/drawing/2014/chart" uri="{C3380CC4-5D6E-409C-BE32-E72D297353CC}">
              <c16:uniqueId val="{00000000-65FE-4F63-A887-C7C99BEE8D50}"/>
            </c:ext>
          </c:extLst>
        </c:ser>
        <c:dLbls>
          <c:showLegendKey val="0"/>
          <c:showVal val="0"/>
          <c:showCatName val="0"/>
          <c:showSerName val="0"/>
          <c:showPercent val="0"/>
          <c:showBubbleSize val="0"/>
        </c:dLbls>
        <c:gapWidth val="219"/>
        <c:overlap val="-27"/>
        <c:axId val="764309519"/>
        <c:axId val="764326319"/>
      </c:barChart>
      <c:lineChart>
        <c:grouping val="standard"/>
        <c:varyColors val="0"/>
        <c:ser>
          <c:idx val="1"/>
          <c:order val="1"/>
          <c:tx>
            <c:strRef>
              <c:f>Pivots!$F$2</c:f>
              <c:strCache>
                <c:ptCount val="1"/>
                <c:pt idx="0">
                  <c:v>% Running 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Pivots!$D$3:$D$13</c:f>
              <c:strCache>
                <c:ptCount val="10"/>
                <c:pt idx="0">
                  <c:v>Donny Fries</c:v>
                </c:pt>
                <c:pt idx="1">
                  <c:v>Claudell Ayre</c:v>
                </c:pt>
                <c:pt idx="2">
                  <c:v>Antonius Lewry</c:v>
                </c:pt>
                <c:pt idx="3">
                  <c:v>Kippie Marrison</c:v>
                </c:pt>
                <c:pt idx="4">
                  <c:v>Ilaire Sprakes</c:v>
                </c:pt>
                <c:pt idx="5">
                  <c:v>Itch Norquoy</c:v>
                </c:pt>
                <c:pt idx="6">
                  <c:v>Gustaf Ciccotti</c:v>
                </c:pt>
                <c:pt idx="7">
                  <c:v>Say Risborough</c:v>
                </c:pt>
                <c:pt idx="8">
                  <c:v>Cecil Weatherall</c:v>
                </c:pt>
                <c:pt idx="9">
                  <c:v>Minette Whellans</c:v>
                </c:pt>
              </c:strCache>
            </c:strRef>
          </c:cat>
          <c:val>
            <c:numRef>
              <c:f>Pivots!$F$3:$F$13</c:f>
              <c:numCache>
                <c:formatCode>0.00%</c:formatCode>
                <c:ptCount val="10"/>
                <c:pt idx="0">
                  <c:v>0.11322666868605358</c:v>
                </c:pt>
                <c:pt idx="1">
                  <c:v>0.22074186437529358</c:v>
                </c:pt>
                <c:pt idx="2">
                  <c:v>0.32545989367454659</c:v>
                </c:pt>
                <c:pt idx="3">
                  <c:v>0.42843975147342278</c:v>
                </c:pt>
                <c:pt idx="4">
                  <c:v>0.52827102223179334</c:v>
                </c:pt>
                <c:pt idx="5">
                  <c:v>0.62432777489200031</c:v>
                </c:pt>
                <c:pt idx="6">
                  <c:v>0.71963139878434479</c:v>
                </c:pt>
                <c:pt idx="7">
                  <c:v>0.81388490204593078</c:v>
                </c:pt>
                <c:pt idx="8">
                  <c:v>0.9072071997453679</c:v>
                </c:pt>
                <c:pt idx="9">
                  <c:v>1</c:v>
                </c:pt>
              </c:numCache>
            </c:numRef>
          </c:val>
          <c:smooth val="0"/>
          <c:extLst>
            <c:ext xmlns:c16="http://schemas.microsoft.com/office/drawing/2014/chart" uri="{C3380CC4-5D6E-409C-BE32-E72D297353CC}">
              <c16:uniqueId val="{00000001-65FE-4F63-A887-C7C99BEE8D50}"/>
            </c:ext>
          </c:extLst>
        </c:ser>
        <c:dLbls>
          <c:showLegendKey val="0"/>
          <c:showVal val="0"/>
          <c:showCatName val="0"/>
          <c:showSerName val="0"/>
          <c:showPercent val="0"/>
          <c:showBubbleSize val="0"/>
        </c:dLbls>
        <c:marker val="1"/>
        <c:smooth val="0"/>
        <c:axId val="764327759"/>
        <c:axId val="764312399"/>
      </c:lineChart>
      <c:catAx>
        <c:axId val="76430951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SI"/>
          </a:p>
        </c:txPr>
        <c:crossAx val="764326319"/>
        <c:crosses val="autoZero"/>
        <c:auto val="1"/>
        <c:lblAlgn val="ctr"/>
        <c:lblOffset val="100"/>
        <c:noMultiLvlLbl val="0"/>
      </c:catAx>
      <c:valAx>
        <c:axId val="764326319"/>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SI"/>
          </a:p>
        </c:txPr>
        <c:crossAx val="764309519"/>
        <c:crosses val="autoZero"/>
        <c:crossBetween val="between"/>
      </c:valAx>
      <c:valAx>
        <c:axId val="764312399"/>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SI"/>
          </a:p>
        </c:txPr>
        <c:crossAx val="764327759"/>
        <c:crosses val="max"/>
        <c:crossBetween val="between"/>
      </c:valAx>
      <c:catAx>
        <c:axId val="764327759"/>
        <c:scaling>
          <c:orientation val="minMax"/>
        </c:scaling>
        <c:delete val="1"/>
        <c:axPos val="b"/>
        <c:numFmt formatCode="General" sourceLinked="1"/>
        <c:majorTickMark val="none"/>
        <c:minorTickMark val="none"/>
        <c:tickLblPos val="nextTo"/>
        <c:crossAx val="764312399"/>
        <c:crosses val="autoZero"/>
        <c:auto val="1"/>
        <c:lblAlgn val="ctr"/>
        <c:lblOffset val="100"/>
        <c:noMultiLvlLbl val="0"/>
      </c:catAx>
      <c:spPr>
        <a:noFill/>
        <a:ln>
          <a:noFill/>
        </a:ln>
        <a:effectLst/>
      </c:spPr>
    </c:plotArea>
    <c:legend>
      <c:legendPos val="r"/>
      <c:layout>
        <c:manualLayout>
          <c:xMode val="edge"/>
          <c:yMode val="edge"/>
          <c:x val="0.73450332771809668"/>
          <c:y val="0.78175979626414682"/>
          <c:w val="0.24295024795149067"/>
          <c:h val="0.192457573216781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I"/>
    </a:p>
  </c:txPr>
  <c:printSettings>
    <c:headerFooter/>
    <c:pageMargins b="0.75" l="0.7" r="0.7" t="0.75" header="0.3" footer="0.3"/>
    <c:pageSetup orientation="portrait"/>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[Coffee_Sales_Analysis_Dashboard_New.xlsx]Pivots!Sales Over Time</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Sales over Time</a:t>
            </a:r>
          </a:p>
        </c:rich>
      </c:tx>
      <c:layout>
        <c:manualLayout>
          <c:xMode val="edge"/>
          <c:yMode val="edge"/>
          <c:x val="0.34715633907076943"/>
          <c:y val="1.91372474837041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SI"/>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S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C6BC86E7-087A-42BA-B91D-625B369D2AFE}" type="VALUE">
                  <a:rPr lang="en-US" b="1"/>
                  <a:pPr>
                    <a:defRPr/>
                  </a:pPr>
                  <a:t>[VALUE]</a:t>
                </a:fld>
                <a:endParaRPr lang="en-SI"/>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SI"/>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C6BC86E7-087A-42BA-B91D-625B369D2AFE}" type="VALUE">
                  <a:rPr lang="en-US" b="1"/>
                  <a:pPr>
                    <a:defRPr/>
                  </a:pPr>
                  <a:t>[VALUE]</a:t>
                </a:fld>
                <a:endParaRPr lang="en-SI"/>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SI"/>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fld id="{C6BC86E7-087A-42BA-B91D-625B369D2AFE}" type="VALUE">
                  <a:rPr lang="en-US"/>
                  <a:pPr>
                    <a:defRPr/>
                  </a:pPr>
                  <a:t>[VALUE]</a:t>
                </a:fld>
                <a:endParaRPr lang="en-SI"/>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SI"/>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C6BC86E7-087A-42BA-B91D-625B369D2AFE}" type="VALUE">
                  <a:rPr lang="en-US" b="1"/>
                  <a:pPr>
                    <a:defRPr/>
                  </a:pPr>
                  <a:t>[VALUE]</a:t>
                </a:fld>
                <a:endParaRPr lang="en-SI"/>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SI"/>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fld id="{C6BC86E7-087A-42BA-B91D-625B369D2AFE}" type="VALUE">
                  <a:rPr lang="en-US" b="1"/>
                  <a:pPr>
                    <a:defRPr/>
                  </a:pPr>
                  <a:t>[VALUE]</a:t>
                </a:fld>
                <a:endParaRPr lang="en-SI"/>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SI"/>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fld id="{C6BC86E7-087A-42BA-B91D-625B369D2AFE}" type="VALUE">
                  <a:rPr lang="en-US" b="1"/>
                  <a:pPr>
                    <a:defRPr/>
                  </a:pPr>
                  <a:t>[VALUE]</a:t>
                </a:fld>
                <a:endParaRPr lang="en-SI"/>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SI"/>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fld id="{C6BC86E7-087A-42BA-B91D-625B369D2AFE}" type="VALUE">
                  <a:rPr lang="en-US" b="1"/>
                  <a:pPr>
                    <a:defRPr/>
                  </a:pPr>
                  <a:t>[VALUE]</a:t>
                </a:fld>
                <a:endParaRPr lang="en-SI"/>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SI"/>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1694922827740889"/>
          <c:y val="0.14808635407060605"/>
          <c:w val="0.85596989665022727"/>
          <c:h val="0.68062424629353768"/>
        </c:manualLayout>
      </c:layout>
      <c:barChart>
        <c:barDir val="col"/>
        <c:grouping val="clustered"/>
        <c:varyColors val="0"/>
        <c:ser>
          <c:idx val="0"/>
          <c:order val="0"/>
          <c:tx>
            <c:strRef>
              <c:f>Pivots!$I$2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3-1FD0-4941-9DFE-A20EEFA3136E}"/>
              </c:ext>
            </c:extLst>
          </c:dPt>
          <c:dPt>
            <c:idx val="1"/>
            <c:invertIfNegative val="0"/>
            <c:bubble3D val="0"/>
            <c:extLst>
              <c:ext xmlns:c16="http://schemas.microsoft.com/office/drawing/2014/chart" uri="{C3380CC4-5D6E-409C-BE32-E72D297353CC}">
                <c16:uniqueId val="{00000004-1FD0-4941-9DFE-A20EEFA3136E}"/>
              </c:ext>
            </c:extLst>
          </c:dPt>
          <c:dPt>
            <c:idx val="2"/>
            <c:invertIfNegative val="0"/>
            <c:bubble3D val="0"/>
            <c:extLst>
              <c:ext xmlns:c16="http://schemas.microsoft.com/office/drawing/2014/chart" uri="{C3380CC4-5D6E-409C-BE32-E72D297353CC}">
                <c16:uniqueId val="{00000007-1FD0-4941-9DFE-A20EEFA3136E}"/>
              </c:ext>
            </c:extLst>
          </c:dPt>
          <c:dPt>
            <c:idx val="3"/>
            <c:invertIfNegative val="0"/>
            <c:bubble3D val="0"/>
            <c:extLst>
              <c:ext xmlns:c16="http://schemas.microsoft.com/office/drawing/2014/chart" uri="{C3380CC4-5D6E-409C-BE32-E72D297353CC}">
                <c16:uniqueId val="{00000008-1FD0-4941-9DFE-A20EEFA3136E}"/>
              </c:ext>
            </c:extLst>
          </c:dPt>
          <c:dPt>
            <c:idx val="4"/>
            <c:invertIfNegative val="0"/>
            <c:bubble3D val="0"/>
            <c:extLst>
              <c:ext xmlns:c16="http://schemas.microsoft.com/office/drawing/2014/chart" uri="{C3380CC4-5D6E-409C-BE32-E72D297353CC}">
                <c16:uniqueId val="{00000005-1FD0-4941-9DFE-A20EEFA3136E}"/>
              </c:ext>
            </c:extLst>
          </c:dPt>
          <c:dPt>
            <c:idx val="5"/>
            <c:invertIfNegative val="0"/>
            <c:bubble3D val="0"/>
            <c:extLst>
              <c:ext xmlns:c16="http://schemas.microsoft.com/office/drawing/2014/chart" uri="{C3380CC4-5D6E-409C-BE32-E72D297353CC}">
                <c16:uniqueId val="{00000006-1FD0-4941-9DFE-A20EEFA3136E}"/>
              </c:ext>
            </c:extLst>
          </c:dPt>
          <c:dPt>
            <c:idx val="6"/>
            <c:invertIfNegative val="0"/>
            <c:bubble3D val="0"/>
            <c:extLst>
              <c:ext xmlns:c16="http://schemas.microsoft.com/office/drawing/2014/chart" uri="{C3380CC4-5D6E-409C-BE32-E72D297353CC}">
                <c16:uniqueId val="{00000009-1FD0-4941-9DFE-A20EEFA3136E}"/>
              </c:ext>
            </c:extLst>
          </c:dPt>
          <c:dLbls>
            <c:dLbl>
              <c:idx val="0"/>
              <c:tx>
                <c:rich>
                  <a:bodyPr/>
                  <a:lstStyle/>
                  <a:p>
                    <a:fld id="{C6BC86E7-087A-42BA-B91D-625B369D2AFE}" type="VALUE">
                      <a:rPr lang="en-US"/>
                      <a:pPr/>
                      <a:t>[VALUE]</a:t>
                    </a:fld>
                    <a:endParaRPr lang="en-SI"/>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FD0-4941-9DFE-A20EEFA3136E}"/>
                </c:ext>
              </c:extLst>
            </c:dLbl>
            <c:dLbl>
              <c:idx val="1"/>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C6BC86E7-087A-42BA-B91D-625B369D2AFE}" type="VALUE">
                      <a:rPr lang="en-US" b="1"/>
                      <a:pPr>
                        <a:defRPr/>
                      </a:pPr>
                      <a:t>[VALUE]</a:t>
                    </a:fld>
                    <a:endParaRPr lang="en-SI"/>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SI"/>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1FD0-4941-9DFE-A20EEFA3136E}"/>
                </c:ext>
              </c:extLst>
            </c:dLbl>
            <c:dLbl>
              <c:idx val="2"/>
              <c:tx>
                <c:rich>
                  <a:bodyPr/>
                  <a:lstStyle/>
                  <a:p>
                    <a:fld id="{C6BC86E7-087A-42BA-B91D-625B369D2AFE}" type="VALUE">
                      <a:rPr lang="en-US" b="1"/>
                      <a:pPr/>
                      <a:t>[VALUE]</a:t>
                    </a:fld>
                    <a:endParaRPr lang="en-SI"/>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1FD0-4941-9DFE-A20EEFA3136E}"/>
                </c:ext>
              </c:extLst>
            </c:dLbl>
            <c:dLbl>
              <c:idx val="3"/>
              <c:tx>
                <c:rich>
                  <a:bodyPr/>
                  <a:lstStyle/>
                  <a:p>
                    <a:fld id="{C6BC86E7-087A-42BA-B91D-625B369D2AFE}" type="VALUE">
                      <a:rPr lang="en-US" b="1"/>
                      <a:pPr/>
                      <a:t>[VALUE]</a:t>
                    </a:fld>
                    <a:endParaRPr lang="en-SI"/>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1FD0-4941-9DFE-A20EEFA3136E}"/>
                </c:ext>
              </c:extLst>
            </c:dLbl>
            <c:dLbl>
              <c:idx val="4"/>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C6BC86E7-087A-42BA-B91D-625B369D2AFE}" type="VALUE">
                      <a:rPr lang="en-US" b="1"/>
                      <a:pPr>
                        <a:defRPr/>
                      </a:pPr>
                      <a:t>[VALUE]</a:t>
                    </a:fld>
                    <a:endParaRPr lang="en-SI"/>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SI"/>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1FD0-4941-9DFE-A20EEFA3136E}"/>
                </c:ext>
              </c:extLst>
            </c:dLbl>
            <c:dLbl>
              <c:idx val="5"/>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C6BC86E7-087A-42BA-B91D-625B369D2AFE}" type="VALUE">
                      <a:rPr lang="en-US" b="1"/>
                      <a:pPr>
                        <a:defRPr/>
                      </a:pPr>
                      <a:t>[VALUE]</a:t>
                    </a:fld>
                    <a:endParaRPr lang="en-SI"/>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SI"/>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1FD0-4941-9DFE-A20EEFA3136E}"/>
                </c:ext>
              </c:extLst>
            </c:dLbl>
            <c:dLbl>
              <c:idx val="6"/>
              <c:tx>
                <c:rich>
                  <a:bodyPr/>
                  <a:lstStyle/>
                  <a:p>
                    <a:fld id="{C6BC86E7-087A-42BA-B91D-625B369D2AFE}" type="VALUE">
                      <a:rPr lang="en-US" b="1"/>
                      <a:pPr/>
                      <a:t>[VALUE]</a:t>
                    </a:fld>
                    <a:endParaRPr lang="en-SI"/>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1FD0-4941-9DFE-A20EEFA3136E}"/>
                </c:ext>
              </c:extLst>
            </c:dLbl>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SI"/>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ln>
              <a:effectLst/>
            </c:spPr>
            <c:trendlineType val="poly"/>
            <c:order val="2"/>
            <c:dispRSqr val="0"/>
            <c:dispEq val="0"/>
          </c:trendline>
          <c:cat>
            <c:strRef>
              <c:f>Pivots!$H$3:$H$10</c:f>
              <c:strCache>
                <c:ptCount val="7"/>
                <c:pt idx="0">
                  <c:v>2019</c:v>
                </c:pt>
                <c:pt idx="1">
                  <c:v>2020</c:v>
                </c:pt>
                <c:pt idx="2">
                  <c:v>2021</c:v>
                </c:pt>
                <c:pt idx="3">
                  <c:v>2022</c:v>
                </c:pt>
                <c:pt idx="4">
                  <c:v>2023</c:v>
                </c:pt>
                <c:pt idx="5">
                  <c:v>2024</c:v>
                </c:pt>
                <c:pt idx="6">
                  <c:v>2025</c:v>
                </c:pt>
              </c:strCache>
            </c:strRef>
          </c:cat>
          <c:val>
            <c:numRef>
              <c:f>Pivots!$I$3:$I$10</c:f>
              <c:numCache>
                <c:formatCode>[$$-409]#,##0</c:formatCode>
                <c:ptCount val="7"/>
                <c:pt idx="0">
                  <c:v>61970.089999999982</c:v>
                </c:pt>
                <c:pt idx="1">
                  <c:v>68183.045000000071</c:v>
                </c:pt>
                <c:pt idx="2">
                  <c:v>68746.450000000084</c:v>
                </c:pt>
                <c:pt idx="3">
                  <c:v>58087.16000000004</c:v>
                </c:pt>
                <c:pt idx="4">
                  <c:v>52491.200000000019</c:v>
                </c:pt>
                <c:pt idx="5">
                  <c:v>52224.89499999996</c:v>
                </c:pt>
                <c:pt idx="6">
                  <c:v>33075.894999999982</c:v>
                </c:pt>
              </c:numCache>
            </c:numRef>
          </c:val>
          <c:extLst>
            <c:ext xmlns:c16="http://schemas.microsoft.com/office/drawing/2014/chart" uri="{C3380CC4-5D6E-409C-BE32-E72D297353CC}">
              <c16:uniqueId val="{00000001-1FD0-4941-9DFE-A20EEFA3136E}"/>
            </c:ext>
          </c:extLst>
        </c:ser>
        <c:dLbls>
          <c:dLblPos val="inEnd"/>
          <c:showLegendKey val="0"/>
          <c:showVal val="1"/>
          <c:showCatName val="0"/>
          <c:showSerName val="0"/>
          <c:showPercent val="0"/>
          <c:showBubbleSize val="0"/>
        </c:dLbls>
        <c:gapWidth val="100"/>
        <c:overlap val="-24"/>
        <c:axId val="764361359"/>
        <c:axId val="764357039"/>
      </c:barChart>
      <c:catAx>
        <c:axId val="7643613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SI"/>
          </a:p>
        </c:txPr>
        <c:crossAx val="764357039"/>
        <c:crosses val="autoZero"/>
        <c:auto val="1"/>
        <c:lblAlgn val="ctr"/>
        <c:lblOffset val="100"/>
        <c:noMultiLvlLbl val="0"/>
      </c:catAx>
      <c:valAx>
        <c:axId val="764357039"/>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SI"/>
          </a:p>
        </c:txPr>
        <c:crossAx val="764361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SI"/>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[Coffee_Sales_Analysis_Dashboard_New.xlsx]Pivots!Top 5 Customers</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Top 5 Customers</a:t>
            </a:r>
          </a:p>
        </c:rich>
      </c:tx>
      <c:layout>
        <c:manualLayout>
          <c:xMode val="edge"/>
          <c:yMode val="edge"/>
          <c:x val="0.33740598295068036"/>
          <c:y val="2.307196630361325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SI"/>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I"/>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I"/>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026469C-C81B-408B-B744-CA8F9EA22BE5}" type="VALUE">
                  <a:rPr lang="en-US" b="1"/>
                  <a:pPr>
                    <a:defRPr/>
                  </a:pPr>
                  <a:t>[VALUE]</a:t>
                </a:fld>
                <a:endParaRPr lang="en-SI"/>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I"/>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I"/>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I"/>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026469C-C81B-408B-B744-CA8F9EA22BE5}" type="VALUE">
                  <a:rPr lang="en-US" b="1"/>
                  <a:pPr>
                    <a:defRPr/>
                  </a:pPr>
                  <a:t>[VALUE]</a:t>
                </a:fld>
                <a:endParaRPr lang="en-SI"/>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I"/>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026469C-C81B-408B-B744-CA8F9EA22BE5}" type="VALUE">
                  <a:rPr lang="en-US" b="1"/>
                  <a:pPr>
                    <a:defRPr/>
                  </a:pPr>
                  <a:t>[VALUE]</a:t>
                </a:fld>
                <a:endParaRPr lang="en-SI"/>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I"/>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026469C-C81B-408B-B744-CA8F9EA22BE5}" type="VALUE">
                  <a:rPr lang="en-US" b="1"/>
                  <a:pPr>
                    <a:defRPr/>
                  </a:pPr>
                  <a:t>[VALUE]</a:t>
                </a:fld>
                <a:endParaRPr lang="en-SI"/>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I"/>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026469C-C81B-408B-B744-CA8F9EA22BE5}" type="VALUE">
                  <a:rPr lang="en-US" b="1"/>
                  <a:pPr>
                    <a:defRPr/>
                  </a:pPr>
                  <a:t>[VALUE]</a:t>
                </a:fld>
                <a:endParaRPr lang="en-SI"/>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I"/>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2869676725213966"/>
          <c:y val="0.15163499772109323"/>
          <c:w val="0.84337040304904054"/>
          <c:h val="0.63447467270184044"/>
        </c:manualLayout>
      </c:layout>
      <c:barChart>
        <c:barDir val="col"/>
        <c:grouping val="clustered"/>
        <c:varyColors val="0"/>
        <c:ser>
          <c:idx val="0"/>
          <c:order val="0"/>
          <c:tx>
            <c:strRef>
              <c:f>Pivots!$L$2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2-1592-482F-A9EF-0B1ADF6A2C7D}"/>
              </c:ext>
            </c:extLst>
          </c:dPt>
          <c:dPt>
            <c:idx val="1"/>
            <c:invertIfNegative val="0"/>
            <c:bubble3D val="0"/>
            <c:extLst>
              <c:ext xmlns:c16="http://schemas.microsoft.com/office/drawing/2014/chart" uri="{C3380CC4-5D6E-409C-BE32-E72D297353CC}">
                <c16:uniqueId val="{00000001-1592-482F-A9EF-0B1ADF6A2C7D}"/>
              </c:ext>
            </c:extLst>
          </c:dPt>
          <c:dPt>
            <c:idx val="2"/>
            <c:invertIfNegative val="0"/>
            <c:bubble3D val="0"/>
            <c:extLst>
              <c:ext xmlns:c16="http://schemas.microsoft.com/office/drawing/2014/chart" uri="{C3380CC4-5D6E-409C-BE32-E72D297353CC}">
                <c16:uniqueId val="{00000003-1592-482F-A9EF-0B1ADF6A2C7D}"/>
              </c:ext>
            </c:extLst>
          </c:dPt>
          <c:dPt>
            <c:idx val="3"/>
            <c:invertIfNegative val="0"/>
            <c:bubble3D val="0"/>
            <c:extLst>
              <c:ext xmlns:c16="http://schemas.microsoft.com/office/drawing/2014/chart" uri="{C3380CC4-5D6E-409C-BE32-E72D297353CC}">
                <c16:uniqueId val="{00000004-1592-482F-A9EF-0B1ADF6A2C7D}"/>
              </c:ext>
            </c:extLst>
          </c:dPt>
          <c:dPt>
            <c:idx val="4"/>
            <c:invertIfNegative val="0"/>
            <c:bubble3D val="0"/>
            <c:extLst>
              <c:ext xmlns:c16="http://schemas.microsoft.com/office/drawing/2014/chart" uri="{C3380CC4-5D6E-409C-BE32-E72D297353CC}">
                <c16:uniqueId val="{00000005-1592-482F-A9EF-0B1ADF6A2C7D}"/>
              </c:ext>
            </c:extLst>
          </c:dPt>
          <c:dLbls>
            <c:dLbl>
              <c:idx val="0"/>
              <c:tx>
                <c:rich>
                  <a:bodyPr/>
                  <a:lstStyle/>
                  <a:p>
                    <a:fld id="{8026469C-C81B-408B-B744-CA8F9EA22BE5}" type="VALUE">
                      <a:rPr lang="en-US" b="1"/>
                      <a:pPr/>
                      <a:t>[VALUE]</a:t>
                    </a:fld>
                    <a:endParaRPr lang="en-SI"/>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1592-482F-A9EF-0B1ADF6A2C7D}"/>
                </c:ext>
              </c:extLst>
            </c:dLbl>
            <c:dLbl>
              <c:idx val="1"/>
              <c:tx>
                <c:rich>
                  <a:bodyPr/>
                  <a:lstStyle/>
                  <a:p>
                    <a:fld id="{8026469C-C81B-408B-B744-CA8F9EA22BE5}" type="VALUE">
                      <a:rPr lang="en-US" b="1"/>
                      <a:pPr/>
                      <a:t>[VALUE]</a:t>
                    </a:fld>
                    <a:endParaRPr lang="en-SI"/>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592-482F-A9EF-0B1ADF6A2C7D}"/>
                </c:ext>
              </c:extLst>
            </c:dLbl>
            <c:dLbl>
              <c:idx val="2"/>
              <c:tx>
                <c:rich>
                  <a:bodyPr/>
                  <a:lstStyle/>
                  <a:p>
                    <a:fld id="{8026469C-C81B-408B-B744-CA8F9EA22BE5}" type="VALUE">
                      <a:rPr lang="en-US" b="1"/>
                      <a:pPr/>
                      <a:t>[VALUE]</a:t>
                    </a:fld>
                    <a:endParaRPr lang="en-SI"/>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592-482F-A9EF-0B1ADF6A2C7D}"/>
                </c:ext>
              </c:extLst>
            </c:dLbl>
            <c:dLbl>
              <c:idx val="3"/>
              <c:tx>
                <c:rich>
                  <a:bodyPr/>
                  <a:lstStyle/>
                  <a:p>
                    <a:fld id="{8026469C-C81B-408B-B744-CA8F9EA22BE5}" type="VALUE">
                      <a:rPr lang="en-US" b="1"/>
                      <a:pPr/>
                      <a:t>[VALUE]</a:t>
                    </a:fld>
                    <a:endParaRPr lang="en-SI"/>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1592-482F-A9EF-0B1ADF6A2C7D}"/>
                </c:ext>
              </c:extLst>
            </c:dLbl>
            <c:dLbl>
              <c:idx val="4"/>
              <c:tx>
                <c:rich>
                  <a:bodyPr/>
                  <a:lstStyle/>
                  <a:p>
                    <a:fld id="{8026469C-C81B-408B-B744-CA8F9EA22BE5}" type="VALUE">
                      <a:rPr lang="en-US" b="1"/>
                      <a:pPr/>
                      <a:t>[VALUE]</a:t>
                    </a:fld>
                    <a:endParaRPr lang="en-SI"/>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1592-482F-A9EF-0B1ADF6A2C7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I"/>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Pivots!$K$3:$K$8</c:f>
              <c:strCache>
                <c:ptCount val="5"/>
                <c:pt idx="0">
                  <c:v>Donny Fries</c:v>
                </c:pt>
                <c:pt idx="1">
                  <c:v>Claudell Ayre</c:v>
                </c:pt>
                <c:pt idx="2">
                  <c:v>Antonius Lewry</c:v>
                </c:pt>
                <c:pt idx="3">
                  <c:v>Kippie Marrison</c:v>
                </c:pt>
                <c:pt idx="4">
                  <c:v>Ilaire Sprakes</c:v>
                </c:pt>
              </c:strCache>
            </c:strRef>
          </c:cat>
          <c:val>
            <c:numRef>
              <c:f>Pivots!$L$3:$L$8</c:f>
              <c:numCache>
                <c:formatCode>[$$-409]#,##0.00</c:formatCode>
                <c:ptCount val="5"/>
                <c:pt idx="0">
                  <c:v>956.92500000000007</c:v>
                </c:pt>
                <c:pt idx="1">
                  <c:v>908.65499999999997</c:v>
                </c:pt>
                <c:pt idx="2">
                  <c:v>885.01499999999999</c:v>
                </c:pt>
                <c:pt idx="3">
                  <c:v>870.32500000000005</c:v>
                </c:pt>
                <c:pt idx="4">
                  <c:v>843.71500000000003</c:v>
                </c:pt>
              </c:numCache>
            </c:numRef>
          </c:val>
          <c:extLst>
            <c:ext xmlns:c16="http://schemas.microsoft.com/office/drawing/2014/chart" uri="{C3380CC4-5D6E-409C-BE32-E72D297353CC}">
              <c16:uniqueId val="{00000000-1592-482F-A9EF-0B1ADF6A2C7D}"/>
            </c:ext>
          </c:extLst>
        </c:ser>
        <c:dLbls>
          <c:showLegendKey val="0"/>
          <c:showVal val="0"/>
          <c:showCatName val="0"/>
          <c:showSerName val="0"/>
          <c:showPercent val="0"/>
          <c:showBubbleSize val="0"/>
        </c:dLbls>
        <c:gapWidth val="100"/>
        <c:overlap val="-24"/>
        <c:axId val="764351279"/>
        <c:axId val="764355119"/>
      </c:barChart>
      <c:catAx>
        <c:axId val="76435127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SI"/>
          </a:p>
        </c:txPr>
        <c:crossAx val="764355119"/>
        <c:crosses val="autoZero"/>
        <c:auto val="1"/>
        <c:lblAlgn val="ctr"/>
        <c:lblOffset val="100"/>
        <c:noMultiLvlLbl val="0"/>
      </c:catAx>
      <c:valAx>
        <c:axId val="764355119"/>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SI"/>
          </a:p>
        </c:txPr>
        <c:crossAx val="764351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I"/>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11206</xdr:colOff>
      <xdr:row>0</xdr:row>
      <xdr:rowOff>9525</xdr:rowOff>
    </xdr:from>
    <xdr:to>
      <xdr:col>11</xdr:col>
      <xdr:colOff>0</xdr:colOff>
      <xdr:row>14</xdr:row>
      <xdr:rowOff>0</xdr:rowOff>
    </xdr:to>
    <xdr:sp macro="" textlink="">
      <xdr:nvSpPr>
        <xdr:cNvPr id="45" name="Rectangle 44">
          <a:extLst>
            <a:ext uri="{FF2B5EF4-FFF2-40B4-BE49-F238E27FC236}">
              <a16:creationId xmlns:a16="http://schemas.microsoft.com/office/drawing/2014/main" id="{E5F777E2-E34A-D7D7-D888-02FC689125A6}"/>
            </a:ext>
          </a:extLst>
        </xdr:cNvPr>
        <xdr:cNvSpPr/>
      </xdr:nvSpPr>
      <xdr:spPr>
        <a:xfrm>
          <a:off x="11206" y="9525"/>
          <a:ext cx="10477500" cy="9784416"/>
        </a:xfrm>
        <a:prstGeom prst="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62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I" sz="1100"/>
        </a:p>
      </xdr:txBody>
    </xdr:sp>
    <xdr:clientData/>
  </xdr:twoCellAnchor>
  <xdr:twoCellAnchor>
    <xdr:from>
      <xdr:col>5</xdr:col>
      <xdr:colOff>1053352</xdr:colOff>
      <xdr:row>10</xdr:row>
      <xdr:rowOff>11206</xdr:rowOff>
    </xdr:from>
    <xdr:to>
      <xdr:col>9</xdr:col>
      <xdr:colOff>1949822</xdr:colOff>
      <xdr:row>11</xdr:row>
      <xdr:rowOff>9525</xdr:rowOff>
    </xdr:to>
    <xdr:graphicFrame macro="">
      <xdr:nvGraphicFramePr>
        <xdr:cNvPr id="2" name="Chart 1">
          <a:extLst>
            <a:ext uri="{FF2B5EF4-FFF2-40B4-BE49-F238E27FC236}">
              <a16:creationId xmlns:a16="http://schemas.microsoft.com/office/drawing/2014/main" id="{1067EC50-A0E1-479C-B416-6E9CBB9823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33617</xdr:colOff>
      <xdr:row>12</xdr:row>
      <xdr:rowOff>33617</xdr:rowOff>
    </xdr:from>
    <xdr:to>
      <xdr:col>5</xdr:col>
      <xdr:colOff>914399</xdr:colOff>
      <xdr:row>12</xdr:row>
      <xdr:rowOff>3162300</xdr:rowOff>
    </xdr:to>
    <xdr:graphicFrame macro="">
      <xdr:nvGraphicFramePr>
        <xdr:cNvPr id="3" name="Pereto Chart">
          <a:extLst>
            <a:ext uri="{FF2B5EF4-FFF2-40B4-BE49-F238E27FC236}">
              <a16:creationId xmlns:a16="http://schemas.microsoft.com/office/drawing/2014/main" id="{BD1A4241-FD70-46C0-8560-55A2CCB3B6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33617</xdr:colOff>
      <xdr:row>10</xdr:row>
      <xdr:rowOff>9524</xdr:rowOff>
    </xdr:from>
    <xdr:to>
      <xdr:col>5</xdr:col>
      <xdr:colOff>914401</xdr:colOff>
      <xdr:row>11</xdr:row>
      <xdr:rowOff>9524</xdr:rowOff>
    </xdr:to>
    <xdr:graphicFrame macro="">
      <xdr:nvGraphicFramePr>
        <xdr:cNvPr id="4" name="Sales over Time">
          <a:extLst>
            <a:ext uri="{FF2B5EF4-FFF2-40B4-BE49-F238E27FC236}">
              <a16:creationId xmlns:a16="http://schemas.microsoft.com/office/drawing/2014/main" id="{78C7E3A9-AD46-48E7-A4CB-CDBD73F82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1064559</xdr:colOff>
      <xdr:row>12</xdr:row>
      <xdr:rowOff>33617</xdr:rowOff>
    </xdr:from>
    <xdr:to>
      <xdr:col>9</xdr:col>
      <xdr:colOff>1943100</xdr:colOff>
      <xdr:row>12</xdr:row>
      <xdr:rowOff>3160059</xdr:rowOff>
    </xdr:to>
    <xdr:graphicFrame macro="">
      <xdr:nvGraphicFramePr>
        <xdr:cNvPr id="5" name="Top5Customers">
          <a:extLst>
            <a:ext uri="{FF2B5EF4-FFF2-40B4-BE49-F238E27FC236}">
              <a16:creationId xmlns:a16="http://schemas.microsoft.com/office/drawing/2014/main" id="{876DFD5C-F6AC-4983-9776-0376DAA3A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33617</xdr:colOff>
      <xdr:row>4</xdr:row>
      <xdr:rowOff>560</xdr:rowOff>
    </xdr:from>
    <xdr:to>
      <xdr:col>5</xdr:col>
      <xdr:colOff>1933575</xdr:colOff>
      <xdr:row>7</xdr:row>
      <xdr:rowOff>1119</xdr:rowOff>
    </xdr:to>
    <mc:AlternateContent xmlns:mc="http://schemas.openxmlformats.org/markup-compatibility/2006" xmlns:tsle="http://schemas.microsoft.com/office/drawing/2012/timeslicer">
      <mc:Choice Requires="tsle">
        <xdr:graphicFrame macro="">
          <xdr:nvGraphicFramePr>
            <xdr:cNvPr id="16" name="Order Date">
              <a:extLst>
                <a:ext uri="{FF2B5EF4-FFF2-40B4-BE49-F238E27FC236}">
                  <a16:creationId xmlns:a16="http://schemas.microsoft.com/office/drawing/2014/main" id="{A9A24564-3A9B-0F5E-1CFD-B945C9786FE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3266" y="628089"/>
              <a:ext cx="6079750" cy="1703854"/>
            </a:xfrm>
            <a:prstGeom prst="rect">
              <a:avLst/>
            </a:prstGeom>
            <a:solidFill>
              <a:prstClr val="white"/>
            </a:solidFill>
            <a:ln w="1">
              <a:solidFill>
                <a:prstClr val="green"/>
              </a:solidFill>
            </a:ln>
          </xdr:spPr>
          <xdr:txBody>
            <a:bodyPr vertOverflow="clip" horzOverflow="clip"/>
            <a:lstStyle/>
            <a:p>
              <a:r>
                <a:rPr lang="en-SI" sz="1100"/>
                <a:t>Timeline: Works in Excel 2013 or higher. Do not move or resize.</a:t>
              </a:r>
            </a:p>
          </xdr:txBody>
        </xdr:sp>
      </mc:Fallback>
    </mc:AlternateContent>
    <xdr:clientData/>
  </xdr:twoCellAnchor>
  <xdr:twoCellAnchor editAs="oneCell">
    <xdr:from>
      <xdr:col>7</xdr:col>
      <xdr:colOff>19049</xdr:colOff>
      <xdr:row>6</xdr:row>
      <xdr:rowOff>19051</xdr:rowOff>
    </xdr:from>
    <xdr:to>
      <xdr:col>8</xdr:col>
      <xdr:colOff>2800</xdr:colOff>
      <xdr:row>7</xdr:row>
      <xdr:rowOff>9525</xdr:rowOff>
    </xdr:to>
    <mc:AlternateContent xmlns:mc="http://schemas.openxmlformats.org/markup-compatibility/2006" xmlns:a14="http://schemas.microsoft.com/office/drawing/2010/main">
      <mc:Choice Requires="a14">
        <xdr:graphicFrame macro="">
          <xdr:nvGraphicFramePr>
            <xdr:cNvPr id="17" name="Roast Type">
              <a:extLst>
                <a:ext uri="{FF2B5EF4-FFF2-40B4-BE49-F238E27FC236}">
                  <a16:creationId xmlns:a16="http://schemas.microsoft.com/office/drawing/2014/main" id="{0FF5E430-F4DD-440A-823C-C958D2C27800}"/>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6361578" y="1722345"/>
              <a:ext cx="1933575" cy="618004"/>
            </a:xfrm>
            <a:prstGeom prst="rect">
              <a:avLst/>
            </a:prstGeom>
            <a:solidFill>
              <a:prstClr val="white"/>
            </a:solidFill>
            <a:ln w="1">
              <a:solidFill>
                <a:prstClr val="green"/>
              </a:solidFill>
            </a:ln>
          </xdr:spPr>
          <xdr:txBody>
            <a:bodyPr vertOverflow="clip" horzOverflow="clip"/>
            <a:lstStyle/>
            <a:p>
              <a:r>
                <a:rPr lang="en-S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114299</xdr:colOff>
      <xdr:row>4</xdr:row>
      <xdr:rowOff>9526</xdr:rowOff>
    </xdr:from>
    <xdr:to>
      <xdr:col>9</xdr:col>
      <xdr:colOff>1943099</xdr:colOff>
      <xdr:row>5</xdr:row>
      <xdr:rowOff>0</xdr:rowOff>
    </xdr:to>
    <mc:AlternateContent xmlns:mc="http://schemas.openxmlformats.org/markup-compatibility/2006" xmlns:a14="http://schemas.microsoft.com/office/drawing/2010/main">
      <mc:Choice Requires="a14">
        <xdr:graphicFrame macro="">
          <xdr:nvGraphicFramePr>
            <xdr:cNvPr id="18" name="Size">
              <a:extLst>
                <a:ext uri="{FF2B5EF4-FFF2-40B4-BE49-F238E27FC236}">
                  <a16:creationId xmlns:a16="http://schemas.microsoft.com/office/drawing/2014/main" id="{627547B0-8370-4453-9B38-13EFCE851D6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406652" y="637055"/>
              <a:ext cx="1952065" cy="942974"/>
            </a:xfrm>
            <a:prstGeom prst="rect">
              <a:avLst/>
            </a:prstGeom>
            <a:solidFill>
              <a:prstClr val="white"/>
            </a:solidFill>
            <a:ln w="1">
              <a:solidFill>
                <a:prstClr val="green"/>
              </a:solidFill>
            </a:ln>
          </xdr:spPr>
          <xdr:txBody>
            <a:bodyPr vertOverflow="clip" horzOverflow="clip"/>
            <a:lstStyle/>
            <a:p>
              <a:r>
                <a:rPr lang="en-S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123824</xdr:colOff>
      <xdr:row>5</xdr:row>
      <xdr:rowOff>123824</xdr:rowOff>
    </xdr:from>
    <xdr:to>
      <xdr:col>10</xdr:col>
      <xdr:colOff>2801</xdr:colOff>
      <xdr:row>7</xdr:row>
      <xdr:rowOff>9524</xdr:rowOff>
    </xdr:to>
    <mc:AlternateContent xmlns:mc="http://schemas.openxmlformats.org/markup-compatibility/2006" xmlns:a14="http://schemas.microsoft.com/office/drawing/2010/main">
      <mc:Choice Requires="a14">
        <xdr:graphicFrame macro="">
          <xdr:nvGraphicFramePr>
            <xdr:cNvPr id="19" name="Loyalty Card">
              <a:extLst>
                <a:ext uri="{FF2B5EF4-FFF2-40B4-BE49-F238E27FC236}">
                  <a16:creationId xmlns:a16="http://schemas.microsoft.com/office/drawing/2014/main" id="{24D6588C-F7BB-4313-949B-6723DDF3766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8416177" y="1703853"/>
              <a:ext cx="1952065" cy="636495"/>
            </a:xfrm>
            <a:prstGeom prst="rect">
              <a:avLst/>
            </a:prstGeom>
            <a:solidFill>
              <a:prstClr val="white"/>
            </a:solidFill>
            <a:ln w="1">
              <a:solidFill>
                <a:prstClr val="green"/>
              </a:solidFill>
            </a:ln>
          </xdr:spPr>
          <xdr:txBody>
            <a:bodyPr vertOverflow="clip" horzOverflow="clip"/>
            <a:lstStyle/>
            <a:p>
              <a:r>
                <a:rPr lang="en-S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114299</xdr:colOff>
      <xdr:row>4</xdr:row>
      <xdr:rowOff>9525</xdr:rowOff>
    </xdr:from>
    <xdr:to>
      <xdr:col>7</xdr:col>
      <xdr:colOff>1943099</xdr:colOff>
      <xdr:row>5</xdr:row>
      <xdr:rowOff>9525</xdr:rowOff>
    </xdr:to>
    <mc:AlternateContent xmlns:mc="http://schemas.openxmlformats.org/markup-compatibility/2006" xmlns:a14="http://schemas.microsoft.com/office/drawing/2010/main">
      <mc:Choice Requires="a14">
        <xdr:graphicFrame macro="">
          <xdr:nvGraphicFramePr>
            <xdr:cNvPr id="21" name="Coffee Type">
              <a:extLst>
                <a:ext uri="{FF2B5EF4-FFF2-40B4-BE49-F238E27FC236}">
                  <a16:creationId xmlns:a16="http://schemas.microsoft.com/office/drawing/2014/main" id="{EB84DA00-2A28-4677-ACEC-A528139CBED5}"/>
                </a:ext>
              </a:extLst>
            </xdr:cNvPr>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mlns="">
        <xdr:sp macro="" textlink="">
          <xdr:nvSpPr>
            <xdr:cNvPr id="0" name=""/>
            <xdr:cNvSpPr>
              <a:spLocks noTextEdit="1"/>
            </xdr:cNvSpPr>
          </xdr:nvSpPr>
          <xdr:spPr>
            <a:xfrm>
              <a:off x="6333564" y="637054"/>
              <a:ext cx="1952064" cy="952500"/>
            </a:xfrm>
            <a:prstGeom prst="rect">
              <a:avLst/>
            </a:prstGeom>
            <a:solidFill>
              <a:prstClr val="white"/>
            </a:solidFill>
            <a:ln w="1">
              <a:solidFill>
                <a:prstClr val="green"/>
              </a:solidFill>
            </a:ln>
          </xdr:spPr>
          <xdr:txBody>
            <a:bodyPr vertOverflow="clip" horzOverflow="clip"/>
            <a:lstStyle/>
            <a:p>
              <a:r>
                <a:rPr lang="en-S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19052</xdr:colOff>
      <xdr:row>1</xdr:row>
      <xdr:rowOff>19050</xdr:rowOff>
    </xdr:from>
    <xdr:to>
      <xdr:col>10</xdr:col>
      <xdr:colOff>19051</xdr:colOff>
      <xdr:row>3</xdr:row>
      <xdr:rowOff>28575</xdr:rowOff>
    </xdr:to>
    <xdr:sp macro="" textlink="">
      <xdr:nvSpPr>
        <xdr:cNvPr id="22" name="Rectangle 21">
          <a:extLst>
            <a:ext uri="{FF2B5EF4-FFF2-40B4-BE49-F238E27FC236}">
              <a16:creationId xmlns:a16="http://schemas.microsoft.com/office/drawing/2014/main" id="{003ACAF8-1ED9-8826-5028-FD7E45125951}"/>
            </a:ext>
          </a:extLst>
        </xdr:cNvPr>
        <xdr:cNvSpPr/>
      </xdr:nvSpPr>
      <xdr:spPr>
        <a:xfrm>
          <a:off x="142877" y="142875"/>
          <a:ext cx="10258424" cy="390525"/>
        </a:xfrm>
        <a:prstGeom prst="rect">
          <a:avLst/>
        </a:prstGeom>
        <a:gradFill>
          <a:gsLst>
            <a:gs pos="0">
              <a:schemeClr val="accent1"/>
            </a:gs>
            <a:gs pos="100000">
              <a:schemeClr val="accent2"/>
            </a:gs>
          </a:gsLst>
          <a:lin ang="162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I" sz="1100">
            <a:solidFill>
              <a:schemeClr val="bg1"/>
            </a:solidFill>
          </a:endParaRPr>
        </a:p>
      </xdr:txBody>
    </xdr:sp>
    <xdr:clientData/>
  </xdr:twoCellAnchor>
  <xdr:twoCellAnchor>
    <xdr:from>
      <xdr:col>1</xdr:col>
      <xdr:colOff>22410</xdr:colOff>
      <xdr:row>1</xdr:row>
      <xdr:rowOff>47625</xdr:rowOff>
    </xdr:from>
    <xdr:to>
      <xdr:col>9</xdr:col>
      <xdr:colOff>1949822</xdr:colOff>
      <xdr:row>3</xdr:row>
      <xdr:rowOff>19050</xdr:rowOff>
    </xdr:to>
    <xdr:sp macro="" textlink="">
      <xdr:nvSpPr>
        <xdr:cNvPr id="23" name="TextBox 22">
          <a:extLst>
            <a:ext uri="{FF2B5EF4-FFF2-40B4-BE49-F238E27FC236}">
              <a16:creationId xmlns:a16="http://schemas.microsoft.com/office/drawing/2014/main" id="{9F3881BF-BF75-609F-AF70-51B0BED5C2CB}"/>
            </a:ext>
          </a:extLst>
        </xdr:cNvPr>
        <xdr:cNvSpPr txBox="1"/>
      </xdr:nvSpPr>
      <xdr:spPr>
        <a:xfrm>
          <a:off x="145675" y="170890"/>
          <a:ext cx="1021976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b="1">
              <a:solidFill>
                <a:schemeClr val="bg1"/>
              </a:solidFill>
            </a:rPr>
            <a:t>Coffee Sales Dashboard</a:t>
          </a:r>
          <a:endParaRPr lang="en-SI" sz="2400" b="1">
            <a:solidFill>
              <a:schemeClr val="bg1"/>
            </a:solidFill>
          </a:endParaRPr>
        </a:p>
      </xdr:txBody>
    </xdr:sp>
    <xdr:clientData/>
  </xdr:twoCellAnchor>
  <xdr:twoCellAnchor>
    <xdr:from>
      <xdr:col>1</xdr:col>
      <xdr:colOff>33618</xdr:colOff>
      <xdr:row>8</xdr:row>
      <xdr:rowOff>0</xdr:rowOff>
    </xdr:from>
    <xdr:to>
      <xdr:col>2</xdr:col>
      <xdr:colOff>43143</xdr:colOff>
      <xdr:row>9</xdr:row>
      <xdr:rowOff>19050</xdr:rowOff>
    </xdr:to>
    <xdr:sp macro="" textlink="">
      <xdr:nvSpPr>
        <xdr:cNvPr id="24" name="Rectangle 23">
          <a:extLst>
            <a:ext uri="{FF2B5EF4-FFF2-40B4-BE49-F238E27FC236}">
              <a16:creationId xmlns:a16="http://schemas.microsoft.com/office/drawing/2014/main" id="{9EAAF28E-66DD-2E51-9247-F5E8200C9AAE}"/>
            </a:ext>
          </a:extLst>
        </xdr:cNvPr>
        <xdr:cNvSpPr/>
      </xdr:nvSpPr>
      <xdr:spPr>
        <a:xfrm>
          <a:off x="156883" y="2454088"/>
          <a:ext cx="1959348" cy="646580"/>
        </a:xfrm>
        <a:prstGeom prst="rect">
          <a:avLst/>
        </a:prstGeom>
        <a:gradFill>
          <a:gsLst>
            <a:gs pos="0">
              <a:schemeClr val="accent1"/>
            </a:gs>
            <a:gs pos="100000">
              <a:schemeClr val="accent2"/>
            </a:gs>
          </a:gsLst>
          <a:lin ang="162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I" sz="1100"/>
        </a:p>
      </xdr:txBody>
    </xdr:sp>
    <xdr:clientData/>
  </xdr:twoCellAnchor>
  <xdr:oneCellAnchor>
    <xdr:from>
      <xdr:col>1</xdr:col>
      <xdr:colOff>52668</xdr:colOff>
      <xdr:row>8</xdr:row>
      <xdr:rowOff>14991</xdr:rowOff>
    </xdr:from>
    <xdr:ext cx="1943100" cy="246221"/>
    <xdr:sp macro="" textlink="Pivots!K11">
      <xdr:nvSpPr>
        <xdr:cNvPr id="11" name="TextBox 10">
          <a:extLst>
            <a:ext uri="{FF2B5EF4-FFF2-40B4-BE49-F238E27FC236}">
              <a16:creationId xmlns:a16="http://schemas.microsoft.com/office/drawing/2014/main" id="{092E0E38-E4D4-4F37-BF36-7477889C4C38}"/>
            </a:ext>
          </a:extLst>
        </xdr:cNvPr>
        <xdr:cNvSpPr txBox="1"/>
      </xdr:nvSpPr>
      <xdr:spPr>
        <a:xfrm>
          <a:off x="175933" y="2469079"/>
          <a:ext cx="1943100" cy="246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spAutoFit/>
        </a:bodyPr>
        <a:lstStyle/>
        <a:p>
          <a:pPr algn="ctr"/>
          <a:fld id="{D8D308E9-FBF7-4491-8F53-7C67C2997BA8}" type="TxLink">
            <a:rPr lang="en-US" sz="1000" b="1" i="0" u="none" strike="noStrike">
              <a:solidFill>
                <a:schemeClr val="bg1"/>
              </a:solidFill>
              <a:latin typeface="+mj-lt"/>
              <a:ea typeface="Calibri"/>
              <a:cs typeface="Calibri"/>
            </a:rPr>
            <a:pPr algn="ctr"/>
            <a:t>Total Sales</a:t>
          </a:fld>
          <a:endParaRPr lang="en-SI" sz="1000" b="1">
            <a:solidFill>
              <a:schemeClr val="bg1"/>
            </a:solidFill>
            <a:latin typeface="+mj-lt"/>
          </a:endParaRPr>
        </a:p>
      </xdr:txBody>
    </xdr:sp>
    <xdr:clientData/>
  </xdr:oneCellAnchor>
  <xdr:oneCellAnchor>
    <xdr:from>
      <xdr:col>1</xdr:col>
      <xdr:colOff>43144</xdr:colOff>
      <xdr:row>8</xdr:row>
      <xdr:rowOff>204716</xdr:rowOff>
    </xdr:from>
    <xdr:ext cx="1952624" cy="400174"/>
    <xdr:sp macro="" textlink="Pivots!K12">
      <xdr:nvSpPr>
        <xdr:cNvPr id="6" name="TextBox 5">
          <a:extLst>
            <a:ext uri="{FF2B5EF4-FFF2-40B4-BE49-F238E27FC236}">
              <a16:creationId xmlns:a16="http://schemas.microsoft.com/office/drawing/2014/main" id="{FA7D9938-06E9-DC6F-D0EC-29139133F731}"/>
            </a:ext>
          </a:extLst>
        </xdr:cNvPr>
        <xdr:cNvSpPr txBox="1"/>
      </xdr:nvSpPr>
      <xdr:spPr>
        <a:xfrm>
          <a:off x="166409" y="2658804"/>
          <a:ext cx="1952624" cy="400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F5AC79D-21DD-457E-87EC-47F715CBBA58}" type="TxLink">
            <a:rPr lang="en-US" sz="2000" b="1" i="0" u="none" strike="noStrike">
              <a:solidFill>
                <a:schemeClr val="bg1"/>
              </a:solidFill>
              <a:latin typeface="+mj-lt"/>
              <a:ea typeface="Calibri"/>
              <a:cs typeface="Calibri"/>
            </a:rPr>
            <a:pPr algn="ctr"/>
            <a:t>$394,779</a:t>
          </a:fld>
          <a:endParaRPr lang="en-SI" sz="2000" b="1">
            <a:solidFill>
              <a:schemeClr val="bg1"/>
            </a:solidFill>
            <a:latin typeface="+mj-lt"/>
          </a:endParaRPr>
        </a:p>
      </xdr:txBody>
    </xdr:sp>
    <xdr:clientData/>
  </xdr:oneCellAnchor>
  <xdr:twoCellAnchor>
    <xdr:from>
      <xdr:col>3</xdr:col>
      <xdr:colOff>33618</xdr:colOff>
      <xdr:row>8</xdr:row>
      <xdr:rowOff>9525</xdr:rowOff>
    </xdr:from>
    <xdr:to>
      <xdr:col>4</xdr:col>
      <xdr:colOff>33618</xdr:colOff>
      <xdr:row>9</xdr:row>
      <xdr:rowOff>19050</xdr:rowOff>
    </xdr:to>
    <xdr:sp macro="" textlink="">
      <xdr:nvSpPr>
        <xdr:cNvPr id="33" name="Rectangle 32">
          <a:extLst>
            <a:ext uri="{FF2B5EF4-FFF2-40B4-BE49-F238E27FC236}">
              <a16:creationId xmlns:a16="http://schemas.microsoft.com/office/drawing/2014/main" id="{71AFD9F0-D012-436F-B51D-51A1F823A7F8}"/>
            </a:ext>
          </a:extLst>
        </xdr:cNvPr>
        <xdr:cNvSpPr/>
      </xdr:nvSpPr>
      <xdr:spPr>
        <a:xfrm>
          <a:off x="2229971" y="2463613"/>
          <a:ext cx="1949823" cy="637055"/>
        </a:xfrm>
        <a:prstGeom prst="rect">
          <a:avLst/>
        </a:prstGeom>
        <a:gradFill>
          <a:gsLst>
            <a:gs pos="0">
              <a:schemeClr val="accent1"/>
            </a:gs>
            <a:gs pos="100000">
              <a:schemeClr val="accent2"/>
            </a:gs>
          </a:gsLst>
          <a:lin ang="162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I" sz="1100"/>
        </a:p>
      </xdr:txBody>
    </xdr:sp>
    <xdr:clientData/>
  </xdr:twoCellAnchor>
  <xdr:twoCellAnchor>
    <xdr:from>
      <xdr:col>5</xdr:col>
      <xdr:colOff>13447</xdr:colOff>
      <xdr:row>8</xdr:row>
      <xdr:rowOff>9526</xdr:rowOff>
    </xdr:from>
    <xdr:to>
      <xdr:col>6</xdr:col>
      <xdr:colOff>15688</xdr:colOff>
      <xdr:row>9</xdr:row>
      <xdr:rowOff>9526</xdr:rowOff>
    </xdr:to>
    <xdr:sp macro="" textlink="">
      <xdr:nvSpPr>
        <xdr:cNvPr id="34" name="Rectangle 33">
          <a:extLst>
            <a:ext uri="{FF2B5EF4-FFF2-40B4-BE49-F238E27FC236}">
              <a16:creationId xmlns:a16="http://schemas.microsoft.com/office/drawing/2014/main" id="{BF9B13BF-D43F-4963-8364-77CD5738D5E4}"/>
            </a:ext>
          </a:extLst>
        </xdr:cNvPr>
        <xdr:cNvSpPr/>
      </xdr:nvSpPr>
      <xdr:spPr>
        <a:xfrm>
          <a:off x="4282888" y="2463614"/>
          <a:ext cx="1952065" cy="627530"/>
        </a:xfrm>
        <a:prstGeom prst="rect">
          <a:avLst/>
        </a:prstGeom>
        <a:gradFill>
          <a:gsLst>
            <a:gs pos="0">
              <a:schemeClr val="accent1"/>
            </a:gs>
            <a:gs pos="100000">
              <a:schemeClr val="accent2"/>
            </a:gs>
          </a:gsLst>
          <a:lin ang="162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I" sz="1100"/>
        </a:p>
      </xdr:txBody>
    </xdr:sp>
    <xdr:clientData/>
  </xdr:twoCellAnchor>
  <xdr:twoCellAnchor>
    <xdr:from>
      <xdr:col>7</xdr:col>
      <xdr:colOff>0</xdr:colOff>
      <xdr:row>8</xdr:row>
      <xdr:rowOff>9525</xdr:rowOff>
    </xdr:from>
    <xdr:to>
      <xdr:col>8</xdr:col>
      <xdr:colOff>0</xdr:colOff>
      <xdr:row>9</xdr:row>
      <xdr:rowOff>0</xdr:rowOff>
    </xdr:to>
    <xdr:sp macro="" textlink="">
      <xdr:nvSpPr>
        <xdr:cNvPr id="35" name="Rectangle 34">
          <a:extLst>
            <a:ext uri="{FF2B5EF4-FFF2-40B4-BE49-F238E27FC236}">
              <a16:creationId xmlns:a16="http://schemas.microsoft.com/office/drawing/2014/main" id="{FB66E2A9-DDC7-40EC-BA8D-B804CC295451}"/>
            </a:ext>
          </a:extLst>
        </xdr:cNvPr>
        <xdr:cNvSpPr/>
      </xdr:nvSpPr>
      <xdr:spPr>
        <a:xfrm>
          <a:off x="6353175" y="2533650"/>
          <a:ext cx="1952625" cy="619125"/>
        </a:xfrm>
        <a:prstGeom prst="rect">
          <a:avLst/>
        </a:prstGeom>
        <a:gradFill>
          <a:gsLst>
            <a:gs pos="0">
              <a:schemeClr val="accent1"/>
            </a:gs>
            <a:gs pos="100000">
              <a:schemeClr val="accent2"/>
            </a:gs>
          </a:gsLst>
          <a:lin ang="162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I" sz="1100"/>
        </a:p>
      </xdr:txBody>
    </xdr:sp>
    <xdr:clientData/>
  </xdr:twoCellAnchor>
  <xdr:twoCellAnchor>
    <xdr:from>
      <xdr:col>9</xdr:col>
      <xdr:colOff>0</xdr:colOff>
      <xdr:row>8</xdr:row>
      <xdr:rowOff>1</xdr:rowOff>
    </xdr:from>
    <xdr:to>
      <xdr:col>10</xdr:col>
      <xdr:colOff>9525</xdr:colOff>
      <xdr:row>9</xdr:row>
      <xdr:rowOff>0</xdr:rowOff>
    </xdr:to>
    <xdr:sp macro="" textlink="">
      <xdr:nvSpPr>
        <xdr:cNvPr id="36" name="Rectangle 35">
          <a:extLst>
            <a:ext uri="{FF2B5EF4-FFF2-40B4-BE49-F238E27FC236}">
              <a16:creationId xmlns:a16="http://schemas.microsoft.com/office/drawing/2014/main" id="{796890AC-F427-47CB-B3F7-060310C9F2A0}"/>
            </a:ext>
          </a:extLst>
        </xdr:cNvPr>
        <xdr:cNvSpPr/>
      </xdr:nvSpPr>
      <xdr:spPr>
        <a:xfrm>
          <a:off x="8429625" y="2524126"/>
          <a:ext cx="1962150" cy="628649"/>
        </a:xfrm>
        <a:prstGeom prst="rect">
          <a:avLst/>
        </a:prstGeom>
        <a:gradFill>
          <a:gsLst>
            <a:gs pos="0">
              <a:schemeClr val="accent1"/>
            </a:gs>
            <a:gs pos="100000">
              <a:schemeClr val="accent2"/>
            </a:gs>
          </a:gsLst>
          <a:lin ang="162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I" sz="1100"/>
        </a:p>
      </xdr:txBody>
    </xdr:sp>
    <xdr:clientData/>
  </xdr:twoCellAnchor>
  <xdr:oneCellAnchor>
    <xdr:from>
      <xdr:col>3</xdr:col>
      <xdr:colOff>33618</xdr:colOff>
      <xdr:row>8</xdr:row>
      <xdr:rowOff>14991</xdr:rowOff>
    </xdr:from>
    <xdr:ext cx="1943100" cy="246221"/>
    <xdr:sp macro="" textlink="Pivots!K14">
      <xdr:nvSpPr>
        <xdr:cNvPr id="37" name="TextBox 36">
          <a:extLst>
            <a:ext uri="{FF2B5EF4-FFF2-40B4-BE49-F238E27FC236}">
              <a16:creationId xmlns:a16="http://schemas.microsoft.com/office/drawing/2014/main" id="{753718CF-CB9B-417B-B0AE-6B4057787F53}"/>
            </a:ext>
          </a:extLst>
        </xdr:cNvPr>
        <xdr:cNvSpPr txBox="1"/>
      </xdr:nvSpPr>
      <xdr:spPr>
        <a:xfrm>
          <a:off x="2229971" y="2469079"/>
          <a:ext cx="1943100" cy="246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spAutoFit/>
        </a:bodyPr>
        <a:lstStyle/>
        <a:p>
          <a:pPr algn="ctr"/>
          <a:fld id="{494C34E7-5149-494B-8234-B487AA13EA69}" type="TxLink">
            <a:rPr lang="en-US" sz="1000" b="1" i="0" u="none" strike="noStrike">
              <a:solidFill>
                <a:schemeClr val="bg1"/>
              </a:solidFill>
              <a:latin typeface="Roboto"/>
              <a:ea typeface="Roboto"/>
              <a:cs typeface="Roboto"/>
            </a:rPr>
            <a:pPr algn="ctr"/>
            <a:t>Total Profit</a:t>
          </a:fld>
          <a:endParaRPr lang="en-SI" sz="1000" b="1">
            <a:solidFill>
              <a:schemeClr val="bg1"/>
            </a:solidFill>
            <a:latin typeface="+mj-lt"/>
          </a:endParaRPr>
        </a:p>
      </xdr:txBody>
    </xdr:sp>
    <xdr:clientData/>
  </xdr:oneCellAnchor>
  <xdr:oneCellAnchor>
    <xdr:from>
      <xdr:col>3</xdr:col>
      <xdr:colOff>33619</xdr:colOff>
      <xdr:row>8</xdr:row>
      <xdr:rowOff>223766</xdr:rowOff>
    </xdr:from>
    <xdr:ext cx="1952624" cy="400174"/>
    <xdr:sp macro="" textlink="Pivots!K15">
      <xdr:nvSpPr>
        <xdr:cNvPr id="38" name="TextBox 37">
          <a:extLst>
            <a:ext uri="{FF2B5EF4-FFF2-40B4-BE49-F238E27FC236}">
              <a16:creationId xmlns:a16="http://schemas.microsoft.com/office/drawing/2014/main" id="{D9903400-6265-4244-A8DA-DDAAD13684FC}"/>
            </a:ext>
          </a:extLst>
        </xdr:cNvPr>
        <xdr:cNvSpPr txBox="1"/>
      </xdr:nvSpPr>
      <xdr:spPr>
        <a:xfrm>
          <a:off x="2229972" y="2677854"/>
          <a:ext cx="1952624" cy="400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435E64F-CEC7-4073-BF22-1EE1709C5DA5}" type="TxLink">
            <a:rPr lang="en-US" sz="2000" b="1" i="0" u="none" strike="noStrike">
              <a:solidFill>
                <a:schemeClr val="bg1"/>
              </a:solidFill>
              <a:latin typeface="Roboto"/>
              <a:ea typeface="Roboto"/>
              <a:cs typeface="Roboto"/>
            </a:rPr>
            <a:pPr algn="ctr"/>
            <a:t>$39,789</a:t>
          </a:fld>
          <a:endParaRPr lang="en-SI" sz="2000" b="1">
            <a:solidFill>
              <a:schemeClr val="bg1"/>
            </a:solidFill>
            <a:latin typeface="+mj-lt"/>
          </a:endParaRPr>
        </a:p>
      </xdr:txBody>
    </xdr:sp>
    <xdr:clientData/>
  </xdr:oneCellAnchor>
  <xdr:oneCellAnchor>
    <xdr:from>
      <xdr:col>5</xdr:col>
      <xdr:colOff>33618</xdr:colOff>
      <xdr:row>8</xdr:row>
      <xdr:rowOff>24516</xdr:rowOff>
    </xdr:from>
    <xdr:ext cx="1943100" cy="246221"/>
    <xdr:sp macro="" textlink="Pivots!K17">
      <xdr:nvSpPr>
        <xdr:cNvPr id="39" name="TextBox 38">
          <a:extLst>
            <a:ext uri="{FF2B5EF4-FFF2-40B4-BE49-F238E27FC236}">
              <a16:creationId xmlns:a16="http://schemas.microsoft.com/office/drawing/2014/main" id="{0E780872-CBF5-48E9-AA40-0FFA31CB04BC}"/>
            </a:ext>
          </a:extLst>
        </xdr:cNvPr>
        <xdr:cNvSpPr txBox="1"/>
      </xdr:nvSpPr>
      <xdr:spPr>
        <a:xfrm>
          <a:off x="4303059" y="2478604"/>
          <a:ext cx="1943100" cy="246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spAutoFit/>
        </a:bodyPr>
        <a:lstStyle/>
        <a:p>
          <a:pPr algn="ctr"/>
          <a:fld id="{7ED8CBA1-C2FE-4BE2-9857-091E0658A09D}" type="TxLink">
            <a:rPr lang="en-US" sz="1000" b="1" i="0" u="none" strike="noStrike">
              <a:solidFill>
                <a:schemeClr val="bg1"/>
              </a:solidFill>
              <a:latin typeface="Roboto"/>
              <a:ea typeface="Roboto"/>
              <a:cs typeface="Roboto"/>
            </a:rPr>
            <a:pPr algn="ctr"/>
            <a:t>Profit Margin %</a:t>
          </a:fld>
          <a:endParaRPr lang="en-SI" sz="1000" b="1">
            <a:solidFill>
              <a:schemeClr val="bg1"/>
            </a:solidFill>
            <a:latin typeface="+mj-lt"/>
          </a:endParaRPr>
        </a:p>
      </xdr:txBody>
    </xdr:sp>
    <xdr:clientData/>
  </xdr:oneCellAnchor>
  <xdr:oneCellAnchor>
    <xdr:from>
      <xdr:col>5</xdr:col>
      <xdr:colOff>33619</xdr:colOff>
      <xdr:row>8</xdr:row>
      <xdr:rowOff>214241</xdr:rowOff>
    </xdr:from>
    <xdr:ext cx="1952624" cy="400174"/>
    <xdr:sp macro="" textlink="Pivots!K18">
      <xdr:nvSpPr>
        <xdr:cNvPr id="40" name="TextBox 39">
          <a:extLst>
            <a:ext uri="{FF2B5EF4-FFF2-40B4-BE49-F238E27FC236}">
              <a16:creationId xmlns:a16="http://schemas.microsoft.com/office/drawing/2014/main" id="{1946CE2B-DE48-45EB-B4A7-228909BEB2B9}"/>
            </a:ext>
          </a:extLst>
        </xdr:cNvPr>
        <xdr:cNvSpPr txBox="1"/>
      </xdr:nvSpPr>
      <xdr:spPr>
        <a:xfrm>
          <a:off x="4303060" y="2668329"/>
          <a:ext cx="1952624" cy="400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0BFF47D-778C-468C-A184-A38CD731122A}" type="TxLink">
            <a:rPr lang="en-US" sz="2000" b="1" i="0" u="none" strike="noStrike">
              <a:solidFill>
                <a:schemeClr val="bg1"/>
              </a:solidFill>
              <a:latin typeface="Roboto"/>
              <a:ea typeface="Roboto"/>
              <a:cs typeface="Roboto"/>
            </a:rPr>
            <a:pPr algn="ctr"/>
            <a:t>10.08%</a:t>
          </a:fld>
          <a:endParaRPr lang="en-SI" sz="2000" b="1">
            <a:solidFill>
              <a:schemeClr val="bg1"/>
            </a:solidFill>
            <a:latin typeface="+mj-lt"/>
          </a:endParaRPr>
        </a:p>
      </xdr:txBody>
    </xdr:sp>
    <xdr:clientData/>
  </xdr:oneCellAnchor>
  <xdr:oneCellAnchor>
    <xdr:from>
      <xdr:col>7</xdr:col>
      <xdr:colOff>0</xdr:colOff>
      <xdr:row>8</xdr:row>
      <xdr:rowOff>5466</xdr:rowOff>
    </xdr:from>
    <xdr:ext cx="1943100" cy="246221"/>
    <xdr:sp macro="" textlink="Pivots!K20">
      <xdr:nvSpPr>
        <xdr:cNvPr id="41" name="TextBox 40">
          <a:extLst>
            <a:ext uri="{FF2B5EF4-FFF2-40B4-BE49-F238E27FC236}">
              <a16:creationId xmlns:a16="http://schemas.microsoft.com/office/drawing/2014/main" id="{E9896E82-BB84-4A76-AA69-A9BD3B8F50FA}"/>
            </a:ext>
          </a:extLst>
        </xdr:cNvPr>
        <xdr:cNvSpPr txBox="1"/>
      </xdr:nvSpPr>
      <xdr:spPr>
        <a:xfrm>
          <a:off x="6353175" y="2529591"/>
          <a:ext cx="1943100" cy="246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spAutoFit/>
        </a:bodyPr>
        <a:lstStyle/>
        <a:p>
          <a:pPr algn="ctr"/>
          <a:fld id="{44C7DF36-03DA-4FC3-BA7F-495766576AA0}" type="TxLink">
            <a:rPr lang="en-US" sz="1000" b="1" i="0" u="none" strike="noStrike">
              <a:solidFill>
                <a:schemeClr val="bg1"/>
              </a:solidFill>
              <a:latin typeface="Roboto"/>
              <a:ea typeface="Roboto"/>
              <a:cs typeface="Roboto"/>
            </a:rPr>
            <a:pPr algn="ctr"/>
            <a:t>Average Order Value</a:t>
          </a:fld>
          <a:endParaRPr lang="en-SI" sz="1000" b="1">
            <a:solidFill>
              <a:schemeClr val="bg1"/>
            </a:solidFill>
            <a:latin typeface="+mj-lt"/>
          </a:endParaRPr>
        </a:p>
      </xdr:txBody>
    </xdr:sp>
    <xdr:clientData/>
  </xdr:oneCellAnchor>
  <xdr:oneCellAnchor>
    <xdr:from>
      <xdr:col>7</xdr:col>
      <xdr:colOff>1</xdr:colOff>
      <xdr:row>8</xdr:row>
      <xdr:rowOff>195191</xdr:rowOff>
    </xdr:from>
    <xdr:ext cx="1952624" cy="400174"/>
    <xdr:sp macro="" textlink="Pivots!K21">
      <xdr:nvSpPr>
        <xdr:cNvPr id="42" name="TextBox 41">
          <a:extLst>
            <a:ext uri="{FF2B5EF4-FFF2-40B4-BE49-F238E27FC236}">
              <a16:creationId xmlns:a16="http://schemas.microsoft.com/office/drawing/2014/main" id="{B86F735A-960B-4443-9DAA-B70737E5630D}"/>
            </a:ext>
          </a:extLst>
        </xdr:cNvPr>
        <xdr:cNvSpPr txBox="1"/>
      </xdr:nvSpPr>
      <xdr:spPr>
        <a:xfrm>
          <a:off x="6353176" y="2719316"/>
          <a:ext cx="1952624" cy="400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8C886BA9-A99A-4683-831C-B08D00F8586D}" type="TxLink">
            <a:rPr lang="en-US" sz="2000" b="1" i="0" u="none" strike="noStrike">
              <a:solidFill>
                <a:schemeClr val="bg1"/>
              </a:solidFill>
              <a:latin typeface="Roboto"/>
              <a:ea typeface="Roboto"/>
              <a:cs typeface="Roboto"/>
            </a:rPr>
            <a:pPr algn="ctr"/>
            <a:t>$40.01</a:t>
          </a:fld>
          <a:endParaRPr lang="en-SI" sz="2000" b="1">
            <a:solidFill>
              <a:schemeClr val="bg1"/>
            </a:solidFill>
            <a:latin typeface="+mj-lt"/>
          </a:endParaRPr>
        </a:p>
      </xdr:txBody>
    </xdr:sp>
    <xdr:clientData/>
  </xdr:oneCellAnchor>
  <xdr:oneCellAnchor>
    <xdr:from>
      <xdr:col>9</xdr:col>
      <xdr:colOff>9525</xdr:colOff>
      <xdr:row>8</xdr:row>
      <xdr:rowOff>5466</xdr:rowOff>
    </xdr:from>
    <xdr:ext cx="1943100" cy="246221"/>
    <xdr:sp macro="" textlink="Pivots!K23">
      <xdr:nvSpPr>
        <xdr:cNvPr id="43" name="TextBox 42">
          <a:extLst>
            <a:ext uri="{FF2B5EF4-FFF2-40B4-BE49-F238E27FC236}">
              <a16:creationId xmlns:a16="http://schemas.microsoft.com/office/drawing/2014/main" id="{99F1D728-BE99-475E-BF96-39A11057A4A2}"/>
            </a:ext>
          </a:extLst>
        </xdr:cNvPr>
        <xdr:cNvSpPr txBox="1"/>
      </xdr:nvSpPr>
      <xdr:spPr>
        <a:xfrm>
          <a:off x="8439150" y="2462916"/>
          <a:ext cx="1943100" cy="246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spAutoFit/>
        </a:bodyPr>
        <a:lstStyle/>
        <a:p>
          <a:pPr algn="ctr"/>
          <a:fld id="{378B357D-8CF1-4F8B-AA57-E098025CC043}" type="TxLink">
            <a:rPr lang="en-US" sz="1000" b="1" i="0" u="none" strike="noStrike">
              <a:solidFill>
                <a:schemeClr val="bg1"/>
              </a:solidFill>
              <a:latin typeface="Roboto"/>
              <a:ea typeface="Roboto"/>
              <a:cs typeface="Roboto"/>
            </a:rPr>
            <a:pPr algn="ctr"/>
            <a:t>Total Orders</a:t>
          </a:fld>
          <a:endParaRPr lang="en-SI" sz="1000" b="1">
            <a:solidFill>
              <a:schemeClr val="bg1"/>
            </a:solidFill>
            <a:latin typeface="+mj-lt"/>
          </a:endParaRPr>
        </a:p>
      </xdr:txBody>
    </xdr:sp>
    <xdr:clientData/>
  </xdr:oneCellAnchor>
  <xdr:oneCellAnchor>
    <xdr:from>
      <xdr:col>9</xdr:col>
      <xdr:colOff>9526</xdr:colOff>
      <xdr:row>8</xdr:row>
      <xdr:rowOff>195191</xdr:rowOff>
    </xdr:from>
    <xdr:ext cx="1952624" cy="400174"/>
    <xdr:sp macro="" textlink="Pivots!K24">
      <xdr:nvSpPr>
        <xdr:cNvPr id="44" name="TextBox 43">
          <a:extLst>
            <a:ext uri="{FF2B5EF4-FFF2-40B4-BE49-F238E27FC236}">
              <a16:creationId xmlns:a16="http://schemas.microsoft.com/office/drawing/2014/main" id="{E9076203-3E35-4D82-8F0D-F27DAF2F2B63}"/>
            </a:ext>
          </a:extLst>
        </xdr:cNvPr>
        <xdr:cNvSpPr txBox="1"/>
      </xdr:nvSpPr>
      <xdr:spPr>
        <a:xfrm>
          <a:off x="8439151" y="2652641"/>
          <a:ext cx="1952624" cy="400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9EC649B1-34EF-4C06-A033-B12A91DCCAF4}" type="TxLink">
            <a:rPr lang="en-US" sz="2000" b="1" i="0" u="none" strike="noStrike">
              <a:solidFill>
                <a:schemeClr val="bg1"/>
              </a:solidFill>
              <a:latin typeface="Roboto"/>
              <a:ea typeface="Roboto"/>
              <a:cs typeface="Roboto"/>
            </a:rPr>
            <a:pPr algn="ctr"/>
            <a:t>9866</a:t>
          </a:fld>
          <a:endParaRPr lang="en-SI" sz="2000" b="1" i="0">
            <a:solidFill>
              <a:schemeClr val="bg1"/>
            </a:solidFill>
            <a:latin typeface="+mj-lt"/>
          </a:endParaRPr>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mijan Kante" refreshedDate="45872.435430787038" backgroundQuery="1" createdVersion="8" refreshedVersion="8" minRefreshableVersion="3" recordCount="0" supportSubquery="1" supportAdvancedDrill="1" xr:uid="{26E55FB7-9A2B-45C7-9F3E-0E220BE27D8E}">
  <cacheSource type="external" connectionId="4"/>
  <cacheFields count="4">
    <cacheField name="[Orders].[Order Date (Month)].[Order Date (Month)]" caption="Order Date (Month)" numFmtId="0" hierarchy="23" level="1">
      <sharedItems count="7">
        <s v="Jan"/>
        <s v="Feb"/>
        <s v="Mar"/>
        <s v="Apr"/>
        <s v="May"/>
        <s v="Jun"/>
        <s v="Jul"/>
      </sharedItems>
    </cacheField>
    <cacheField name="[Orders].[Order Date (Year)].[Order Date (Year)]" caption="Order Date (Year)" numFmtId="0" hierarchy="21" level="1">
      <sharedItems count="7">
        <s v="2019"/>
        <s v="2020"/>
        <s v="2021"/>
        <s v="2022"/>
        <s v="2023"/>
        <s v="2024"/>
        <s v="2025"/>
      </sharedItems>
    </cacheField>
    <cacheField name="[Measures].[Total Sales Amount]" caption="Total Sales Amount" numFmtId="0" hierarchy="32" level="32767"/>
    <cacheField name="[Orders].[Order Date].[Order Date]" caption="Order Date" numFmtId="0" hierarchy="13" level="1">
      <sharedItems containsSemiMixedTypes="0" containsNonDate="0" containsString="0"/>
    </cacheField>
  </cacheFields>
  <cacheHierarchies count="41">
    <cacheHierarchy uniqueName="[Customers].[Customer ID]" caption="Customer ID" attribute="1" defaultMemberUniqueName="[Customers].[Customer ID].[All]" allUniqueName="[Customers].[Customer ID].[All]" dimensionUniqueName="[Customers]" displayFolder="" count="2"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Phone Number]" caption="Phone Number" attribute="1" defaultMemberUniqueName="[Customers].[Phone Number].[All]" allUniqueName="[Customers].[Phone Number].[All]" dimensionUniqueName="[Customers]" displayFolder="" count="2" memberValueDatatype="130" unbalanced="0"/>
    <cacheHierarchy uniqueName="[Customers].[Address Line 1]" caption="Address Line 1" attribute="1" defaultMemberUniqueName="[Customers].[Address Line 1].[All]" allUniqueName="[Customers].[Address Line 1].[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Postcode]" caption="Postcode" attribute="1" defaultMemberUniqueName="[Customers].[Postcode].[All]" allUniqueName="[Customers].[Postcode].[All]" dimensionUniqueName="[Customers]" displayFolder="" count="2"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Customers].[Calculated Column 1]" caption="Calculated Column 1" attribute="1" defaultMemberUniqueName="[Customers].[Calculated Column 1].[All]" allUniqueName="[Customers].[Calculated Column 1].[All]" dimensionUniqueName="[Customers]" displayFolder="" count="2" memberValueDatatype="20" unbalanced="0"/>
    <cacheHierarchy uniqueName="[Customers].[Customer Lifetime Value]" caption="Customer Lifetime Value" attribute="1" defaultMemberUniqueName="[Customers].[Customer Lifetime Value].[All]" allUniqueName="[Customers].[Customer Lifetime Value].[All]" dimensionUniqueName="[Customers]" displayFolder="" count="2" memberValueDatatype="5" unbalanced="0"/>
    <cacheHierarchy uniqueName="[Customers].[Purchase Frequency]" caption="Purchase Frequency" attribute="1" defaultMemberUniqueName="[Customers].[Purchase Frequency].[All]" allUniqueName="[Customers].[Purchase Frequency].[All]" dimensionUniqueName="[Customers]" displayFolder="" count="2" memberValueDatatype="20" unbalanced="0"/>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3"/>
      </fieldsUsage>
    </cacheHierarchy>
    <cacheHierarchy uniqueName="[Orders].[Customer ID]" caption="Customer ID" attribute="1" defaultMemberUniqueName="[Orders].[Customer ID].[All]" allUniqueName="[Orders].[Customer ID].[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Unit Price]" caption="Unit Price" attribute="1" defaultMemberUniqueName="[Orders].[Unit Price].[All]" allUniqueName="[Orders].[Unit Price].[All]" dimensionUniqueName="[Orders]" displayFolder="" count="2" memberValueDatatype="5" unbalanced="0"/>
    <cacheHierarchy uniqueName="[Orders].[Profit]" caption="Profit" attribute="1" defaultMemberUniqueName="[Orders].[Profit].[All]" allUniqueName="[Orders].[Profit].[All]" dimensionUniqueName="[Orders]" displayFolder="" count="2" memberValueDatatype="5" unbalanced="0"/>
    <cacheHierarchy uniqueName="[Orders].[Total Sales]" caption="Total Sales" attribute="1" defaultMemberUniqueName="[Orders].[Total Sales].[All]" allUniqueName="[Orders].[Total Sales].[All]" dimensionUniqueName="[Orders]" displayFolder="" count="2" memberValueDatatype="5" unbalanced="0"/>
    <cacheHierarchy uniqueName="[Orders].[Total Profit]" caption="Total Profit" attribute="1" defaultMemberUniqueName="[Orders].[Total Profit].[All]" allUniqueName="[Orders].[Total Profit].[All]" dimensionUniqueName="[Orders]" displayFolder="" count="2" memberValueDatatype="5"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1"/>
      </fieldsUsage>
    </cacheHierarchy>
    <cacheHierarchy uniqueName="[Orders].[Order Date (Quarter)]" caption="Order Date (Quarter)" attribute="1" defaultMemberUniqueName="[Orders].[Order Date (Quarter)].[All]" allUniqueName="[Orders].[Order Date (Quarter)].[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0"/>
      </fieldsUsage>
    </cacheHierarchy>
    <cacheHierarchy uniqueName="[Products].[Product ID]" caption="Product ID" attribute="1" defaultMemberUniqueName="[Products].[Product ID].[All]" allUniqueName="[Products].[Product ID].[All]" dimensionUniqueName="[Products]" displayFolder="" count="2" memberValueDatatype="130" unbalanced="0"/>
    <cacheHierarchy uniqueName="[Products].[Coffee Type]" caption="Coffee Type" attribute="1" defaultMemberUniqueName="[Products].[Coffee Type].[All]" allUniqueName="[Products].[Coffee Type].[All]" dimensionUniqueName="[Products]" displayFolder="" count="2" memberValueDatatype="130"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2" memberValueDatatype="130" unbalanced="0"/>
    <cacheHierarchy uniqueName="[Products].[Unit Price]" caption="Unit Price" attribute="1" defaultMemberUniqueName="[Products].[Unit Price].[All]" allUniqueName="[Products].[Unit Price].[All]" dimensionUniqueName="[Products]" displayFolder="" count="2" memberValueDatatype="130" unbalanced="0"/>
    <cacheHierarchy uniqueName="[Products].[Price per 100g]" caption="Price per 100g" attribute="1" defaultMemberUniqueName="[Products].[Price per 100g].[All]" allUniqueName="[Products].[Price per 100g].[All]" dimensionUniqueName="[Products]" displayFolder="" count="2" memberValueDatatype="130" unbalanced="0"/>
    <cacheHierarchy uniqueName="[Products].[Profit]" caption="Profit" attribute="1" defaultMemberUniqueName="[Products].[Profit].[All]" allUniqueName="[Products].[Profit].[All]" dimensionUniqueName="[Product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Total Sales Amount]" caption="Total Sales Amount" measure="1" displayFolder="" measureGroup="Orders" count="0" oneField="1">
      <fieldsUsage count="1">
        <fieldUsage x="2"/>
      </fieldsUsage>
    </cacheHierarchy>
    <cacheHierarchy uniqueName="[Measures].[Total Profit Amount]" caption="Total Profit Amount" measure="1" displayFolder="" measureGroup="Orders" count="0"/>
    <cacheHierarchy uniqueName="[Measures].[Profit Margin %]" caption="Profit Margin %" measure="1" displayFolder="" measureGroup="Orders" count="0"/>
    <cacheHierarchy uniqueName="[Measures].[Count of Orders]" caption="Count of Orders" measure="1" displayFolder="" measureGroup="Orders" count="0"/>
    <cacheHierarchy uniqueName="[Measures].[Average Order Value]" caption="Average Order Value"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mijan Kante" refreshedDate="45867.072278935186" backgroundQuery="1" createdVersion="3" refreshedVersion="8" minRefreshableVersion="3" recordCount="0" supportSubquery="1" supportAdvancedDrill="1" xr:uid="{3EE32E44-B90F-47F0-8CBD-189A79B03D95}">
  <cacheSource type="external" connectionId="4">
    <extLst>
      <ext xmlns:x14="http://schemas.microsoft.com/office/spreadsheetml/2009/9/main" uri="{F057638F-6D5F-4e77-A914-E7F072B9BCA8}">
        <x14:sourceConnection name="ThisWorkbookDataModel"/>
      </ext>
    </extLst>
  </cacheSource>
  <cacheFields count="0"/>
  <cacheHierarchies count="41">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Customers].[Calculated Column 1]" caption="Calculated Column 1" attribute="1" defaultMemberUniqueName="[Customers].[Calculated Column 1].[All]" allUniqueName="[Customers].[Calculated Column 1].[All]" dimensionUniqueName="[Customers]" displayFolder="" count="0" memberValueDatatype="20" unbalanced="0"/>
    <cacheHierarchy uniqueName="[Customers].[Customer Lifetime Value]" caption="Customer Lifetime Value" attribute="1" defaultMemberUniqueName="[Customers].[Customer Lifetime Value].[All]" allUniqueName="[Customers].[Customer Lifetime Value].[All]" dimensionUniqueName="[Customers]" displayFolder="" count="0" memberValueDatatype="5" unbalanced="0"/>
    <cacheHierarchy uniqueName="[Customers].[Purchase Frequency]" caption="Purchase Frequency" attribute="1" defaultMemberUniqueName="[Customers].[Purchase Frequency].[All]" allUniqueName="[Customers].[Purchase Frequency].[All]" dimensionUniqueName="[Custom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Total Sales]" caption="Total Sales" attribute="1" defaultMemberUniqueName="[Orders].[Total Sales].[All]" allUniqueName="[Orders].[Total Sales].[All]" dimensionUniqueName="[Orders]" displayFolder="" count="0" memberValueDatatype="5" unbalanced="0"/>
    <cacheHierarchy uniqueName="[Orders].[Total Profit]" caption="Total Profit" attribute="1" defaultMemberUniqueName="[Orders].[Total Profit].[All]" allUniqueName="[Orders].[Total 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2" memberValueDatatype="130" unbalanced="0"/>
    <cacheHierarchy uniqueName="[Products].[Unit Price]" caption="Unit Price" attribute="1" defaultMemberUniqueName="[Products].[Unit Price].[All]" allUniqueName="[Products].[Unit Price].[All]" dimensionUniqueName="[Products]" displayFolder="" count="0" memberValueDatatype="130" unbalanced="0"/>
    <cacheHierarchy uniqueName="[Products].[Price per 100g]" caption="Price per 100g" attribute="1" defaultMemberUniqueName="[Products].[Price per 100g].[All]" allUniqueName="[Products].[Price per 100g].[All]" dimensionUniqueName="[Products]" displayFolder="" count="0" memberValueDatatype="130" unbalanced="0"/>
    <cacheHierarchy uniqueName="[Products].[Profit]" caption="Profit" attribute="1" defaultMemberUniqueName="[Products].[Profit].[All]" allUniqueName="[Products].[Profit].[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Sales Amount]" caption="Total Sales Amount" measure="1" displayFolder="" measureGroup="Orders" count="0"/>
    <cacheHierarchy uniqueName="[Measures].[Total Profit Amount]" caption="Total Profit Amount" measure="1" displayFolder="" measureGroup="Orders" count="0"/>
    <cacheHierarchy uniqueName="[Measures].[Profit Margin %]" caption="Profit Margin %" measure="1" displayFolder="" measureGroup="Orders" count="0"/>
    <cacheHierarchy uniqueName="[Measures].[Count of Orders]" caption="Count of Orders" measure="1" displayFolder="" measureGroup="Orders" count="0"/>
    <cacheHierarchy uniqueName="[Measures].[Average Order Value]" caption="Average Order Value"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06209245"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mijan Kante" refreshedDate="45867.445564814814" backgroundQuery="1" createdVersion="3" refreshedVersion="8" minRefreshableVersion="3" recordCount="0" supportSubquery="1" supportAdvancedDrill="1" xr:uid="{D9313B32-163C-48DB-8E66-C1171B0754F2}">
  <cacheSource type="external" connectionId="4">
    <extLst>
      <ext xmlns:x14="http://schemas.microsoft.com/office/spreadsheetml/2009/9/main" uri="{F057638F-6D5F-4e77-A914-E7F072B9BCA8}">
        <x14:sourceConnection name="ThisWorkbookDataModel"/>
      </ext>
    </extLst>
  </cacheSource>
  <cacheFields count="0"/>
  <cacheHierarchies count="41">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Customers].[Calculated Column 1]" caption="Calculated Column 1" attribute="1" defaultMemberUniqueName="[Customers].[Calculated Column 1].[All]" allUniqueName="[Customers].[Calculated Column 1].[All]" dimensionUniqueName="[Customers]" displayFolder="" count="0" memberValueDatatype="20" unbalanced="0"/>
    <cacheHierarchy uniqueName="[Customers].[Customer Lifetime Value]" caption="Customer Lifetime Value" attribute="1" defaultMemberUniqueName="[Customers].[Customer Lifetime Value].[All]" allUniqueName="[Customers].[Customer Lifetime Value].[All]" dimensionUniqueName="[Customers]" displayFolder="" count="0" memberValueDatatype="5" unbalanced="0"/>
    <cacheHierarchy uniqueName="[Customers].[Purchase Frequency]" caption="Purchase Frequency" attribute="1" defaultMemberUniqueName="[Customers].[Purchase Frequency].[All]" allUniqueName="[Customers].[Purchase Frequency].[All]" dimensionUniqueName="[Custom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Total Sales]" caption="Total Sales" attribute="1" defaultMemberUniqueName="[Orders].[Total Sales].[All]" allUniqueName="[Orders].[Total Sales].[All]" dimensionUniqueName="[Orders]" displayFolder="" count="0" memberValueDatatype="5" unbalanced="0"/>
    <cacheHierarchy uniqueName="[Orders].[Total Profit]" caption="Total Profit" attribute="1" defaultMemberUniqueName="[Orders].[Total Profit].[All]" allUniqueName="[Orders].[Total 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130" unbalanced="0"/>
    <cacheHierarchy uniqueName="[Products].[Price per 100g]" caption="Price per 100g" attribute="1" defaultMemberUniqueName="[Products].[Price per 100g].[All]" allUniqueName="[Products].[Price per 100g].[All]" dimensionUniqueName="[Products]" displayFolder="" count="0" memberValueDatatype="130" unbalanced="0"/>
    <cacheHierarchy uniqueName="[Products].[Profit]" caption="Profit" attribute="1" defaultMemberUniqueName="[Products].[Profit].[All]" allUniqueName="[Products].[Profit].[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Sales Amount]" caption="Total Sales Amount" measure="1" displayFolder="" measureGroup="Orders" count="0"/>
    <cacheHierarchy uniqueName="[Measures].[Total Profit Amount]" caption="Total Profit Amount" measure="1" displayFolder="" measureGroup="Orders" count="0"/>
    <cacheHierarchy uniqueName="[Measures].[Profit Margin %]" caption="Profit Margin %" measure="1" displayFolder="" measureGroup="Orders" count="0"/>
    <cacheHierarchy uniqueName="[Measures].[Count of Orders]" caption="Count of Orders" measure="1" displayFolder="" measureGroup="Orders" count="0"/>
    <cacheHierarchy uniqueName="[Measures].[Average Order Value]" caption="Average Order Value"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07057228"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mijan Kante" refreshedDate="45867.066486805554" backgroundQuery="1" createdVersion="3" refreshedVersion="8" minRefreshableVersion="3" recordCount="0" supportSubquery="1" supportAdvancedDrill="1" xr:uid="{C30CCE29-C887-4084-9A12-EA01F30E0BCA}">
  <cacheSource type="external" connectionId="4">
    <extLst>
      <ext xmlns:x14="http://schemas.microsoft.com/office/spreadsheetml/2009/9/main" uri="{F057638F-6D5F-4e77-A914-E7F072B9BCA8}">
        <x14:sourceConnection name="ThisWorkbookDataModel"/>
      </ext>
    </extLst>
  </cacheSource>
  <cacheFields count="0"/>
  <cacheHierarchies count="41">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Customers].[Calculated Column 1]" caption="Calculated Column 1" attribute="1" defaultMemberUniqueName="[Customers].[Calculated Column 1].[All]" allUniqueName="[Customers].[Calculated Column 1].[All]" dimensionUniqueName="[Customers]" displayFolder="" count="0" memberValueDatatype="20" unbalanced="0"/>
    <cacheHierarchy uniqueName="[Customers].[Customer Lifetime Value]" caption="Customer Lifetime Value" attribute="1" defaultMemberUniqueName="[Customers].[Customer Lifetime Value].[All]" allUniqueName="[Customers].[Customer Lifetime Value].[All]" dimensionUniqueName="[Customers]" displayFolder="" count="0" memberValueDatatype="5" unbalanced="0"/>
    <cacheHierarchy uniqueName="[Customers].[Purchase Frequency]" caption="Purchase Frequency" attribute="1" defaultMemberUniqueName="[Customers].[Purchase Frequency].[All]" allUniqueName="[Customers].[Purchase Frequency].[All]" dimensionUniqueName="[Custom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Total Sales]" caption="Total Sales" attribute="1" defaultMemberUniqueName="[Orders].[Total Sales].[All]" allUniqueName="[Orders].[Total Sales].[All]" dimensionUniqueName="[Orders]" displayFolder="" count="0" memberValueDatatype="5" unbalanced="0"/>
    <cacheHierarchy uniqueName="[Orders].[Total Profit]" caption="Total Profit" attribute="1" defaultMemberUniqueName="[Orders].[Total Profit].[All]" allUniqueName="[Orders].[Total 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130" unbalanced="0"/>
    <cacheHierarchy uniqueName="[Products].[Price per 100g]" caption="Price per 100g" attribute="1" defaultMemberUniqueName="[Products].[Price per 100g].[All]" allUniqueName="[Products].[Price per 100g].[All]" dimensionUniqueName="[Products]" displayFolder="" count="0" memberValueDatatype="130" unbalanced="0"/>
    <cacheHierarchy uniqueName="[Products].[Profit]" caption="Profit" attribute="1" defaultMemberUniqueName="[Products].[Profit].[All]" allUniqueName="[Products].[Profit].[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Sales Amount]" caption="Total Sales Amount" measure="1" displayFolder="" measureGroup="Orders" count="0"/>
    <cacheHierarchy uniqueName="[Measures].[Total Profit Amount]" caption="Total Profit Amount" measure="1" displayFolder="" measureGroup="Orders" count="0"/>
    <cacheHierarchy uniqueName="[Measures].[Profit Margin %]" caption="Profit Margin %" measure="1" displayFolder="" measureGroup="Orders" count="0"/>
    <cacheHierarchy uniqueName="[Measures].[Count of Orders]" caption="Count of Orders" measure="1" displayFolder="" measureGroup="Orders" count="0"/>
    <cacheHierarchy uniqueName="[Measures].[Average Order Value]" caption="Average Order Value"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66321704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mijan Kante" refreshedDate="45872.435431365739" backgroundQuery="1" createdVersion="8" refreshedVersion="8" minRefreshableVersion="3" recordCount="0" supportSubquery="1" supportAdvancedDrill="1" xr:uid="{8B33FA79-0012-4EE8-918D-D18D5E70EE70}">
  <cacheSource type="external" connectionId="4"/>
  <cacheFields count="2">
    <cacheField name="[Measures].[Average Order Value]" caption="Average Order Value" numFmtId="0" hierarchy="36" level="32767"/>
    <cacheField name="[Orders].[Order Date].[Order Date]" caption="Order Date" numFmtId="0" hierarchy="13" level="1">
      <sharedItems containsSemiMixedTypes="0" containsNonDate="0" containsString="0"/>
    </cacheField>
  </cacheFields>
  <cacheHierarchies count="41">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Customers].[Calculated Column 1]" caption="Calculated Column 1" attribute="1" defaultMemberUniqueName="[Customers].[Calculated Column 1].[All]" allUniqueName="[Customers].[Calculated Column 1].[All]" dimensionUniqueName="[Customers]" displayFolder="" count="0" memberValueDatatype="20" unbalanced="0"/>
    <cacheHierarchy uniqueName="[Customers].[Customer Lifetime Value]" caption="Customer Lifetime Value" attribute="1" defaultMemberUniqueName="[Customers].[Customer Lifetime Value].[All]" allUniqueName="[Customers].[Customer Lifetime Value].[All]" dimensionUniqueName="[Customers]" displayFolder="" count="0" memberValueDatatype="5" unbalanced="0"/>
    <cacheHierarchy uniqueName="[Customers].[Purchase Frequency]" caption="Purchase Frequency" attribute="1" defaultMemberUniqueName="[Customers].[Purchase Frequency].[All]" allUniqueName="[Customers].[Purchase Frequency].[All]" dimensionUniqueName="[Custom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1"/>
      </fieldsUsage>
    </cacheHierarchy>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Total Sales]" caption="Total Sales" attribute="1" defaultMemberUniqueName="[Orders].[Total Sales].[All]" allUniqueName="[Orders].[Total Sales].[All]" dimensionUniqueName="[Orders]" displayFolder="" count="0" memberValueDatatype="5" unbalanced="0"/>
    <cacheHierarchy uniqueName="[Orders].[Total Profit]" caption="Total Profit" attribute="1" defaultMemberUniqueName="[Orders].[Total Profit].[All]" allUniqueName="[Orders].[Total 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2" memberValueDatatype="130" unbalanced="0"/>
    <cacheHierarchy uniqueName="[Products].[Unit Price]" caption="Unit Price" attribute="1" defaultMemberUniqueName="[Products].[Unit Price].[All]" allUniqueName="[Products].[Unit Price].[All]" dimensionUniqueName="[Products]" displayFolder="" count="0" memberValueDatatype="130" unbalanced="0"/>
    <cacheHierarchy uniqueName="[Products].[Price per 100g]" caption="Price per 100g" attribute="1" defaultMemberUniqueName="[Products].[Price per 100g].[All]" allUniqueName="[Products].[Price per 100g].[All]" dimensionUniqueName="[Products]" displayFolder="" count="0" memberValueDatatype="130" unbalanced="0"/>
    <cacheHierarchy uniqueName="[Products].[Profit]" caption="Profit" attribute="1" defaultMemberUniqueName="[Products].[Profit].[All]" allUniqueName="[Products].[Profit].[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Sales Amount]" caption="Total Sales Amount" measure="1" displayFolder="" measureGroup="Orders" count="0"/>
    <cacheHierarchy uniqueName="[Measures].[Total Profit Amount]" caption="Total Profit Amount" measure="1" displayFolder="" measureGroup="Orders" count="0"/>
    <cacheHierarchy uniqueName="[Measures].[Profit Margin %]" caption="Profit Margin %" measure="1" displayFolder="" measureGroup="Orders" count="0"/>
    <cacheHierarchy uniqueName="[Measures].[Count of Orders]" caption="Count of Orders" measure="1" displayFolder="" measureGroup="Orders" count="0"/>
    <cacheHierarchy uniqueName="[Measures].[Average Order Value]" caption="Average Order Value" measure="1" displayFolder="" measureGroup="Orders" count="0" oneField="1">
      <fieldsUsage count="1">
        <fieldUsage x="0"/>
      </fieldsUsage>
    </cacheHierarchy>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mijan Kante" refreshedDate="45872.435431828701" backgroundQuery="1" createdVersion="8" refreshedVersion="8" minRefreshableVersion="3" recordCount="0" supportSubquery="1" supportAdvancedDrill="1" xr:uid="{7F69B7B8-E6FC-47B4-B531-436E88DC1C47}">
  <cacheSource type="external" connectionId="4"/>
  <cacheFields count="2">
    <cacheField name="[Measures].[Count of Orders]" caption="Count of Orders" numFmtId="0" hierarchy="35" level="32767"/>
    <cacheField name="[Orders].[Order Date].[Order Date]" caption="Order Date" numFmtId="0" hierarchy="13" level="1">
      <sharedItems containsSemiMixedTypes="0" containsNonDate="0" containsString="0"/>
    </cacheField>
  </cacheFields>
  <cacheHierarchies count="41">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Customers].[Calculated Column 1]" caption="Calculated Column 1" attribute="1" defaultMemberUniqueName="[Customers].[Calculated Column 1].[All]" allUniqueName="[Customers].[Calculated Column 1].[All]" dimensionUniqueName="[Customers]" displayFolder="" count="0" memberValueDatatype="20" unbalanced="0"/>
    <cacheHierarchy uniqueName="[Customers].[Customer Lifetime Value]" caption="Customer Lifetime Value" attribute="1" defaultMemberUniqueName="[Customers].[Customer Lifetime Value].[All]" allUniqueName="[Customers].[Customer Lifetime Value].[All]" dimensionUniqueName="[Customers]" displayFolder="" count="0" memberValueDatatype="5" unbalanced="0"/>
    <cacheHierarchy uniqueName="[Customers].[Purchase Frequency]" caption="Purchase Frequency" attribute="1" defaultMemberUniqueName="[Customers].[Purchase Frequency].[All]" allUniqueName="[Customers].[Purchase Frequency].[All]" dimensionUniqueName="[Custom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1"/>
      </fieldsUsage>
    </cacheHierarchy>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Total Sales]" caption="Total Sales" attribute="1" defaultMemberUniqueName="[Orders].[Total Sales].[All]" allUniqueName="[Orders].[Total Sales].[All]" dimensionUniqueName="[Orders]" displayFolder="" count="0" memberValueDatatype="5" unbalanced="0"/>
    <cacheHierarchy uniqueName="[Orders].[Total Profit]" caption="Total Profit" attribute="1" defaultMemberUniqueName="[Orders].[Total Profit].[All]" allUniqueName="[Orders].[Total 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2" memberValueDatatype="130" unbalanced="0"/>
    <cacheHierarchy uniqueName="[Products].[Unit Price]" caption="Unit Price" attribute="1" defaultMemberUniqueName="[Products].[Unit Price].[All]" allUniqueName="[Products].[Unit Price].[All]" dimensionUniqueName="[Products]" displayFolder="" count="0" memberValueDatatype="130" unbalanced="0"/>
    <cacheHierarchy uniqueName="[Products].[Price per 100g]" caption="Price per 100g" attribute="1" defaultMemberUniqueName="[Products].[Price per 100g].[All]" allUniqueName="[Products].[Price per 100g].[All]" dimensionUniqueName="[Products]" displayFolder="" count="0" memberValueDatatype="130" unbalanced="0"/>
    <cacheHierarchy uniqueName="[Products].[Profit]" caption="Profit" attribute="1" defaultMemberUniqueName="[Products].[Profit].[All]" allUniqueName="[Products].[Profit].[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Sales Amount]" caption="Total Sales Amount" measure="1" displayFolder="" measureGroup="Orders" count="0"/>
    <cacheHierarchy uniqueName="[Measures].[Total Profit Amount]" caption="Total Profit Amount" measure="1" displayFolder="" measureGroup="Orders" count="0"/>
    <cacheHierarchy uniqueName="[Measures].[Profit Margin %]" caption="Profit Margin %" measure="1" displayFolder="" measureGroup="Orders" count="0"/>
    <cacheHierarchy uniqueName="[Measures].[Count of Orders]" caption="Count of Orders" measure="1" displayFolder="" measureGroup="Orders" count="0" oneField="1">
      <fieldsUsage count="1">
        <fieldUsage x="0"/>
      </fieldsUsage>
    </cacheHierarchy>
    <cacheHierarchy uniqueName="[Measures].[Average Order Value]" caption="Average Order Value"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mijan Kante" refreshedDate="45872.435432986109" backgroundQuery="1" createdVersion="8" refreshedVersion="8" minRefreshableVersion="3" recordCount="0" supportSubquery="1" supportAdvancedDrill="1" xr:uid="{03D566D3-079C-4AF3-9813-D806B13731E4}">
  <cacheSource type="external" connectionId="4"/>
  <cacheFields count="4">
    <cacheField name="[Customers].[Customer Name].[Customer Name]" caption="Customer Name" numFmtId="0" hierarchy="1" level="1">
      <sharedItems count="21">
        <s v="Antonius Lewry"/>
        <s v="Cecil Weatherall"/>
        <s v="Claudell Ayre"/>
        <s v="Donny Fries"/>
        <s v="Gustaf Ciccotti"/>
        <s v="Ilaire Sprakes"/>
        <s v="Itch Norquoy"/>
        <s v="Kippie Marrison"/>
        <s v="Minette Whellans"/>
        <s v="Say Risborough"/>
        <s v="Lacee Tanti" u="1"/>
        <s v="Torie Gottelier" u="1"/>
        <s v="Berte Gaddes" u="1"/>
        <s v="Cristina Aleixo" u="1"/>
        <s v="Dell Gut" u="1"/>
        <s v="Guenevere Ruggen" u="1"/>
        <s v="Hadley Reuven" u="1"/>
        <s v="Jami Redholes" u="1"/>
        <s v="Martie Brimilcombe" u="1"/>
        <s v="Parker Tofful" u="1"/>
        <s v="Ugo Southerden" u="1"/>
      </sharedItems>
    </cacheField>
    <cacheField name="[Measures].[Total Sales Amount]" caption="Total Sales Amount" numFmtId="0" hierarchy="32" level="32767"/>
    <cacheField name="[Orders].[Order Date].[Order Date]" caption="Order Date" numFmtId="0" hierarchy="13" level="1">
      <sharedItems containsSemiMixedTypes="0" containsNonDate="0" containsString="0"/>
    </cacheField>
    <cacheField name="Dummy0" numFmtId="0" hierarchy="41" level="32767">
      <extLst>
        <ext xmlns:x14="http://schemas.microsoft.com/office/spreadsheetml/2009/9/main" uri="{63CAB8AC-B538-458d-9737-405883B0398D}">
          <x14:cacheField ignore="1"/>
        </ext>
      </extLst>
    </cacheField>
  </cacheFields>
  <cacheHierarchies count="42">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fieldsUsage count="2">
        <fieldUsage x="-1"/>
        <fieldUsage x="0"/>
      </fieldsUsage>
    </cacheHierarchy>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Customers].[Calculated Column 1]" caption="Calculated Column 1" attribute="1" defaultMemberUniqueName="[Customers].[Calculated Column 1].[All]" allUniqueName="[Customers].[Calculated Column 1].[All]" dimensionUniqueName="[Customers]" displayFolder="" count="0" memberValueDatatype="20" unbalanced="0"/>
    <cacheHierarchy uniqueName="[Customers].[Customer Lifetime Value]" caption="Customer Lifetime Value" attribute="1" defaultMemberUniqueName="[Customers].[Customer Lifetime Value].[All]" allUniqueName="[Customers].[Customer Lifetime Value].[All]" dimensionUniqueName="[Customers]" displayFolder="" count="0" memberValueDatatype="5" unbalanced="0"/>
    <cacheHierarchy uniqueName="[Customers].[Purchase Frequency]" caption="Purchase Frequency" attribute="1" defaultMemberUniqueName="[Customers].[Purchase Frequency].[All]" allUniqueName="[Customers].[Purchase Frequency].[All]" dimensionUniqueName="[Custom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Total Sales]" caption="Total Sales" attribute="1" defaultMemberUniqueName="[Orders].[Total Sales].[All]" allUniqueName="[Orders].[Total Sales].[All]" dimensionUniqueName="[Orders]" displayFolder="" count="0" memberValueDatatype="5" unbalanced="0"/>
    <cacheHierarchy uniqueName="[Orders].[Total Profit]" caption="Total Profit" attribute="1" defaultMemberUniqueName="[Orders].[Total Profit].[All]" allUniqueName="[Orders].[Total 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2" memberValueDatatype="130" unbalanced="0"/>
    <cacheHierarchy uniqueName="[Products].[Unit Price]" caption="Unit Price" attribute="1" defaultMemberUniqueName="[Products].[Unit Price].[All]" allUniqueName="[Products].[Unit Price].[All]" dimensionUniqueName="[Products]" displayFolder="" count="0" memberValueDatatype="130" unbalanced="0"/>
    <cacheHierarchy uniqueName="[Products].[Price per 100g]" caption="Price per 100g" attribute="1" defaultMemberUniqueName="[Products].[Price per 100g].[All]" allUniqueName="[Products].[Price per 100g].[All]" dimensionUniqueName="[Products]" displayFolder="" count="0" memberValueDatatype="130" unbalanced="0"/>
    <cacheHierarchy uniqueName="[Products].[Profit]" caption="Profit" attribute="1" defaultMemberUniqueName="[Products].[Profit].[All]" allUniqueName="[Products].[Profit].[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Sales Amount]" caption="Total Sales Amount" measure="1" displayFolder="" measureGroup="Orders" count="0" oneField="1">
      <fieldsUsage count="1">
        <fieldUsage x="1"/>
      </fieldsUsage>
    </cacheHierarchy>
    <cacheHierarchy uniqueName="[Measures].[Total Profit Amount]" caption="Total Profit Amount" measure="1" displayFolder="" measureGroup="Orders" count="0"/>
    <cacheHierarchy uniqueName="[Measures].[Profit Margin %]" caption="Profit Margin %" measure="1" displayFolder="" measureGroup="Orders" count="0"/>
    <cacheHierarchy uniqueName="[Measures].[Count of Orders]" caption="Count of Orders" measure="1" displayFolder="" measureGroup="Orders" count="0"/>
    <cacheHierarchy uniqueName="[Measures].[Average Order Value]" caption="Average Order Value"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Dummy0" caption="Customer ID" measure="1" count="0">
      <extLst>
        <ext xmlns:x14="http://schemas.microsoft.com/office/spreadsheetml/2009/9/main" uri="{8CF416AD-EC4C-4aba-99F5-12A058AE0983}">
          <x14:cacheHierarchy ignore="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mijan Kante" refreshedDate="45872.435433333332" backgroundQuery="1" createdVersion="8" refreshedVersion="8" minRefreshableVersion="3" recordCount="0" supportSubquery="1" supportAdvancedDrill="1" xr:uid="{D16DA14F-B4CD-4257-B85E-8A5211401353}">
  <cacheSource type="external" connectionId="4"/>
  <cacheFields count="2">
    <cacheField name="[Measures].[Profit Margin %]" caption="Profit Margin %" numFmtId="0" hierarchy="34" level="32767"/>
    <cacheField name="[Orders].[Order Date].[Order Date]" caption="Order Date" numFmtId="0" hierarchy="13" level="1">
      <sharedItems containsSemiMixedTypes="0" containsNonDate="0" containsString="0"/>
    </cacheField>
  </cacheFields>
  <cacheHierarchies count="41">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Customers].[Calculated Column 1]" caption="Calculated Column 1" attribute="1" defaultMemberUniqueName="[Customers].[Calculated Column 1].[All]" allUniqueName="[Customers].[Calculated Column 1].[All]" dimensionUniqueName="[Customers]" displayFolder="" count="0" memberValueDatatype="20" unbalanced="0"/>
    <cacheHierarchy uniqueName="[Customers].[Customer Lifetime Value]" caption="Customer Lifetime Value" attribute="1" defaultMemberUniqueName="[Customers].[Customer Lifetime Value].[All]" allUniqueName="[Customers].[Customer Lifetime Value].[All]" dimensionUniqueName="[Customers]" displayFolder="" count="0" memberValueDatatype="5" unbalanced="0"/>
    <cacheHierarchy uniqueName="[Customers].[Purchase Frequency]" caption="Purchase Frequency" attribute="1" defaultMemberUniqueName="[Customers].[Purchase Frequency].[All]" allUniqueName="[Customers].[Purchase Frequency].[All]" dimensionUniqueName="[Custom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1"/>
      </fieldsUsage>
    </cacheHierarchy>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Total Sales]" caption="Total Sales" attribute="1" defaultMemberUniqueName="[Orders].[Total Sales].[All]" allUniqueName="[Orders].[Total Sales].[All]" dimensionUniqueName="[Orders]" displayFolder="" count="0" memberValueDatatype="5" unbalanced="0"/>
    <cacheHierarchy uniqueName="[Orders].[Total Profit]" caption="Total Profit" attribute="1" defaultMemberUniqueName="[Orders].[Total Profit].[All]" allUniqueName="[Orders].[Total 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2" memberValueDatatype="130" unbalanced="0"/>
    <cacheHierarchy uniqueName="[Products].[Unit Price]" caption="Unit Price" attribute="1" defaultMemberUniqueName="[Products].[Unit Price].[All]" allUniqueName="[Products].[Unit Price].[All]" dimensionUniqueName="[Products]" displayFolder="" count="0" memberValueDatatype="130" unbalanced="0"/>
    <cacheHierarchy uniqueName="[Products].[Price per 100g]" caption="Price per 100g" attribute="1" defaultMemberUniqueName="[Products].[Price per 100g].[All]" allUniqueName="[Products].[Price per 100g].[All]" dimensionUniqueName="[Products]" displayFolder="" count="0" memberValueDatatype="130" unbalanced="0"/>
    <cacheHierarchy uniqueName="[Products].[Profit]" caption="Profit" attribute="1" defaultMemberUniqueName="[Products].[Profit].[All]" allUniqueName="[Products].[Profit].[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Sales Amount]" caption="Total Sales Amount" measure="1" displayFolder="" measureGroup="Orders" count="0"/>
    <cacheHierarchy uniqueName="[Measures].[Total Profit Amount]" caption="Total Profit Amount" measure="1" displayFolder="" measureGroup="Orders" count="0"/>
    <cacheHierarchy uniqueName="[Measures].[Profit Margin %]" caption="Profit Margin %" measure="1" displayFolder="" measureGroup="Orders" count="0" oneField="1">
      <fieldsUsage count="1">
        <fieldUsage x="0"/>
      </fieldsUsage>
    </cacheHierarchy>
    <cacheHierarchy uniqueName="[Measures].[Count of Orders]" caption="Count of Orders" measure="1" displayFolder="" measureGroup="Orders" count="0"/>
    <cacheHierarchy uniqueName="[Measures].[Average Order Value]" caption="Average Order Value"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mijan Kante" refreshedDate="45872.435434143517" backgroundQuery="1" createdVersion="8" refreshedVersion="8" minRefreshableVersion="3" recordCount="0" supportSubquery="1" supportAdvancedDrill="1" xr:uid="{8A6E8726-6D03-4D64-B208-3FC6237A36E9}">
  <cacheSource type="external" connectionId="4"/>
  <cacheFields count="3">
    <cacheField name="[Customers].[Country].[Country]" caption="Country" numFmtId="0" hierarchy="6" level="1">
      <sharedItems count="12">
        <s v="Australia"/>
        <s v="Brazil"/>
        <s v="Canada"/>
        <s v="France"/>
        <s v="Germany"/>
        <s v="India"/>
        <s v="Ireland"/>
        <s v="Japan"/>
        <s v="Mexico"/>
        <s v="Spain"/>
        <s v="United Kingdom"/>
        <s v="United States"/>
      </sharedItems>
    </cacheField>
    <cacheField name="[Measures].[Total Sales Amount]" caption="Total Sales Amount" numFmtId="0" hierarchy="32" level="32767"/>
    <cacheField name="[Orders].[Order Date].[Order Date]" caption="Order Date" numFmtId="0" hierarchy="13" level="1">
      <sharedItems containsSemiMixedTypes="0" containsNonDate="0" containsString="0"/>
    </cacheField>
  </cacheFields>
  <cacheHierarchies count="41">
    <cacheHierarchy uniqueName="[Customers].[Customer ID]" caption="Customer ID" attribute="1" defaultMemberUniqueName="[Customers].[Customer ID].[All]" allUniqueName="[Customers].[Customer ID].[All]" dimensionUniqueName="[Customers]" displayFolder="" count="2"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Phone Number]" caption="Phone Number" attribute="1" defaultMemberUniqueName="[Customers].[Phone Number].[All]" allUniqueName="[Customers].[Phone Number].[All]" dimensionUniqueName="[Customers]" displayFolder="" count="2" memberValueDatatype="130" unbalanced="0"/>
    <cacheHierarchy uniqueName="[Customers].[Address Line 1]" caption="Address Line 1" attribute="1" defaultMemberUniqueName="[Customers].[Address Line 1].[All]" allUniqueName="[Customers].[Address Line 1].[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0"/>
      </fieldsUsage>
    </cacheHierarchy>
    <cacheHierarchy uniqueName="[Customers].[Postcode]" caption="Postcode" attribute="1" defaultMemberUniqueName="[Customers].[Postcode].[All]" allUniqueName="[Customers].[Postcode].[All]" dimensionUniqueName="[Customers]" displayFolder="" count="2"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Customers].[Calculated Column 1]" caption="Calculated Column 1" attribute="1" defaultMemberUniqueName="[Customers].[Calculated Column 1].[All]" allUniqueName="[Customers].[Calculated Column 1].[All]" dimensionUniqueName="[Customers]" displayFolder="" count="2" memberValueDatatype="20" unbalanced="0"/>
    <cacheHierarchy uniqueName="[Customers].[Customer Lifetime Value]" caption="Customer Lifetime Value" attribute="1" defaultMemberUniqueName="[Customers].[Customer Lifetime Value].[All]" allUniqueName="[Customers].[Customer Lifetime Value].[All]" dimensionUniqueName="[Customers]" displayFolder="" count="2" memberValueDatatype="5" unbalanced="0"/>
    <cacheHierarchy uniqueName="[Customers].[Purchase Frequency]" caption="Purchase Frequency" attribute="1" defaultMemberUniqueName="[Customers].[Purchase Frequency].[All]" allUniqueName="[Customers].[Purchase Frequency].[All]" dimensionUniqueName="[Customers]" displayFolder="" count="2" memberValueDatatype="20" unbalanced="0"/>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Customer ID]" caption="Customer ID" attribute="1" defaultMemberUniqueName="[Orders].[Customer ID].[All]" allUniqueName="[Orders].[Customer ID].[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Unit Price]" caption="Unit Price" attribute="1" defaultMemberUniqueName="[Orders].[Unit Price].[All]" allUniqueName="[Orders].[Unit Price].[All]" dimensionUniqueName="[Orders]" displayFolder="" count="2" memberValueDatatype="5" unbalanced="0"/>
    <cacheHierarchy uniqueName="[Orders].[Profit]" caption="Profit" attribute="1" defaultMemberUniqueName="[Orders].[Profit].[All]" allUniqueName="[Orders].[Profit].[All]" dimensionUniqueName="[Orders]" displayFolder="" count="2" memberValueDatatype="5" unbalanced="0"/>
    <cacheHierarchy uniqueName="[Orders].[Total Sales]" caption="Total Sales" attribute="1" defaultMemberUniqueName="[Orders].[Total Sales].[All]" allUniqueName="[Orders].[Total Sales].[All]" dimensionUniqueName="[Orders]" displayFolder="" count="2" memberValueDatatype="5" unbalanced="0"/>
    <cacheHierarchy uniqueName="[Orders].[Total Profit]" caption="Total Profit" attribute="1" defaultMemberUniqueName="[Orders].[Total Profit].[All]" allUniqueName="[Orders].[Total Profit].[All]" dimensionUniqueName="[Orders]" displayFolder="" count="2" memberValueDatatype="5" unbalanced="0"/>
    <cacheHierarchy uniqueName="[Orders].[Order Date (Year)]" caption="Order Date (Year)" attribute="1" defaultMemberUniqueName="[Orders].[Order Date (Year)].[All]" allUniqueName="[Orders].[Order Date (Year)].[All]" dimensionUniqueName="[Orders]" displayFolder="" count="2"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Products].[Product ID]" caption="Product ID" attribute="1" defaultMemberUniqueName="[Products].[Product ID].[All]" allUniqueName="[Products].[Product ID].[All]" dimensionUniqueName="[Products]" displayFolder="" count="2" memberValueDatatype="130" unbalanced="0"/>
    <cacheHierarchy uniqueName="[Products].[Coffee Type]" caption="Coffee Type" attribute="1" defaultMemberUniqueName="[Products].[Coffee Type].[All]" allUniqueName="[Products].[Coffee Type].[All]" dimensionUniqueName="[Products]" displayFolder="" count="2" memberValueDatatype="130"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2" memberValueDatatype="130" unbalanced="0"/>
    <cacheHierarchy uniqueName="[Products].[Unit Price]" caption="Unit Price" attribute="1" defaultMemberUniqueName="[Products].[Unit Price].[All]" allUniqueName="[Products].[Unit Price].[All]" dimensionUniqueName="[Products]" displayFolder="" count="2" memberValueDatatype="130" unbalanced="0"/>
    <cacheHierarchy uniqueName="[Products].[Price per 100g]" caption="Price per 100g" attribute="1" defaultMemberUniqueName="[Products].[Price per 100g].[All]" allUniqueName="[Products].[Price per 100g].[All]" dimensionUniqueName="[Products]" displayFolder="" count="2" memberValueDatatype="130" unbalanced="0"/>
    <cacheHierarchy uniqueName="[Products].[Profit]" caption="Profit" attribute="1" defaultMemberUniqueName="[Products].[Profit].[All]" allUniqueName="[Products].[Profit].[All]" dimensionUniqueName="[Product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Total Sales Amount]" caption="Total Sales Amount" measure="1" displayFolder="" measureGroup="Orders" count="0" oneField="1">
      <fieldsUsage count="1">
        <fieldUsage x="1"/>
      </fieldsUsage>
    </cacheHierarchy>
    <cacheHierarchy uniqueName="[Measures].[Total Profit Amount]" caption="Total Profit Amount" measure="1" displayFolder="" measureGroup="Orders" count="0"/>
    <cacheHierarchy uniqueName="[Measures].[Profit Margin %]" caption="Profit Margin %" measure="1" displayFolder="" measureGroup="Orders" count="0"/>
    <cacheHierarchy uniqueName="[Measures].[Count of Orders]" caption="Count of Orders" measure="1" displayFolder="" measureGroup="Orders" count="0"/>
    <cacheHierarchy uniqueName="[Measures].[Average Order Value]" caption="Average Order Value"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mijan Kante" refreshedDate="45872.435434953702" backgroundQuery="1" createdVersion="8" refreshedVersion="8" minRefreshableVersion="3" recordCount="0" supportSubquery="1" supportAdvancedDrill="1" xr:uid="{89136865-26AC-4108-A9C5-06153E41D32D}">
  <cacheSource type="external" connectionId="4"/>
  <cacheFields count="3">
    <cacheField name="[Customers].[Customer Name].[Customer Name]" caption="Customer Name" numFmtId="0" hierarchy="1" level="1">
      <sharedItems count="9">
        <s v="Antonius Lewry"/>
        <s v="Claudell Ayre"/>
        <s v="Donny Fries"/>
        <s v="Ilaire Sprakes"/>
        <s v="Kippie Marrison"/>
        <s v="Itch Norquoy" u="1"/>
        <s v="Say Risborough" u="1"/>
        <s v="Allis Wilmore" u="1"/>
        <s v="Ericka Tripp" u="1"/>
      </sharedItems>
    </cacheField>
    <cacheField name="[Measures].[Total Sales Amount]" caption="Total Sales Amount" numFmtId="0" hierarchy="32" level="32767"/>
    <cacheField name="[Orders].[Order Date].[Order Date]" caption="Order Date" numFmtId="0" hierarchy="13" level="1">
      <sharedItems containsSemiMixedTypes="0" containsNonDate="0" containsString="0"/>
    </cacheField>
  </cacheFields>
  <cacheHierarchies count="41">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fieldsUsage count="2">
        <fieldUsage x="-1"/>
        <fieldUsage x="0"/>
      </fieldsUsage>
    </cacheHierarchy>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Customers].[Calculated Column 1]" caption="Calculated Column 1" attribute="1" defaultMemberUniqueName="[Customers].[Calculated Column 1].[All]" allUniqueName="[Customers].[Calculated Column 1].[All]" dimensionUniqueName="[Customers]" displayFolder="" count="0" memberValueDatatype="20" unbalanced="0"/>
    <cacheHierarchy uniqueName="[Customers].[Customer Lifetime Value]" caption="Customer Lifetime Value" attribute="1" defaultMemberUniqueName="[Customers].[Customer Lifetime Value].[All]" allUniqueName="[Customers].[Customer Lifetime Value].[All]" dimensionUniqueName="[Customers]" displayFolder="" count="0" memberValueDatatype="5" unbalanced="0"/>
    <cacheHierarchy uniqueName="[Customers].[Purchase Frequency]" caption="Purchase Frequency" attribute="1" defaultMemberUniqueName="[Customers].[Purchase Frequency].[All]" allUniqueName="[Customers].[Purchase Frequency].[All]" dimensionUniqueName="[Custom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Total Sales]" caption="Total Sales" attribute="1" defaultMemberUniqueName="[Orders].[Total Sales].[All]" allUniqueName="[Orders].[Total Sales].[All]" dimensionUniqueName="[Orders]" displayFolder="" count="0" memberValueDatatype="5" unbalanced="0"/>
    <cacheHierarchy uniqueName="[Orders].[Total Profit]" caption="Total Profit" attribute="1" defaultMemberUniqueName="[Orders].[Total Profit].[All]" allUniqueName="[Orders].[Total 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2" memberValueDatatype="130" unbalanced="0"/>
    <cacheHierarchy uniqueName="[Products].[Unit Price]" caption="Unit Price" attribute="1" defaultMemberUniqueName="[Products].[Unit Price].[All]" allUniqueName="[Products].[Unit Price].[All]" dimensionUniqueName="[Products]" displayFolder="" count="0" memberValueDatatype="130" unbalanced="0"/>
    <cacheHierarchy uniqueName="[Products].[Price per 100g]" caption="Price per 100g" attribute="1" defaultMemberUniqueName="[Products].[Price per 100g].[All]" allUniqueName="[Products].[Price per 100g].[All]" dimensionUniqueName="[Products]" displayFolder="" count="0" memberValueDatatype="130" unbalanced="0"/>
    <cacheHierarchy uniqueName="[Products].[Profit]" caption="Profit" attribute="1" defaultMemberUniqueName="[Products].[Profit].[All]" allUniqueName="[Products].[Profit].[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Sales Amount]" caption="Total Sales Amount" measure="1" displayFolder="" measureGroup="Orders" count="0" oneField="1">
      <fieldsUsage count="1">
        <fieldUsage x="1"/>
      </fieldsUsage>
    </cacheHierarchy>
    <cacheHierarchy uniqueName="[Measures].[Total Profit Amount]" caption="Total Profit Amount" measure="1" displayFolder="" measureGroup="Orders" count="0"/>
    <cacheHierarchy uniqueName="[Measures].[Profit Margin %]" caption="Profit Margin %" measure="1" displayFolder="" measureGroup="Orders" count="0"/>
    <cacheHierarchy uniqueName="[Measures].[Count of Orders]" caption="Count of Orders" measure="1" displayFolder="" measureGroup="Orders" count="0"/>
    <cacheHierarchy uniqueName="[Measures].[Average Order Value]" caption="Average Order Value"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mijan Kante" refreshedDate="45872.43543553241" backgroundQuery="1" createdVersion="8" refreshedVersion="8" minRefreshableVersion="3" recordCount="0" supportSubquery="1" supportAdvancedDrill="1" xr:uid="{C50C7B3F-3220-447E-B2DF-7607E6CC0D73}">
  <cacheSource type="external" connectionId="4"/>
  <cacheFields count="2">
    <cacheField name="[Measures].[Total Profit Amount]" caption="Total Profit Amount" numFmtId="0" hierarchy="33" level="32767"/>
    <cacheField name="[Orders].[Order Date].[Order Date]" caption="Order Date" numFmtId="0" hierarchy="13" level="1">
      <sharedItems containsSemiMixedTypes="0" containsNonDate="0" containsString="0"/>
    </cacheField>
  </cacheFields>
  <cacheHierarchies count="41">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Customers].[Calculated Column 1]" caption="Calculated Column 1" attribute="1" defaultMemberUniqueName="[Customers].[Calculated Column 1].[All]" allUniqueName="[Customers].[Calculated Column 1].[All]" dimensionUniqueName="[Customers]" displayFolder="" count="0" memberValueDatatype="20" unbalanced="0"/>
    <cacheHierarchy uniqueName="[Customers].[Customer Lifetime Value]" caption="Customer Lifetime Value" attribute="1" defaultMemberUniqueName="[Customers].[Customer Lifetime Value].[All]" allUniqueName="[Customers].[Customer Lifetime Value].[All]" dimensionUniqueName="[Customers]" displayFolder="" count="0" memberValueDatatype="5" unbalanced="0"/>
    <cacheHierarchy uniqueName="[Customers].[Purchase Frequency]" caption="Purchase Frequency" attribute="1" defaultMemberUniqueName="[Customers].[Purchase Frequency].[All]" allUniqueName="[Customers].[Purchase Frequency].[All]" dimensionUniqueName="[Custom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1"/>
      </fieldsUsage>
    </cacheHierarchy>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Total Sales]" caption="Total Sales" attribute="1" defaultMemberUniqueName="[Orders].[Total Sales].[All]" allUniqueName="[Orders].[Total Sales].[All]" dimensionUniqueName="[Orders]" displayFolder="" count="0" memberValueDatatype="5" unbalanced="0"/>
    <cacheHierarchy uniqueName="[Orders].[Total Profit]" caption="Total Profit" attribute="1" defaultMemberUniqueName="[Orders].[Total Profit].[All]" allUniqueName="[Orders].[Total 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2" memberValueDatatype="130" unbalanced="0"/>
    <cacheHierarchy uniqueName="[Products].[Unit Price]" caption="Unit Price" attribute="1" defaultMemberUniqueName="[Products].[Unit Price].[All]" allUniqueName="[Products].[Unit Price].[All]" dimensionUniqueName="[Products]" displayFolder="" count="0" memberValueDatatype="130" unbalanced="0"/>
    <cacheHierarchy uniqueName="[Products].[Price per 100g]" caption="Price per 100g" attribute="1" defaultMemberUniqueName="[Products].[Price per 100g].[All]" allUniqueName="[Products].[Price per 100g].[All]" dimensionUniqueName="[Products]" displayFolder="" count="0" memberValueDatatype="130" unbalanced="0"/>
    <cacheHierarchy uniqueName="[Products].[Profit]" caption="Profit" attribute="1" defaultMemberUniqueName="[Products].[Profit].[All]" allUniqueName="[Products].[Profit].[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Sales Amount]" caption="Total Sales Amount" measure="1" displayFolder="" measureGroup="Orders" count="0"/>
    <cacheHierarchy uniqueName="[Measures].[Total Profit Amount]" caption="Total Profit Amount" measure="1" displayFolder="" measureGroup="Orders" count="0" oneField="1">
      <fieldsUsage count="1">
        <fieldUsage x="0"/>
      </fieldsUsage>
    </cacheHierarchy>
    <cacheHierarchy uniqueName="[Measures].[Profit Margin %]" caption="Profit Margin %" measure="1" displayFolder="" measureGroup="Orders" count="0"/>
    <cacheHierarchy uniqueName="[Measures].[Count of Orders]" caption="Count of Orders" measure="1" displayFolder="" measureGroup="Orders" count="0"/>
    <cacheHierarchy uniqueName="[Measures].[Average Order Value]" caption="Average Order Value"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mijan Kante" refreshedDate="45872.435435879626" backgroundQuery="1" createdVersion="8" refreshedVersion="8" minRefreshableVersion="3" recordCount="0" supportSubquery="1" supportAdvancedDrill="1" xr:uid="{B22BFFE3-218F-4BD7-84AA-E23AAD9FC469}">
  <cacheSource type="external" connectionId="4"/>
  <cacheFields count="2">
    <cacheField name="[Measures].[Total Sales Amount]" caption="Total Sales Amount" numFmtId="0" hierarchy="32" level="32767"/>
    <cacheField name="[Orders].[Order Date].[Order Date]" caption="Order Date" numFmtId="0" hierarchy="13" level="1">
      <sharedItems containsSemiMixedTypes="0" containsNonDate="0" containsString="0"/>
    </cacheField>
  </cacheFields>
  <cacheHierarchies count="41">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Customers].[Calculated Column 1]" caption="Calculated Column 1" attribute="1" defaultMemberUniqueName="[Customers].[Calculated Column 1].[All]" allUniqueName="[Customers].[Calculated Column 1].[All]" dimensionUniqueName="[Customers]" displayFolder="" count="0" memberValueDatatype="20" unbalanced="0"/>
    <cacheHierarchy uniqueName="[Customers].[Customer Lifetime Value]" caption="Customer Lifetime Value" attribute="1" defaultMemberUniqueName="[Customers].[Customer Lifetime Value].[All]" allUniqueName="[Customers].[Customer Lifetime Value].[All]" dimensionUniqueName="[Customers]" displayFolder="" count="0" memberValueDatatype="5" unbalanced="0"/>
    <cacheHierarchy uniqueName="[Customers].[Purchase Frequency]" caption="Purchase Frequency" attribute="1" defaultMemberUniqueName="[Customers].[Purchase Frequency].[All]" allUniqueName="[Customers].[Purchase Frequency].[All]" dimensionUniqueName="[Custom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1"/>
      </fieldsUsage>
    </cacheHierarchy>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Total Sales]" caption="Total Sales" attribute="1" defaultMemberUniqueName="[Orders].[Total Sales].[All]" allUniqueName="[Orders].[Total Sales].[All]" dimensionUniqueName="[Orders]" displayFolder="" count="0" memberValueDatatype="5" unbalanced="0"/>
    <cacheHierarchy uniqueName="[Orders].[Total Profit]" caption="Total Profit" attribute="1" defaultMemberUniqueName="[Orders].[Total Profit].[All]" allUniqueName="[Orders].[Total 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2" memberValueDatatype="130" unbalanced="0"/>
    <cacheHierarchy uniqueName="[Products].[Unit Price]" caption="Unit Price" attribute="1" defaultMemberUniqueName="[Products].[Unit Price].[All]" allUniqueName="[Products].[Unit Price].[All]" dimensionUniqueName="[Products]" displayFolder="" count="0" memberValueDatatype="130" unbalanced="0"/>
    <cacheHierarchy uniqueName="[Products].[Price per 100g]" caption="Price per 100g" attribute="1" defaultMemberUniqueName="[Products].[Price per 100g].[All]" allUniqueName="[Products].[Price per 100g].[All]" dimensionUniqueName="[Products]" displayFolder="" count="0" memberValueDatatype="130" unbalanced="0"/>
    <cacheHierarchy uniqueName="[Products].[Profit]" caption="Profit" attribute="1" defaultMemberUniqueName="[Products].[Profit].[All]" allUniqueName="[Products].[Profit].[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Sales Amount]" caption="Total Sales Amount" measure="1" displayFolder="" measureGroup="Orders" count="0" oneField="1">
      <fieldsUsage count="1">
        <fieldUsage x="0"/>
      </fieldsUsage>
    </cacheHierarchy>
    <cacheHierarchy uniqueName="[Measures].[Total Profit Amount]" caption="Total Profit Amount" measure="1" displayFolder="" measureGroup="Orders" count="0"/>
    <cacheHierarchy uniqueName="[Measures].[Profit Margin %]" caption="Profit Margin %" measure="1" displayFolder="" measureGroup="Orders" count="0"/>
    <cacheHierarchy uniqueName="[Measures].[Count of Orders]" caption="Count of Orders" measure="1" displayFolder="" measureGroup="Orders" count="0"/>
    <cacheHierarchy uniqueName="[Measures].[Average Order Value]" caption="Average Order Value"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52CC59-3C01-47EF-BF7A-3FDB1987E081}" name="Total Profit" cacheId="112" applyNumberFormats="0" applyBorderFormats="0" applyFontFormats="0" applyPatternFormats="0" applyAlignmentFormats="0" applyWidthHeightFormats="1" dataCaption="Values" tag="8171fcf1-f47d-4d0f-92ce-e5cadf8dd4c3" updatedVersion="8" minRefreshableVersion="5" useAutoFormatting="1" subtotalHiddenItems="1" itemPrintTitles="1" createdVersion="8" indent="0" outline="1" outlineData="1" multipleFieldFilters="0">
  <location ref="K14:K1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Profit" fld="0" subtotal="count" baseField="0" baseItem="0" numFmtId="165"/>
  </dataFields>
  <formats count="1">
    <format dxfId="0">
      <pivotArea outline="0" collapsedLevelsAreSubtotals="1" fieldPosition="0"/>
    </format>
  </formats>
  <pivotHierarchies count="4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caption="Total Profi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Between" evalOrder="-1" id="19" name="[Orders].[Order Date]">
      <autoFilter ref="A1">
        <filterColumn colId="0">
          <customFilters and="1">
            <customFilter operator="greaterThanOrEqual" val="43466"/>
            <customFilter operator="lessThanOrEqual" val="4602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3EB9FB-2D35-465C-86C4-BBC983DEA35C}" name="Pareto Analysis" cacheId="108" applyNumberFormats="0" applyBorderFormats="0" applyFontFormats="0" applyPatternFormats="0" applyAlignmentFormats="0" applyWidthHeightFormats="1" dataCaption="Values" tag="da16076a-320d-4aae-954f-50afbb5cfe60" updatedVersion="8" minRefreshableVersion="5" showDrill="0" useAutoFormatting="1" subtotalHiddenItems="1" itemPrintTitles="1" createdVersion="8" indent="0" showHeaders="0" outline="1" outlineData="1" multipleFieldFilters="0" chartFormat="11">
  <location ref="D2:F13" firstHeaderRow="0" firstDataRow="1" firstDataCol="1"/>
  <pivotFields count="4">
    <pivotField axis="axisRow" allDrilled="1" subtotalTop="0" showAll="0" measureFilter="1" sortType="descending" defaultSubtotal="0" defaultAttributeDrillState="1">
      <items count="21">
        <item x="0"/>
        <item x="1"/>
        <item x="2"/>
        <item x="3"/>
        <item x="4"/>
        <item x="5"/>
        <item x="6"/>
        <item x="7"/>
        <item x="8"/>
        <item x="9"/>
        <item x="10"/>
        <item x="11"/>
        <item x="12"/>
        <item x="13"/>
        <item x="14"/>
        <item x="15"/>
        <item x="16"/>
        <item x="17"/>
        <item x="18"/>
        <item x="19"/>
        <item x="2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1">
    <i>
      <x v="3"/>
    </i>
    <i>
      <x v="2"/>
    </i>
    <i>
      <x/>
    </i>
    <i>
      <x v="7"/>
    </i>
    <i>
      <x v="5"/>
    </i>
    <i>
      <x v="6"/>
    </i>
    <i>
      <x v="4"/>
    </i>
    <i>
      <x v="9"/>
    </i>
    <i>
      <x v="1"/>
    </i>
    <i>
      <x v="8"/>
    </i>
    <i t="grand">
      <x/>
    </i>
  </rowItems>
  <colFields count="1">
    <field x="-2"/>
  </colFields>
  <colItems count="2">
    <i>
      <x/>
    </i>
    <i i="1">
      <x v="1"/>
    </i>
  </colItems>
  <dataFields count="2">
    <dataField name="Total Sales" fld="1" subtotal="count" baseField="0" baseItem="477" numFmtId="164"/>
    <dataField name="% Running Total" fld="3" subtotal="count" baseField="0" baseItem="0" numFmtId="10">
      <extLst>
        <ext xmlns:x14="http://schemas.microsoft.com/office/spreadsheetml/2009/9/main" uri="{E15A36E0-9728-4e99-A89B-3F7291B0FE68}">
          <x14:dataField pivotShowAs="percentOfRunningTotal" sourceField="1" uniqueName="[__Xl2].[Measures].[Total Sales Amount]"/>
        </ext>
      </extLst>
    </dataField>
  </dataFields>
  <formats count="1">
    <format dxfId="1">
      <pivotArea outline="0" collapsedLevelsAreSubtotals="1" fieldPosition="0">
        <references count="1">
          <reference field="4294967294" count="1" selected="0">
            <x v="0"/>
          </reference>
        </references>
      </pivotArea>
    </format>
  </formats>
  <chartFormats count="25">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pivotArea type="data" outline="0" fieldPosition="0">
        <references count="2">
          <reference field="4294967294" count="1" selected="0">
            <x v="0"/>
          </reference>
          <reference field="0" count="1" selected="0">
            <x v="3"/>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3" format="10">
      <pivotArea type="data" outline="0" fieldPosition="0">
        <references count="2">
          <reference field="4294967294" count="1" selected="0">
            <x v="0"/>
          </reference>
          <reference field="0" count="1" selected="0">
            <x v="0"/>
          </reference>
        </references>
      </pivotArea>
    </chartFormat>
    <chartFormat chart="3" format="11">
      <pivotArea type="data" outline="0" fieldPosition="0">
        <references count="2">
          <reference field="4294967294" count="1" selected="0">
            <x v="0"/>
          </reference>
          <reference field="0" count="1" selected="0">
            <x v="7"/>
          </reference>
        </references>
      </pivotArea>
    </chartFormat>
    <chartFormat chart="3" format="12">
      <pivotArea type="data" outline="0" fieldPosition="0">
        <references count="2">
          <reference field="4294967294" count="1" selected="0">
            <x v="0"/>
          </reference>
          <reference field="0" count="1" selected="0">
            <x v="5"/>
          </reference>
        </references>
      </pivotArea>
    </chartFormat>
    <chartFormat chart="3" format="13">
      <pivotArea type="data" outline="0" fieldPosition="0">
        <references count="2">
          <reference field="4294967294" count="1" selected="0">
            <x v="0"/>
          </reference>
          <reference field="0" count="1" selected="0">
            <x v="6"/>
          </reference>
        </references>
      </pivotArea>
    </chartFormat>
    <chartFormat chart="3" format="14">
      <pivotArea type="data" outline="0" fieldPosition="0">
        <references count="2">
          <reference field="4294967294" count="1" selected="0">
            <x v="0"/>
          </reference>
          <reference field="0" count="1" selected="0">
            <x v="4"/>
          </reference>
        </references>
      </pivotArea>
    </chartFormat>
    <chartFormat chart="3" format="15">
      <pivotArea type="data" outline="0" fieldPosition="0">
        <references count="2">
          <reference field="4294967294" count="1" selected="0">
            <x v="0"/>
          </reference>
          <reference field="0" count="1" selected="0">
            <x v="9"/>
          </reference>
        </references>
      </pivotArea>
    </chartFormat>
    <chartFormat chart="3" format="16">
      <pivotArea type="data" outline="0" fieldPosition="0">
        <references count="2">
          <reference field="4294967294" count="1" selected="0">
            <x v="0"/>
          </reference>
          <reference field="0" count="1" selected="0">
            <x v="1"/>
          </reference>
        </references>
      </pivotArea>
    </chartFormat>
    <chartFormat chart="3" format="17">
      <pivotArea type="data" outline="0" fieldPosition="0">
        <references count="2">
          <reference field="4294967294" count="1" selected="0">
            <x v="0"/>
          </reference>
          <reference field="0" count="1" selected="0">
            <x v="8"/>
          </reference>
        </references>
      </pivotArea>
    </chartFormat>
    <chartFormat chart="3" format="18">
      <pivotArea type="data" outline="0" fieldPosition="0">
        <references count="2">
          <reference field="4294967294" count="1" selected="0">
            <x v="0"/>
          </reference>
          <reference field="0" count="1" selected="0">
            <x v="12"/>
          </reference>
        </references>
      </pivotArea>
    </chartFormat>
    <chartFormat chart="3" format="19">
      <pivotArea type="data" outline="0" fieldPosition="0">
        <references count="2">
          <reference field="4294967294" count="1" selected="0">
            <x v="0"/>
          </reference>
          <reference field="0" count="1" selected="0">
            <x v="16"/>
          </reference>
        </references>
      </pivotArea>
    </chartFormat>
    <chartFormat chart="3" format="20">
      <pivotArea type="data" outline="0" fieldPosition="0">
        <references count="2">
          <reference field="4294967294" count="1" selected="0">
            <x v="0"/>
          </reference>
          <reference field="0" count="1" selected="0">
            <x v="13"/>
          </reference>
        </references>
      </pivotArea>
    </chartFormat>
    <chartFormat chart="3" format="21">
      <pivotArea type="data" outline="0" fieldPosition="0">
        <references count="2">
          <reference field="4294967294" count="1" selected="0">
            <x v="0"/>
          </reference>
          <reference field="0" count="1" selected="0">
            <x v="17"/>
          </reference>
        </references>
      </pivotArea>
    </chartFormat>
    <chartFormat chart="3" format="22">
      <pivotArea type="data" outline="0" fieldPosition="0">
        <references count="2">
          <reference field="4294967294" count="1" selected="0">
            <x v="0"/>
          </reference>
          <reference field="0" count="1" selected="0">
            <x v="19"/>
          </reference>
        </references>
      </pivotArea>
    </chartFormat>
    <chartFormat chart="3" format="23">
      <pivotArea type="data" outline="0" fieldPosition="0">
        <references count="2">
          <reference field="4294967294" count="1" selected="0">
            <x v="0"/>
          </reference>
          <reference field="0" count="1" selected="0">
            <x v="18"/>
          </reference>
        </references>
      </pivotArea>
    </chartFormat>
    <chartFormat chart="3" format="24">
      <pivotArea type="data" outline="0" fieldPosition="0">
        <references count="2">
          <reference field="4294967294" count="1" selected="0">
            <x v="0"/>
          </reference>
          <reference field="0" count="1" selected="0">
            <x v="20"/>
          </reference>
        </references>
      </pivotArea>
    </chartFormat>
    <chartFormat chart="3" format="25">
      <pivotArea type="data" outline="0" fieldPosition="0">
        <references count="2">
          <reference field="4294967294" count="1" selected="0">
            <x v="0"/>
          </reference>
          <reference field="0" count="1" selected="0">
            <x v="15"/>
          </reference>
        </references>
      </pivotArea>
    </chartFormat>
    <chartFormat chart="3" format="26">
      <pivotArea type="data" outline="0" fieldPosition="0">
        <references count="2">
          <reference field="4294967294" count="1" selected="0">
            <x v="0"/>
          </reference>
          <reference field="0" count="1" selected="0">
            <x v="14"/>
          </reference>
        </references>
      </pivotArea>
    </chartFormat>
    <chartFormat chart="3" format="27">
      <pivotArea type="data" outline="0" fieldPosition="0">
        <references count="2">
          <reference field="4294967294" count="1" selected="0">
            <x v="0"/>
          </reference>
          <reference field="0" count="1" selected="0">
            <x v="11"/>
          </reference>
        </references>
      </pivotArea>
    </chartFormat>
    <chartFormat chart="3" format="28">
      <pivotArea type="data" outline="0" fieldPosition="0">
        <references count="2">
          <reference field="4294967294" count="1" selected="0">
            <x v="0"/>
          </reference>
          <reference field="0" count="1" selected="0">
            <x v="1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caption="% Running Total"/>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filters count="2">
    <filter fld="2" type="dateBetween" evalOrder="-1" id="20" name="[Orders].[Order Date]">
      <autoFilter ref="A1">
        <filterColumn colId="0">
          <customFilters and="1">
            <customFilter operator="greaterThanOrEqual" val="43466"/>
            <customFilter operator="lessThanOrEqual" val="46022"/>
          </customFilters>
        </filterColumn>
      </autoFilter>
      <extLst>
        <ext xmlns:x15="http://schemas.microsoft.com/office/spreadsheetml/2010/11/main" uri="{0605FD5F-26C8-4aeb-8148-2DB25E43C511}">
          <x15:pivotFilter useWholeDay="1"/>
        </ext>
      </extLst>
    </filter>
    <filter fld="0" type="count" id="17" iMeasureHier="32">
      <autoFilter ref="A1">
        <filterColumn colId="0">
          <top10 val="10" filterVal="10"/>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733B23-D6A7-456A-994F-BE435047AD58}" name="Top 5 Customers" cacheId="111" applyNumberFormats="0" applyBorderFormats="0" applyFontFormats="0" applyPatternFormats="0" applyAlignmentFormats="0" applyWidthHeightFormats="1" dataCaption="Values" tag="37447c66-6b1f-407b-b793-a657ebc80d5c" updatedVersion="8" minRefreshableVersion="5" useAutoFormatting="1" subtotalHiddenItems="1" itemPrintTitles="1" createdVersion="8" indent="0" outline="1" outlineData="1" multipleFieldFilters="0" chartFormat="7">
  <location ref="K2:L8" firstHeaderRow="1" firstDataRow="1" firstDataCol="1"/>
  <pivotFields count="3">
    <pivotField axis="axisRow" allDrilled="1" subtotalTop="0" showAll="0" measureFilter="1"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2"/>
    </i>
    <i>
      <x v="1"/>
    </i>
    <i>
      <x/>
    </i>
    <i>
      <x v="4"/>
    </i>
    <i>
      <x v="3"/>
    </i>
    <i t="grand">
      <x/>
    </i>
  </rowItems>
  <colItems count="1">
    <i/>
  </colItems>
  <dataFields count="1">
    <dataField name="Total Sales" fld="1" subtotal="count" baseField="0" baseItem="2" numFmtId="164"/>
  </dataFields>
  <formats count="1">
    <format dxfId="2">
      <pivotArea outline="0" collapsedLevelsAreSubtotals="1" fieldPosition="0"/>
    </format>
  </formats>
  <chartFormats count="10">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6"/>
          </reference>
        </references>
      </pivotArea>
    </chartFormat>
    <chartFormat chart="2" format="4">
      <pivotArea type="data" outline="0" fieldPosition="0">
        <references count="2">
          <reference field="4294967294" count="1" selected="0">
            <x v="0"/>
          </reference>
          <reference field="0" count="1" selected="0">
            <x v="5"/>
          </reference>
        </references>
      </pivotArea>
    </chartFormat>
    <chartFormat chart="2" format="5">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2">
          <reference field="4294967294" count="1" selected="0">
            <x v="0"/>
          </reference>
          <reference field="0" count="1" selected="0">
            <x v="8"/>
          </reference>
        </references>
      </pivotArea>
    </chartFormat>
    <chartFormat chart="2" format="7">
      <pivotArea type="data" outline="0" fieldPosition="0">
        <references count="2">
          <reference field="4294967294" count="1" selected="0">
            <x v="0"/>
          </reference>
          <reference field="0" count="1" selected="0">
            <x v="7"/>
          </reference>
        </references>
      </pivotArea>
    </chartFormat>
    <chartFormat chart="2" format="8">
      <pivotArea type="data" outline="0" fieldPosition="0">
        <references count="2">
          <reference field="4294967294" count="1" selected="0">
            <x v="0"/>
          </reference>
          <reference field="0" count="1" selected="0">
            <x v="2"/>
          </reference>
        </references>
      </pivotArea>
    </chartFormat>
    <chartFormat chart="2" format="9">
      <pivotArea type="data" outline="0" fieldPosition="0">
        <references count="2">
          <reference field="4294967294" count="1" selected="0">
            <x v="0"/>
          </reference>
          <reference field="0" count="1" selected="0">
            <x v="0"/>
          </reference>
        </references>
      </pivotArea>
    </chartFormat>
    <chartFormat chart="2" format="10">
      <pivotArea type="data" outline="0" fieldPosition="0">
        <references count="2">
          <reference field="4294967294" count="1" selected="0">
            <x v="0"/>
          </reference>
          <reference field="0" count="1" selected="0">
            <x v="4"/>
          </reference>
        </references>
      </pivotArea>
    </chartFormat>
    <chartFormat chart="2" format="11">
      <pivotArea type="data" outline="0" fieldPosition="0">
        <references count="2">
          <reference field="4294967294" count="1" selected="0">
            <x v="0"/>
          </reference>
          <reference field="0" count="1" selected="0">
            <x v="3"/>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caption="Total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2" type="dateBetween" evalOrder="-1" id="20" name="[Orders].[Order Date]">
      <autoFilter ref="A1">
        <filterColumn colId="0">
          <customFilters and="1">
            <customFilter operator="greaterThanOrEqual" val="43466"/>
            <customFilter operator="lessThanOrEqual" val="46022"/>
          </customFilters>
        </filterColumn>
      </autoFilter>
      <extLst>
        <ext xmlns:x15="http://schemas.microsoft.com/office/spreadsheetml/2010/11/main" uri="{0605FD5F-26C8-4aeb-8148-2DB25E43C511}">
          <x15:pivotFilter useWholeDay="1"/>
        </ext>
      </extLst>
    </filter>
    <filter fld="0" type="count" id="1" iMeasureHier="32">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970CEE-8DDA-4094-98BB-44E2D96269DC}" name="Total Sales" cacheId="113" applyNumberFormats="0" applyBorderFormats="0" applyFontFormats="0" applyPatternFormats="0" applyAlignmentFormats="0" applyWidthHeightFormats="1" dataCaption="Values" tag="ad314059-58d9-450f-8305-cb62e6d43d44" updatedVersion="8" minRefreshableVersion="5" useAutoFormatting="1" subtotalHiddenItems="1" itemPrintTitles="1" createdVersion="8" indent="0" outline="1" outlineData="1" multipleFieldFilters="0">
  <location ref="K11:K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Sales" fld="0" subtotal="count" baseField="0" baseItem="0" numFmtId="165"/>
  </dataFields>
  <formats count="1">
    <format dxfId="3">
      <pivotArea outline="0" collapsedLevelsAreSubtotals="1" fieldPosition="0"/>
    </format>
  </formats>
  <pivotHierarchies count="4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caption="Total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Between" evalOrder="-1" id="19" name="[Orders].[Order Date]">
      <autoFilter ref="A1">
        <filterColumn colId="0">
          <customFilters and="1">
            <customFilter operator="greaterThanOrEqual" val="43466"/>
            <customFilter operator="lessThanOrEqual" val="4602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21ABB4-FAA3-4BBE-92C2-F19A27FB3CDC}" name="Profit Margin %" cacheId="109" applyNumberFormats="0" applyBorderFormats="0" applyFontFormats="0" applyPatternFormats="0" applyAlignmentFormats="0" applyWidthHeightFormats="1" dataCaption="Values" tag="95dc055d-ea79-433e-ac55-077fba8c1825" updatedVersion="8" minRefreshableVersion="5" useAutoFormatting="1" subtotalHiddenItems="1" itemPrintTitles="1" createdVersion="8" indent="0" outline="1" outlineData="1" multipleFieldFilters="0">
  <location ref="K17:K1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0"/>
  </dataFields>
  <formats count="1">
    <format dxfId="4">
      <pivotArea outline="0" collapsedLevelsAreSubtotals="1" fieldPosition="0"/>
    </format>
  </formats>
  <pivotHierarchies count="4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Between" evalOrder="-1" id="19" name="[Orders].[Order Date]">
      <autoFilter ref="A1">
        <filterColumn colId="0">
          <customFilters and="1">
            <customFilter operator="greaterThanOrEqual" val="43466"/>
            <customFilter operator="lessThanOrEqual" val="4602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29AFDFD-6B01-4ECF-94F9-853E197D920D}" name="Sales Over Time" cacheId="105" applyNumberFormats="0" applyBorderFormats="0" applyFontFormats="0" applyPatternFormats="0" applyAlignmentFormats="0" applyWidthHeightFormats="1" dataCaption="Values" tag="3a714abc-78cf-413d-a1f0-172346f222bf" updatedVersion="8" minRefreshableVersion="5" useAutoFormatting="1" subtotalHiddenItems="1" itemPrintTitles="1" createdVersion="8" indent="0" outline="1" outlineData="1" multipleFieldFilters="0" chartFormat="13">
  <location ref="H2:I10" firstHeaderRow="1" firstDataRow="1" firstDataCol="1"/>
  <pivotFields count="4">
    <pivotField axis="axisRow" allDrilled="1" subtotalTop="0" showAll="0" dataSourceSort="1" defaultAttributeDrillState="1">
      <items count="8">
        <item x="0"/>
        <item x="1"/>
        <item x="2"/>
        <item x="3"/>
        <item x="4"/>
        <item x="5"/>
        <item x="6"/>
        <item t="default"/>
      </items>
    </pivotField>
    <pivotField axis="axisRow" allDrilled="1" subtotalTop="0" showAll="0" dataSourceSort="1" defaultSubtotal="0">
      <items count="7">
        <item x="0" e="0"/>
        <item x="1" e="0"/>
        <item x="2" e="0"/>
        <item x="3" e="0"/>
        <item x="4" e="0"/>
        <item x="5" e="0"/>
        <item x="6" e="0"/>
      </items>
    </pivotField>
    <pivotField dataField="1" subtotalTop="0" showAll="0" defaultSubtotal="0"/>
    <pivotField allDrilled="1" subtotalTop="0" showAll="0" dataSourceSort="1" defaultSubtotal="0" defaultAttributeDrillState="1"/>
  </pivotFields>
  <rowFields count="2">
    <field x="1"/>
    <field x="0"/>
  </rowFields>
  <rowItems count="8">
    <i>
      <x/>
    </i>
    <i>
      <x v="1"/>
    </i>
    <i>
      <x v="2"/>
    </i>
    <i>
      <x v="3"/>
    </i>
    <i>
      <x v="4"/>
    </i>
    <i>
      <x v="5"/>
    </i>
    <i>
      <x v="6"/>
    </i>
    <i t="grand">
      <x/>
    </i>
  </rowItems>
  <colItems count="1">
    <i/>
  </colItems>
  <dataFields count="1">
    <dataField name="Total Sales" fld="2" subtotal="count" baseField="1" baseItem="0" numFmtId="165"/>
  </dataFields>
  <formats count="1">
    <format dxfId="5">
      <pivotArea outline="0" collapsedLevelsAreSubtotals="1" fieldPosition="0"/>
    </format>
  </formats>
  <chartFormats count="8">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4"/>
          </reference>
        </references>
      </pivotArea>
    </chartFormat>
    <chartFormat chart="3" format="4">
      <pivotArea type="data" outline="0" fieldPosition="0">
        <references count="2">
          <reference field="4294967294" count="1" selected="0">
            <x v="0"/>
          </reference>
          <reference field="1" count="1" selected="0">
            <x v="5"/>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 chart="3" format="7">
      <pivotArea type="data" outline="0" fieldPosition="0">
        <references count="2">
          <reference field="4294967294" count="1" selected="0">
            <x v="0"/>
          </reference>
          <reference field="1" count="1" selected="0">
            <x v="2"/>
          </reference>
        </references>
      </pivotArea>
    </chartFormat>
    <chartFormat chart="3" format="8">
      <pivotArea type="data" outline="0" fieldPosition="0">
        <references count="2">
          <reference field="4294967294" count="1" selected="0">
            <x v="0"/>
          </reference>
          <reference field="1" count="1" selected="0">
            <x v="3"/>
          </reference>
        </references>
      </pivotArea>
    </chartFormat>
    <chartFormat chart="3" format="9">
      <pivotArea type="data" outline="0" fieldPosition="0">
        <references count="2">
          <reference field="4294967294" count="1" selected="0">
            <x v="0"/>
          </reference>
          <reference field="1" count="1" selected="0">
            <x v="6"/>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caption="Total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22" name="[Orders].[Order Date]">
      <autoFilter ref="A1">
        <filterColumn colId="0">
          <customFilters and="1">
            <customFilter operator="greaterThanOrEqual" val="43466"/>
            <customFilter operator="lessThanOrEqual" val="46022"/>
          </customFilters>
        </filterColumn>
      </autoFilter>
      <extLst>
        <ext xmlns:x15="http://schemas.microsoft.com/office/spreadsheetml/2010/11/main" uri="{0605FD5F-26C8-4aeb-8148-2DB25E43C511}">
          <x15:pivotFilter useWholeDay="1"/>
        </ext>
      </extLst>
    </filter>
  </filters>
  <rowHierarchiesUsage count="2">
    <rowHierarchyUsage hierarchyUsage="2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84EAB2A-7CD1-428F-B74C-501BEF45B5F2}" name="Average Order Value" cacheId="106" applyNumberFormats="0" applyBorderFormats="0" applyFontFormats="0" applyPatternFormats="0" applyAlignmentFormats="0" applyWidthHeightFormats="1" dataCaption="Values" tag="907db824-9610-4c7d-af30-ac3c555960ef" updatedVersion="8" minRefreshableVersion="5" useAutoFormatting="1" subtotalHiddenItems="1" itemPrintTitles="1" createdVersion="8" indent="0" outline="1" outlineData="1" multipleFieldFilters="0">
  <location ref="K20:K2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4"/>
  </dataFields>
  <formats count="1">
    <format dxfId="6">
      <pivotArea outline="0" collapsedLevelsAreSubtotals="1" fieldPosition="0"/>
    </format>
  </formats>
  <pivotHierarchies count="4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Between" evalOrder="-1" id="19" name="[Orders].[Order Date]">
      <autoFilter ref="A1">
        <filterColumn colId="0">
          <customFilters and="1">
            <customFilter operator="greaterThanOrEqual" val="43466"/>
            <customFilter operator="lessThanOrEqual" val="4602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08FB712-0432-4225-9E32-B548B775E534}" name="Sales By Country" cacheId="110" applyNumberFormats="0" applyBorderFormats="0" applyFontFormats="0" applyPatternFormats="0" applyAlignmentFormats="0" applyWidthHeightFormats="1" dataCaption="Values" tag="fb3d9f8b-f020-4666-bc30-1465adfce085" updatedVersion="8" minRefreshableVersion="5" useAutoFormatting="1" itemPrintTitles="1" createdVersion="8" indent="0" outline="1" outlineData="1" multipleFieldFilters="0">
  <location ref="A2:B15"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Total Sales" fld="1" subtotal="count" baseField="0" baseItem="0"/>
  </dataFields>
  <formats count="1">
    <format dxfId="7">
      <pivotArea collapsedLevelsAreSubtotals="1" fieldPosition="0">
        <references count="1">
          <reference field="0" count="0"/>
        </references>
      </pivotArea>
    </format>
  </formats>
  <pivotHierarchies count="4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caption="Total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19" name="[Orders].[Order Date]">
      <autoFilter ref="A1">
        <filterColumn colId="0">
          <customFilters and="1">
            <customFilter operator="greaterThanOrEqual" val="43466"/>
            <customFilter operator="lessThanOrEqual" val="46022"/>
          </customFilters>
        </filterColumn>
      </autoFilter>
      <extLst>
        <ext xmlns:x15="http://schemas.microsoft.com/office/spreadsheetml/2010/11/main" uri="{0605FD5F-26C8-4aeb-8148-2DB25E43C511}">
          <x15:pivotFilter useWholeDay="1"/>
        </ext>
      </extLst>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9738861-8B8D-4EB6-9DF8-0A3929CDC6F7}" name="Number of Orders" cacheId="107" applyNumberFormats="0" applyBorderFormats="0" applyFontFormats="0" applyPatternFormats="0" applyAlignmentFormats="0" applyWidthHeightFormats="1" dataCaption="Values" tag="da8aa50e-1048-4ab3-ae02-b88b53ecc2e1" updatedVersion="8" minRefreshableVersion="5" useAutoFormatting="1" subtotalHiddenItems="1" itemPrintTitles="1" createdVersion="8" indent="0" outline="1" outlineData="1" multipleFieldFilters="0">
  <location ref="K23:K2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s" fld="0" subtotal="count" baseField="0" baseItem="0"/>
  </dataFields>
  <pivotHierarchies count="4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Total Order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Between" evalOrder="-1" id="19" name="[Orders].[Order Date]">
      <autoFilter ref="A1">
        <filterColumn colId="0">
          <customFilters and="1">
            <customFilter operator="greaterThanOrEqual" val="43466"/>
            <customFilter operator="lessThanOrEqual" val="4602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87BB6588-23C7-4786-8628-F121CB4BFB67}" sourceName="[Products].[Roast Type]">
  <pivotTables>
    <pivotTable tabId="8" name="Sales By Country"/>
    <pivotTable tabId="8" name="Average Order Value"/>
    <pivotTable tabId="8" name="Number of Orders"/>
    <pivotTable tabId="8" name="Pareto Analysis"/>
    <pivotTable tabId="8" name="Profit Margin %"/>
    <pivotTable tabId="8" name="Sales Over Time"/>
    <pivotTable tabId="8" name="Top 5 Customers"/>
    <pivotTable tabId="8" name="Total Profit"/>
    <pivotTable tabId="8" name="Total Sales"/>
  </pivotTables>
  <data>
    <olap pivotCacheId="1606209245">
      <levels count="2">
        <level uniqueName="[Products].[Roast Type].[(All)]" sourceCaption="(All)" count="0"/>
        <level uniqueName="[Products].[Roast Type].[Roast Type]" sourceCaption="Roast Type" count="3">
          <ranges>
            <range startItem="0">
              <i n="[Products].[Roast Type].&amp;[D]" c="D"/>
              <i n="[Products].[Roast Type].&amp;[L]" c="L"/>
              <i n="[Products].[Roast Type].&amp;[M]" c="M"/>
            </range>
          </ranges>
        </level>
      </levels>
      <selections count="1">
        <selection n="[Products].[Roast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365B7B6-39AC-4807-B45A-EB3CEC1D3ED4}" sourceName="[Products].[Size]">
  <pivotTables>
    <pivotTable tabId="8" name="Sales By Country"/>
    <pivotTable tabId="8" name="Average Order Value"/>
    <pivotTable tabId="8" name="Number of Orders"/>
    <pivotTable tabId="8" name="Pareto Analysis"/>
    <pivotTable tabId="8" name="Profit Margin %"/>
    <pivotTable tabId="8" name="Sales Over Time"/>
    <pivotTable tabId="8" name="Top 5 Customers"/>
    <pivotTable tabId="8" name="Total Profit"/>
    <pivotTable tabId="8" name="Total Sales"/>
  </pivotTables>
  <data>
    <olap pivotCacheId="1606209245">
      <levels count="2">
        <level uniqueName="[Products].[Size].[(All)]" sourceCaption="(All)" count="0"/>
        <level uniqueName="[Products].[Size].[Size]" sourceCaption="Size" count="4">
          <ranges>
            <range startItem="0">
              <i n="[Products].[Size].&amp;[0.2]" c="0.2"/>
              <i n="[Products].[Size].&amp;[0.5]" c="0.5"/>
              <i n="[Products].[Size].&amp;[1.0]" c="1.0"/>
              <i n="[Products].[Size].&amp;[2.5]" c="2.5"/>
            </range>
          </ranges>
        </level>
      </levels>
      <selections count="1">
        <selection n="[Products].[Siz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719B352-19AE-4BEA-AC5B-49A65E6D9971}" sourceName="[Customers].[Loyalty Card]">
  <pivotTables>
    <pivotTable tabId="8" name="Sales By Country"/>
    <pivotTable tabId="8" name="Average Order Value"/>
    <pivotTable tabId="8" name="Number of Orders"/>
    <pivotTable tabId="8" name="Pareto Analysis"/>
    <pivotTable tabId="8" name="Profit Margin %"/>
    <pivotTable tabId="8" name="Sales Over Time"/>
    <pivotTable tabId="8" name="Top 5 Customers"/>
    <pivotTable tabId="8" name="Total Profit"/>
    <pivotTable tabId="8" name="Total Sales"/>
  </pivotTables>
  <data>
    <olap pivotCacheId="1606209245">
      <levels count="2">
        <level uniqueName="[Customers].[Loyalty Card].[(All)]" sourceCaption="(All)" count="0"/>
        <level uniqueName="[Customers].[Loyalty Card].[Loyalty Card]" sourceCaption="Loyalty Card" count="2">
          <ranges>
            <range startItem="0">
              <i n="[Customers].[Loyalty Card].&amp;[No]" c="No"/>
              <i n="[Customers].[Loyalty Card].&amp;[Yes]" c="Yes"/>
            </range>
          </ranges>
        </level>
      </levels>
      <selections count="1">
        <selection n="[Customers].[Loyalty Card].[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 xr10:uid="{8F620559-0B1B-4070-99BC-B7A3097C2DA0}" sourceName="[Products].[Coffee Type]">
  <pivotTables>
    <pivotTable tabId="8" name="Sales By Country"/>
    <pivotTable tabId="8" name="Average Order Value"/>
    <pivotTable tabId="8" name="Number of Orders"/>
    <pivotTable tabId="8" name="Pareto Analysis"/>
    <pivotTable tabId="8" name="Profit Margin %"/>
    <pivotTable tabId="8" name="Sales Over Time"/>
    <pivotTable tabId="8" name="Top 5 Customers"/>
    <pivotTable tabId="8" name="Total Profit"/>
    <pivotTable tabId="8" name="Total Sales"/>
  </pivotTables>
  <data>
    <olap pivotCacheId="2007057228">
      <levels count="2">
        <level uniqueName="[Products].[Coffee Type].[(All)]" sourceCaption="(All)" count="0"/>
        <level uniqueName="[Products].[Coffee Type].[Coffee Type]" sourceCaption="Coffee Type" count="4">
          <ranges>
            <range startItem="0">
              <i n="[Products].[Coffee Type].&amp;[Arabica]" c="Arabica"/>
              <i n="[Products].[Coffee Type].&amp;[Excelsa]" c="Excelsa"/>
              <i n="[Products].[Coffee Type].&amp;[Liberica]" c="Liberica"/>
              <i n="[Products].[Coffee Type].&amp;[Robusta]" c="Robusta"/>
            </range>
          </ranges>
        </level>
      </levels>
      <selections count="1">
        <selection n="[Products].[Coffee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B715B601-B509-4EC0-860C-AEE7035056E4}" cache="Slicer_Roast_Type" caption="Roast Type" columnCount="3" level="1" style="Coffee Slicer" rowHeight="241300"/>
  <slicer name="Size" xr10:uid="{2ADA4B16-EEA7-4131-B796-42F528142D56}" cache="Slicer_Size" caption="Size" columnCount="2" level="1" style="Coffee Slicer" rowHeight="241300"/>
  <slicer name="Loyalty Card" xr10:uid="{DC2C04A5-935F-44FB-983B-13D6CCE1A474}" cache="Slicer_Loyalty_Card" caption="Loyalty Card" columnCount="2" level="1" style="Coffee Slicer" rowHeight="241300"/>
  <slicer name="Coffee Type" xr10:uid="{9052ABEF-68BA-45D9-883D-0F3D40D5233D}" cache="Slicer_Coffee_Type" caption="Coffee Type" columnCount="2" level="1" style="Coffee Slicer" rowHeight="241300"/>
</slicers>
</file>

<file path=xl/theme/theme1.xml><?xml version="1.0" encoding="utf-8"?>
<a:theme xmlns:a="http://schemas.openxmlformats.org/drawingml/2006/main" name="Office Theme">
  <a:themeElements>
    <a:clrScheme name="Coffee Barista Theme">
      <a:dk1>
        <a:srgbClr val="4A2C2A"/>
      </a:dk1>
      <a:lt1>
        <a:srgbClr val="F5F0E6"/>
      </a:lt1>
      <a:dk2>
        <a:srgbClr val="363231"/>
      </a:dk2>
      <a:lt2>
        <a:srgbClr val="F7F7F7"/>
      </a:lt2>
      <a:accent1>
        <a:srgbClr val="8B5E3C"/>
      </a:accent1>
      <a:accent2>
        <a:srgbClr val="C68E4E"/>
      </a:accent2>
      <a:accent3>
        <a:srgbClr val="E5B776"/>
      </a:accent3>
      <a:accent4>
        <a:srgbClr val="595959"/>
      </a:accent4>
      <a:accent5>
        <a:srgbClr val="595959"/>
      </a:accent5>
      <a:accent6>
        <a:srgbClr val="D3D3D3"/>
      </a:accent6>
      <a:hlink>
        <a:srgbClr val="C68E4E"/>
      </a:hlink>
      <a:folHlink>
        <a:srgbClr val="A28F7E"/>
      </a:folHlink>
    </a:clrScheme>
    <a:fontScheme name="Roboto">
      <a:majorFont>
        <a:latin typeface="Roboto"/>
        <a:ea typeface=""/>
        <a:cs typeface=""/>
      </a:majorFont>
      <a:minorFont>
        <a:latin typeface="Roboto"/>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0E8AB185-2CA8-4CAB-A04E-7DA01A1CCADC}" sourceName="[Orders].[Order Date]">
  <pivotTables>
    <pivotTable tabId="8" name="Sales Over Time"/>
    <pivotTable tabId="8" name="Average Order Value"/>
    <pivotTable tabId="8" name="Number of Orders"/>
    <pivotTable tabId="8" name="Pareto Analysis"/>
    <pivotTable tabId="8" name="Profit Margin %"/>
    <pivotTable tabId="8" name="Sales By Country"/>
    <pivotTable tabId="8" name="Top 5 Customers"/>
    <pivotTable tabId="8" name="Total Profit"/>
    <pivotTable tabId="8" name="Total Sales"/>
  </pivotTables>
  <state minimalRefreshVersion="6" lastRefreshVersion="6" pivotCacheId="663217042" filterType="dateBetween">
    <selection startDate="2019-01-01T00:00:00" endDate="2025-12-31T00:00:00"/>
    <bounds startDate="2019-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89A5F0A-EB50-4E8B-A665-051DA30A270E}" cache="Timeline_Order_Date" caption="Order Date" level="2" selectionLevel="0" scrollPosition="2019-01-01T00:00:00" style="Coffee Timelin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FFC2C-0F78-4CC7-B837-ECAFA0109D96}">
  <dimension ref="A1:Q75"/>
  <sheetViews>
    <sheetView showGridLines="0" showRowColHeaders="0" tabSelected="1" zoomScale="85" zoomScaleNormal="85" workbookViewId="0">
      <selection activeCell="J1" sqref="J1:J1048576"/>
    </sheetView>
  </sheetViews>
  <sheetFormatPr defaultColWidth="0" defaultRowHeight="15" zeroHeight="1" x14ac:dyDescent="0.25"/>
  <cols>
    <col min="1" max="1" width="1.625" style="8" customWidth="1"/>
    <col min="2" max="2" width="25.625" style="8" customWidth="1"/>
    <col min="3" max="3" width="1.625" style="8" customWidth="1"/>
    <col min="4" max="4" width="25.625" style="8" customWidth="1"/>
    <col min="5" max="5" width="1.625" style="8" customWidth="1"/>
    <col min="6" max="6" width="25.625" style="8" customWidth="1"/>
    <col min="7" max="7" width="1.625" style="8" customWidth="1"/>
    <col min="8" max="8" width="25.625" style="8" customWidth="1"/>
    <col min="9" max="9" width="1.625" style="8" customWidth="1"/>
    <col min="10" max="10" width="25.625" style="8" customWidth="1"/>
    <col min="11" max="11" width="1.625" style="8" customWidth="1"/>
    <col min="12" max="16" width="9" style="8" hidden="1" customWidth="1"/>
    <col min="17" max="17" width="1.625" style="8" hidden="1" customWidth="1"/>
    <col min="18" max="16384" width="0" style="8" hidden="1"/>
  </cols>
  <sheetData>
    <row r="1" spans="1:11" ht="9.9499999999999993" customHeight="1" x14ac:dyDescent="0.25">
      <c r="A1" s="9"/>
      <c r="B1" s="9"/>
      <c r="C1" s="9"/>
      <c r="D1" s="9"/>
      <c r="E1" s="9"/>
      <c r="F1" s="9"/>
      <c r="G1" s="9"/>
      <c r="H1" s="9"/>
      <c r="I1" s="9"/>
      <c r="J1" s="9"/>
      <c r="K1" s="9"/>
    </row>
    <row r="2" spans="1:11" x14ac:dyDescent="0.25">
      <c r="A2" s="9"/>
      <c r="B2" s="9"/>
      <c r="C2" s="9"/>
      <c r="D2" s="9"/>
      <c r="E2" s="9"/>
      <c r="F2" s="9"/>
      <c r="G2" s="9"/>
      <c r="H2" s="9"/>
      <c r="I2" s="9"/>
      <c r="J2" s="9"/>
      <c r="K2" s="9"/>
    </row>
    <row r="3" spans="1:11" x14ac:dyDescent="0.25">
      <c r="A3" s="9"/>
      <c r="B3" s="9"/>
      <c r="C3" s="9"/>
      <c r="D3" s="9"/>
      <c r="E3" s="9"/>
      <c r="F3" s="9"/>
      <c r="G3" s="9"/>
      <c r="H3" s="9"/>
      <c r="I3" s="9"/>
      <c r="J3" s="9"/>
      <c r="K3" s="9"/>
    </row>
    <row r="4" spans="1:11" ht="9.9499999999999993" customHeight="1" x14ac:dyDescent="0.25">
      <c r="A4" s="9"/>
      <c r="B4" s="9"/>
      <c r="C4" s="9"/>
      <c r="D4" s="9"/>
      <c r="E4" s="9"/>
      <c r="F4" s="9"/>
      <c r="G4" s="9"/>
      <c r="H4" s="9"/>
      <c r="I4" s="9"/>
      <c r="J4" s="9"/>
      <c r="K4" s="9"/>
    </row>
    <row r="5" spans="1:11" ht="75" customHeight="1" x14ac:dyDescent="0.25">
      <c r="A5" s="9"/>
      <c r="B5" s="9"/>
      <c r="C5" s="9"/>
      <c r="D5" s="9"/>
      <c r="E5" s="9"/>
      <c r="F5" s="9"/>
      <c r="G5" s="9"/>
      <c r="H5" s="9"/>
      <c r="I5" s="9"/>
      <c r="J5" s="9"/>
      <c r="K5" s="9"/>
    </row>
    <row r="6" spans="1:11" ht="9.9499999999999993" customHeight="1" x14ac:dyDescent="0.25">
      <c r="A6" s="9"/>
      <c r="B6" s="9"/>
      <c r="C6" s="9"/>
      <c r="D6" s="9"/>
      <c r="E6" s="9"/>
      <c r="F6" s="9"/>
      <c r="G6" s="9"/>
      <c r="H6" s="9"/>
      <c r="I6" s="9"/>
      <c r="J6" s="9"/>
      <c r="K6" s="9"/>
    </row>
    <row r="7" spans="1:11" ht="50.1" customHeight="1" x14ac:dyDescent="0.25">
      <c r="A7" s="9"/>
      <c r="B7" s="9"/>
      <c r="C7" s="9"/>
      <c r="D7" s="9"/>
      <c r="E7" s="9"/>
      <c r="F7" s="9"/>
      <c r="G7" s="9"/>
      <c r="H7" s="9"/>
      <c r="I7" s="9"/>
      <c r="J7" s="9"/>
      <c r="K7" s="9"/>
    </row>
    <row r="8" spans="1:11" ht="9.9499999999999993" customHeight="1" x14ac:dyDescent="0.25">
      <c r="A8" s="9"/>
      <c r="B8" s="9"/>
      <c r="C8" s="9"/>
      <c r="D8" s="9"/>
      <c r="E8" s="9"/>
      <c r="F8" s="9"/>
      <c r="G8" s="9"/>
      <c r="H8" s="9"/>
      <c r="I8" s="9"/>
      <c r="J8" s="9"/>
      <c r="K8" s="9"/>
    </row>
    <row r="9" spans="1:11" ht="50.1" customHeight="1" x14ac:dyDescent="0.25">
      <c r="A9" s="9"/>
      <c r="B9" s="9"/>
      <c r="C9" s="9"/>
      <c r="D9" s="9"/>
      <c r="E9" s="9"/>
      <c r="F9" s="9"/>
      <c r="G9" s="9"/>
      <c r="H9" s="9"/>
      <c r="I9" s="9"/>
      <c r="J9" s="9"/>
      <c r="K9" s="9"/>
    </row>
    <row r="10" spans="1:11" ht="9.9499999999999993" customHeight="1" x14ac:dyDescent="0.25">
      <c r="A10" s="9"/>
      <c r="B10" s="9"/>
      <c r="C10" s="9"/>
      <c r="D10" s="9"/>
      <c r="E10" s="9"/>
      <c r="F10" s="9"/>
      <c r="G10" s="9"/>
      <c r="H10" s="9"/>
      <c r="I10" s="9"/>
      <c r="J10" s="9"/>
      <c r="K10" s="9"/>
    </row>
    <row r="11" spans="1:11" ht="249.95" customHeight="1" x14ac:dyDescent="0.25">
      <c r="A11" s="9"/>
      <c r="B11" s="9"/>
      <c r="C11" s="9"/>
      <c r="D11" s="9"/>
      <c r="E11" s="9"/>
      <c r="F11" s="9"/>
      <c r="G11" s="9"/>
      <c r="H11" s="9"/>
      <c r="I11" s="9"/>
      <c r="J11" s="9"/>
      <c r="K11" s="9"/>
    </row>
    <row r="12" spans="1:11" ht="9.9499999999999993" customHeight="1" x14ac:dyDescent="0.25">
      <c r="A12" s="9"/>
      <c r="B12" s="9"/>
      <c r="C12" s="9"/>
      <c r="D12" s="9"/>
      <c r="E12" s="9"/>
      <c r="F12" s="9"/>
      <c r="G12" s="9"/>
      <c r="H12" s="9"/>
      <c r="I12" s="9"/>
      <c r="J12" s="9"/>
      <c r="K12" s="9"/>
    </row>
    <row r="13" spans="1:11" ht="249.95" customHeight="1" x14ac:dyDescent="0.25">
      <c r="A13" s="9"/>
      <c r="B13" s="9"/>
      <c r="C13" s="9"/>
      <c r="D13" s="9"/>
      <c r="E13" s="9"/>
      <c r="F13" s="9"/>
      <c r="G13" s="9"/>
      <c r="H13" s="9"/>
      <c r="I13" s="9"/>
      <c r="J13" s="9"/>
      <c r="K13" s="9"/>
    </row>
    <row r="14" spans="1:11" ht="9.9499999999999993" customHeight="1" x14ac:dyDescent="0.25">
      <c r="A14" s="9"/>
      <c r="B14" s="9"/>
      <c r="C14" s="9"/>
      <c r="D14" s="9"/>
      <c r="E14" s="9"/>
      <c r="F14" s="9"/>
      <c r="G14" s="9"/>
      <c r="H14" s="9"/>
      <c r="I14" s="9"/>
      <c r="J14" s="9"/>
      <c r="K14" s="9"/>
    </row>
    <row r="17" s="8" customFormat="1" hidden="1" x14ac:dyDescent="0.25"/>
    <row r="18" s="8" customFormat="1" hidden="1" x14ac:dyDescent="0.25"/>
    <row r="19" s="8" customFormat="1" hidden="1" x14ac:dyDescent="0.25"/>
    <row r="20" s="8" customFormat="1" hidden="1" x14ac:dyDescent="0.25"/>
    <row r="21" s="8" customFormat="1" hidden="1" x14ac:dyDescent="0.25"/>
    <row r="22" s="8" customFormat="1" hidden="1" x14ac:dyDescent="0.25"/>
    <row r="23" s="8" customFormat="1" hidden="1" x14ac:dyDescent="0.25"/>
    <row r="24" s="8" customFormat="1" hidden="1" x14ac:dyDescent="0.25"/>
    <row r="25" s="8" customFormat="1" hidden="1" x14ac:dyDescent="0.25"/>
    <row r="26" s="8" customFormat="1" hidden="1" x14ac:dyDescent="0.25"/>
    <row r="27" s="8" customFormat="1" hidden="1" x14ac:dyDescent="0.25"/>
    <row r="28" s="8" customFormat="1" hidden="1" x14ac:dyDescent="0.25"/>
    <row r="29" s="8" customFormat="1" hidden="1" x14ac:dyDescent="0.25"/>
    <row r="30" s="8" customFormat="1" hidden="1" x14ac:dyDescent="0.25"/>
    <row r="31" s="8" customFormat="1" hidden="1" x14ac:dyDescent="0.25"/>
    <row r="32" s="8" customFormat="1" hidden="1" x14ac:dyDescent="0.25"/>
    <row r="33" s="8" customFormat="1" ht="9.9499999999999993" hidden="1" customHeight="1" x14ac:dyDescent="0.25"/>
    <row r="34" s="8" customFormat="1" hidden="1" x14ac:dyDescent="0.25"/>
    <row r="35" s="8" customFormat="1" hidden="1" x14ac:dyDescent="0.25"/>
    <row r="36" s="8" customFormat="1" hidden="1" x14ac:dyDescent="0.25"/>
    <row r="37" s="8" customFormat="1" hidden="1" x14ac:dyDescent="0.25"/>
    <row r="38" s="8" customFormat="1" hidden="1" x14ac:dyDescent="0.25"/>
    <row r="39" s="8" customFormat="1" hidden="1" x14ac:dyDescent="0.25"/>
    <row r="40" s="8" customFormat="1" hidden="1" x14ac:dyDescent="0.25"/>
    <row r="41" s="8" customFormat="1" hidden="1" x14ac:dyDescent="0.25"/>
    <row r="42" s="8" customFormat="1" hidden="1" x14ac:dyDescent="0.25"/>
    <row r="43" s="8" customFormat="1" hidden="1" x14ac:dyDescent="0.25"/>
    <row r="44" s="8" customFormat="1" hidden="1" x14ac:dyDescent="0.25"/>
    <row r="45" s="8" customFormat="1" hidden="1" x14ac:dyDescent="0.25"/>
    <row r="46" s="8" customFormat="1" hidden="1" x14ac:dyDescent="0.25"/>
    <row r="47" s="8" customFormat="1" hidden="1" x14ac:dyDescent="0.25"/>
    <row r="48" s="8" customFormat="1" hidden="1" x14ac:dyDescent="0.25"/>
    <row r="49" s="8" customFormat="1" hidden="1" x14ac:dyDescent="0.25"/>
    <row r="50" s="8" customFormat="1" hidden="1" x14ac:dyDescent="0.25"/>
    <row r="51" s="8" customFormat="1" hidden="1" x14ac:dyDescent="0.25"/>
    <row r="52" s="8" customFormat="1" hidden="1" x14ac:dyDescent="0.25"/>
    <row r="53" s="8" customFormat="1" hidden="1" x14ac:dyDescent="0.25"/>
    <row r="54" s="8" customFormat="1" hidden="1" x14ac:dyDescent="0.25"/>
    <row r="55" s="8" customFormat="1" hidden="1" x14ac:dyDescent="0.25"/>
    <row r="56" s="8" customFormat="1" hidden="1" x14ac:dyDescent="0.25"/>
    <row r="57" s="8" customFormat="1" hidden="1" x14ac:dyDescent="0.25"/>
    <row r="58" s="8" customFormat="1" hidden="1" x14ac:dyDescent="0.25"/>
    <row r="59" s="8" customFormat="1" hidden="1" x14ac:dyDescent="0.25"/>
    <row r="60" s="8" customFormat="1" hidden="1" x14ac:dyDescent="0.25"/>
    <row r="61" s="8" customFormat="1" hidden="1" x14ac:dyDescent="0.25"/>
    <row r="62" s="8" customFormat="1" hidden="1" x14ac:dyDescent="0.25"/>
    <row r="63" s="8" customFormat="1" hidden="1" x14ac:dyDescent="0.25"/>
    <row r="64" s="8" customFormat="1" hidden="1" x14ac:dyDescent="0.25"/>
    <row r="65" s="8" customFormat="1" hidden="1" x14ac:dyDescent="0.25"/>
    <row r="66" s="8" customFormat="1" hidden="1" x14ac:dyDescent="0.25"/>
    <row r="67" s="8" customFormat="1" hidden="1" x14ac:dyDescent="0.25"/>
    <row r="68" s="8" customFormat="1" hidden="1" x14ac:dyDescent="0.25"/>
    <row r="69" s="8" customFormat="1" hidden="1" x14ac:dyDescent="0.25"/>
    <row r="70" s="8" customFormat="1" hidden="1" x14ac:dyDescent="0.25"/>
    <row r="71" s="8" customFormat="1" hidden="1" x14ac:dyDescent="0.25"/>
    <row r="72" s="8" customFormat="1" hidden="1" x14ac:dyDescent="0.25"/>
    <row r="73" s="8" customFormat="1" hidden="1" x14ac:dyDescent="0.25"/>
    <row r="74" s="8" customFormat="1" hidden="1" x14ac:dyDescent="0.25"/>
    <row r="75" s="8" customFormat="1" hidden="1" x14ac:dyDescent="0.25"/>
  </sheetData>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C0051-26B7-497A-AF59-68102E1CD980}">
  <dimension ref="A1:L30"/>
  <sheetViews>
    <sheetView workbookViewId="0">
      <selection activeCell="D2" sqref="D2"/>
    </sheetView>
  </sheetViews>
  <sheetFormatPr defaultRowHeight="15" x14ac:dyDescent="0.25"/>
  <cols>
    <col min="1" max="1" width="14.25" bestFit="1" customWidth="1"/>
    <col min="2" max="2" width="12.375" bestFit="1" customWidth="1"/>
    <col min="3" max="3" width="1.625" customWidth="1"/>
    <col min="4" max="4" width="15.5" bestFit="1" customWidth="1"/>
    <col min="5" max="5" width="10.5" bestFit="1" customWidth="1"/>
    <col min="6" max="6" width="14.75" bestFit="1" customWidth="1"/>
    <col min="7" max="7" width="1.625" customWidth="1"/>
    <col min="8" max="8" width="12.75" bestFit="1" customWidth="1"/>
    <col min="9" max="9" width="10.5" bestFit="1" customWidth="1"/>
    <col min="10" max="10" width="1.625" customWidth="1"/>
    <col min="11" max="12" width="10.5" bestFit="1" customWidth="1"/>
    <col min="13" max="13" width="1.625" customWidth="1"/>
  </cols>
  <sheetData>
    <row r="1" spans="1:12" x14ac:dyDescent="0.25">
      <c r="A1" s="10" t="s">
        <v>28</v>
      </c>
      <c r="B1" s="10"/>
      <c r="D1" s="10" t="s">
        <v>27</v>
      </c>
      <c r="E1" s="10"/>
      <c r="F1" s="10"/>
      <c r="H1" s="10" t="s">
        <v>29</v>
      </c>
      <c r="I1" s="10"/>
      <c r="K1" s="10" t="s">
        <v>30</v>
      </c>
      <c r="L1" s="10"/>
    </row>
    <row r="2" spans="1:12" x14ac:dyDescent="0.25">
      <c r="A2" s="1" t="s">
        <v>16</v>
      </c>
      <c r="B2" t="s">
        <v>14</v>
      </c>
      <c r="E2" t="s">
        <v>14</v>
      </c>
      <c r="F2" t="s">
        <v>33</v>
      </c>
      <c r="H2" s="1" t="s">
        <v>16</v>
      </c>
      <c r="I2" t="s">
        <v>14</v>
      </c>
      <c r="K2" s="1" t="s">
        <v>16</v>
      </c>
      <c r="L2" t="s">
        <v>14</v>
      </c>
    </row>
    <row r="3" spans="1:12" x14ac:dyDescent="0.25">
      <c r="A3" s="2" t="s">
        <v>11</v>
      </c>
      <c r="B3" s="5">
        <v>4848.5049999999992</v>
      </c>
      <c r="D3" s="2" t="s">
        <v>35</v>
      </c>
      <c r="E3" s="5">
        <v>956.92500000000007</v>
      </c>
      <c r="F3" s="3">
        <v>0.11322666868605358</v>
      </c>
      <c r="H3" s="2" t="s">
        <v>18</v>
      </c>
      <c r="I3" s="6">
        <v>61970.089999999982</v>
      </c>
      <c r="K3" s="2" t="s">
        <v>35</v>
      </c>
      <c r="L3" s="5">
        <v>956.92500000000007</v>
      </c>
    </row>
    <row r="4" spans="1:12" x14ac:dyDescent="0.25">
      <c r="A4" s="2" t="s">
        <v>10</v>
      </c>
      <c r="B4" s="5">
        <v>5158.3499999999995</v>
      </c>
      <c r="D4" s="2" t="s">
        <v>36</v>
      </c>
      <c r="E4" s="5">
        <v>908.65499999999997</v>
      </c>
      <c r="F4" s="3">
        <v>0.22074186437529358</v>
      </c>
      <c r="H4" s="2" t="s">
        <v>19</v>
      </c>
      <c r="I4" s="6">
        <v>68183.045000000071</v>
      </c>
      <c r="K4" s="2" t="s">
        <v>36</v>
      </c>
      <c r="L4" s="5">
        <v>908.65499999999997</v>
      </c>
    </row>
    <row r="5" spans="1:12" x14ac:dyDescent="0.25">
      <c r="A5" s="2" t="s">
        <v>5</v>
      </c>
      <c r="B5" s="5">
        <v>4110.5149999999994</v>
      </c>
      <c r="D5" s="2" t="s">
        <v>37</v>
      </c>
      <c r="E5" s="5">
        <v>885.01499999999999</v>
      </c>
      <c r="F5" s="3">
        <v>0.32545989367454659</v>
      </c>
      <c r="H5" s="2" t="s">
        <v>20</v>
      </c>
      <c r="I5" s="6">
        <v>68746.450000000084</v>
      </c>
      <c r="K5" s="2" t="s">
        <v>37</v>
      </c>
      <c r="L5" s="5">
        <v>885.01499999999999</v>
      </c>
    </row>
    <row r="6" spans="1:12" x14ac:dyDescent="0.25">
      <c r="A6" s="2" t="s">
        <v>12</v>
      </c>
      <c r="B6" s="5">
        <v>5060.4549999999999</v>
      </c>
      <c r="D6" s="2" t="s">
        <v>38</v>
      </c>
      <c r="E6" s="5">
        <v>870.32500000000005</v>
      </c>
      <c r="F6" s="3">
        <v>0.42843975147342278</v>
      </c>
      <c r="H6" s="2" t="s">
        <v>21</v>
      </c>
      <c r="I6" s="6">
        <v>58087.16000000004</v>
      </c>
      <c r="K6" s="2" t="s">
        <v>38</v>
      </c>
      <c r="L6" s="5">
        <v>870.32500000000005</v>
      </c>
    </row>
    <row r="7" spans="1:12" x14ac:dyDescent="0.25">
      <c r="A7" s="2" t="s">
        <v>6</v>
      </c>
      <c r="B7" s="5">
        <v>4432.1850000000013</v>
      </c>
      <c r="D7" s="2" t="s">
        <v>39</v>
      </c>
      <c r="E7" s="5">
        <v>843.71500000000003</v>
      </c>
      <c r="F7" s="3">
        <v>0.52827102223179334</v>
      </c>
      <c r="H7" s="2" t="s">
        <v>22</v>
      </c>
      <c r="I7" s="6">
        <v>52491.200000000019</v>
      </c>
      <c r="K7" s="2" t="s">
        <v>39</v>
      </c>
      <c r="L7" s="5">
        <v>843.71500000000003</v>
      </c>
    </row>
    <row r="8" spans="1:12" x14ac:dyDescent="0.25">
      <c r="A8" s="2" t="s">
        <v>9</v>
      </c>
      <c r="B8" s="5">
        <v>5195.3249999999989</v>
      </c>
      <c r="D8" s="2" t="s">
        <v>4</v>
      </c>
      <c r="E8" s="5">
        <v>811.81499999999994</v>
      </c>
      <c r="F8" s="3">
        <v>0.62432777489200031</v>
      </c>
      <c r="H8" s="2" t="s">
        <v>23</v>
      </c>
      <c r="I8" s="6">
        <v>52224.89499999996</v>
      </c>
      <c r="K8" s="2" t="s">
        <v>17</v>
      </c>
      <c r="L8" s="5">
        <v>4464.6350000000011</v>
      </c>
    </row>
    <row r="9" spans="1:12" x14ac:dyDescent="0.25">
      <c r="A9" s="2" t="s">
        <v>2</v>
      </c>
      <c r="B9" s="5">
        <v>53302.390000000087</v>
      </c>
      <c r="D9" s="2" t="s">
        <v>43</v>
      </c>
      <c r="E9" s="5">
        <v>805.45</v>
      </c>
      <c r="F9" s="3">
        <v>0.71963139878434479</v>
      </c>
      <c r="H9" s="2" t="s">
        <v>42</v>
      </c>
      <c r="I9" s="6">
        <v>33075.894999999982</v>
      </c>
      <c r="K9" s="2"/>
    </row>
    <row r="10" spans="1:12" x14ac:dyDescent="0.25">
      <c r="A10" s="2" t="s">
        <v>8</v>
      </c>
      <c r="B10" s="5">
        <v>4454.2950000000001</v>
      </c>
      <c r="D10" s="2" t="s">
        <v>40</v>
      </c>
      <c r="E10" s="5">
        <v>796.57500000000005</v>
      </c>
      <c r="F10" s="3">
        <v>0.81388490204593078</v>
      </c>
      <c r="H10" s="2" t="s">
        <v>17</v>
      </c>
      <c r="I10" s="6">
        <v>394778.73499999975</v>
      </c>
      <c r="K10" s="7" t="s">
        <v>26</v>
      </c>
    </row>
    <row r="11" spans="1:12" x14ac:dyDescent="0.25">
      <c r="A11" s="2" t="s">
        <v>7</v>
      </c>
      <c r="B11" s="5">
        <v>4656.5199999999995</v>
      </c>
      <c r="D11" s="2" t="s">
        <v>44</v>
      </c>
      <c r="E11" s="5">
        <v>788.70500000000004</v>
      </c>
      <c r="F11" s="3">
        <v>0.9072071997453679</v>
      </c>
      <c r="K11" t="s">
        <v>14</v>
      </c>
    </row>
    <row r="12" spans="1:12" x14ac:dyDescent="0.25">
      <c r="A12" s="2" t="s">
        <v>13</v>
      </c>
      <c r="B12" s="5">
        <v>5299.5849999999982</v>
      </c>
      <c r="D12" s="2" t="s">
        <v>41</v>
      </c>
      <c r="E12" s="5">
        <v>784.23</v>
      </c>
      <c r="F12" s="3">
        <v>1</v>
      </c>
      <c r="K12" s="6">
        <v>394778.73499999975</v>
      </c>
    </row>
    <row r="13" spans="1:12" x14ac:dyDescent="0.25">
      <c r="A13" s="2" t="s">
        <v>3</v>
      </c>
      <c r="B13" s="5">
        <v>26411.180000000011</v>
      </c>
      <c r="D13" s="2" t="s">
        <v>17</v>
      </c>
      <c r="E13" s="5">
        <v>8451.41</v>
      </c>
      <c r="F13" s="3"/>
    </row>
    <row r="14" spans="1:12" x14ac:dyDescent="0.25">
      <c r="A14" s="2" t="s">
        <v>1</v>
      </c>
      <c r="B14" s="5">
        <v>271849.4299999986</v>
      </c>
      <c r="K14" t="s">
        <v>15</v>
      </c>
    </row>
    <row r="15" spans="1:12" x14ac:dyDescent="0.25">
      <c r="A15" s="2" t="s">
        <v>17</v>
      </c>
      <c r="B15">
        <v>394778.73499999975</v>
      </c>
      <c r="K15" s="6">
        <v>39788.878100000285</v>
      </c>
    </row>
    <row r="17" spans="1:11" x14ac:dyDescent="0.25">
      <c r="A17" s="10" t="s">
        <v>32</v>
      </c>
      <c r="B17" s="10"/>
      <c r="K17" t="s">
        <v>24</v>
      </c>
    </row>
    <row r="18" spans="1:11" x14ac:dyDescent="0.25">
      <c r="A18" s="4" t="s">
        <v>0</v>
      </c>
      <c r="B18" s="4" t="s">
        <v>31</v>
      </c>
      <c r="K18" s="3">
        <v>0.10078779471239749</v>
      </c>
    </row>
    <row r="19" spans="1:11" x14ac:dyDescent="0.25">
      <c r="A19" t="str">
        <f>A3</f>
        <v>Australia</v>
      </c>
      <c r="B19" s="5">
        <f>IFERROR(GETPIVOTDATA("[Measures].[Total Sales amount]",$A$3,"[Customers].[Country]","[Customers].[Country].&amp;["&amp;A19&amp;"]"),0)</f>
        <v>4848.5049999999992</v>
      </c>
    </row>
    <row r="20" spans="1:11" x14ac:dyDescent="0.25">
      <c r="A20" t="str">
        <f t="shared" ref="A20:A30" si="0">A4</f>
        <v>Brazil</v>
      </c>
      <c r="B20" s="5">
        <f t="shared" ref="B20:B30" si="1">IFERROR(GETPIVOTDATA("[Measures].[Total Sales amount]",$A$3,"[Customers].[Country]","[Customers].[Country].&amp;["&amp;A20&amp;"]"),0)</f>
        <v>5158.3499999999995</v>
      </c>
      <c r="K20" t="s">
        <v>25</v>
      </c>
    </row>
    <row r="21" spans="1:11" x14ac:dyDescent="0.25">
      <c r="A21" t="str">
        <f t="shared" si="0"/>
        <v>Canada</v>
      </c>
      <c r="B21" s="5">
        <f t="shared" si="1"/>
        <v>4110.5149999999994</v>
      </c>
      <c r="K21" s="5">
        <v>40.014061929860098</v>
      </c>
    </row>
    <row r="22" spans="1:11" x14ac:dyDescent="0.25">
      <c r="A22" t="str">
        <f t="shared" si="0"/>
        <v>France</v>
      </c>
      <c r="B22" s="5">
        <f t="shared" si="1"/>
        <v>5060.4549999999999</v>
      </c>
    </row>
    <row r="23" spans="1:11" x14ac:dyDescent="0.25">
      <c r="A23" t="str">
        <f t="shared" si="0"/>
        <v>Germany</v>
      </c>
      <c r="B23" s="5">
        <f t="shared" si="1"/>
        <v>4432.1850000000013</v>
      </c>
      <c r="K23" t="s">
        <v>34</v>
      </c>
    </row>
    <row r="24" spans="1:11" x14ac:dyDescent="0.25">
      <c r="A24" t="str">
        <f t="shared" si="0"/>
        <v>India</v>
      </c>
      <c r="B24" s="5">
        <f t="shared" si="1"/>
        <v>5195.3249999999989</v>
      </c>
      <c r="K24">
        <v>9866</v>
      </c>
    </row>
    <row r="25" spans="1:11" x14ac:dyDescent="0.25">
      <c r="A25" t="str">
        <f t="shared" si="0"/>
        <v>Ireland</v>
      </c>
      <c r="B25" s="5">
        <f t="shared" si="1"/>
        <v>53302.390000000087</v>
      </c>
    </row>
    <row r="26" spans="1:11" x14ac:dyDescent="0.25">
      <c r="A26" t="str">
        <f t="shared" si="0"/>
        <v>Japan</v>
      </c>
      <c r="B26" s="5">
        <f t="shared" si="1"/>
        <v>4454.2950000000001</v>
      </c>
    </row>
    <row r="27" spans="1:11" x14ac:dyDescent="0.25">
      <c r="A27" t="str">
        <f t="shared" si="0"/>
        <v>Mexico</v>
      </c>
      <c r="B27" s="5">
        <f t="shared" si="1"/>
        <v>4656.5199999999995</v>
      </c>
    </row>
    <row r="28" spans="1:11" x14ac:dyDescent="0.25">
      <c r="A28" t="str">
        <f t="shared" si="0"/>
        <v>Spain</v>
      </c>
      <c r="B28" s="5">
        <f t="shared" si="1"/>
        <v>5299.5849999999982</v>
      </c>
    </row>
    <row r="29" spans="1:11" x14ac:dyDescent="0.25">
      <c r="A29" t="str">
        <f t="shared" si="0"/>
        <v>United Kingdom</v>
      </c>
      <c r="B29" s="5">
        <f t="shared" si="1"/>
        <v>26411.180000000011</v>
      </c>
    </row>
    <row r="30" spans="1:11" x14ac:dyDescent="0.25">
      <c r="A30" t="str">
        <f t="shared" si="0"/>
        <v>United States</v>
      </c>
      <c r="B30" s="5">
        <f t="shared" si="1"/>
        <v>271849.4299999986</v>
      </c>
    </row>
  </sheetData>
  <sortState xmlns:xlrd2="http://schemas.microsoft.com/office/spreadsheetml/2017/richdata2" ref="D2:F1149">
    <sortCondition descending="1" ref="E2"/>
  </sortState>
  <mergeCells count="5">
    <mergeCell ref="A1:B1"/>
    <mergeCell ref="D1:F1"/>
    <mergeCell ref="H1:I1"/>
    <mergeCell ref="K1:L1"/>
    <mergeCell ref="A17:B1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9 5 d c 0 5 5 d - e a 7 9 - 4 3 3 e - a c 5 5 - 0 7 7 f b a 8 c 1 8 2 5 " > < C u s t o m C o n t e n t > < ! [ C D A T A [ < ? x m l   v e r s i o n = " 1 . 0 "   e n c o d i n g = " u t f - 1 6 " ? > < S e t t i n g s > < C a l c u l a t e d F i e l d s > < i t e m > < M e a s u r e N a m e > T o t a l   S a l e s   A m o u n t < / M e a s u r e N a m e > < D i s p l a y N a m e > T o t a l   S a l e s   A m o u n t < / D i s p l a y N a m e > < V i s i b l e > F a l s e < / V i s i b l e > < / i t e m > < i t e m > < M e a s u r e N a m e > T o t a l   P r o f i t   A m o u n t < / M e a s u r e N a m e > < D i s p l a y N a m e > T o t a l   P r o f i t   A m o u n t < / D i s p l a y N a m e > < V i s i b l e > F a l s e < / V i s i b l e > < / i t e m > < i t e m > < M e a s u r e N a m e > P r o f i t   M a r g i n   % < / M e a s u r e N a m e > < D i s p l a y N a m e > P r o f i t   M a r g i n   % < / D i s p l a y N a m e > < V i s i b l e > F a l s e < / V i s i b l e > < / i t e m > < i t e m > < M e a s u r e N a m e > C o u n t   o f   O r d e r s < / M e a s u r e N a m e > < D i s p l a y N a m e > C o u n t   o f   O r d e r s < / D i s p l a y N a m e > < V i s i b l e > F a l s e < / V i s i b l e > < / i t e m > < i t e m > < M e a s u r e N a m e > A v e r a g e   O r d e r   V a l u e < / M e a s u r e N a m e > < D i s p l a y N a m e > A v e r a g e   O r d e r   V a l u e < / D i s p l a y N a m e > < V i s i b l e > F a l s e < / V i s i b l e > < / i t e m > < / C a l c u l a t e d F i e l d s > < S A H o s t H a s h > 0 < / S A H o s t H a s h > < G e m i n i F i e l d L i s t V i s i b l e > T r u e < / G e m i n i F i e l d L i s t V i s i b l e > < / S e t t i n g s > ] ] > < / C u s t o m C o n t e n t > < / G e m i n i > 
</file>

<file path=customXml/item10.xml>��< ? x m l   v e r s i o n = " 1 . 0 "   e n c o d i n g = " U T F - 1 6 " ? > < G e m i n i   x m l n s = " h t t p : / / g e m i n i / p i v o t c u s t o m i z a t i o n / a d 3 1 4 0 5 9 - 5 8 d 9 - 4 5 0 f - 8 3 0 5 - c b 6 2 e 6 d 4 3 d 4 4 " > < C u s t o m C o n t e n t > < ! [ C D A T A [ < ? x m l   v e r s i o n = " 1 . 0 "   e n c o d i n g = " u t f - 1 6 " ? > < S e t t i n g s > < C a l c u l a t e d F i e l d s > < i t e m > < M e a s u r e N a m e > T o t a l   S a l e s   A m o u n t < / M e a s u r e N a m e > < D i s p l a y N a m e > T o t a l   S a l e s   A m o u n t < / D i s p l a y N a m e > < V i s i b l e > F a l s e < / V i s i b l e > < / i t e m > < i t e m > < M e a s u r e N a m e > T o t a l   P r o f i t   A m o u n t < / M e a s u r e N a m e > < D i s p l a y N a m e > T o t a l   P r o f i t   A m o u n t < / D i s p l a y N a m e > < V i s i b l e > F a l s e < / V i s i b l e > < / i t e m > < i t e m > < M e a s u r e N a m e > P r o f i t   M a r g i n   % < / M e a s u r e N a m e > < D i s p l a y N a m e > P r o f i t   M a r g i n   % < / D i s p l a y N a m e > < V i s i b l e > F a l s e < / V i s i b l e > < / i t e m > < i t e m > < M e a s u r e N a m e > C o u n t   o f   O r d e r s < / M e a s u r e N a m e > < D i s p l a y N a m e > C o u n t   o f   O r d e r s < / D i s p l a y N a m e > < V i s i b l e > F a l s e < / V i s i b l e > < / i t e m > < i t e m > < M e a s u r e N a m e > A v e r a g e   O r d e r   V a l u e < / M e a s u r e N a m e > < D i s p l a y N a m e > A v e r a g e   O r d e r   V a l u e < / D i s p l a y N a m e > < V i s i b l e > F a l s e < / V i s i b l e > < / i t e m > < / C a l c u l a t e d F i e l d s > < S A H o s t H a s h > 0 < / S A H o s t H a s h > < G e m i n i F i e l d L i s t V i s i b l e > T r u e < / G e m i n i F i e l d L i s t V i s i b l e > < / S e t t i n g s > ] ] > < / C u s t o m C o n t e n t > < / G e m i n i > 
</file>

<file path=customXml/item11.xml>��< ? x m l   v e r s i o n = " 1 . 0 "   e n c o d i n g = " U T F - 1 6 " ? > < G e m i n i   x m l n s = " h t t p : / / g e m i n i / p i v o t c u s t o m i z a t i o n / T a b l e X M L _ O r d e r s _ 5 7 0 b 6 1 b b - b e e c - 4 9 1 8 - 9 3 e d - f 8 9 6 e 8 a 8 9 9 f f " > < 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 O r d e r   D a t e < / s t r i n g > < / k e y > < v a l u e > < i n t > 1 0 4 < / i n t > < / v a l u e > < / i t e m > < i t e m > < k e y > < s t r i n g > C u s t o m e r   I D < / s t r i n g > < / k e y > < v a l u e > < i n t > 1 1 2 < / i n t > < / v a l u e > < / i t e m > < i t e m > < k e y > < s t r i n g > P r o d u c t   I D < / s t r i n g > < / k e y > < v a l u e > < i n t > 1 0 0 < / i n t > < / v a l u e > < / i t e m > < i t e m > < k e y > < s t r i n g > Q u a n t i t y < / s t r i n g > < / k e y > < v a l u e > < i n t > 8 9 < / i n t > < / v a l u e > < / i t e m > < i t e m > < k e y > < s t r i n g > U n i t   P r i c e < / s t r i n g > < / k e y > < v a l u e > < i n t > 9 6 < / i n t > < / v a l u e > < / i t e m > < i t e m > < k e y > < s t r i n g > P r o f i t < / s t r i n g > < / k e y > < v a l u e > < i n t > 7 0 < / i n t > < / v a l u e > < / i t e m > < i t e m > < k e y > < s t r i n g > T o t a l   S a l e s < / s t r i n g > < / k e y > < v a l u e > < i n t > 1 0 1 < / i n t > < / v a l u e > < / i t e m > < i t e m > < k e y > < s t r i n g > T o t a l   P r o f i t < / s t r i n g > < / k e y > < v a l u e > < i n t > 1 0 3 < / i n t > < / v a l u e > < / i t e m > < i t e m > < k e y > < s t r i n g > O r d e r   D a t e   ( Y e a r ) < / s t r i n g > < / k e y > < v a l u e > < i n t > 1 4 3 < / i n t > < / v a l u e > < / i t e m > < i t e m > < k e y > < s t r i n g > O r d e r   D a t e   ( Q u a r t e r ) < / s t r i n g > < / k e y > < v a l u e > < i n t > 1 6 5 < / i n t > < / v a l u e > < / i t e m > < i t e m > < k e y > < s t r i n g > O r d e r   D a t e   ( M o n t h   I n d e x ) < / s t r i n g > < / k e y > < v a l u e > < i n t > 1 9 6 < / i n t > < / v a l u e > < / i t e m > < i t e m > < k e y > < s t r i n g > O r d e r   D a t e   ( M o n t h ) < / s t r i n g > < / k e y > < v a l u e > < i n t > 1 5 8 < / i n t > < / v a l u e > < / i t e m > < / C o l u m n W i d t h s > < C o l u m n D i s p l a y I n d e x > < i t e m > < k e y > < s t r i n g > O r d e r   I D < / s t r i n g > < / k e y > < v a l u e > < i n t > 0 < / i n t > < / v a l u e > < / i t e m > < i t e m > < k e y > < s t r i n g > O r d e r   D a t e < / s t r i n g > < / k e y > < v a l u e > < i n t > 1 < / i n t > < / v a l u e > < / i t e m > < i t e m > < k e y > < s t r i n g > C u s t o m e r   I D < / s t r i n g > < / k e y > < v a l u e > < i n t > 2 < / i n t > < / v a l u e > < / i t e m > < i t e m > < k e y > < s t r i n g > P r o d u c t   I D < / s t r i n g > < / k e y > < v a l u e > < i n t > 3 < / i n t > < / v a l u e > < / i t e m > < i t e m > < k e y > < s t r i n g > Q u a n t i t y < / s t r i n g > < / k e y > < v a l u e > < i n t > 4 < / i n t > < / v a l u e > < / i t e m > < i t e m > < k e y > < s t r i n g > U n i t   P r i c e < / s t r i n g > < / k e y > < v a l u e > < i n t > 5 < / i n t > < / v a l u e > < / i t e m > < i t e m > < k e y > < s t r i n g > P r o f i t < / s t r i n g > < / k e y > < v a l u e > < i n t > 6 < / i n t > < / v a l u e > < / i t e m > < i t e m > < k e y > < s t r i n g > T o t a l   S a l e s < / s t r i n g > < / k e y > < v a l u e > < i n t > 7 < / i n t > < / v a l u e > < / i t e m > < i t e m > < k e y > < s t r i n g > T o t a l   P r o f i t < / s t r i n g > < / k e y > < v a l u e > < i n t > 8 < / i n t > < / v a l u e > < / i t e m > < i t e m > < k e y > < s t r i n g > O r d e r   D a t e   ( Y e a r ) < / s t r i n g > < / k e y > < v a l u e > < i n t > 9 < / i n t > < / v a l u e > < / i t e m > < i t e m > < k e y > < s t r i n g > O r d e r   D a t e   ( Q u a r t e r ) < / s t r i n g > < / k e y > < v a l u e > < i n t > 1 0 < / i n t > < / v a l u e > < / i t e m > < i t e m > < k e y > < s t r i n g > O r d e r   D a t e   ( M o n t h   I n d e x ) < / s t r i n g > < / k e y > < v a l u e > < i n t > 1 1 < / i n t > < / v a l u e > < / i t e m > < i t e m > < k e y > < s t r i n g > O r d e r   D a t e   ( M o n t h ) < / s t r i n g > < / k e y > < v a l u e > < i n t > 1 2 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 O r d e r s _ 5 7 0 b 6 1 b b - b e e c - 4 9 1 8 - 9 3 e d - f 8 9 6 e 8 a 8 9 9 f f < / K e y > < V a l u e   x m l n s : a = " h t t p : / / s c h e m a s . d a t a c o n t r a c t . o r g / 2 0 0 4 / 0 7 / M i c r o s o f t . A n a l y s i s S e r v i c e s . C o m m o n " > < a : H a s F o c u s > t r u e < / a : H a s F o c u s > < a : S i z e A t D p i 9 6 > 1 1 3 < / a : S i z e A t D p i 9 6 > < a : V i s i b l e > t r u e < / a : V i s i b l e > < / V a l u e > < / K e y V a l u e O f s t r i n g S a n d b o x E d i t o r . M e a s u r e G r i d S t a t e S c d E 3 5 R y > < K e y V a l u e O f s t r i n g S a n d b o x E d i t o r . M e a s u r e G r i d S t a t e S c d E 3 5 R y > < K e y > C u s t o m e r s _ 0 2 f b 6 b 8 0 - 8 e 6 d - 4 d 9 2 - a b 1 e - c 6 a 2 6 f f 0 d 2 3 c < / K e y > < V a l u e   x m l n s : a = " h t t p : / / s c h e m a s . d a t a c o n t r a c t . o r g / 2 0 0 4 / 0 7 / M i c r o s o f t . A n a l y s i s S e r v i c e s . C o m m o n " > < a : H a s F o c u s > f a l s e < / a : H a s F o c u s > < a : S i z e A t D p i 9 6 > 1 1 3 < / a : S i z e A t D p i 9 6 > < a : V i s i b l e > t r u e < / a : V i s i b l e > < / V a l u e > < / K e y V a l u e O f s t r i n g S a n d b o x E d i t o r . M e a s u r e G r i d S t a t e S c d E 3 5 R y > < K e y V a l u e O f s t r i n g S a n d b o x E d i t o r . M e a s u r e G r i d S t a t e S c d E 3 5 R y > < K e y > P r o d u c t s _ 8 4 8 a 9 9 3 2 - 6 4 a 8 - 4 9 b 0 - 9 b a b - e 4 f 9 a b d d 9 6 7 5 < / 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S a n d b o x N o n E m p t y " > < C u s t o m C o n t e n t > < ! [ C D A T A [ 1 ] ] > < / C u s t o m C o n t e n t > < / G e m i n i > 
</file>

<file path=customXml/item14.xml>��< ? x m l   v e r s i o n = " 1 . 0 "   e n c o d i n g = " U T F - 1 6 " ? > < G e m i n i   x m l n s = " h t t p : / / g e m i n i / p i v o t c u s t o m i z a t i o n / C l i e n t W i n d o w X M L " > < C u s t o m C o n t e n t > < ! [ C D A T A [ O r d e r s _ 5 7 0 b 6 1 b b - b e e c - 4 9 1 8 - 9 3 e d - f 8 9 6 e 8 a 8 9 9 f f ] ] > < / C u s t o m C o n t e n t > < / G e m i n i > 
</file>

<file path=customXml/item15.xml>��< ? x m l   v e r s i o n = " 1 . 0 "   e n c o d i n g = " U T F - 1 6 " ? > < G e m i n i   x m l n s = " h t t p : / / g e m i n i / p i v o t c u s t o m i z a t i o n / 9 0 7 d b 8 2 4 - 9 6 1 0 - 4 c 7 d - a f 3 0 - a c 3 c 5 5 5 9 6 0 e f " > < C u s t o m C o n t e n t > < ! [ C D A T A [ < ? x m l   v e r s i o n = " 1 . 0 "   e n c o d i n g = " u t f - 1 6 " ? > < S e t t i n g s > < C a l c u l a t e d F i e l d s > < i t e m > < M e a s u r e N a m e > T o t a l   S a l e s   A m o u n t < / M e a s u r e N a m e > < D i s p l a y N a m e > T o t a l   S a l e s   A m o u n t < / D i s p l a y N a m e > < V i s i b l e > F a l s e < / V i s i b l e > < / i t e m > < i t e m > < M e a s u r e N a m e > T o t a l   P r o f i t   A m o u n t < / M e a s u r e N a m e > < D i s p l a y N a m e > T o t a l   P r o f i t   A m o u n t < / D i s p l a y N a m e > < V i s i b l e > F a l s e < / V i s i b l e > < / i t e m > < i t e m > < M e a s u r e N a m e > P r o f i t   M a r g i n   % < / M e a s u r e N a m e > < D i s p l a y N a m e > P r o f i t   M a r g i n   % < / D i s p l a y N a m e > < V i s i b l e > F a l s e < / V i s i b l e > < / i t e m > < i t e m > < M e a s u r e N a m e > C o u n t   o f   O r d e r s < / M e a s u r e N a m e > < D i s p l a y N a m e > C o u n t   o f   O r d e r s < / D i s p l a y N a m e > < V i s i b l e > F a l s e < / V i s i b l e > < / i t e m > < i t e m > < M e a s u r e N a m e > A v e r a g e   O r d e r   V a l u e < / M e a s u r e N a m e > < D i s p l a y N a m e > A v e r a g e   O r d e r   V a l u e < / D i s p l a y N a m e > < V i s i b l e > F a l s e < / V i s i b l e > < / i t e m > < / C a l c u l a t e d F i e l d s > < S A H o s t H a s h > 0 < / S A H o s t H a s h > < G e m i n i F i e l d L i s t V i s i b l e > T r u e < / G e m i n i F i e l d L i s t V i s i b l e > < / S e t t i n g s > ] ] > < / 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8 1 7 1 f c f 1 - f 4 7 d - 4 d 0 f - 9 2 c e - e 5 c a d f 8 d d 4 c 3 " > < C u s t o m C o n t e n t > < ! [ C D A T A [ < ? x m l   v e r s i o n = " 1 . 0 "   e n c o d i n g = " u t f - 1 6 " ? > < S e t t i n g s > < C a l c u l a t e d F i e l d s > < i t e m > < M e a s u r e N a m e > T o t a l   S a l e s   A m o u n t < / M e a s u r e N a m e > < D i s p l a y N a m e > T o t a l   S a l e s   A m o u n t < / D i s p l a y N a m e > < V i s i b l e > F a l s e < / V i s i b l e > < / i t e m > < i t e m > < M e a s u r e N a m e > T o t a l   P r o f i t   A m o u n t < / M e a s u r e N a m e > < D i s p l a y N a m e > T o t a l   P r o f i t   A m o u n t < / D i s p l a y N a m e > < V i s i b l e > F a l s e < / V i s i b l e > < / i t e m > < i t e m > < M e a s u r e N a m e > P r o f i t   M a r g i n   % < / M e a s u r e N a m e > < D i s p l a y N a m e > P r o f i t   M a r g i n   % < / D i s p l a y N a m e > < V i s i b l e > F a l s e < / V i s i b l e > < / i t e m > < i t e m > < M e a s u r e N a m e > C o u n t   o f   O r d e r s < / M e a s u r e N a m e > < D i s p l a y N a m e > C o u n t   o f   O r d e r s < / D i s p l a y N a m e > < V i s i b l e > F a l s e < / V i s i b l e > < / i t e m > < i t e m > < M e a s u r e N a m e > A v e r a g e   O r d e r   V a l u e < / M e a s u r e N a m e > < D i s p l a y N a m e > A v e r a g e   O r d e r   V a l u e < / D i s p l a y N a m e > < V i s i b l e > F a l s e < / V i s i b l e > < / i t e m > < / C a l c u l a t e d F i e l d s > < S A H o s t H a s h > 0 < / S A H o s t H a s h > < G e m i n i F i e l d L i s t V i s i b l e > T r u e < / G e m i n i F i e l d L i s t V i s i b l e > < / S e t t i n g s > ] ] > < / C u s t o m C o n t e n t > < / G e m i n i > 
</file>

<file path=customXml/item19.xml>��< ? x m l   v e r s i o n = " 1 . 0 "   e n c o d i n g = " U T F - 1 6 " ? > < G e m i n i   x m l n s = " h t t p : / / g e m i n i / p i v o t c u s t o m i z a t i o n / T a b l e X M L _ P r o d u c t s _ 8 4 8 a 9 9 3 2 - 6 4 a 8 - 4 9 b 0 - 9 b a b - e 4 f 9 a b d d 9 6 7 5 " > < 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 1 0 0 < / i n t > < / v a l u e > < / i t e m > < i t e m > < k e y > < s t r i n g > C o f f e e   T y p e < / s t r i n g > < / k e y > < v a l u e > < i n t > 1 0 9 < / i n t > < / v a l u e > < / i t e m > < i t e m > < k e y > < s t r i n g > R o a s t   T y p e < / s t r i n g > < / k e y > < v a l u e > < i n t > 1 0 2 < / i n t > < / v a l u e > < / i t e m > < i t e m > < k e y > < s t r i n g > S i z e < / s t r i n g > < / k e y > < v a l u e > < i n t > 6 1 < / i n t > < / v a l u e > < / i t e m > < i t e m > < k e y > < s t r i n g > U n i t   P r i c e < / s t r i n g > < / k e y > < v a l u e > < i n t > 9 6 < / i n t > < / v a l u e > < / i t e m > < i t e m > < k e y > < s t r i n g > P r i c e   p e r   1 0 0 g < / s t r i n g > < / k e y > < v a l u e > < i n t > 1 2 2 < / i n t > < / v a l u e > < / i t e m > < i t e m > < k e y > < s t r i n g > P r o f i t < / s t r i n g > < / k e y > < v a l u e > < i n t > 7 0 < / i n t > < / v a l u e > < / i t e m > < / C o l u m n W i d t h s > < C o l u m n D i s p l a y I n d e x > < i t e m > < k e y > < s t r i n g > P r o d u c t   I D < / s t r i n g > < / k e y > < v a l u e > < i n t > 0 < / i n t > < / v a l u e > < / i t e m > < i t e m > < k e y > < s t r i n g > C o f f e e   T y p e < / s t r i n g > < / k e y > < v a l u e > < i n t > 1 < / i n t > < / v a l u e > < / i t e m > < i t e m > < k e y > < s t r i n g > R o a s t   T y p e < / s t r i n g > < / k e y > < v a l u e > < i n t > 2 < / i n t > < / v a l u e > < / i t e m > < i t e m > < k e y > < s t r i n g > S i z e < / s t r i n g > < / k e y > < v a l u e > < i n t > 3 < / i n t > < / v a l u e > < / i t e m > < i t e m > < k e y > < s t r i n g > U n i t   P r i c e < / s t r i n g > < / k e y > < v a l u e > < i n t > 4 < / i n t > < / v a l u e > < / i t e m > < i t e m > < k e y > < s t r i n g > P r i c e   p e r   1 0 0 g < / s t r i n g > < / k e y > < v a l u e > < i n t > 5 < / i n t > < / v a l u e > < / i t e m > < i t e m > < k e y > < s t r i n g > P r o f i t < / s t r i n g > < / k e y > < v a l u e > < i n t > 6 < / i n t > < / v a l u e > < / i t e m > < / C o l u m n D i s p l a y I n d e x > < C o l u m n F r o z e n   / > < C o l u m n C h e c k e d   / > < C o l u m n F i l t e r   / > < S e l e c t i o n F i l t e r   / > < F i l t e r P a r a m e t e r s   / > < I s S o r t D e s c e n d i n g > f a l s e < / I s S o r t D e s c e n d i n g > < / T a b l e W i d g e t G r i d S e r i a l i z a t i o n > ] ] > < / C u s t o m C o n t e n t > < / G e m i n i > 
</file>

<file path=customXml/item2.xml>��< ? x m l   v e r s i o n = " 1 . 0 "   e n c o d i n g = " u t f - 1 6 " ? > < D a t a M a s h u p   s q m i d = " f 0 f 1 4 6 0 5 - b f 5 2 - 4 4 d b - a 2 0 5 - 2 d 3 c 1 b d 2 c b 4 a "   x m l n s = " h t t p : / / s c h e m a s . m i c r o s o f t . c o m / D a t a M a s h u p " > A A A A A C M H A A B Q S w M E F A A C A A g A d g z 9 W j z A x Z y m A A A A 9 w A A A B I A H A B D b 2 5 m a W c v U G F j a 2 F n Z S 5 4 b W w g o h g A K K A U A A A A A A A A A A A A A A A A A A A A A A A A A A A A h Y + x D o I w G I R f h X S n L Z X B k J 8 y O J l I Y k J i X B u o 2 A g / h h b L u z n 4 S L 6 C G E X d H G 6 4 u 2 + 4 u 1 9 v k I 1 t E 1 x 0 b 0 2 H K Y k o J 4 H G s q s M 1 i k Z 3 C F c k k z C V p U n V e t g g t E m o 6 1 S c n T u n D D m v a d + Q b u + Z o L z i O 3 z T V E e d a v I B z b / 4 d C g d Q p L T S T s X m O k o F E c T + K C c m B z C r n B L y G m w c / 2 J 4 T V 0 L i h 1 1 J j W K y B z R b Y + 4 R 8 A F B L A w Q U A A I A C A B 2 D P 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g z 9 W q i v f j U b B A A A e h E A A B M A H A B G b 3 J t d W x h c y 9 T Z W N 0 a W 9 u M S 5 t I K I Y A C i g F A A A A A A A A A A A A A A A A A A A A A A A A A A A A M 1 X 3 2 8 i N x B + j 5 T / w d q + b K o t C r l f v V 4 5 K Y K c m p b m k k D a B 4 g i s w y H T 1 4 b 2 d 7 c 0 Y j / v e P 1 A v v L B 9 y 9 J A 8 b d j 4 8 3 z f j 8 X j Q E B s m B R m 4 / + 1 3 x 0 f H R 3 p O F U z J R z U F p U m H c D D H R w T / B j J V M a C l q x 9 b P R m n C Q g T f m A c W l 0 p D L 7 o M P j w 2 7 h H E / a Z i v F D D 7 g c P 1 x L Z W a S M 4 m A o e R c U L 7 U T I 8 v v s b A x 1 0 5 m w G Q A e W g y b W S n 1 E K Q g s q p i j C r t B g 9 F h m a h 4 g B 1 q x f g x O o h E y s I Q Z U J 0 g C i L S l T x N h O 6 8 i s h N K g 0 M z J J D Z / u x d S U F 3 J 9 E L p 6 f A u R L E J u S P 4 B a / w E G N 6 Q T / G K O 5 P b Q h R 6 R U W 4 / 5 3 w Q U 0 6 V 7 h i V F l 1 2 5 1 R 8 Q o / D 5 Q K 2 7 o a K C j 2 T K n E K L a j D B v 7 o 6 S n I E k 8 u e x i P w e 8 R A 1 / N K i J r A F M C a 2 i K n w 1 L I I O 7 q T Y y a V 6 K R N M 0 N k 3 Q T U q F Y W a J w K U w r 1 + 2 r L j V q j m i 9 s 6 Q S v H b c H b 6 v 4 V E P t q 9 T h e c x R h R Y R t 6 T B s m Y h N W Z W y X Y / 3 h / i N w K 7 8 U V g 6 A Y y V Z W 9 h I E R G g 8 Z y M 1 v L u y X t y u v X 6 N y h L d p O C Y k V B V 6 B x v / 6 U T I R V 6 u o e Y H b X r 7 o B 2 7 z b l d b h X 0 x M W 5 d C g K r n J i / s r Q 4 H 5 O a w p j d 6 K r h f + c J q e + K q s l Y q C M X n b 7 q O r F 9 L U f V h Z j 6 m p h h Z W c m Z R 0 l V 7 3 c p a b V 3 a N m 0 m 8 K K j R 4 H Z p 9 d P m q y z o I q 2 V N w J 5 h B d y y G H J w x E 6 z 8 S P N x I 1 + Y m Z O + x F a z u 5 k 0 R Y G E F c b s 8 I s 0 m Y B a 2 S S B + O V u E O y m P + z k l 4 R n I v J A d w s 4 n 9 o Y X P V u O d G 6 y b 5 f I r o b S k O 5 u 0 4 a z v j P Z L T N x n 0 z a b u Z t a R r Q 7 Q J q 4 H J Y Z 6 7 4 W x n P s u a b C s t x 1 Z M p C 2 s i q A q 3 H x 7 Y C M + P m K i W W F x H N i 0 k + c y E c R r Q f s O B W / 3 H A o O u M H z s Q C 3 x l n b t d v V 2 c 8 8 9 h c e + 0 u P / Z X H / t p j f + O x / + q x v y 3 Z V 9 8 x K F U H g A M n p t 1 d p n F k + t b o s 8 G u a A I 1 9 C K h j N f H p T m W B L n K D k 8 N x H O p Q G v S Z / i d h h 1 3 s 0 4 1 v a k w q m 6 / l t r E c l r X 1 Z d L y s 2 S d K m a + j Z l q F i S 2 M S h 3 Z u 3 6 p a 4 T r L V Y x e 3 r C c P S Z c u G P Y V 9 h + u v 7 A 9 7 l 8 c x b / J V p L V Q I Y 7 u A D l o b u F B a c x r v 6 H 8 h S K 8 0 5 m z 6 y h T 1 U U 3 G l q n 9 j i E R g Y N + n l a 9 X a i V U R b W W t D p 0 l S w r z z h + O c n f 3 5 P f 3 J A h O S m 2 1 7 L f Y V t d 3 9 X P p q o t c z 7 5 N 9 c 3 z + K V 1 0 K B U b y F 2 Q B l g M d W O Y X 1 0 K v y k Q i v B S i b t 0 9 N P T b + 4 C v e w K / O G a W f f e v f O V j j 2 x e 4 J 3 B a / t 9 i z 7 c + a s v e 4 t b 3 8 1 a I P z h V 1 z w n + n v o x 1 r M 9 W b F z B b d y 4 p 7 Y 1 H + Q 9 s W e t H h 3 B 3 0 2 c U + c 9 / c O t 9 g A q t T v / g d Q S w E C L Q A U A A I A C A B 2 D P 1 a P M D F n K Y A A A D 3 A A A A E g A A A A A A A A A A A A A A A A A A A A A A Q 2 9 u Z m l n L 1 B h Y 2 t h Z 2 U u e G 1 s U E s B A i 0 A F A A C A A g A d g z 9 W g / K 6 a u k A A A A 6 Q A A A B M A A A A A A A A A A A A A A A A A 8 g A A A F t D b 2 5 0 Z W 5 0 X 1 R 5 c G V z X S 5 4 b W x Q S w E C L Q A U A A I A C A B 2 D P 1 a q K 9 + N R s E A A B 6 E Q A A E w A A A A A A A A A A A A A A A A D j A Q A A R m 9 y b X V s Y X M v U 2 V j d G l v b j E u b V B L B Q Y A A A A A A w A D A M I A A A B L 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Q M g A A A A A A A O 4 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c m R l c n M 8 L 0 l 0 Z W 1 Q Y X R o P j w v S X R l b U x v Y 2 F 0 a W 9 u P j x T d G F i b G V F b n R y a W V z P j x F b n R y e S B U e X B l P S J J c 1 B y a X Z h d G U i I F Z h b H V l P S J s M C I g L z 4 8 R W 5 0 c n k g V H l w Z T 0 i U X V l c n l J R C I g V m F s d W U 9 I n N i Y 2 J j N T A z Y y 0 4 Z m R m L T Q 4 Z T Q t Y W Y 0 O C 0 5 M T g 1 Y m M y Z T Q z M z k 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3 V u d C I g V m F s d W U 9 I m w 5 O T A 5 I i A v P j x F b n R y e S B U e X B l P S J G a W x s R X J y b 3 J D b 2 R l I i B W Y W x 1 Z T 0 i c 1 V u a 2 5 v d 2 4 i I C 8 + P E V u d H J 5 I F R 5 c G U 9 I k Z p b G x F c n J v c k N v d W 5 0 I i B W Y W x 1 Z T 0 i b D A i I C 8 + P E V u d H J 5 I F R 5 c G U 9 I k Z p b G x M Y X N 0 V X B k Y X R l Z C I g V m F s d W U 9 I m Q y M D I 1 L T A 3 L T I 4 V D I z O j M 1 O j Q 0 L j I 1 M j c 2 M T N a I i A v P j x F b n R y e S B U e X B l P S J G a W x s Q 2 9 s d W 1 u V H l w Z X M i I F Z h b H V l P S J z Q m d r R 0 J n T U Z C U V V G I i A v P j x F b n R y e S B U e X B l P S J G a W x s Q 2 9 s d W 1 u T m F t Z X M i I F Z h b H V l P S J z W y Z x d W 9 0 O 0 9 y Z G V y I E l E J n F 1 b 3 Q 7 L C Z x d W 9 0 O 0 9 y Z G V y I E R h d G U m c X V v d D s s J n F 1 b 3 Q 7 Q 3 V z d G 9 t Z X I g S U Q m c X V v d D s s J n F 1 b 3 Q 7 U H J v Z H V j d C B J R C Z x d W 9 0 O y w m c X V v d D t R d W F u d G l 0 e S Z x d W 9 0 O y w m c X V v d D t V b m l 0 I F B y a W N l J n F 1 b 3 Q 7 L C Z x d W 9 0 O 1 B y b 2 Z p d C Z x d W 9 0 O y w m c X V v d D t U b 3 R h b C B T Y W x l c y Z x d W 9 0 O y w m c X V v d D t U b 3 R h b C B Q c m 9 m a X Q m c X V v d D t d I i A v P j x F b n R y e S B U e X B l P S J B Z G R l Z F R v R G F 0 Y U 1 v Z G V s I i B W Y W x 1 Z T 0 i b D E i I C 8 + P E V u d H J 5 I F R 5 c G U 9 I k Z p b G x T d G F 0 d X M i I F Z h b H V l P S J z Q 2 9 t c G x l d G U i I C 8 + P E V u d H J 5 I F R 5 c G U 9 I l J l Y 2 9 2 Z X J 5 V G F y Z 2 V 0 U 2 h l Z X Q i I F Z h b H V l P S J z T 3 J k Z X J z I i A v P j x F b n R y e S B U e X B l P S J S Z W N v d m V y e V R h c m d l d E N v b H V t b i I g V m F s d W U 9 I m w x I i A v P j x F b n R y e S B U e X B l P S J S Z W N v d m V y e V R h c m d l d F J v d y I g V m F s d W U 9 I m w x I i A v P j x F b n R y e S B U e X B l P S J S Z W x h d G l v b n N o a X B J b m Z v Q 2 9 u d G F p b m V y I i B W Y W x 1 Z T 0 i c 3 s m c X V v d D t j b 2 x 1 b W 5 D b 3 V u d C Z x d W 9 0 O z o 5 L C Z x d W 9 0 O 2 t l e U N v b H V t b k 5 h b W V z J n F 1 b 3 Q 7 O l t d L C Z x d W 9 0 O 3 F 1 Z X J 5 U m V s Y X R p b 2 5 z a G l w c y Z x d W 9 0 O z p b X S w m c X V v d D t j b 2 x 1 b W 5 J Z G V u d G l 0 a W V z J n F 1 b 3 Q 7 O l s m c X V v d D t T Z W N 0 a W 9 u M S 9 P c m R l c n M v Q 2 h h b m d l Z C B U e X B l L n t P c m R l c i B J R C w w f S Z x d W 9 0 O y w m c X V v d D t T Z W N 0 a W 9 u M S 9 P c m R l c n M v Q 2 h h b m d l Z C B U e X B l M i 5 7 T 3 J k Z X I g R G F 0 Z S w x f S Z x d W 9 0 O y w m c X V v d D t T Z W N 0 a W 9 u M S 9 P c m R l c n M v Q 2 h h b m d l Z C B U e X B l L n t D d X N 0 b 2 1 l c i B J R C w y f S Z x d W 9 0 O y w m c X V v d D t T Z W N 0 a W 9 u M S 9 P c m R l c n M v Q 2 h h b m d l Z C B U e X B l L n t Q c m 9 k d W N 0 I E l E L D N 9 J n F 1 b 3 Q 7 L C Z x d W 9 0 O 1 N l Y 3 R p b 2 4 x L 0 9 y Z G V y c y 9 D a G F u Z 2 V k I F R 5 c G U x L n t R d W F u d G l 0 e S w 0 f S Z x d W 9 0 O y w m c X V v d D t T Z W N 0 a W 9 u M S 9 P c m R l c n M v Q 2 h h b m d l Z C B U e X B l I H d p d G g g T G 9 j Y W x l L n t V b m l 0 I F B y a W N l L D Z 9 J n F 1 b 3 Q 7 L C Z x d W 9 0 O 1 N l Y 3 R p b 2 4 x L 0 9 y Z G V y c y 9 D a G F u Z 2 V k I F R 5 c G U g d 2 l 0 a C B M b 2 N h b G U x L n t Q c m 9 m a X Q s N 3 0 m c X V v d D s s J n F 1 b 3 Q 7 U 2 V j d G l v b j E v T 3 J k Z X J z L 0 N o Y W 5 n Z W Q g V H l w Z T I u e 1 R v d G F s I F N h b G V z L D h 9 J n F 1 b 3 Q 7 L C Z x d W 9 0 O 1 N l Y 3 R p b 2 4 x L 0 9 y Z G V y c y 9 D a G F u Z 2 V k I F R 5 c G U y L n t U b 3 R h b C B Q c m 9 m a X Q s O X 0 m c X V v d D t d L C Z x d W 9 0 O 0 N v b H V t b k N v d W 5 0 J n F 1 b 3 Q 7 O j k s J n F 1 b 3 Q 7 S 2 V 5 Q 2 9 s d W 1 u T m F t Z X M m c X V v d D s 6 W 1 0 s J n F 1 b 3 Q 7 Q 2 9 s d W 1 u S W R l b n R p d G l l c y Z x d W 9 0 O z p b J n F 1 b 3 Q 7 U 2 V j d G l v b j E v T 3 J k Z X J z L 0 N o Y W 5 n Z W Q g V H l w Z S 5 7 T 3 J k Z X I g S U Q s M H 0 m c X V v d D s s J n F 1 b 3 Q 7 U 2 V j d G l v b j E v T 3 J k Z X J z L 0 N o Y W 5 n Z W Q g V H l w Z T I u e 0 9 y Z G V y I E R h d G U s M X 0 m c X V v d D s s J n F 1 b 3 Q 7 U 2 V j d G l v b j E v T 3 J k Z X J z L 0 N o Y W 5 n Z W Q g V H l w Z S 5 7 Q 3 V z d G 9 t Z X I g S U Q s M n 0 m c X V v d D s s J n F 1 b 3 Q 7 U 2 V j d G l v b j E v T 3 J k Z X J z L 0 N o Y W 5 n Z W Q g V H l w Z S 5 7 U H J v Z H V j d C B J R C w z f S Z x d W 9 0 O y w m c X V v d D t T Z W N 0 a W 9 u M S 9 P c m R l c n M v Q 2 h h b m d l Z C B U e X B l M S 5 7 U X V h b n R p d H k s N H 0 m c X V v d D s s J n F 1 b 3 Q 7 U 2 V j d G l v b j E v T 3 J k Z X J z L 0 N o Y W 5 n Z W Q g V H l w Z S B 3 a X R o I E x v Y 2 F s Z S 5 7 V W 5 p d C B Q c m l j Z S w 2 f S Z x d W 9 0 O y w m c X V v d D t T Z W N 0 a W 9 u M S 9 P c m R l c n M v Q 2 h h b m d l Z C B U e X B l I H d p d G g g T G 9 j Y W x l M S 5 7 U H J v Z m l 0 L D d 9 J n F 1 b 3 Q 7 L C Z x d W 9 0 O 1 N l Y 3 R p b 2 4 x L 0 9 y Z G V y c y 9 D a G F u Z 2 V k I F R 5 c G U y L n t U b 3 R h b C B T Y W x l c y w 4 f S Z x d W 9 0 O y w m c X V v d D t T Z W N 0 a W 9 u M S 9 P c m R l c n M v Q 2 h h b m d l Z C B U e X B l M i 5 7 V G 9 0 Y W w g U H J v Z m l 0 L D l 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2 V h Y W M w Y m F k L T E 4 Y 2 Q t N D k 0 N y 1 h Y j c x L T J k N 2 F l O T Y 4 N D A x O 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b H V t b k 5 h b W V z I i B W Y W x 1 Z T 0 i c 1 s m c X V v d D t D d X N 0 b 2 1 l c i B J R C Z x d W 9 0 O y w m c X V v d D t D d X N 0 b 2 1 l c i B O Y W 1 l J n F 1 b 3 Q 7 L C Z x d W 9 0 O 0 V t Y W l s J n F 1 b 3 Q 7 L C Z x d W 9 0 O 1 B o b 2 5 l I E 5 1 b W J l c i Z x d W 9 0 O y w m c X V v d D t B Z G R y Z X N z I E x p b m U g M S Z x d W 9 0 O y w m c X V v d D t D a X R 5 J n F 1 b 3 Q 7 L C Z x d W 9 0 O 0 N v d W 5 0 c n k m c X V v d D s s J n F 1 b 3 Q 7 U G 9 z d G N v Z G U m c X V v d D s s J n F 1 b 3 Q 7 T G 9 5 Y W x 0 e S B D Y X J k J n F 1 b 3 Q 7 X S I g L z 4 8 R W 5 0 c n k g V H l w Z T 0 i R m l s b E N v b H V t b l R 5 c G V z I i B W Y W x 1 Z T 0 i c 0 J n W U d C Z 1 l H Q m d Z R y I g L z 4 8 R W 5 0 c n k g V H l w Z T 0 i R m l s b E x h c 3 R V c G R h d G V k I i B W Y W x 1 Z T 0 i Z D I w M j U t M D c t M j h U M j M 6 M z U 6 N D Q u M j Y 1 M z c 2 O V o i I C 8 + P E V u d H J 5 I F R 5 c G U 9 I k Z p b G x F c n J v c k N v d W 5 0 I i B W Y W x 1 Z T 0 i b D A i I C 8 + P E V u d H J 5 I F R 5 c G U 9 I k Z p b G x F c n J v c k N v Z G U i I F Z h b H V l P S J z V W 5 r b m 9 3 b i I g L z 4 8 R W 5 0 c n k g V H l w Z T 0 i R m l s b E N v d W 5 0 I i B W Y W x 1 Z T 0 i b D E 3 O T A i I C 8 + P E V u d H J 5 I F R 5 c G U 9 I k F k Z G V k V G 9 E Y X R h T W 9 k Z W w i I F Z h b H V l P S J s M S I g L z 4 8 R W 5 0 c n k g V H l w Z T 0 i R m l s b F N 0 Y X R 1 c y I g V m F s d W U 9 I n N D b 2 1 w b G V 0 Z S I g L z 4 8 R W 5 0 c n k g V H l w Z T 0 i U m V j b 3 Z l c n l U Y X J n Z X R T a G V l d C I g V m F s d W U 9 I n N D d X N 0 b 2 1 l c n M i I C 8 + P E V u d H J 5 I F R 5 c G U 9 I l J l Y 2 9 2 Z X J 5 V G F y Z 2 V 0 Q 2 9 s d W 1 u I i B W Y W x 1 Z T 0 i b D E i I C 8 + P E V u d H J 5 I F R 5 c G U 9 I l J l Y 2 9 2 Z X J 5 V G F y Z 2 V 0 U m 9 3 I i B W Y W x 1 Z T 0 i b D E i I C 8 + P E V u d H J 5 I F R 5 c G U 9 I l J l b G F 0 a W 9 u c 2 h p c E l u Z m 9 D b 2 5 0 Y W l u Z X I i I F Z h b H V l P S J z e y Z x d W 9 0 O 2 N v b H V t b k N v d W 5 0 J n F 1 b 3 Q 7 O j k s J n F 1 b 3 Q 7 a 2 V 5 Q 2 9 s d W 1 u T m F t Z X M m c X V v d D s 6 W 1 0 s J n F 1 b 3 Q 7 c X V l c n l S Z W x h d G l v b n N o a X B z J n F 1 b 3 Q 7 O l t d L C Z x d W 9 0 O 2 N v b H V t b k l k Z W 5 0 a X R p Z X M m c X V v d D s 6 W y Z x d W 9 0 O 1 N l Y 3 R p b 2 4 x L 0 N 1 c 3 R v b W V y c y 9 D a G F u Z 2 V k I F R 5 c G U x L n t D d X N 0 b 2 1 l c i B J R C w w f S Z x d W 9 0 O y w m c X V v d D t T Z W N 0 a W 9 u M S 9 D d X N 0 b 2 1 l c n M v Q 2 h h b m d l Z C B U e X B l M S 5 7 Q 3 V z d G 9 t Z X I g T m F t Z S w x f S Z x d W 9 0 O y w m c X V v d D t T Z W N 0 a W 9 u M S 9 D d X N 0 b 2 1 l c n M v Q 2 h h b m d l Z C B U e X B l M S 5 7 R W 1 h a W w s M n 0 m c X V v d D s s J n F 1 b 3 Q 7 U 2 V j d G l v b j E v Q 3 V z d G 9 t Z X J z L 0 N o Y W 5 n Z W Q g V H l w Z T E u e 1 B o b 2 5 l I E 5 1 b W J l c i w z f S Z x d W 9 0 O y w m c X V v d D t T Z W N 0 a W 9 u M S 9 D d X N 0 b 2 1 l c n M v Q 2 h h b m d l Z C B U e X B l M S 5 7 Q W R k c m V z c y B M a W 5 l I D E s N H 0 m c X V v d D s s J n F 1 b 3 Q 7 U 2 V j d G l v b j E v Q 3 V z d G 9 t Z X J z L 0 N o Y W 5 n Z W Q g V H l w Z T E u e 0 N p d H k s N X 0 m c X V v d D s s J n F 1 b 3 Q 7 U 2 V j d G l v b j E v Q 3 V z d G 9 t Z X J z L 1 J l c G x h Y 2 V k I F Z h b H V l L n t D b 3 V u d H J 5 L D Z 9 J n F 1 b 3 Q 7 L C Z x d W 9 0 O 1 N l Y 3 R p b 2 4 x L 0 N 1 c 3 R v b W V y c y 9 D a G F u Z 2 V k I F R 5 c G U x L n t Q b 3 N 0 Y 2 9 k Z S w 3 f S Z x d W 9 0 O y w m c X V v d D t T Z W N 0 a W 9 u M S 9 D d X N 0 b 2 1 l c n M v Q 2 h h b m d l Z C B U e X B l M S 5 7 T G 9 5 Y W x 0 e S B D Y X J k L D h 9 J n F 1 b 3 Q 7 X S w m c X V v d D t D b 2 x 1 b W 5 D b 3 V u d C Z x d W 9 0 O z o 5 L C Z x d W 9 0 O 0 t l e U N v b H V t b k 5 h b W V z J n F 1 b 3 Q 7 O l t d L C Z x d W 9 0 O 0 N v b H V t b k l k Z W 5 0 a X R p Z X M m c X V v d D s 6 W y Z x d W 9 0 O 1 N l Y 3 R p b 2 4 x L 0 N 1 c 3 R v b W V y c y 9 D a G F u Z 2 V k I F R 5 c G U x L n t D d X N 0 b 2 1 l c i B J R C w w f S Z x d W 9 0 O y w m c X V v d D t T Z W N 0 a W 9 u M S 9 D d X N 0 b 2 1 l c n M v Q 2 h h b m d l Z C B U e X B l M S 5 7 Q 3 V z d G 9 t Z X I g T m F t Z S w x f S Z x d W 9 0 O y w m c X V v d D t T Z W N 0 a W 9 u M S 9 D d X N 0 b 2 1 l c n M v Q 2 h h b m d l Z C B U e X B l M S 5 7 R W 1 h a W w s M n 0 m c X V v d D s s J n F 1 b 3 Q 7 U 2 V j d G l v b j E v Q 3 V z d G 9 t Z X J z L 0 N o Y W 5 n Z W Q g V H l w Z T E u e 1 B o b 2 5 l I E 5 1 b W J l c i w z f S Z x d W 9 0 O y w m c X V v d D t T Z W N 0 a W 9 u M S 9 D d X N 0 b 2 1 l c n M v Q 2 h h b m d l Z C B U e X B l M S 5 7 Q W R k c m V z c y B M a W 5 l I D E s N H 0 m c X V v d D s s J n F 1 b 3 Q 7 U 2 V j d G l v b j E v Q 3 V z d G 9 t Z X J z L 0 N o Y W 5 n Z W Q g V H l w Z T E u e 0 N p d H k s N X 0 m c X V v d D s s J n F 1 b 3 Q 7 U 2 V j d G l v b j E v Q 3 V z d G 9 t Z X J z L 1 J l c G x h Y 2 V k I F Z h b H V l L n t D b 3 V u d H J 5 L D Z 9 J n F 1 b 3 Q 7 L C Z x d W 9 0 O 1 N l Y 3 R p b 2 4 x L 0 N 1 c 3 R v b W V y c y 9 D a G F u Z 2 V k I F R 5 c G U x L n t Q b 3 N 0 Y 2 9 k Z S w 3 f S Z x d W 9 0 O y w m c X V v d D t T Z W N 0 a W 9 u M S 9 D d X N 0 b 2 1 l c n M v Q 2 h h b m d l Z C B U e X B l M S 5 7 T G 9 5 Y W x 0 e S B D Y X J k L D h 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E 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2 Y w Z D Z i Y z c 2 L T U 4 N T U t N G Y x M C 0 4 N j l l L W U x N D A 2 N D d m O G I 5 Y 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b H V t b k 5 h b W V z I i B W Y W x 1 Z T 0 i c 1 s m c X V v d D t Q c m 9 k d W N 0 I E l E J n F 1 b 3 Q 7 L C Z x d W 9 0 O 0 N v Z m Z l Z S B U e X B l J n F 1 b 3 Q 7 L C Z x d W 9 0 O 1 J v Y X N 0 I F R 5 c G U m c X V v d D s s J n F 1 b 3 Q 7 U 2 l 6 Z S Z x d W 9 0 O y w m c X V v d D t V b m l 0 I F B y a W N l J n F 1 b 3 Q 7 L C Z x d W 9 0 O 1 B y a W N l I H B l c i A x M D B n J n F 1 b 3 Q 7 L C Z x d W 9 0 O 1 B y b 2 Z p d C Z x d W 9 0 O 1 0 i I C 8 + P E V u d H J 5 I F R 5 c G U 9 I k Z p b G x D b 2 x 1 b W 5 U e X B l c y I g V m F s d W U 9 I n N C Z 1 l H Q m d Z R 0 J n P T 0 i I C 8 + P E V u d H J 5 I F R 5 c G U 9 I k Z p b G x M Y X N 0 V X B k Y X R l Z C I g V m F s d W U 9 I m Q y M D I 1 L T A 3 L T I 4 V D I z O j M 1 O j Q 0 L j I 3 M D Q w M j d a I i A v P j x F b n R y e S B U e X B l P S J G a W x s R X J y b 3 J D b 3 V u d C I g V m F s d W U 9 I m w w I i A v P j x F b n R y e S B U e X B l P S J G a W x s R X J y b 3 J D b 2 R l I i B W Y W x 1 Z T 0 i c 1 V u a 2 5 v d 2 4 i I C 8 + P E V u d H J 5 I F R 5 c G U 9 I k Z p b G x D b 3 V u d C I g V m F s d W U 9 I m w 0 O C I g L z 4 8 R W 5 0 c n k g V H l w Z T 0 i Q W R k Z W R U b 0 R h d G F N b 2 R l b C I g V m F s d W U 9 I m w x I i A v P j x F b n R y e S B U e X B l P S J G a W x s U 3 R h d H V z I i B W Y W x 1 Z T 0 i c 0 N v b X B s Z X R l I i A v P j x F b n R y e S B U e X B l P S J S Z W N v d m V y e V R h c m d l d F N o Z W V 0 I i B W Y W x 1 Z T 0 i c 1 B y b 2 R 1 Y 3 R z I i A v P j x F b n R y e S B U e X B l P S J S Z W N v d m V y e V R h c m d l d E N v b H V t b i I g V m F s d W U 9 I m w x I i A v P j x F b n R y e S B U e X B l P S J S Z W N v d m V y e V R h c m d l d F J v d y I g V m F s d W U 9 I m w x I i A v P j x F b n R y e S B U e X B l P S J S Z W x h d G l v b n N o a X B J b m Z v Q 2 9 u d G F p b m V y I i B W Y W x 1 Z T 0 i c 3 s m c X V v d D t j b 2 x 1 b W 5 D b 3 V u d C Z x d W 9 0 O z o 3 L C Z x d W 9 0 O 2 t l e U N v b H V t b k 5 h b W V z J n F 1 b 3 Q 7 O l t d L C Z x d W 9 0 O 3 F 1 Z X J 5 U m V s Y X R p b 2 5 z a G l w c y Z x d W 9 0 O z p b X S w m c X V v d D t j b 2 x 1 b W 5 J Z G V u d G l 0 a W V z J n F 1 b 3 Q 7 O l s m c X V v d D t T Z W N 0 a W 9 u M S 9 Q c m 9 k d W N 0 c y 9 Q c m 9 t b 3 R l Z C B I Z W F k Z X J z L n t Q c m 9 k d W N 0 I E l E L D B 9 J n F 1 b 3 Q 7 L C Z x d W 9 0 O 1 N l Y 3 R p b 2 4 x L 1 B y b 2 R 1 Y 3 R z L 1 J l c G x h Y 2 V k I F Z h b H V l M y 5 7 Q 2 9 m Z m V l I F R 5 c G U s M X 0 m c X V v d D s s J n F 1 b 3 Q 7 U 2 V j d G l v b j E v U H J v Z H V j d H M v U H J v b W 9 0 Z W Q g S G V h Z G V y c y 5 7 U m 9 h c 3 Q g V H l w Z S w y f S Z x d W 9 0 O y w m c X V v d D t T Z W N 0 a W 9 u M S 9 Q c m 9 k d W N 0 c y 9 D a G F u Z 2 V k I F R 5 c G U g d 2 l 0 a C B M b 2 N h b G U u e 1 N p e m U s M 3 0 m c X V v d D s s J n F 1 b 3 Q 7 U 2 V j d G l v b j E v U H J v Z H V j d H M v Q 2 h h b m d l Z C B U e X B l I H d p d G g g T G 9 j Y W x l L n t V b m l 0 I F B y a W N l L D R 9 J n F 1 b 3 Q 7 L C Z x d W 9 0 O 1 N l Y 3 R p b 2 4 x L 1 B y b 2 R 1 Y 3 R z L 0 N o Y W 5 n Z W Q g V H l w Z S B 3 a X R o I E x v Y 2 F s Z S 5 7 U H J p Y 2 U g c G V y I D E w M G c s N X 0 m c X V v d D s s J n F 1 b 3 Q 7 U 2 V j d G l v b j E v U H J v Z H V j d H M v Q 2 h h b m d l Z C B U e X B l I H d p d G g g T G 9 j Y W x l L n t Q c m 9 m a X Q s N n 0 m c X V v d D t d L C Z x d W 9 0 O 0 N v b H V t b k N v d W 5 0 J n F 1 b 3 Q 7 O j c s J n F 1 b 3 Q 7 S 2 V 5 Q 2 9 s d W 1 u T m F t Z X M m c X V v d D s 6 W 1 0 s J n F 1 b 3 Q 7 Q 2 9 s d W 1 u S W R l b n R p d G l l c y Z x d W 9 0 O z p b J n F 1 b 3 Q 7 U 2 V j d G l v b j E v U H J v Z H V j d H M v U H J v b W 9 0 Z W Q g S G V h Z G V y c y 5 7 U H J v Z H V j d C B J R C w w f S Z x d W 9 0 O y w m c X V v d D t T Z W N 0 a W 9 u M S 9 Q c m 9 k d W N 0 c y 9 S Z X B s Y W N l Z C B W Y W x 1 Z T M u e 0 N v Z m Z l Z S B U e X B l L D F 9 J n F 1 b 3 Q 7 L C Z x d W 9 0 O 1 N l Y 3 R p b 2 4 x L 1 B y b 2 R 1 Y 3 R z L 1 B y b 2 1 v d G V k I E h l Y W R l c n M u e 1 J v Y X N 0 I F R 5 c G U s M n 0 m c X V v d D s s J n F 1 b 3 Q 7 U 2 V j d G l v b j E v U H J v Z H V j d H M v Q 2 h h b m d l Z C B U e X B l I H d p d G g g T G 9 j Y W x l L n t T a X p l L D N 9 J n F 1 b 3 Q 7 L C Z x d W 9 0 O 1 N l Y 3 R p b 2 4 x L 1 B y b 2 R 1 Y 3 R z L 0 N o Y W 5 n Z W Q g V H l w Z S B 3 a X R o I E x v Y 2 F s Z S 5 7 V W 5 p d C B Q c m l j Z S w 0 f S Z x d W 9 0 O y w m c X V v d D t T Z W N 0 a W 9 u M S 9 Q c m 9 k d W N 0 c y 9 D a G F u Z 2 V k I F R 5 c G U g d 2 l 0 a C B M b 2 N h b G U u e 1 B y a W N l I H B l c i A x M D B n L D V 9 J n F 1 b 3 Q 7 L C Z x d W 9 0 O 1 N l Y 3 R p b 2 4 x L 1 B y b 2 R 1 Y 3 R z L 0 N o Y W 5 n Z W Q g V H l w Z S B 3 a X R o I E x v Y 2 F s Z S 5 7 U H J v Z m l 0 L D Z 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S U y M H d p d G g l M j B M b 2 N h b G U 8 L 0 l 0 Z W 1 Q Y X R o P j w v S X R l b U x v Y 2 F 0 a W 9 u P j x T d G F i b G V F b n R y a W V z I C 8 + P C 9 J d G V t P j x J d G V t P j x J d G V t T G 9 j Y X R p b 2 4 + P E l 0 Z W 1 U e X B l P k Z v c m 1 1 b G E 8 L 0 l 0 Z W 1 U e X B l P j x J d G V t U G F 0 a D 5 T Z W N 0 a W 9 u M S 9 D d X N 0 b 2 1 l c n M v V H J p b W 1 l Z C U y M F R l e H Q 8 L 0 l 0 Z W 1 Q Y X R o P j w v S X R l b U x v Y 2 F 0 a W 9 u P j x T d G F i b G V F b n R y a W V z I C 8 + P C 9 J d G V t P j x J d G V t P j x J d G V t T G 9 j Y X R p b 2 4 + P E l 0 Z W 1 U e X B l P k Z v c m 1 1 b G E 8 L 0 l 0 Z W 1 U e X B l P j x J d G V t U G F 0 a D 5 T Z W N 0 a W 9 u M S 9 D d X N 0 b 2 1 l c n M v Q 2 F w a X R h b G l 6 Z W Q l M j B F Y W N o J T I w V 2 9 y Z D w v S X R l b V B h d G g + P C 9 J d G V t T G 9 j Y X R p b 2 4 + P F N 0 Y W J s Z U V u d H J p Z X M g L z 4 8 L 0 l 0 Z W 0 + P E l 0 Z W 0 + P E l 0 Z W 1 M b 2 N h d G l v b j 4 8 S X R l b V R 5 c G U + R m 9 y b X V s Y T w v S X R l b V R 5 c G U + P E l 0 Z W 1 Q Y X R o P l N l Y 3 R p b 2 4 x L 0 N 1 c 3 R v b W V y c y 9 S Z X B s Y W N l Z C U y M F Z h b H V l P C 9 J d G V t U G F 0 a D 4 8 L 0 l 0 Z W 1 M b 2 N h d G l v b j 4 8 U 3 R h Y m x l R W 5 0 c m l l c y A v P j w v S X R l b T 4 8 S X R l b T 4 8 S X R l b U x v Y 2 F 0 a W 9 u P j x J d G V t V H l w Z T 5 G b 3 J t d W x h P C 9 J d G V t V H l w Z T 4 8 S X R l b V B h d G g + U 2 V j d G l v b j E v Q 3 V z d G 9 t Z X J z L 0 Z p b H R l c m V k J T I w U m 9 3 c z w v S X R l b V B h d G g + P C 9 J d G V t T G 9 j Y X R p b 2 4 + P F N 0 Y W J s Z U V u d H J p Z X M g L z 4 8 L 0 l 0 Z W 0 + P E l 0 Z W 0 + P E l 0 Z W 1 M b 2 N h d G l v b j 4 8 S X R l b V R 5 c G U + R m 9 y b X V s Y T w v S X R l b V R 5 c G U + P E l 0 Z W 1 Q Y X R o P l N l Y 3 R p b 2 4 x L 1 B y b 2 R 1 Y 3 R z L 1 J l c G x h Y 2 V k J T I w V m F s d W U 8 L 0 l 0 Z W 1 Q Y X R o P j w v S X R l b U x v Y 2 F 0 a W 9 u P j x T d G F i b G V F b n R y a W V z I C 8 + P C 9 J d G V t P j x J d G V t P j x J d G V t T G 9 j Y X R p b 2 4 + P E l 0 Z W 1 U e X B l P k Z v c m 1 1 b G E 8 L 0 l 0 Z W 1 U e X B l P j x J d G V t U G F 0 a D 5 T Z W N 0 a W 9 u M S 9 Q c m 9 k d W N 0 c y 9 S Z X B s Y W N l Z C U y M F Z h b H V l M T w v S X R l b V B h d G g + P C 9 J d G V t T G 9 j Y X R p b 2 4 + P F N 0 Y W J s Z U V u d H J p Z X M g L z 4 8 L 0 l 0 Z W 0 + P E l 0 Z W 0 + P E l 0 Z W 1 M b 2 N h d G l v b j 4 8 S X R l b V R 5 c G U + R m 9 y b X V s Y T w v S X R l b V R 5 c G U + P E l 0 Z W 1 Q Y X R o P l N l Y 3 R p b 2 4 x L 1 B y b 2 R 1 Y 3 R z L 1 J l c G x h Y 2 V k J T I w V m F s d W U y P C 9 J d G V t U G F 0 a D 4 8 L 0 l 0 Z W 1 M b 2 N h d G l v b j 4 8 U 3 R h Y m x l R W 5 0 c m l l c y A v P j w v S X R l b T 4 8 S X R l b T 4 8 S X R l b U x v Y 2 F 0 a W 9 u P j x J d G V t V H l w Z T 5 G b 3 J t d W x h P C 9 J d G V t V H l w Z T 4 8 S X R l b V B h d G g + U 2 V j d G l v b j E v U H J v Z H V j d H M v U m V w b G F j Z W Q l M j B W Y W x 1 Z T M 8 L 0 l 0 Z W 1 Q Y X R o P j w v S X R l b U x v Y 2 F 0 a W 9 u P j x T d G F i b G V F b n R y a W V z I C 8 + P C 9 J d G V t P j x J d G V t P j x J d G V t T G 9 j Y X R p b 2 4 + P E l 0 Z W 1 U e X B l P k Z v c m 1 1 b G E 8 L 0 l 0 Z W 1 U e X B l P j x J d G V t U G F 0 a D 5 T Z W N 0 a W 9 u M S 9 P c m R l c n M v U m V t b 3 Z l Z C U y M E R 1 c G x p Y 2 F 0 Z X M 8 L 0 l 0 Z W 1 Q Y X R o P j w v S X R l b U x v Y 2 F 0 a W 9 u P j x T d G F i b G V F b n R y a W V z I C 8 + P C 9 J d G V t P j x J d G V t P j x J d G V t T G 9 j Y X R p b 2 4 + P E l 0 Z W 1 U e X B l P k Z v c m 1 1 b G E 8 L 0 l 0 Z W 1 U e X B l P j x J d G V t U G F 0 a D 5 T Z W N 0 a W 9 u M S 9 P c m R l c n M v R m l s d G V y Z W Q l M j B S b 3 d z 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T W V y Z 2 V k J T I w U X V l c m l l c z E 8 L 0 l 0 Z W 1 Q Y X R o P j w v S X R l b U x v Y 2 F 0 a W 9 u P j x T d G F i b G V F b n R y a W V z I C 8 + P C 9 J d G V t P j x J d G V t P j x J d G V t T G 9 j Y X R p b 2 4 + P E l 0 Z W 1 U e X B l P k Z v c m 1 1 b G E 8 L 0 l 0 Z W 1 U e X B l P j x J d G V t U G F 0 a D 5 T Z W N 0 a W 9 u M S 9 P c m R l c n M v T W V y Z 2 V k J T I w U X V l c m l l c z I 8 L 0 l 0 Z W 1 Q Y X R o P j w v S X R l b U x v Y 2 F 0 a W 9 u P j x T d G F i b G V F b n R y a W V z I C 8 + P C 9 J d G V t P j x J d G V t P j x J d G V t T G 9 j Y X R p b 2 4 + P E l 0 Z W 1 U e X B l P k Z v c m 1 1 b G E 8 L 0 l 0 Z W 1 U e X B l P j x J d G V t U G F 0 a D 5 T Z W N 0 a W 9 u M S 9 P c m R l c n M v R X h w Y W 5 k Z W Q l M j B Q c m 9 k d W N 0 c y 4 x 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N o Y W 5 n Z W Q l M j B U e X B l J T I w d 2 l 0 a C U y M E x v Y 2 F s Z T 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Q W R k Z W Q l M j B D d X N 0 b 2 0 x P C 9 J d G V t U G F 0 a D 4 8 L 0 l 0 Z W 1 M b 2 N h d G l v b j 4 8 U 3 R h Y m x l R W 5 0 c m l l c y A v P j w v S X R l b T 4 8 S X R l b T 4 8 S X R l b U x v Y 2 F 0 a W 9 u P j x J d G V t V H l w Z T 5 G b 3 J t d W x h P C 9 J d G V t V H l w Z T 4 8 S X R l b V B h d G g + U 2 V j d G l v b j E v T 3 J k Z X J z L 0 N o Y W 5 n Z W Q l M j B U e X B l J T I w d 2 l 0 a C U y M E x v Y 2 F s Z T E 8 L 0 l 0 Z W 1 Q Y X R o P j w v S X R l b U x v Y 2 F 0 a W 9 u P j x T d G F i b G V F b n R y a W V z I C 8 + P C 9 J d G V t P j x J d G V t P j x J d G V t T G 9 j Y X R p b 2 4 + P E l 0 Z W 1 U e X B l P k Z v c m 1 1 b G E 8 L 0 l 0 Z W 1 U e X B l P j x J d G V t U G F 0 a D 5 T Z W N 0 a W 9 u M S 9 P c m R l c n M v Q 2 h h b m d l Z C U y M F R 5 c G U y P C 9 J d G V t U G F 0 a D 4 8 L 0 l 0 Z W 1 M b 2 N h d G l v b j 4 8 U 3 R h Y m x l R W 5 0 c m l l c y A v P j w v S X R l b T 4 8 L 0 l 0 Z W 1 z P j w v T G 9 j Y W x Q Y W N r Y W d l T W V 0 Y W R h d G F G a W x l P h Y A A A B Q S w U G A A A A A A A A A A A A A A A A A A A A A A A A J g E A A A E A A A D Q j J 3 f A R X R E Y x 6 A M B P w p f r A Q A A A G 3 r G Z k / J W 9 F m i D D T u V M 9 d Y A A A A A A g A A A A A A E G Y A A A A B A A A g A A A A F y E b P D m 2 i 8 8 Q 1 w l d d u 4 S J Z q I o L H Z M V b z m N g p i A 0 x N C U A A A A A D o A A A A A C A A A g A A A A r X j 0 V g Y N c C B W / A + P L h Q B U d P m X p b 0 I m C t V g Z p T g g o S H V Q A A A A a 9 L 4 / U X N l 6 X 7 s W C T + u V J A W x j W d + Q u C n X f 7 M 9 o s V H 2 u e h d E t H v x Q j Q 5 k l d / w j 6 I 9 r T o O M G M i y 4 c J t 2 O p n C R C 9 1 g j w d k P J d / F I J + u a a S E d + L h A A A A A I y O n W B t H 0 J I W 0 o t 3 6 e n W b y 5 r H 3 L O R + o w I e I X s 5 I C S L 1 G w 5 T / k Z M f N + g C d 4 G f / D P I j M U l d 3 f E C a 2 s F 8 b s q B U g 3 g = = < / D a t a M a s h u p > 
</file>

<file path=customXml/item20.xml>��< ? x m l   v e r s i o n = " 1 . 0 "   e n c o d i n g = " U T F - 1 6 " ? > < G e m i n i   x m l n s = " h t t p : / / g e m i n i / p i v o t c u s t o m i z a t i o n / S h o w H i d d e n " > < C u s t o m C o n t e n t > < ! [ C D A T A [ T r u e ] ] > < / C u s t o m C o n t e n t > < / G e m i n i > 
</file>

<file path=customXml/item21.xml>��< ? x m l   v e r s i o n = " 1 . 0 "   e n c o d i n g = " U T F - 1 6 " ? > < G e m i n i   x m l n s = " h t t p : / / g e m i n i / p i v o t c u s t o m i z a t i o n / M a n u a l C a l c M o d e " > < C u s t o m C o n t e n t > < ! [ C D A T A [ F a l s e ] ] > < / C u s t o m C o n t e n t > < / G e m i n i > 
</file>

<file path=customXml/item22.xml>��< ? x m l   v e r s i o n = " 1 . 0 "   e n c o d i n g = " U T F - 1 6 " ? > < G e m i n i   x m l n s = " h t t p : / / g e m i n i / p i v o t c u s t o m i z a t i o n / f b 3 d 9 f 8 b - f 0 2 0 - 4 6 6 6 - b c 3 0 - 1 4 6 5 a d f c e 0 8 5 " > < C u s t o m C o n t e n t > < ! [ C D A T A [ < ? x m l   v e r s i o n = " 1 . 0 "   e n c o d i n g = " u t f - 1 6 " ? > < S e t t i n g s > < C a l c u l a t e d F i e l d s > < i t e m > < M e a s u r e N a m e > T o t a l   S a l e s   A m o u n t < / M e a s u r e N a m e > < D i s p l a y N a m e > T o t a l   S a l e s   A m o u n t < / D i s p l a y N a m e > < V i s i b l e > F a l s e < / V i s i b l e > < / i t e m > < i t e m > < M e a s u r e N a m e > T o t a l   P r o f i t   A m o u n t < / M e a s u r e N a m e > < D i s p l a y N a m e > T o t a l   P r o f i t   A m o u n t < / D i s p l a y N a m e > < V i s i b l e > F a l s e < / V i s i b l e > < / i t e m > < i t e m > < M e a s u r e N a m e > P r o f i t   M a r g i n   % < / M e a s u r e N a m e > < D i s p l a y N a m e > P r o f i t   M a r g i n   % < / D i s p l a y N a m e > < V i s i b l e > F a l s e < / V i s i b l e > < / i t e m > < i t e m > < M e a s u r e N a m e > C o u n t   o f   O r d e r s < / M e a s u r e N a m e > < D i s p l a y N a m e > C o u n t   o f   O r d e r s < / D i s p l a y N a m e > < V i s i b l e > F a l s e < / V i s i b l e > < / i t e m > < i t e m > < M e a s u r e N a m e > A v e r a g e   O r d e r   V a l u e < / M e a s u r e N a m e > < D i s p l a y N a m e > A v e r a g e   O r d e r   V a l u e < / D i s p l a y N a m e > < V i s i b l e > F a l s e < / V i s i b l e > < / i t e m > < / C a l c u l a t e d F i e l d s > < S A H o s t H a s h > 0 < / S A H o s t H a s h > < G e m i n i F i e l d L i s t V i s i b l e > T r u e < / G e m i n i F i e l d L i s t V i s i b l e > < / S e t t i n g s > ] ] > < / C u s t o m C o n t e n t > < / G e m i n i > 
</file>

<file path=customXml/item2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  N u m b e r < / K e y > < / a : K e y > < a : V a l u e   i : t y p e = " T a b l e W i d g e t B a s e V i e w S t a t e " / > < / a : K e y V a l u e O f D i a g r a m O b j e c t K e y a n y T y p e z b w N T n L X > < a : K e y V a l u e O f D i a g r a m O b j e c t K e y a n y T y p e z b w N T n L X > < a : K e y > < K e y > C o l u m n s \ A d d r e s s   L i n e   1 < / 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 C o l u m n s \ L o y a l t y   C a r d < / 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 C o l u m n s \ C u s t o m e r   L i f e t i m e   V a l u e < / K e y > < / a : K e y > < a : V a l u e   i : t y p e = " T a b l e W i d g e t B a s e V i e w S t a t e " / > < / a : K e y V a l u e O f D i a g r a m O b j e c t K e y a n y T y p e z b w N T n L X > < a : K e y V a l u e O f D i a g r a m O b j e c t K e y a n y T y p e z b w N T n L X > < a : K e y > < K e y > C o l u m n s \ P u r c h a s e   F r e q u e n c y 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 C o l u m n s \ P r i c e   p e r   1 0 0 g < / 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 C o l u m n s \ T o t a l   S a l e s < / K e y > < / a : K e y > < a : V a l u e   i : t y p e = " T a b l e W i d g e t B a s e V i e w S t a t e " / > < / a : K e y V a l u e O f D i a g r a m O b j e c t K e y a n y T y p e z b w N T n L X > < a : K e y V a l u e O f D i a g r a m O b j e c t K e y a n y T y p e z b w N T n L X > < a : K e y > < K e y > C o l u m n s \ T o t a l   P r o f i t < / 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V i e w S t a t e s > < / D i a g r a m M a n a g e r . S e r i a l i z a b l e D i a g r a m > < / A r r a y O f D i a g r a m M a n a g e r . S e r i a l i z a b l e D i a g r a m > ] ] > < / C u s t o m C o n t e n t > < / G e m i n i > 
</file>

<file path=customXml/item24.xml>��< ? x m l   v e r s i o n = " 1 . 0 "   e n c o d i n g = " U T F - 1 6 " ? > < G e m i n i   x m l n s = " h t t p : / / g e m i n i / p i v o t c u s t o m i z a t i o n / S h o w I m p l i c i t M e a s u r e s " > < C u s t o m C o n t e n t > < ! [ C D A T A [ F a l s e ] ] > < / C u s t o m C o n t e n t > < / G e m i n i > 
</file>

<file path=customXml/item25.xml>��< ? x m l   v e r s i o n = " 1 . 0 "   e n c o d i n g = " U T F - 1 6 " ? > < G e m i n i   x m l n s = " h t t p : / / g e m i n i / p i v o t c u s t o m i z a t i o n / T a b l e O r d e r " > < C u s t o m C o n t e n t > < ! [ C D A T A [ O r d e r s _ 5 7 0 b 6 1 b b - b e e c - 4 9 1 8 - 9 3 e d - f 8 9 6 e 8 a 8 9 9 f f , C u s t o m e r s _ 0 2 f b 6 b 8 0 - 8 e 6 d - 4 d 9 2 - a b 1 e - c 6 a 2 6 f f 0 d 2 3 c , P r o d u c t s _ 8 4 8 a 9 9 3 2 - 6 4 a 8 - 4 9 b 0 - 9 b a b - e 4 f 9 a b d d 9 6 7 5 ] ] > < / 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 2 0 2 5 - 0 8 - 0 1 T 1 0 : 3 2 : 3 2 . 9 7 7 0 9 6 3 + 0 2 : 0 0 < / L a s t P r o c e s s e d T i m e > < / D a t a M o d e l i n g S a n d b o x . S e r i a l i z e d S a n d b o x E r r o r C a c h e > ] ] > < / C u s t o m C o n t e n t > < / G e m i n i > 
</file>

<file path=customXml/item2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 C o l u m n s \ C o f f e e   T y p e < / K e y > < / D i a g r a m O b j e c t K e y > < D i a g r a m O b j e c t K e y > < K e y > C o l u m n s \ R o a s t   T y p e < / K e y > < / D i a g r a m O b j e c t K e y > < D i a g r a m O b j e c t K e y > < K e y > C o l u m n s \ S i z e < / K e y > < / D i a g r a m O b j e c t K e y > < D i a g r a m O b j e c t K e y > < K e y > C o l u m n s \ U n i t   P r i c e < / K e y > < / D i a g r a m O b j e c t K e y > < D i a g r a m O b j e c t K e y > < K e y > C o l u m n s \ P r i c e   p e r   1 0 0 g < / 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 C o l u m n s \ C o f f e e   T y p e < / K e y > < / a : K e y > < a : V a l u e   i : t y p e = " M e a s u r e G r i d N o d e V i e w S t a t e " > < C o l u m n > 1 < / C o l u m n > < L a y e d O u t > t r u e < / L a y e d O u t > < / a : V a l u e > < / a : K e y V a l u e O f D i a g r a m O b j e c t K e y a n y T y p e z b w N T n L X > < a : K e y V a l u e O f D i a g r a m O b j e c t K e y a n y T y p e z b w N T n L X > < a : K e y > < K e y > C o l u m n s \ R o a s t   T y p e < / K e y > < / a : K e y > < a : V a l u e   i : t y p e = " M e a s u r e G r i d N o d e V i e w S t a t e " > < C o l u m n > 2 < / C o l u m n > < L a y e d O u t > t r u e < / L a y e d O u t > < / a : V a l u e > < / a : K e y V a l u e O f D i a g r a m O b j e c t K e y a n y T y p e z b w N T n L X > < a : K e y V a l u e O f D i a g r a m O b j e c t K e y a n y T y p e z b w N T n L X > < a : K e y > < K e y > C o l u m n s \ S i z e < / K e y > < / a : K e y > < a : V a l u e   i : t y p e = " M e a s u r e G r i d N o d e V i e w S t a t e " > < C o l u m n > 3 < / C o l u m n > < L a y e d O u t > t r u e < / L a y e d O u t > < / a : V a l u e > < / a : K e y V a l u e O f D i a g r a m O b j e c t K e y a n y T y p e z b w N T n L X > < a : K e y V a l u e O f D i a g r a m O b j e c t K e y a n y T y p e z b w N T n L X > < a : K e y > < K e y > C o l u m n s \ U n i t   P r i c e < / K e y > < / a : K e y > < a : V a l u e   i : t y p e = " M e a s u r e G r i d N o d e V i e w S t a t e " > < C o l u m n > 4 < / C o l u m n > < L a y e d O u t > t r u e < / L a y e d O u t > < / a : V a l u e > < / a : K e y V a l u e O f D i a g r a m O b j e c t K e y a n y T y p e z b w N T n L X > < a : K e y V a l u e O f D i a g r a m O b j e c t K e y a n y T y p e z b w N T n L X > < a : K e y > < K e y > C o l u m n s \ P r i c e   p e r   1 0 0 g < / K e y > < / a : K e y > < a : V a l u e   i : t y p e = " M e a s u r e G r i d N o d e V i e w S t a t e " > < C o l u m n > 5 < / C o l u m n > < L a y e d O u t > t r u e < / L a y e d O u t > < / a : V a l u e > < / a : K e y V a l u e O f D i a g r a m O b j e c t K e y a n y T y p e z b w N T n L X > < a : K e y V a l u e O f D i a g r a m O b j e c t K e y a n y T y p e z b w N T n L X > < a : K e y > < K e y > C o l u m n s \ P r o f i t < / 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 C o l u m n s \ E m a i l < / K e y > < / D i a g r a m O b j e c t K e y > < D i a g r a m O b j e c t K e y > < K e y > C o l u m n s \ P h o n e   N u m b e r < / K e y > < / D i a g r a m O b j e c t K e y > < D i a g r a m O b j e c t K e y > < K e y > C o l u m n s \ A d d r e s s   L i n e   1 < / K e y > < / D i a g r a m O b j e c t K e y > < D i a g r a m O b j e c t K e y > < K e y > C o l u m n s \ C i t y < / K e y > < / D i a g r a m O b j e c t K e y > < D i a g r a m O b j e c t K e y > < K e y > C o l u m n s \ C o u n t r y < / K e y > < / D i a g r a m O b j e c t K e y > < D i a g r a m O b j e c t K e y > < K e y > C o l u m n s \ P o s t c o d e < / K e y > < / D i a g r a m O b j e c t K e y > < D i a g r a m O b j e c t K e y > < K e y > C o l u m n s \ L o y a l t y   C a r d < / K e y > < / D i a g r a m O b j e c t K e y > < D i a g r a m O b j e c t K e y > < K e y > C o l u m n s \ C a l c u l a t e d   C o l u m n   1 < / K e y > < / D i a g r a m O b j e c t K e y > < D i a g r a m O b j e c t K e y > < K e y > C o l u m n s \ C u s t o m e r   L i f e t i m e   V a l u e < / K e y > < / D i a g r a m O b j e c t K e y > < D i a g r a m O b j e c t K e y > < K e y > C o l u m n s \ P u r c h a s e   F r e q u e n c y 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 C o l u m n s \ E m a i l < / K e y > < / a : K e y > < a : V a l u e   i : t y p e = " M e a s u r e G r i d N o d e V i e w S t a t e " > < C o l u m n > 2 < / C o l u m n > < L a y e d O u t > t r u e < / L a y e d O u t > < / a : V a l u e > < / a : K e y V a l u e O f D i a g r a m O b j e c t K e y a n y T y p e z b w N T n L X > < a : K e y V a l u e O f D i a g r a m O b j e c t K e y a n y T y p e z b w N T n L X > < a : K e y > < K e y > C o l u m n s \ P h o n e   N u m b e r < / K e y > < / a : K e y > < a : V a l u e   i : t y p e = " M e a s u r e G r i d N o d e V i e w S t a t e " > < C o l u m n > 3 < / C o l u m n > < L a y e d O u t > t r u e < / L a y e d O u t > < / a : V a l u e > < / a : K e y V a l u e O f D i a g r a m O b j e c t K e y a n y T y p e z b w N T n L X > < a : K e y V a l u e O f D i a g r a m O b j e c t K e y a n y T y p e z b w N T n L X > < a : K e y > < K e y > C o l u m n s \ A d d r e s s   L i n e   1 < / 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 C o l u m n s \ C o u n t r y < / K e y > < / a : K e y > < a : V a l u e   i : t y p e = " M e a s u r e G r i d N o d e V i e w S t a t e " > < C o l u m n > 6 < / C o l u m n > < L a y e d O u t > t r u e < / L a y e d O u t > < / a : V a l u e > < / a : K e y V a l u e O f D i a g r a m O b j e c t K e y a n y T y p e z b w N T n L X > < a : K e y V a l u e O f D i a g r a m O b j e c t K e y a n y T y p e z b w N T n L X > < a : K e y > < K e y > C o l u m n s \ P o s t c o d e < / K e y > < / a : K e y > < a : V a l u e   i : t y p e = " M e a s u r e G r i d N o d e V i e w S t a t e " > < C o l u m n > 7 < / C o l u m n > < L a y e d O u t > t r u e < / L a y e d O u t > < / a : V a l u e > < / a : K e y V a l u e O f D i a g r a m O b j e c t K e y a n y T y p e z b w N T n L X > < a : K e y V a l u e O f D i a g r a m O b j e c t K e y a n y T y p e z b w N T n L X > < a : K e y > < K e y > C o l u m n s \ L o y a l t y   C a r d < / K e y > < / a : K e y > < a : V a l u e   i : t y p e = " M e a s u r e G r i d N o d e V i e w S t a t e " > < C o l u m n > 8 < / C o l u m n > < L a y e d O u t > t r u e < / L a y e d O u t > < / a : V a l u e > < / a : K e y V a l u e O f D i a g r a m O b j e c t K e y a n y T y p e z b w N T n L X > < a : K e y V a l u e O f D i a g r a m O b j e c t K e y a n y T y p e z b w N T n L X > < a : K e y > < K e y > C o l u m n s \ C a l c u l a t e d   C o l u m n   1 < / K e y > < / a : K e y > < a : V a l u e   i : t y p e = " M e a s u r e G r i d N o d e V i e w S t a t e " > < C o l u m n > 9 < / C o l u m n > < L a y e d O u t > t r u e < / L a y e d O u t > < / a : V a l u e > < / a : K e y V a l u e O f D i a g r a m O b j e c t K e y a n y T y p e z b w N T n L X > < a : K e y V a l u e O f D i a g r a m O b j e c t K e y a n y T y p e z b w N T n L X > < a : K e y > < K e y > C o l u m n s \ C u s t o m e r   L i f e t i m e   V a l u e < / K e y > < / a : K e y > < a : V a l u e   i : t y p e = " M e a s u r e G r i d N o d e V i e w S t a t e " > < C o l u m n > 1 0 < / C o l u m n > < L a y e d O u t > t r u e < / L a y e d O u t > < / a : V a l u e > < / a : K e y V a l u e O f D i a g r a m O b j e c t K e y a n y T y p e z b w N T n L X > < a : K e y V a l u e O f D i a g r a m O b j e c t K e y a n y T y p e z b w N T n L X > < a : K e y > < K e y > C o l u m n s \ P u r c h a s e   F r e q u e n c y < / K e y > < / a : K e y > < a : V a l u e   i : t y p e = " M e a s u r e G r i d N o d e V i e w S t a t e " > < C o l u m n > 1 1 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 T a g s \ T a b l e s \ & l t ; T a b l e s \ C u s t o m e r s & g t ; < / K e y > < / D i a g r a m O b j e c t K e y > < D i a g r a m O b j e c t K e y > < K e y > D y n a m i c   T a g s \ T a b l e s \ & l t ; T a b l e s \ P r o d u c t s & g t ; < / K e y > < / D i a g r a m O b j e c t K e y > < D i a g r a m O b j e c t K e y > < K e y > T a b l e s \ O r d e r s < / K e y > < / D i a g r a m O b j e c t K e y > < D i a g r a m O b j e c t K e y > < K e y > T a b l e s \ O r d e r s \ C o l u m n s \ O r d e r   I D < / K e y > < / D i a g r a m O b j e c t K e y > < D i a g r a m O b j e c t K e y > < K e y > T a b l e s \ O r d e r s \ C o l u m n s \ O r d e r   D a t e < / K e y > < / D i a g r a m O b j e c t K e y > < D i a g r a m O b j e c t K e y > < K e y > T a b l e s \ O r d e r s \ C o l u m n s \ C u s t o m e r   I D < / K e y > < / D i a g r a m O b j e c t K e y > < D i a g r a m O b j e c t K e y > < K e y > T a b l e s \ O r d e r s \ C o l u m n s \ P r o d u c t   I D < / K e y > < / D i a g r a m O b j e c t K e y > < D i a g r a m O b j e c t K e y > < K e y > T a b l e s \ O r d e r s \ C o l u m n s \ Q u a n t i t y < / K e y > < / D i a g r a m O b j e c t K e y > < D i a g r a m O b j e c t K e y > < K e y > T a b l e s \ O r d e r s \ C o l u m n s \ U n i t   P r i c e < / K e y > < / D i a g r a m O b j e c t K e y > < D i a g r a m O b j e c t K e y > < K e y > T a b l e s \ O r d e r s \ C o l u m n s \ P r o f i t < / K e y > < / D i a g r a m O b j e c t K e y > < D i a g r a m O b j e c t K e y > < K e y > T a b l e s \ O r d e r s \ C o l u m n s \ T o t a l   S a l e s < / K e y > < / D i a g r a m O b j e c t K e y > < D i a g r a m O b j e c t K e y > < K e y > T a b l e s \ O r d e r s \ C o l u m n s \ T o t a l   P r o f i t < / K e y > < / D i a g r a m O b j e c t K e y > < D i a g r a m O b j e c t K e y > < K e y > T a b l e s \ O r d e r s \ C o l u m n s \ O r d e r   D a t e   ( Y e a r ) < / K e y > < / D i a g r a m O b j e c t K e y > < D i a g r a m O b j e c t K e y > < K e y > T a b l e s \ O r d e r s \ C o l u m n s \ O r d e r   D a t e   ( Q u a r t e r ) < / K e y > < / D i a g r a m O b j e c t K e y > < D i a g r a m O b j e c t K e y > < K e y > T a b l e s \ O r d e r s \ C o l u m n s \ O r d e r   D a t e   ( M o n t h   I n d e x ) < / K e y > < / D i a g r a m O b j e c t K e y > < D i a g r a m O b j e c t K e y > < K e y > T a b l e s \ O r d e r s \ C o l u m n s \ O r d e r   D a t e   ( M o n t h ) < / K e y > < / D i a g r a m O b j e c t K e y > < D i a g r a m O b j e c t K e y > < K e y > T a b l e s \ O r d e r s \ M e a s u r e s \ T o t a l   S a l e s   A m o u n t < / K e y > < / D i a g r a m O b j e c t K e y > < D i a g r a m O b j e c t K e y > < K e y > T a b l e s \ O r d e r s \ M e a s u r e s \ T o t a l   P r o f i t   A m o u n t < / K e y > < / D i a g r a m O b j e c t K e y > < D i a g r a m O b j e c t K e y > < K e y > T a b l e s \ O r d e r s \ M e a s u r e s \ P r o f i t   M a r g i n   % < / K e y > < / D i a g r a m O b j e c t K e y > < D i a g r a m O b j e c t K e y > < K e y > T a b l e s \ O r d e r s \ M e a s u r e s \ C o u n t   o f   O r d e r s < / K e y > < / D i a g r a m O b j e c t K e y > < D i a g r a m O b j e c t K e y > < K e y > T a b l e s \ O r d e r s \ M e a s u r e s \ A v e r a g e   O r d e r   V a l u e < / K e y > < / D i a g r a m O b j e c t K e y > < D i a g r a m O b j e c t K e y > < K e y > T a b l e s \ C u s t o m e r s < / K e y > < / D i a g r a m O b j e c t K e y > < D i a g r a m O b j e c t K e y > < K e y > T a b l e s \ C u s t o m e r s \ C o l u m n s \ C u s t o m e r   I D < / K e y > < / D i a g r a m O b j e c t K e y > < D i a g r a m O b j e c t K e y > < K e y > T a b l e s \ C u s t o m e r s \ C o l u m n s \ C u s t o m e r   N a m e < / K e y > < / D i a g r a m O b j e c t K e y > < D i a g r a m O b j e c t K e y > < K e y > T a b l e s \ C u s t o m e r s \ C o l u m n s \ E m a i l < / K e y > < / D i a g r a m O b j e c t K e y > < D i a g r a m O b j e c t K e y > < K e y > T a b l e s \ C u s t o m e r s \ C o l u m n s \ P h o n e   N u m b e r < / K e y > < / D i a g r a m O b j e c t K e y > < D i a g r a m O b j e c t K e y > < K e y > T a b l e s \ C u s t o m e r s \ C o l u m n s \ A d d r e s s   L i n e   1 < / K e y > < / D i a g r a m O b j e c t K e y > < D i a g r a m O b j e c t K e y > < K e y > T a b l e s \ C u s t o m e r s \ C o l u m n s \ C i t y < / K e y > < / D i a g r a m O b j e c t K e y > < D i a g r a m O b j e c t K e y > < K e y > T a b l e s \ C u s t o m e r s \ C o l u m n s \ C o u n t r y < / K e y > < / D i a g r a m O b j e c t K e y > < D i a g r a m O b j e c t K e y > < K e y > T a b l e s \ C u s t o m e r s \ C o l u m n s \ P o s t c o d e < / K e y > < / D i a g r a m O b j e c t K e y > < D i a g r a m O b j e c t K e y > < K e y > T a b l e s \ C u s t o m e r s \ C o l u m n s \ L o y a l t y   C a r d < / K e y > < / D i a g r a m O b j e c t K e y > < D i a g r a m O b j e c t K e y > < K e y > T a b l e s \ C u s t o m e r s \ C o l u m n s \ C a l c u l a t e d   C o l u m n   1 < / K e y > < / D i a g r a m O b j e c t K e y > < D i a g r a m O b j e c t K e y > < K e y > T a b l e s \ C u s t o m e r s \ C o l u m n s \ C u s t o m e r   L i f e t i m e   V a l u e < / K e y > < / D i a g r a m O b j e c t K e y > < D i a g r a m O b j e c t K e y > < K e y > T a b l e s \ C u s t o m e r s \ C o l u m n s \ P u r c h a s e   F r e q u e n c y < / K e y > < / D i a g r a m O b j e c t K e y > < D i a g r a m O b j e c t K e y > < K e y > T a b l e s \ P r o d u c t s < / K e y > < / D i a g r a m O b j e c t K e y > < D i a g r a m O b j e c t K e y > < K e y > T a b l e s \ P r o d u c t s \ C o l u m n s \ P r o d u c t   I D < / K e y > < / D i a g r a m O b j e c t K e y > < D i a g r a m O b j e c t K e y > < K e y > T a b l e s \ P r o d u c t s \ C o l u m n s \ C o f f e e   T y p e < / K e y > < / D i a g r a m O b j e c t K e y > < D i a g r a m O b j e c t K e y > < K e y > T a b l e s \ P r o d u c t s \ C o l u m n s \ R o a s t   T y p e < / K e y > < / D i a g r a m O b j e c t K e y > < D i a g r a m O b j e c t K e y > < K e y > T a b l e s \ P r o d u c t s \ C o l u m n s \ S i z e < / K e y > < / D i a g r a m O b j e c t K e y > < D i a g r a m O b j e c t K e y > < K e y > T a b l e s \ P r o d u c t s \ C o l u m n s \ U n i t   P r i c e < / K e y > < / D i a g r a m O b j e c t K e y > < D i a g r a m O b j e c t K e y > < K e y > T a b l e s \ P r o d u c t s \ C o l u m n s \ P r i c e   p e r   1 0 0 g < / K e y > < / D i a g r a m O b j e c t K e y > < D i a g r a m O b j e c t K e y > < K e y > T a b l e s \ P r o d u c t s \ C o l u m n s \ P r o f i t < / 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  I D & g t ; - & l t ; T a b l e s \ P r o d u c t s \ C o l u m n s \ P r o d u c t   I D & g t ; < / K e y > < / D i a g r a m O b j e c t K e y > < D i a g r a m O b j e c t K e y > < K e y > R e l a t i o n s h i p s \ & l t ; T a b l e s \ O r d e r s \ C o l u m n s \ P r o d u c t   I D & g t ; - & l t ; T a b l e s \ P r o d u c t s \ C o l u m n s \ P r o d u c t   I D & g t ; \ F K < / K e y > < / D i a g r a m O b j e c t K e y > < D i a g r a m O b j e c t K e y > < K e y > R e l a t i o n s h i p s \ & l t ; T a b l e s \ O r d e r s \ C o l u m n s \ P r o d u c t   I D & g t ; - & l t ; T a b l e s \ P r o d u c t s \ C o l u m n s \ P r o d u c t   I D & g t ; \ P K < / K e y > < / D i a g r a m O b j e c t K e y > < D i a g r a m O b j e c t K e y > < K e y > R e l a t i o n s h i p s \ & l t ; T a b l e s \ O r d e r s \ C o l u m n s \ P r o d u c t   I D & g t ; - & l t ; T a b l e s \ P r o d u c t s \ C o l u m n s \ P r o d u c t   I D & g t ; \ C r o s s F i l t e r 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 T a b l e s \ O r d e r s < / K e y > < / a : K e y > < a : V a l u e   i : t y p e = " D i a g r a m D i s p l a y N o d e V i e w S t a t e " > < H e i g h t > 1 5 0 < / H e i g h t > < I s E x p a n d e d > t r u e < / I s E x p a n d e d > < L a y e d O u t > t r u e < / L a y e d O u t > < L e f t > 6 8 7 < / L e f t > < T o p > 3 4 < / T o p > < 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 T a b l e s \ O r d e r s \ C o l u m n s \ T o t a l   S a l e s < / K e y > < / a : K e y > < a : V a l u e   i : t y p e = " D i a g r a m D i s p l a y N o d e V i e w S t a t e " > < H e i g h t > 1 5 0 < / H e i g h t > < I s E x p a n d e d > t r u e < / I s E x p a n d e d > < W i d t h > 2 0 0 < / W i d t h > < / a : V a l u e > < / a : K e y V a l u e O f D i a g r a m O b j e c t K e y a n y T y p e z b w N T n L X > < a : K e y V a l u e O f D i a g r a m O b j e c t K e y a n y T y p e z b w N T n L X > < a : K e y > < K e y > T a b l e s \ O r d e r s \ C o l u m n s \ T o t a l   P r o f i t < / K e y > < / a : K e y > < a : V a l u e   i : t y p e = " D i a g r a m D i s p l a y N o d e V i e w S t a t e " > < H e i g h t > 1 5 0 < / H e i g h t > < I s E x p a n d e d > t r u e < / I s E x p a n d e d > < W i d t h > 2 0 0 < / W i d t h > < / a : V a l u e > < / a : K e y V a l u e O f D i a g r a m O b j e c t K e y a n y T y p e z b w N T n L X > < a : K e y V a l u e O f D i a g r a m O b j e c t K e y a n y T y p e z b w N T n L X > < a : K e y > < K e y > T a b l e s \ O r d e r s \ C o l u m n s \ O r d e r   D a t e   ( Y e a r ) < / K e y > < / a : K e y > < a : V a l u e   i : t y p e = " D i a g r a m D i s p l a y N o d e V i e w S t a t e " > < H e i g h t > 1 5 0 < / H e i g h t > < I s E x p a n d e d > t r u e < / I s E x p a n d e d > < W i d t h > 2 0 0 < / W i d t h > < / a : V a l u e > < / a : K e y V a l u e O f D i a g r a m O b j e c t K e y a n y T y p e z b w N T n L X > < a : K e y V a l u e O f D i a g r a m O b j e c t K e y a n y T y p e z b w N T n L X > < a : K e y > < K e y > T a b l e s \ O r d e r s \ C o l u m n s \ O r d e r   D a t e   ( Q u a r t e r ) < / K e y > < / a : K e y > < a : V a l u e   i : t y p e = " D i a g r a m D i s p l a y N o d e V i e w S t a t e " > < H e i g h t > 1 5 0 < / H e i g h t > < I s E x p a n d e d > t r u e < / I s E x p a n d e d > < W i d t h > 2 0 0 < / W i d t h > < / a : V a l u e > < / a : K e y V a l u e O f D i a g r a m O b j e c t K e y a n y T y p e z b w N T n L X > < a : K e y V a l u e O f D i a g r a m O b j e c t K e y a n y T y p e z b w N T n L X > < a : K e y > < K e y > T a b l e s \ O r d e r s \ C o l u m n s \ O r d e r   D a t e   ( M o n t h   I n d e x ) < / K e y > < / a : K e y > < a : V a l u e   i : t y p e = " D i a g r a m D i s p l a y N o d e V i e w S t a t e " > < H e i g h t > 1 5 0 < / H e i g h t > < I s E x p a n d e d > t r u e < / I s E x p a n d e d > < W i d t h > 2 0 0 < / W i d t h > < / a : V a l u e > < / a : K e y V a l u e O f D i a g r a m O b j e c t K e y a n y T y p e z b w N T n L X > < a : K e y V a l u e O f D i a g r a m O b j e c t K e y a n y T y p e z b w N T n L X > < a : K e y > < K e y > T a b l e s \ O r d e r s \ C o l u m n s \ O r d e r   D a t e   ( M o n t h ) < / K e y > < / a : K e y > < a : V a l u e   i : t y p e = " D i a g r a m D i s p l a y N o d e V i e w S t a t e " > < H e i g h t > 1 5 0 < / H e i g h t > < I s E x p a n d e d > t r u e < / I s E x p a n d e d > < W i d t h > 2 0 0 < / W i d t h > < / a : V a l u e > < / a : K e y V a l u e O f D i a g r a m O b j e c t K e y a n y T y p e z b w N T n L X > < a : K e y V a l u e O f D i a g r a m O b j e c t K e y a n y T y p e z b w N T n L X > < a : K e y > < K e y > T a b l e s \ O r d e r s \ M e a s u r e s \ T o t a l   S a l e s   A m o u n t < / K e y > < / a : K e y > < a : V a l u e   i : t y p e = " D i a g r a m D i s p l a y N o d e V i e w S t a t e " > < H e i g h t > 1 5 0 < / H e i g h t > < I s E x p a n d e d > t r u e < / I s E x p a n d e d > < W i d t h > 2 0 0 < / W i d t h > < / a : V a l u e > < / a : K e y V a l u e O f D i a g r a m O b j e c t K e y a n y T y p e z b w N T n L X > < a : K e y V a l u e O f D i a g r a m O b j e c t K e y a n y T y p e z b w N T n L X > < a : K e y > < K e y > T a b l e s \ O r d e r s \ M e a s u r e s \ T o t a l   P r o f i t   A m o u n t < / K e y > < / a : K e y > < a : V a l u e   i : t y p e = " D i a g r a m D i s p l a y N o d e V i e w S t a t e " > < H e i g h t > 1 5 0 < / H e i g h t > < I s E x p a n d e d > t r u e < / I s E x p a n d e d > < W i d t h > 2 0 0 < / W i d t h > < / a : V a l u e > < / a : K e y V a l u e O f D i a g r a m O b j e c t K e y a n y T y p e z b w N T n L X > < a : K e y V a l u e O f D i a g r a m O b j e c t K e y a n y T y p e z b w N T n L X > < a : K e y > < K e y > T a b l e s \ O r d e r s \ M e a s u r e s \ P r o f i t   M a r g i n   % < / K e y > < / a : K e y > < a : V a l u e   i : t y p e = " D i a g r a m D i s p l a y N o d e V i e w S t a t e " > < H e i g h t > 1 5 0 < / H e i g h t > < I s E x p a n d e d > t r u e < / I s E x p a n d e d > < W i d t h > 2 0 0 < / W i d t h > < / a : V a l u e > < / a : K e y V a l u e O f D i a g r a m O b j e c t K e y a n y T y p e z b w N T n L X > < a : K e y V a l u e O f D i a g r a m O b j e c t K e y a n y T y p e z b w N T n L X > < a : K e y > < K e y > T a b l e s \ O r d e r s \ M e a s u r e s \ C o u n t   o f   O r d e r s < / K e y > < / a : K e y > < a : V a l u e   i : t y p e = " D i a g r a m D i s p l a y N o d e V i e w S t a t e " > < H e i g h t > 1 5 0 < / H e i g h t > < I s E x p a n d e d > t r u e < / I s E x p a n d e d > < W i d t h > 2 0 0 < / W i d t h > < / a : V a l u e > < / a : K e y V a l u e O f D i a g r a m O b j e c t K e y a n y T y p e z b w N T n L X > < a : K e y V a l u e O f D i a g r a m O b j e c t K e y a n y T y p e z b w N T n L X > < a : K e y > < K e y > T a b l e s \ O r d e r s \ M e a s u r e s \ A v e r a g e   O r d e r   V a l u e < / 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 4 3 8 < / L e f t > < T a b I n d e x > 1 < / T a b I n d e x > < T o p > 2 3 2 < / T o p > < 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 T a b l e s \ C u s t o m e r s \ C o l u m n s \ C u s t o m e r   N a m e < / 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 T a b l e s \ C u s t o m e r s \ C o l u m n s \ P h o n e   N u m b e r < / K e y > < / a : K e y > < a : V a l u e   i : t y p e = " D i a g r a m D i s p l a y N o d e V i e w S t a t e " > < H e i g h t > 1 5 0 < / H e i g h t > < I s E x p a n d e d > t r u e < / I s E x p a n d e d > < W i d t h > 2 0 0 < / W i d t h > < / a : V a l u e > < / a : K e y V a l u e O f D i a g r a m O b j e c t K e y a n y T y p e z b w N T n L X > < a : K e y V a l u e O f D i a g r a m O b j e c t K e y a n y T y p e z b w N T n L X > < a : K e y > < K e y > T a b l e s \ C u s t o m e r s \ C o l u m n s \ A d d r e s s   L i n e   1 < / 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 T a b l e s \ C u s t o m e r s \ C o l u m n s \ P o s t c o d e < / K e y > < / a : K e y > < a : V a l u e   i : t y p e = " D i a g r a m D i s p l a y N o d e V i e w S t a t e " > < H e i g h t > 1 5 0 < / H e i g h t > < I s E x p a n d e d > t r u e < / I s E x p a n d e d > < W i d t h > 2 0 0 < / W i d t h > < / a : V a l u e > < / a : K e y V a l u e O f D i a g r a m O b j e c t K e y a n y T y p e z b w N T n L X > < a : K e y V a l u e O f D i a g r a m O b j e c t K e y a n y T y p e z b w N T n L X > < a : K e y > < K e y > T a b l e s \ C u s t o m e r s \ C o l u m n s \ L o y a l t y   C a r d < / K e y > < / a : K e y > < a : V a l u e   i : t y p e = " D i a g r a m D i s p l a y N o d e V i e w S t a t e " > < H e i g h t > 1 5 0 < / H e i g h t > < I s E x p a n d e d > t r u e < / I s E x p a n d e d > < W i d t h > 2 0 0 < / W i d t h > < / a : V a l u e > < / a : K e y V a l u e O f D i a g r a m O b j e c t K e y a n y T y p e z b w N T n L X > < a : K e y V a l u e O f D i a g r a m O b j e c t K e y a n y T y p e z b w N T n L X > < a : K e y > < K e y > T a b l e s \ C u s t o m e r s \ C o l u m n s \ C a l c u l a t e d   C o l u m n   1 < / K e y > < / a : K e y > < a : V a l u e   i : t y p e = " D i a g r a m D i s p l a y N o d e V i e w S t a t e " > < H e i g h t > 1 5 0 < / H e i g h t > < I s E x p a n d e d > t r u e < / I s E x p a n d e d > < W i d t h > 2 0 0 < / W i d t h > < / a : V a l u e > < / a : K e y V a l u e O f D i a g r a m O b j e c t K e y a n y T y p e z b w N T n L X > < a : K e y V a l u e O f D i a g r a m O b j e c t K e y a n y T y p e z b w N T n L X > < a : K e y > < K e y > T a b l e s \ C u s t o m e r s \ C o l u m n s \ C u s t o m e r   L i f e t i m e   V a l u e < / K e y > < / a : K e y > < a : V a l u e   i : t y p e = " D i a g r a m D i s p l a y N o d e V i e w S t a t e " > < H e i g h t > 1 5 0 < / H e i g h t > < I s E x p a n d e d > t r u e < / I s E x p a n d e d > < W i d t h > 2 0 0 < / W i d t h > < / a : V a l u e > < / a : K e y V a l u e O f D i a g r a m O b j e c t K e y a n y T y p e z b w N T n L X > < a : K e y V a l u e O f D i a g r a m O b j e c t K e y a n y T y p e z b w N T n L X > < a : K e y > < K e y > T a b l e s \ C u s t o m e r s \ C o l u m n s \ P u r c h a s e   F r e q u e n c y < / 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 9 3 4 < / L e f t > < T a b I n d e x > 2 < / T a b I n d e x > < T o p > 2 3 5 < / T o p > < W i d t h > 2 0 0 < / 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 T a b l e s \ P r o d u c t s \ C o l u m n s \ C o f f e e   T y p e < / K e y > < / a : K e y > < a : V a l u e   i : t y p e = " D i a g r a m D i s p l a y N o d e V i e w S t a t e " > < H e i g h t > 1 5 0 < / H e i g h t > < I s E x p a n d e d > t r u e < / I s E x p a n d e d > < W i d t h > 2 0 0 < / W i d t h > < / a : V a l u e > < / a : K e y V a l u e O f D i a g r a m O b j e c t K e y a n y T y p e z b w N T n L X > < a : K e y V a l u e O f D i a g r a m O b j e c t K e y a n y T y p e z b w N T n L X > < a : K e y > < K e y > T a b l e s \ P r o d u c t s \ C o l u m n s \ R o a s t   T y p e < / K e y > < / a : K e y > < a : V a l u e   i : t y p e = " D i a g r a m D i s p l a y N o d e V i e w S t a t e " > < H e i g h t > 1 5 0 < / H e i g h t > < I s E x p a n d e d > t r u e < / I s E x p a n d e d > < W i d t h > 2 0 0 < / W i d t h > < / a : V a l u e > < / a : K e y V a l u e O f D i a g r a m O b j e c t K e y a n y T y p e z b w N T n L X > < a : K e y V a l u e O f D i a g r a m O b j e c t K e y a n y T y p e z b w N T n L X > < a : K e y > < K e y > T a b l e s \ P r o d u c t s \ C o l u m n s \ S i z e < / K e y > < / a : K e y > < a : V a l u e   i : t y p e = " D i a g r a m D i s p l a y N o d e V i e w S t a t e " > < H e i g h t > 1 5 0 < / H e i g h t > < I s E x p a n d e d > t r u e < / I s E x p a n d e d > < W i d t h > 2 0 0 < / W i d t h > < / a : V a l u e > < / a : K e y V a l u e O f D i a g r a m O b j e c t K e y a n y T y p e z b w N T n L X > < a : K e y V a l u e O f D i a g r a m O b j e c t K e y a n y T y p e z b w N T n L X > < a : K e y > < K e y > T a b l e s \ P r o d u c t s \ C o l u m n s \ U n i t   P r i c e < / K e y > < / a : K e y > < a : V a l u e   i : t y p e = " D i a g r a m D i s p l a y N o d e V i e w S t a t e " > < H e i g h t > 1 5 0 < / H e i g h t > < I s E x p a n d e d > t r u e < / I s E x p a n d e d > < W i d t h > 2 0 0 < / W i d t h > < / a : V a l u e > < / a : K e y V a l u e O f D i a g r a m O b j e c t K e y a n y T y p e z b w N T n L X > < a : K e y V a l u e O f D i a g r a m O b j e c t K e y a n y T y p e z b w N T n L X > < a : K e y > < K e y > T a b l e s \ P r o d u c t s \ C o l u m n s \ P r i c e   p e r   1 0 0 g < / K e y > < / a : K e y > < a : V a l u e   i : t y p e = " D i a g r a m D i s p l a y N o d e V i e w S t a t e " > < H e i g h t > 1 5 0 < / H e i g h t > < I s E x p a n d e d > t r u e < / I s E x p a n d e d > < W i d t h > 2 0 0 < / W i d t h > < / a : V a l u e > < / a : K e y V a l u e O f D i a g r a m O b j e c t K e y a n y T y p e z b w N T n L X > < a : K e y V a l u e O f D i a g r a m O b j e c t K e y a n y T y p e z b w N T n L X > < a : K e y > < K e y > T a b l e s \ P r o d u c t s \ C o l u m n s \ P r o f i t < / K e y > < / a : K e y > < a : V a l u e   i : t y p e = " D i a g r a m D i s p l a y N o d e V i e w S t a t e " > < H e i g h t > 1 5 0 < / H e i g h t > < I s E x p a n d e d > t r u e < / I s E x p a n d e d > < W i d t h > 2 0 0 < / W i d t h > < / a : V a l u e > < / a : K e y V a l u e O f D i a g r a m O b j e c t K e y a n y T y p e z b w N T n L X > < a : K e y V a l u e O f D i a g r a m O b j e c t K e y a n y T y p e z b w N T n L X > < a : K e y > < K e y > R e l a t i o n s h i p s \ & l t ; T a b l e s \ O r d e r s \ C o l u m n s \ C u s t o m e r   I D & g t ; - & l t ; T a b l e s \ C u s t o m e r s \ C o l u m n s \ C u s t o m e r   I D & g t ; < / K e y > < / a : K e y > < a : V a l u e   i : t y p e = " D i a g r a m D i s p l a y L i n k V i e w S t a t e " > < A u t o m a t i o n P r o p e r t y H e l p e r T e x t > E n d   p o i n t   1 :   ( 6 7 1 , 1 0 9 ) .   E n d   p o i n t   2 :   ( 6 5 4 , 3 0 7 )   < / A u t o m a t i o n P r o p e r t y H e l p e r T e x t > < L a y e d O u t > t r u e < / L a y e d O u t > < P o i n t s   x m l n s : b = " h t t p : / / s c h e m a s . d a t a c o n t r a c t . o r g / 2 0 0 4 / 0 7 / S y s t e m . W i n d o w s " > < b : P o i n t > < b : _ x > 6 7 1 < / b : _ x > < b : _ y > 1 0 9 < / b : _ y > < / b : P o i n t > < b : P o i n t > < b : _ x > 6 6 4 . 5 < / b : _ x > < b : _ y > 1 0 9 < / b : _ y > < / b : P o i n t > < b : P o i n t > < b : _ x > 6 6 2 . 5 < / b : _ x > < b : _ y > 1 1 1 < / b : _ y > < / b : P o i n t > < b : P o i n t > < b : _ x > 6 6 2 . 5 < / b : _ x > < b : _ y > 3 0 5 < / b : _ y > < / b : P o i n t > < b : P o i n t > < b : _ x > 6 6 0 . 5 < / b : _ x > < b : _ y > 3 0 7 < / b : _ y > < / b : P o i n t > < b : P o i n t > < b : _ x > 6 5 4 < / b : _ x > < b : _ y > 3 0 7 < / 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 6 7 1 < / b : _ x > < b : _ y > 1 0 1 < / b : _ y > < / L a b e l L o c a t i o n > < L o c a t i o n   x m l n s : b = " h t t p : / / s c h e m a s . d a t a c o n t r a c t . o r g / 2 0 0 4 / 0 7 / S y s t e m . W i n d o w s " > < b : _ x > 6 8 7 < / b : _ x > < b : _ y > 1 0 9 < / b : _ y > < / L o c a t i o n > < S h a p e R o t a t e A n g l e > 1 8 0 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 6 3 8 < / b : _ x > < b : _ y > 2 9 9 < / b : _ y > < / L a b e l L o c a t i o n > < L o c a t i o n   x m l n s : b = " h t t p : / / s c h e m a s . d a t a c o n t r a c t . o r g / 2 0 0 4 / 0 7 / S y s t e m . W i n d o w s " > < b : _ x > 6 3 8 < / b : _ x > < b : _ y > 3 0 7 < / b : _ y > < / L o c a t i o n > < S h a p e R o t a t e A n g l e > 3 6 0 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 6 7 1 < / b : _ x > < b : _ y > 1 0 9 < / b : _ y > < / b : P o i n t > < b : P o i n t > < b : _ x > 6 6 4 . 5 < / b : _ x > < b : _ y > 1 0 9 < / b : _ y > < / b : P o i n t > < b : P o i n t > < b : _ x > 6 6 2 . 5 < / b : _ x > < b : _ y > 1 1 1 < / b : _ y > < / b : P o i n t > < b : P o i n t > < b : _ x > 6 6 2 . 5 < / b : _ x > < b : _ y > 3 0 5 < / b : _ y > < / b : P o i n t > < b : P o i n t > < b : _ x > 6 6 0 . 5 < / b : _ x > < b : _ y > 3 0 7 < / b : _ y > < / b : P o i n t > < b : P o i n t > < b : _ x > 6 5 4 < / b : _ x > < b : _ y > 3 0 7 < / b : _ y > < / b : P o i n t > < / P o i n t s > < / a : V a l u e > < / a : K e y V a l u e O f D i a g r a m O b j e c t K e y a n y T y p e z b w N T n L X > < a : K e y V a l u e O f D i a g r a m O b j e c t K e y a n y T y p e z b w N T n L X > < a : K e y > < K e y > R e l a t i o n s h i p s \ & l t ; T a b l e s \ O r d e r s \ C o l u m n s \ P r o d u c t   I D & g t ; - & l t ; T a b l e s \ P r o d u c t s \ C o l u m n s \ P r o d u c t   I D & g t ; < / K e y > < / a : K e y > < a : V a l u e   i : t y p e = " D i a g r a m D i s p l a y L i n k V i e w S t a t e " > < A u t o m a t i o n P r o p e r t y H e l p e r T e x t > E n d   p o i n t   1 :   ( 9 0 3 , 1 0 9 ) .   E n d   p o i n t   2 :   ( 9 1 8 , 3 1 0 )   < / A u t o m a t i o n P r o p e r t y H e l p e r T e x t > < L a y e d O u t > t r u e < / L a y e d O u t > < P o i n t s   x m l n s : b = " h t t p : / / s c h e m a s . d a t a c o n t r a c t . o r g / 2 0 0 4 / 0 7 / S y s t e m . W i n d o w s " > < b : P o i n t > < b : _ x > 9 0 3 < / b : _ x > < b : _ y > 1 0 9 < / b : _ y > < / b : P o i n t > < b : P o i n t > < b : _ x > 9 0 8 . 5 < / b : _ x > < b : _ y > 1 0 9 < / b : _ y > < / b : P o i n t > < b : P o i n t > < b : _ x > 9 1 0 . 5 < / b : _ x > < b : _ y > 1 1 1 < / b : _ y > < / b : P o i n t > < b : P o i n t > < b : _ x > 9 1 0 . 5 < / b : _ x > < b : _ y > 3 0 8 < / b : _ y > < / b : P o i n t > < b : P o i n t > < b : _ x > 9 1 2 . 5 < / b : _ x > < b : _ y > 3 1 0 < / b : _ y > < / b : P o i n t > < b : P o i n t > < b : _ x > 9 1 8 < / b : _ x > < b : _ y > 3 1 0 < / b : _ y > < / b : P o i n t > < / P o i n t s > < / a : V a l u e > < / a : K e y V a l u e O f D i a g r a m O b j e c t K e y a n y T y p e z b w N T n L X > < a : K e y V a l u e O f D i a g r a m O b j e c t K e y a n y T y p e z b w N T n L X > < a : K e y > < K e y > R e l a t i o n s h i p s \ & l t ; T a b l e s \ O r d e r s \ C o l u m n s \ P r o d u c t   I D & g t ; - & l t ; T a b l e s \ P r o d u c t s \ C o l u m n s \ P r o d u c t   I D & g t ; \ F K < / K e y > < / a : K e y > < a : V a l u e   i : t y p e = " D i a g r a m D i s p l a y L i n k E n d p o i n t V i e w S t a t e " > < H e i g h t > 1 6 < / H e i g h t > < L a b e l L o c a t i o n   x m l n s : b = " h t t p : / / s c h e m a s . d a t a c o n t r a c t . o r g / 2 0 0 4 / 0 7 / S y s t e m . W i n d o w s " > < b : _ x > 8 8 7 < / b : _ x > < b : _ y > 1 0 1 < / b : _ y > < / L a b e l L o c a t i o n > < L o c a t i o n   x m l n s : b = " h t t p : / / s c h e m a s . d a t a c o n t r a c t . o r g / 2 0 0 4 / 0 7 / S y s t e m . W i n d o w s " > < b : _ x > 8 8 7 < / b : _ x > < b : _ y > 1 0 9 < / b : _ y > < / L o c a t i o n > < S h a p e R o t a t e A n g l e > 3 6 0 < / S h a p e R o t a t e A n g l e > < W i d t h > 1 6 < / W i d t h > < / a : V a l u e > < / a : K e y V a l u e O f D i a g r a m O b j e c t K e y a n y T y p e z b w N T n L X > < a : K e y V a l u e O f D i a g r a m O b j e c t K e y a n y T y p e z b w N T n L X > < a : K e y > < K e y > R e l a t i o n s h i p s \ & l t ; T a b l e s \ O r d e r s \ C o l u m n s \ P r o d u c t   I D & g t ; - & l t ; T a b l e s \ P r o d u c t s \ C o l u m n s \ P r o d u c t   I D & g t ; \ P K < / K e y > < / a : K e y > < a : V a l u e   i : t y p e = " D i a g r a m D i s p l a y L i n k E n d p o i n t V i e w S t a t e " > < H e i g h t > 1 6 < / H e i g h t > < L a b e l L o c a t i o n   x m l n s : b = " h t t p : / / s c h e m a s . d a t a c o n t r a c t . o r g / 2 0 0 4 / 0 7 / S y s t e m . W i n d o w s " > < b : _ x > 9 1 8 < / b : _ x > < b : _ y > 3 0 2 < / b : _ y > < / L a b e l L o c a t i o n > < L o c a t i o n   x m l n s : b = " h t t p : / / s c h e m a s . d a t a c o n t r a c t . o r g / 2 0 0 4 / 0 7 / S y s t e m . W i n d o w s " > < b : _ x > 9 3 4 < / b : _ x > < b : _ y > 3 1 0 < / b : _ y > < / L o c a t i o n > < S h a p e R o t a t e A n g l e > 1 8 0 < / S h a p e R o t a t e A n g l e > < W i d t h > 1 6 < / W i d t h > < / a : V a l u e > < / a : K e y V a l u e O f D i a g r a m O b j e c t K e y a n y T y p e z b w N T n L X > < a : K e y V a l u e O f D i a g r a m O b j e c t K e y a n y T y p e z b w N T n L X > < a : K e y > < K e y > R e l a t i o n s h i p s \ & l t ; T a b l e s \ O r d e r s \ C o l u m n s \ P r o d u c t   I D & g t ; - & l t ; T a b l e s \ P r o d u c t s \ C o l u m n s \ P r o d u c t   I D & g t ; \ C r o s s F i l t e r < / K e y > < / a : K e y > < a : V a l u e   i : t y p e = " D i a g r a m D i s p l a y L i n k C r o s s F i l t e r V i e w S t a t e " > < P o i n t s   x m l n s : b = " h t t p : / / s c h e m a s . d a t a c o n t r a c t . o r g / 2 0 0 4 / 0 7 / S y s t e m . W i n d o w s " > < b : P o i n t > < b : _ x > 9 0 3 < / b : _ x > < b : _ y > 1 0 9 < / b : _ y > < / b : P o i n t > < b : P o i n t > < b : _ x > 9 0 8 . 5 < / b : _ x > < b : _ y > 1 0 9 < / b : _ y > < / b : P o i n t > < b : P o i n t > < b : _ x > 9 1 0 . 5 < / b : _ x > < b : _ y > 1 1 1 < / b : _ y > < / b : P o i n t > < b : P o i n t > < b : _ x > 9 1 0 . 5 < / b : _ x > < b : _ y > 3 0 8 < / b : _ y > < / b : P o i n t > < b : P o i n t > < b : _ x > 9 1 2 . 5 < / b : _ x > < b : _ y > 3 1 0 < / b : _ y > < / b : P o i n t > < b : P o i n t > < b : _ x > 9 1 8 < / b : _ x > < b : _ y > 3 1 0 < / 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 S a l e s   A m o u n t < / K e y > < / D i a g r a m O b j e c t K e y > < D i a g r a m O b j e c t K e y > < K e y > M e a s u r e s \ T o t a l   S a l e s   A m o u n t \ T a g I n f o \ F o r m u l a < / K e y > < / D i a g r a m O b j e c t K e y > < D i a g r a m O b j e c t K e y > < K e y > M e a s u r e s \ T o t a l   S a l e s   A m o u n t \ T a g I n f o \ V a l u e < / K e y > < / D i a g r a m O b j e c t K e y > < D i a g r a m O b j e c t K e y > < K e y > M e a s u r e s \ T o t a l   P r o f i t   A m o u n t < / K e y > < / D i a g r a m O b j e c t K e y > < D i a g r a m O b j e c t K e y > < K e y > M e a s u r e s \ T o t a l   P r o f i t   A m o u n t \ T a g I n f o \ F o r m u l a < / K e y > < / D i a g r a m O b j e c t K e y > < D i a g r a m O b j e c t K e y > < K e y > M e a s u r e s \ T o t a l   P r o f i t   A m o u n t \ T a g I n f o \ V a l u e < / K e y > < / D i a g r a m O b j e c t K e y > < D i a g r a m O b j e c t K e y > < K e y > M e a s u r e s \ P r o f i t   M a r g i n   % < / K e y > < / D i a g r a m O b j e c t K e y > < D i a g r a m O b j e c t K e y > < K e y > M e a s u r e s \ P r o f i t   M a r g i n   % \ T a g I n f o \ F o r m u l a < / K e y > < / D i a g r a m O b j e c t K e y > < D i a g r a m O b j e c t K e y > < K e y > M e a s u r e s \ P r o f i t   M a r g i n   % \ T a g I n f o \ V a l u e < / K e y > < / D i a g r a m O b j e c t K e y > < D i a g r a m O b j e c t K e y > < K e y > M e a s u r e s \ C o u n t   o f   O r d e r s < / K e y > < / D i a g r a m O b j e c t K e y > < D i a g r a m O b j e c t K e y > < K e y > M e a s u r e s \ C o u n t   o f   O r d e r s \ T a g I n f o \ F o r m u l a < / K e y > < / D i a g r a m O b j e c t K e y > < D i a g r a m O b j e c t K e y > < K e y > M e a s u r e s \ C o u n t   o f   O r d e r s \ T a g I n f o \ V a l u e < / K e y > < / D i a g r a m O b j e c t K e y > < D i a g r a m O b j e c t K e y > < K e y > M e a s u r e s \ A v e r a g e   O r d e r   V a l u e < / K e y > < / D i a g r a m O b j e c t K e y > < D i a g r a m O b j e c t K e y > < K e y > M e a s u r e s \ A v e r a g e   O r d e r   V a l u e \ T a g I n f o \ F o r m u l a < / K e y > < / D i a g r a m O b j e c t K e y > < D i a g r a m O b j e c t K e y > < K e y > M e a s u r e s \ A v e r a g e   O r d e r   V a l u e \ T a g I n f o \ V a l u e < / K e y > < / D i a g r a m O b j e c t K e y > < D i a g r a m O b j e c t K e y > < K e y > C o l u m n s \ O r d e r   I D < / K e y > < / D i a g r a m O b j e c t K e y > < D i a g r a m O b j e c t K e y > < K e y > C o l u m n s \ O r d e r   D a t e < / K e y > < / D i a g r a m O b j e c t K e y > < D i a g r a m O b j e c t K e y > < K e y > C o l u m n s \ C u s t o m e r   I D < / K e y > < / D i a g r a m O b j e c t K e y > < D i a g r a m O b j e c t K e y > < K e y > C o l u m n s \ P r o d u c t   I D < / K e y > < / D i a g r a m O b j e c t K e y > < D i a g r a m O b j e c t K e y > < K e y > C o l u m n s \ Q u a n t i t y < / K e y > < / D i a g r a m O b j e c t K e y > < D i a g r a m O b j e c t K e y > < K e y > C o l u m n s \ U n i t   P r i c e < / K e y > < / D i a g r a m O b j e c t K e y > < D i a g r a m O b j e c t K e y > < K e y > C o l u m n s \ P r o f i t < / K e y > < / D i a g r a m O b j e c t K e y > < D i a g r a m O b j e c t K e y > < K e y > C o l u m n s \ T o t a l   S a l e s < / K e y > < / D i a g r a m O b j e c t K e y > < D i a g r a m O b j e c t K e y > < K e y > C o l u m n s \ T o t a l   P r o f i t < / K e y > < / D i a g r a m O b j e c t K e y > < D i a g r a m O b j e c t K e y > < K e y > C o l u m n s \ O r d e r   D a t e   ( Y e a r ) < / K e y > < / D i a g r a m O b j e c t K e y > < D i a g r a m O b j e c t K e y > < K e y > C o l u m n s \ O r d e r   D a t e   ( Q u a r t e r ) < / K e y > < / D i a g r a m O b j e c t K e y > < D i a g r a m O b j e c t K e y > < K e y > C o l u m n s \ O r d e r   D a t e   ( M o n t h   I n d e x ) < / K e y > < / D i a g r a m O b j e c t K e y > < D i a g r a m O b j e c t K e y > < K e y > C o l u m n s \ O r d e r   D a t e 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 S a l e s   A m o u n t < / K e y > < / a : K e y > < a : V a l u e   i : t y p e = " M e a s u r e G r i d N o d e V i e w S t a t e " > < L a y e d O u t > t r u e < / L a y e d O u t > < R o w > 1 < / R o w > < / a : V a l u e > < / a : K e y V a l u e O f D i a g r a m O b j e c t K e y a n y T y p e z b w N T n L X > < a : K e y V a l u e O f D i a g r a m O b j e c t K e y a n y T y p e z b w N T n L X > < a : K e y > < K e y > M e a s u r e s \ T o t a l   S a l e s   A m o u n t \ T a g I n f o \ F o r m u l a < / K e y > < / a : K e y > < a : V a l u e   i : t y p e = " M e a s u r e G r i d V i e w S t a t e I D i a g r a m T a g A d d i t i o n a l I n f o " / > < / a : K e y V a l u e O f D i a g r a m O b j e c t K e y a n y T y p e z b w N T n L X > < a : K e y V a l u e O f D i a g r a m O b j e c t K e y a n y T y p e z b w N T n L X > < a : K e y > < K e y > M e a s u r e s \ T o t a l   S a l e s   A m o u n t \ T a g I n f o \ V a l u e < / K e y > < / a : K e y > < a : V a l u e   i : t y p e = " M e a s u r e G r i d V i e w S t a t e I D i a g r a m T a g A d d i t i o n a l I n f o " / > < / a : K e y V a l u e O f D i a g r a m O b j e c t K e y a n y T y p e z b w N T n L X > < a : K e y V a l u e O f D i a g r a m O b j e c t K e y a n y T y p e z b w N T n L X > < a : K e y > < K e y > M e a s u r e s \ T o t a l   P r o f i t   A m o u n t < / K e y > < / a : K e y > < a : V a l u e   i : t y p e = " M e a s u r e G r i d N o d e V i e w S t a t e " > < L a y e d O u t > t r u e < / L a y e d O u t > < R o w > 2 < / R o w > < / a : V a l u e > < / a : K e y V a l u e O f D i a g r a m O b j e c t K e y a n y T y p e z b w N T n L X > < a : K e y V a l u e O f D i a g r a m O b j e c t K e y a n y T y p e z b w N T n L X > < a : K e y > < K e y > M e a s u r e s \ T o t a l   P r o f i t   A m o u n t \ T a g I n f o \ F o r m u l a < / K e y > < / a : K e y > < a : V a l u e   i : t y p e = " M e a s u r e G r i d V i e w S t a t e I D i a g r a m T a g A d d i t i o n a l I n f o " / > < / a : K e y V a l u e O f D i a g r a m O b j e c t K e y a n y T y p e z b w N T n L X > < a : K e y V a l u e O f D i a g r a m O b j e c t K e y a n y T y p e z b w N T n L X > < a : K e y > < K e y > M e a s u r e s \ T o t a l   P r o f i t   A m o u n t \ T a g I n f o \ V a l u e < / K e y > < / a : K e y > < a : V a l u e   i : t y p e = " M e a s u r e G r i d V i e w S t a t e I D i a g r a m T a g A d d i t i o n a l I n f o " / > < / a : K e y V a l u e O f D i a g r a m O b j e c t K e y a n y T y p e z b w N T n L X > < a : K e y V a l u e O f D i a g r a m O b j e c t K e y a n y T y p e z b w N T n L X > < a : K e y > < K e y > M e a s u r e s \ P r o f i t   M a r g i n   % < / K e y > < / a : K e y > < a : V a l u e   i : t y p e = " M e a s u r e G r i d N o d e V i e w S t a t e " > < L a y e d O u t > t r u e < / L a y e d O u t > < R o w > 3 < / R o w > < / a : V a l u e > < / a : K e y V a l u e O f D i a g r a m O b j e c t K e y a n y T y p e z b w N T n L X > < a : K e y V a l u e O f D i a g r a m O b j e c t K e y a n y T y p e z b w N T n L X > < a : K e y > < K e y > M e a s u r e s \ P r o f i t   M a r g i n   % \ T a g I n f o \ F o r m u l a < / K e y > < / a : K e y > < a : V a l u e   i : t y p e = " M e a s u r e G r i d V i e w S t a t e I D i a g r a m T a g A d d i t i o n a l I n f o " / > < / a : K e y V a l u e O f D i a g r a m O b j e c t K e y a n y T y p e z b w N T n L X > < a : K e y V a l u e O f D i a g r a m O b j e c t K e y a n y T y p e z b w N T n L X > < a : K e y > < K e y > M e a s u r e s \ P r o f i t   M a r g i n   % \ T a g I n f o \ V a l u e < / K e y > < / a : K e y > < a : V a l u e   i : t y p e = " M e a s u r e G r i d V i e w S t a t e I D i a g r a m T a g A d d i t i o n a l I n f o " / > < / a : K e y V a l u e O f D i a g r a m O b j e c t K e y a n y T y p e z b w N T n L X > < a : K e y V a l u e O f D i a g r a m O b j e c t K e y a n y T y p e z b w N T n L X > < a : K e y > < K e y > M e a s u r e s \ C o u n t   o f   O r d e r s < / K e y > < / a : K e y > < a : V a l u e   i : t y p e = " M e a s u r e G r i d N o d e V i e w S t a t e " > < L a y e d O u t > t r u e < / L a y e d O u t > < R o w > 4 < / R o w > < / a : V a l u e > < / a : K e y V a l u e O f D i a g r a m O b j e c t K e y a n y T y p e z b w N T n L X > < a : K e y V a l u e O f D i a g r a m O b j e c t K e y a n y T y p e z b w N T n L X > < a : K e y > < K e y > M e a s u r e s \ C o u n t   o f   O r d e r s \ T a g I n f o \ F o r m u l a < / K e y > < / a : K e y > < a : V a l u e   i : t y p e = " M e a s u r e G r i d V i e w S t a t e I D i a g r a m T a g A d d i t i o n a l I n f o " / > < / a : K e y V a l u e O f D i a g r a m O b j e c t K e y a n y T y p e z b w N T n L X > < a : K e y V a l u e O f D i a g r a m O b j e c t K e y a n y T y p e z b w N T n L X > < a : K e y > < K e y > M e a s u r e s \ C o u n t   o f   O r d e r s \ T a g I n f o \ V a l u e < / K e y > < / a : K e y > < a : V a l u e   i : t y p e = " M e a s u r e G r i d V i e w S t a t e I D i a g r a m T a g A d d i t i o n a l I n f o " / > < / a : K e y V a l u e O f D i a g r a m O b j e c t K e y a n y T y p e z b w N T n L X > < a : K e y V a l u e O f D i a g r a m O b j e c t K e y a n y T y p e z b w N T n L X > < a : K e y > < K e y > M e a s u r e s \ A v e r a g e   O r d e r   V a l u e < / K e y > < / a : K e y > < a : V a l u e   i : t y p e = " M e a s u r e G r i d N o d e V i e w S t a t e " > < L a y e d O u t > t r u e < / L a y e d O u t > < R o w > 5 < / R o w > < / a : V a l u e > < / a : K e y V a l u e O f D i a g r a m O b j e c t K e y a n y T y p e z b w N T n L X > < a : K e y V a l u e O f D i a g r a m O b j e c t K e y a n y T y p e z b w N T n L X > < a : K e y > < K e y > M e a s u r e s \ A v e r a g e   O r d e r   V a l u e \ T a g I n f o \ F o r m u l a < / K e y > < / a : K e y > < a : V a l u e   i : t y p e = " M e a s u r e G r i d V i e w S t a t e I D i a g r a m T a g A d d i t i o n a l I n f o " / > < / a : K e y V a l u e O f D i a g r a m O b j e c t K e y a n y T y p e z b w N T n L X > < a : K e y V a l u e O f D i a g r a m O b j e c t K e y a n y T y p e z b w N T n L X > < a : K e y > < K e y > M e a s u r e s \ A v e r a g e   O r d e r   V a l u e \ T a g I n f o \ V a l u e 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 C o l u m n s \ P r o d u c t   I D < / 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 C o l u m n s \ U n i t   P r i c e < / K e y > < / a : K e y > < a : V a l u e   i : t y p e = " M e a s u r e G r i d N o d e V i e w S t a t e " > < C o l u m n > 5 < / C o l u m n > < L a y e d O u t > t r u e < / L a y e d O u t > < / a : V a l u e > < / a : K e y V a l u e O f D i a g r a m O b j e c t K e y a n y T y p e z b w N T n L X > < a : K e y V a l u e O f D i a g r a m O b j e c t K e y a n y T y p e z b w N T n L X > < a : K e y > < K e y > C o l u m n s \ P r o f i t < / K e y > < / a : K e y > < a : V a l u e   i : t y p e = " M e a s u r e G r i d N o d e V i e w S t a t e " > < C o l u m n > 6 < / C o l u m n > < L a y e d O u t > t r u e < / L a y e d O u t > < / a : V a l u e > < / a : K e y V a l u e O f D i a g r a m O b j e c t K e y a n y T y p e z b w N T n L X > < a : K e y V a l u e O f D i a g r a m O b j e c t K e y a n y T y p e z b w N T n L X > < a : K e y > < K e y > C o l u m n s \ T o t a l   S a l e s < / K e y > < / a : K e y > < a : V a l u e   i : t y p e = " M e a s u r e G r i d N o d e V i e w S t a t e " > < C o l u m n > 7 < / C o l u m n > < L a y e d O u t > t r u e < / L a y e d O u t > < / a : V a l u e > < / a : K e y V a l u e O f D i a g r a m O b j e c t K e y a n y T y p e z b w N T n L X > < a : K e y V a l u e O f D i a g r a m O b j e c t K e y a n y T y p e z b w N T n L X > < a : K e y > < K e y > C o l u m n s \ T o t a l   P r o f i t < / K e y > < / a : K e y > < a : V a l u e   i : t y p e = " M e a s u r e G r i d N o d e V i e w S t a t e " > < C o l u m n > 8 < / C o l u m n > < L a y e d O u t > t r u e < / L a y e d O u t > < / a : V a l u e > < / a : K e y V a l u e O f D i a g r a m O b j e c t K e y a n y T y p e z b w N T n L X > < a : K e y V a l u e O f D i a g r a m O b j e c t K e y a n y T y p e z b w N T n L X > < a : K e y > < K e y > C o l u m n s \ O r d e r   D a t e   ( Y e a r ) < / K e y > < / a : K e y > < a : V a l u e   i : t y p e = " M e a s u r e G r i d N o d e V i e w S t a t e " > < C o l u m n > 9 < / C o l u m n > < L a y e d O u t > t r u e < / L a y e d O u t > < / a : V a l u e > < / a : K e y V a l u e O f D i a g r a m O b j e c t K e y a n y T y p e z b w N T n L X > < a : K e y V a l u e O f D i a g r a m O b j e c t K e y a n y T y p e z b w N T n L X > < a : K e y > < K e y > C o l u m n s \ O r d e r   D a t e   ( Q u a r t e r ) < / K e y > < / a : K e y > < a : V a l u e   i : t y p e = " M e a s u r e G r i d N o d e V i e w S t a t e " > < C o l u m n > 1 0 < / C o l u m n > < L a y e d O u t > t r u e < / L a y e d O u t > < / a : V a l u e > < / a : K e y V a l u e O f D i a g r a m O b j e c t K e y a n y T y p e z b w N T n L X > < a : K e y V a l u e O f D i a g r a m O b j e c t K e y a n y T y p e z b w N T n L X > < a : K e y > < K e y > C o l u m n s \ O r d e r   D a t e   ( M o n t h   I n d e x ) < / K e y > < / a : K e y > < a : V a l u e   i : t y p e = " M e a s u r e G r i d N o d e V i e w S t a t e " > < C o l u m n > 1 1 < / C o l u m n > < L a y e d O u t > t r u e < / L a y e d O u t > < / a : V a l u e > < / a : K e y V a l u e O f D i a g r a m O b j e c t K e y a n y T y p e z b w N T n L X > < a : K e y V a l u e O f D i a g r a m O b j e c t K e y a n y T y p e z b w N T n L X > < a : K e y > < K e y > C o l u m n s \ O r d e r   D a t e   ( M o n t h ) < / K e y > < / a : K e y > < a : V a l u e   i : t y p e = " M e a s u r e G r i d N o d e V i e w S t a t e " > < C o l u m n > 1 2 < / C o l u m n > < L a y e d O u t > t r u e < / L a y e d O u t > < / a : V a l u e > < / a : K e y V a l u e O f D i a g r a m O b j e c t K e y a n y T y p e z b w N T n L X > < / V i e w S t a t e s > < / D i a g r a m M a n a g e r . S e r i a l i z a b l e D i a g r a m > < / A r r a y O f D i a g r a m M a n a g e r . S e r i a l i z a b l e D i a g r a m > ] ] > < / C u s t o m C o n t e n t > < / G e m i n i > 
</file>

<file path=customXml/item28.xml>��< ? x m l   v e r s i o n = " 1 . 0 "   e n c o d i n g = " U T F - 1 6 " ? > < G e m i n i   x m l n s = " h t t p : / / g e m i n i / p i v o t c u s t o m i z a t i o n / P o w e r P i v o t V e r s i o n " > < C u s t o m C o n t e n t > < ! [ C D A T A [ 2 0 1 5 . 1 3 0 . 1 6 0 6 . 1 ] ] > < / C u s t o m C o n t e n t > < / G e m i n i > 
</file>

<file path=customXml/item3.xml>��< ? x m l   v e r s i o n = " 1 . 0 "   e n c o d i n g = " U T F - 1 6 " ? > < G e m i n i   x m l n s = " h t t p : / / g e m i n i / p i v o t c u s t o m i z a t i o n / T a b l e X M L _ C u s t o m e r s _ 0 2 f b 6 b 8 0 - 8 e 6 d - 4 d 9 2 - a b 1 e - c 6 a 2 6 f f 0 d 2 3 c " > < 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 1 1 2 < / i n t > < / v a l u e > < / i t e m > < i t e m > < k e y > < s t r i n g > C u s t o m e r   N a m e < / s t r i n g > < / k e y > < v a l u e > < i n t > 1 3 6 < / i n t > < / v a l u e > < / i t e m > < i t e m > < k e y > < s t r i n g > E m a i l < / s t r i n g > < / k e y > < v a l u e > < i n t > 7 0 < / i n t > < / v a l u e > < / i t e m > < i t e m > < k e y > < s t r i n g > P h o n e   N u m b e r < / s t r i n g > < / k e y > < v a l u e > < i n t > 1 3 0 < / i n t > < / v a l u e > < / i t e m > < i t e m > < k e y > < s t r i n g > A d d r e s s   L i n e   1 < / s t r i n g > < / k e y > < v a l u e > < i n t > 1 2 5 < / i n t > < / v a l u e > < / i t e m > < i t e m > < k e y > < s t r i n g > C i t y < / s t r i n g > < / k e y > < v a l u e > < i n t > 6 0 < / i n t > < / v a l u e > < / i t e m > < i t e m > < k e y > < s t r i n g > C o u n t r y < / s t r i n g > < / k e y > < v a l u e > < i n t > 8 5 < / i n t > < / v a l u e > < / i t e m > < i t e m > < k e y > < s t r i n g > P o s t c o d e < / s t r i n g > < / k e y > < v a l u e > < i n t > 9 3 < / i n t > < / v a l u e > < / i t e m > < i t e m > < k e y > < s t r i n g > L o y a l t y   C a r d < / s t r i n g > < / k e y > < v a l u e > < i n t > 1 1 1 < / i n t > < / v a l u e > < / i t e m > < i t e m > < k e y > < s t r i n g > C a l c u l a t e d   C o l u m n   1 < / s t r i n g > < / k e y > < v a l u e > < i n t > 1 6 2 < / i n t > < / v a l u e > < / i t e m > < i t e m > < k e y > < s t r i n g > C u s t o m e r   L i f e t i m e   V a l u e < / s t r i n g > < / k e y > < v a l u e > < i n t > 1 8 8 < / i n t > < / v a l u e > < / i t e m > < i t e m > < k e y > < s t r i n g > P u r c h a s e   F r e q u e n c y < / s t r i n g > < / k e y > < v a l u e > < i n t > 1 6 0 < / i n t > < / v a l u e > < / i t e m > < / C o l u m n W i d t h s > < C o l u m n D i s p l a y I n d e x > < i t e m > < k e y > < s t r i n g > C u s t o m e r   I D < / s t r i n g > < / k e y > < v a l u e > < i n t > 0 < / i n t > < / v a l u e > < / i t e m > < i t e m > < k e y > < s t r i n g > C u s t o m e r   N a m e < / s t r i n g > < / k e y > < v a l u e > < i n t > 1 < / i n t > < / v a l u e > < / i t e m > < i t e m > < k e y > < s t r i n g > E m a i l < / s t r i n g > < / k e y > < v a l u e > < i n t > 2 < / i n t > < / v a l u e > < / i t e m > < i t e m > < k e y > < s t r i n g > P h o n e   N u m b e r < / s t r i n g > < / k e y > < v a l u e > < i n t > 3 < / i n t > < / v a l u e > < / i t e m > < i t e m > < k e y > < s t r i n g > A d d r e s s   L i n e   1 < / s t r i n g > < / k e y > < v a l u e > < i n t > 4 < / i n t > < / v a l u e > < / i t e m > < i t e m > < k e y > < s t r i n g > C i t y < / s t r i n g > < / k e y > < v a l u e > < i n t > 5 < / i n t > < / v a l u e > < / i t e m > < i t e m > < k e y > < s t r i n g > C o u n t r y < / s t r i n g > < / k e y > < v a l u e > < i n t > 6 < / i n t > < / v a l u e > < / i t e m > < i t e m > < k e y > < s t r i n g > P o s t c o d e < / s t r i n g > < / k e y > < v a l u e > < i n t > 7 < / i n t > < / v a l u e > < / i t e m > < i t e m > < k e y > < s t r i n g > L o y a l t y   C a r d < / s t r i n g > < / k e y > < v a l u e > < i n t > 8 < / i n t > < / v a l u e > < / i t e m > < i t e m > < k e y > < s t r i n g > C a l c u l a t e d   C o l u m n   1 < / s t r i n g > < / k e y > < v a l u e > < i n t > 9 < / i n t > < / v a l u e > < / i t e m > < i t e m > < k e y > < s t r i n g > C u s t o m e r   L i f e t i m e   V a l u e < / s t r i n g > < / k e y > < v a l u e > < i n t > 1 0 < / i n t > < / v a l u e > < / i t e m > < i t e m > < k e y > < s t r i n g > P u r c h a s e   F r e q u e n c y < / s t r i n g > < / k e y > < v a l u e > < i n t > 1 1 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d a 8 a a 5 0 e - 1 0 4 8 - 4 a b 3 - a e 0 2 - b 8 8 b 5 3 e c c 2 e 1 " > < C u s t o m C o n t e n t > < ! [ C D A T A [ < ? x m l   v e r s i o n = " 1 . 0 "   e n c o d i n g = " u t f - 1 6 " ? > < S e t t i n g s > < C a l c u l a t e d F i e l d s > < i t e m > < M e a s u r e N a m e > T o t a l   S a l e s   A m o u n t < / M e a s u r e N a m e > < D i s p l a y N a m e > T o t a l   S a l e s   A m o u n t < / D i s p l a y N a m e > < V i s i b l e > F a l s e < / V i s i b l e > < / i t e m > < i t e m > < M e a s u r e N a m e > T o t a l   P r o f i t   A m o u n t < / M e a s u r e N a m e > < D i s p l a y N a m e > T o t a l   P r o f i t   A m o u n t < / D i s p l a y N a m e > < V i s i b l e > F a l s e < / V i s i b l e > < / i t e m > < i t e m > < M e a s u r e N a m e > P r o f i t   M a r g i n   % < / M e a s u r e N a m e > < D i s p l a y N a m e > P r o f i t   M a r g i n   % < / D i s p l a y N a m e > < V i s i b l e > F a l s e < / V i s i b l e > < / i t e m > < i t e m > < M e a s u r e N a m e > C o u n t   o f   O r d e r s < / M e a s u r e N a m e > < D i s p l a y N a m e > C o u n t   o f   O r d e r s < / D i s p l a y N a m e > < V i s i b l e > F a l s e < / V i s i b l e > < / i t e m > < i t e m > < M e a s u r e N a m e > A v e r a g e   O r d e r   V a l u e < / M e a s u r e N a m e > < D i s p l a y N a m e > A v e r a g e   O r d e r   V a l u e < / D i s p l a y N a m e > < V i s i b l e > F a l s e < / V i s i b l e > < / i t e m > < / C a l c u l a t e d F i e l d s > < S A H o s t H a s h > 0 < / S A H o s t H a s h > < G e m i n i F i e l d L i s t V i s i b l e > T r u e < / G e m i n i F i e l d L i s t V i s i b l e > < / S e t t i n g s > ] ] > < / C u s t o m C o n t e n t > < / G e m i n i > 
</file>

<file path=customXml/item6.xml>��< ? x m l   v e r s i o n = " 1 . 0 "   e n c o d i n g = " U T F - 1 6 " ? > < G e m i n i   x m l n s = " h t t p : / / g e m i n i / p i v o t c u s t o m i z a t i o n / 3 a 7 1 4 a b c - 7 8 c f - 4 1 3 d - a 1 f 0 - 1 7 2 3 4 6 f 2 2 2 b f " > < C u s t o m C o n t e n t > < ! [ C D A T A [ < ? x m l   v e r s i o n = " 1 . 0 "   e n c o d i n g = " u t f - 1 6 " ? > < S e t t i n g s > < C a l c u l a t e d F i e l d s > < i t e m > < M e a s u r e N a m e > T o t a l   S a l e s   A m o u n t < / M e a s u r e N a m e > < D i s p l a y N a m e > T o t a l   S a l e s   A m o u n t < / D i s p l a y N a m e > < V i s i b l e > F a l s e < / V i s i b l e > < / i t e m > < i t e m > < M e a s u r e N a m e > T o t a l   P r o f i t   A m o u n t < / M e a s u r e N a m e > < D i s p l a y N a m e > T o t a l   P r o f i t   A m o u n t < / D i s p l a y N a m e > < V i s i b l e > F a l s e < / V i s i b l e > < / i t e m > < i t e m > < M e a s u r e N a m e > P r o f i t   M a r g i n   % < / M e a s u r e N a m e > < D i s p l a y N a m e > P r o f i t   M a r g i n   % < / D i s p l a y N a m e > < V i s i b l e > F a l s e < / V i s i b l e > < / i t e m > < i t e m > < M e a s u r e N a m e > C o u n t   o f   O r d e r s < / M e a s u r e N a m e > < D i s p l a y N a m e > C o u n t   o f   O r d e r s < / D i s p l a y N a m e > < V i s i b l e > F a l s e < / V i s i b l e > < / i t e m > < i t e m > < M e a s u r e N a m e > A v e r a g e   O r d e r   V a l u e < / M e a s u r e N a m e > < D i s p l a y N a m e > A v e r a g e   O r d e r   V a l u e < / D i s p l a y N a m e > < V i s i b l e > F a l s e < / V i s i b l e > < / i t e m > < / C a l c u l a t e d F i e l d s > < S A H o s t H a s h > 0 < / S A H o s t H a s h > < G e m i n i F i e l d L i s t V i s i b l e > T r u e < / G e m i n i F i e l d L i s t V i s i b l e > < / S e t t i n g s > ] ] > < / C u s t o m C o n t e n t > < / G e m i n i > 
</file>

<file path=customXml/item7.xml>��< ? x m l   v e r s i o n = " 1 . 0 "   e n c o d i n g = " U T F - 1 6 " ? > < G e m i n i   x m l n s = " h t t p : / / g e m i n i / p i v o t c u s t o m i z a t i o n / d a 1 6 0 7 6 a - 3 2 0 d - 4 a a e - 9 5 4 f - 5 0 a f b b 5 c f e 6 0 " > < C u s t o m C o n t e n t > < ! [ C D A T A [ < ? x m l   v e r s i o n = " 1 . 0 "   e n c o d i n g = " u t f - 1 6 " ? > < S e t t i n g s > < C a l c u l a t e d F i e l d s > < i t e m > < M e a s u r e N a m e > T o t a l   S a l e s   A m o u n t < / M e a s u r e N a m e > < D i s p l a y N a m e > T o t a l   S a l e s   A m o u n t < / D i s p l a y N a m e > < V i s i b l e > F a l s e < / V i s i b l e > < / i t e m > < i t e m > < M e a s u r e N a m e > T o t a l   P r o f i t   A m o u n t < / M e a s u r e N a m e > < D i s p l a y N a m e > T o t a l   P r o f i t   A m o u n t < / D i s p l a y N a m e > < V i s i b l e > F a l s e < / V i s i b l e > < / i t e m > < i t e m > < M e a s u r e N a m e > P r o f i t   M a r g i n   % < / M e a s u r e N a m e > < D i s p l a y N a m e > P r o f i t   M a r g i n   % < / D i s p l a y N a m e > < V i s i b l e > F a l s e < / V i s i b l e > < / i t e m > < i t e m > < M e a s u r e N a m e > C o u n t   o f   O r d e r s < / M e a s u r e N a m e > < D i s p l a y N a m e > C o u n t   o f   O r d e r s < / D i s p l a y N a m e > < V i s i b l e > F a l s e < / V i s i b l e > < / i t e m > < i t e m > < M e a s u r e N a m e > A v e r a g e   O r d e r   V a l u e < / M e a s u r e N a m e > < D i s p l a y N a m e > A v e r a g e   O r d e r   V a l u e < / D i s p l a y N a m e > < V i s i b l e > F a l s e < / V i s i b l e > < / i t e m > < / C a l c u l a t e d F i e l d s > < S A H o s t H a s h > 0 < / S A H o s t H a s h > < G e m i n i F i e l d L i s t V i s i b l e > T r u e < / G e m i n i F i e l d L i s t V i s i b l e > < / S e t t i n g s > ] ] > < / C u s t o m C o n t e n t > < / G e m i n i > 
</file>

<file path=customXml/item8.xml>��< ? x m l   v e r s i o n = " 1 . 0 "   e n c o d i n g = " U T F - 1 6 " ? > < G e m i n i   x m l n s = " h t t p : / / g e m i n i / p i v o t c u s t o m i z a t i o n / 3 7 4 4 7 c 6 6 - 6 b 1 f - 4 0 7 b - b 7 9 3 - a 6 5 7 e b c 8 0 d 5 c " > < C u s t o m C o n t e n t > < ! [ C D A T A [ < ? x m l   v e r s i o n = " 1 . 0 "   e n c o d i n g = " u t f - 1 6 " ? > < S e t t i n g s > < C a l c u l a t e d F i e l d s > < i t e m > < M e a s u r e N a m e > T o t a l   S a l e s   A m o u n t < / M e a s u r e N a m e > < D i s p l a y N a m e > T o t a l   S a l e s   A m o u n t < / D i s p l a y N a m e > < V i s i b l e > F a l s e < / V i s i b l e > < / i t e m > < i t e m > < M e a s u r e N a m e > T o t a l   P r o f i t   A m o u n t < / M e a s u r e N a m e > < D i s p l a y N a m e > T o t a l   P r o f i t   A m o u n t < / D i s p l a y N a m e > < V i s i b l e > F a l s e < / V i s i b l e > < / i t e m > < i t e m > < M e a s u r e N a m e > P r o f i t   M a r g i n   % < / M e a s u r e N a m e > < D i s p l a y N a m e > P r o f i t   M a r g i n   % < / D i s p l a y N a m e > < V i s i b l e > F a l s e < / V i s i b l e > < / i t e m > < i t e m > < M e a s u r e N a m e > C o u n t   o f   O r d e r s < / M e a s u r e N a m e > < D i s p l a y N a m e > C o u n t   o f   O r d e r s < / D i s p l a y N a m e > < V i s i b l e > F a l s e < / V i s i b l e > < / i t e m > < i t e m > < M e a s u r e N a m e > A v e r a g e   O r d e r   V a l u e < / M e a s u r e N a m e > < D i s p l a y N a m e > A v e r a g e   O r d e r   V a l u e < / D i s p l a y N a m e > < V i s i b l e > F a l s e < / V i s i b l e > < / i t e m > < / C a l c u l a t e d F i e l d s > < S A H o s t H a s h > 0 < / S A H o s t H a s h > < G e m i n i F i e l d L i s t V i s i b l e > T r u e < / G e m i n i F i e l d L i s t V i s i b l e > < / S e t t i n g s > ] ] > < / 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E4C5A283-DC7A-4B10-A1D8-34A9D0AA4881}">
  <ds:schemaRefs/>
</ds:datastoreItem>
</file>

<file path=customXml/itemProps10.xml><?xml version="1.0" encoding="utf-8"?>
<ds:datastoreItem xmlns:ds="http://schemas.openxmlformats.org/officeDocument/2006/customXml" ds:itemID="{0273CF88-6AF5-420C-9316-5DEF339D0FE9}">
  <ds:schemaRefs/>
</ds:datastoreItem>
</file>

<file path=customXml/itemProps11.xml><?xml version="1.0" encoding="utf-8"?>
<ds:datastoreItem xmlns:ds="http://schemas.openxmlformats.org/officeDocument/2006/customXml" ds:itemID="{158DBABE-B58B-4E6C-874C-44C0E5964D4D}">
  <ds:schemaRefs/>
</ds:datastoreItem>
</file>

<file path=customXml/itemProps12.xml><?xml version="1.0" encoding="utf-8"?>
<ds:datastoreItem xmlns:ds="http://schemas.openxmlformats.org/officeDocument/2006/customXml" ds:itemID="{E2BC9384-7811-4D3B-A888-29D356BE9B7D}">
  <ds:schemaRefs/>
</ds:datastoreItem>
</file>

<file path=customXml/itemProps13.xml><?xml version="1.0" encoding="utf-8"?>
<ds:datastoreItem xmlns:ds="http://schemas.openxmlformats.org/officeDocument/2006/customXml" ds:itemID="{9C949632-7C2D-4526-9373-E3445E1E5C48}">
  <ds:schemaRefs/>
</ds:datastoreItem>
</file>

<file path=customXml/itemProps14.xml><?xml version="1.0" encoding="utf-8"?>
<ds:datastoreItem xmlns:ds="http://schemas.openxmlformats.org/officeDocument/2006/customXml" ds:itemID="{9DFA97B0-2B89-4CD0-8D1C-F77F032A5243}">
  <ds:schemaRefs/>
</ds:datastoreItem>
</file>

<file path=customXml/itemProps15.xml><?xml version="1.0" encoding="utf-8"?>
<ds:datastoreItem xmlns:ds="http://schemas.openxmlformats.org/officeDocument/2006/customXml" ds:itemID="{F73F61A6-D73E-4F13-A156-A37AFC7D5CAF}">
  <ds:schemaRefs/>
</ds:datastoreItem>
</file>

<file path=customXml/itemProps16.xml><?xml version="1.0" encoding="utf-8"?>
<ds:datastoreItem xmlns:ds="http://schemas.openxmlformats.org/officeDocument/2006/customXml" ds:itemID="{947F2B0E-A777-4A5D-84BA-CAF745CCC62F}">
  <ds:schemaRefs/>
</ds:datastoreItem>
</file>

<file path=customXml/itemProps17.xml><?xml version="1.0" encoding="utf-8"?>
<ds:datastoreItem xmlns:ds="http://schemas.openxmlformats.org/officeDocument/2006/customXml" ds:itemID="{304ED59B-A2CE-49DA-90B4-87458C9E4D39}">
  <ds:schemaRefs/>
</ds:datastoreItem>
</file>

<file path=customXml/itemProps18.xml><?xml version="1.0" encoding="utf-8"?>
<ds:datastoreItem xmlns:ds="http://schemas.openxmlformats.org/officeDocument/2006/customXml" ds:itemID="{E7602AD3-81F6-4833-9451-4AA56F63BE34}">
  <ds:schemaRefs/>
</ds:datastoreItem>
</file>

<file path=customXml/itemProps19.xml><?xml version="1.0" encoding="utf-8"?>
<ds:datastoreItem xmlns:ds="http://schemas.openxmlformats.org/officeDocument/2006/customXml" ds:itemID="{E66AB521-6D5D-4815-8497-FCA48200A921}">
  <ds:schemaRefs/>
</ds:datastoreItem>
</file>

<file path=customXml/itemProps2.xml><?xml version="1.0" encoding="utf-8"?>
<ds:datastoreItem xmlns:ds="http://schemas.openxmlformats.org/officeDocument/2006/customXml" ds:itemID="{CAC8E11D-0A35-40B9-AA38-F2A63DA30317}">
  <ds:schemaRefs>
    <ds:schemaRef ds:uri="http://schemas.microsoft.com/DataMashup"/>
  </ds:schemaRefs>
</ds:datastoreItem>
</file>

<file path=customXml/itemProps20.xml><?xml version="1.0" encoding="utf-8"?>
<ds:datastoreItem xmlns:ds="http://schemas.openxmlformats.org/officeDocument/2006/customXml" ds:itemID="{9C4E2F76-F449-4FF0-8397-A44E80249B1A}">
  <ds:schemaRefs/>
</ds:datastoreItem>
</file>

<file path=customXml/itemProps21.xml><?xml version="1.0" encoding="utf-8"?>
<ds:datastoreItem xmlns:ds="http://schemas.openxmlformats.org/officeDocument/2006/customXml" ds:itemID="{F5372941-ED35-4378-A91E-0AA1EA3856C1}">
  <ds:schemaRefs/>
</ds:datastoreItem>
</file>

<file path=customXml/itemProps22.xml><?xml version="1.0" encoding="utf-8"?>
<ds:datastoreItem xmlns:ds="http://schemas.openxmlformats.org/officeDocument/2006/customXml" ds:itemID="{CEA9E9FE-DA6E-4DDD-8B6C-45FE6D186AAA}">
  <ds:schemaRefs/>
</ds:datastoreItem>
</file>

<file path=customXml/itemProps23.xml><?xml version="1.0" encoding="utf-8"?>
<ds:datastoreItem xmlns:ds="http://schemas.openxmlformats.org/officeDocument/2006/customXml" ds:itemID="{A79E0C14-C6AB-4899-8B42-BB69EAF49A56}">
  <ds:schemaRefs/>
</ds:datastoreItem>
</file>

<file path=customXml/itemProps24.xml><?xml version="1.0" encoding="utf-8"?>
<ds:datastoreItem xmlns:ds="http://schemas.openxmlformats.org/officeDocument/2006/customXml" ds:itemID="{751820E5-7FAA-410A-9BC2-F747927326FF}">
  <ds:schemaRefs/>
</ds:datastoreItem>
</file>

<file path=customXml/itemProps25.xml><?xml version="1.0" encoding="utf-8"?>
<ds:datastoreItem xmlns:ds="http://schemas.openxmlformats.org/officeDocument/2006/customXml" ds:itemID="{32F1F68E-E494-4EEF-92E5-C65322AE4975}">
  <ds:schemaRefs/>
</ds:datastoreItem>
</file>

<file path=customXml/itemProps26.xml><?xml version="1.0" encoding="utf-8"?>
<ds:datastoreItem xmlns:ds="http://schemas.openxmlformats.org/officeDocument/2006/customXml" ds:itemID="{CF56C7BD-D59D-4D00-8D36-1F9446E3915F}">
  <ds:schemaRefs/>
</ds:datastoreItem>
</file>

<file path=customXml/itemProps27.xml><?xml version="1.0" encoding="utf-8"?>
<ds:datastoreItem xmlns:ds="http://schemas.openxmlformats.org/officeDocument/2006/customXml" ds:itemID="{2DF08DA8-9866-4CAE-9508-5EB3E1594E80}">
  <ds:schemaRefs/>
</ds:datastoreItem>
</file>

<file path=customXml/itemProps28.xml><?xml version="1.0" encoding="utf-8"?>
<ds:datastoreItem xmlns:ds="http://schemas.openxmlformats.org/officeDocument/2006/customXml" ds:itemID="{B7F5669F-BF01-4D33-8779-3E69145C56DD}">
  <ds:schemaRefs/>
</ds:datastoreItem>
</file>

<file path=customXml/itemProps3.xml><?xml version="1.0" encoding="utf-8"?>
<ds:datastoreItem xmlns:ds="http://schemas.openxmlformats.org/officeDocument/2006/customXml" ds:itemID="{5150ABE9-3BB8-4427-BAF3-DE88916AD0D6}">
  <ds:schemaRefs/>
</ds:datastoreItem>
</file>

<file path=customXml/itemProps4.xml><?xml version="1.0" encoding="utf-8"?>
<ds:datastoreItem xmlns:ds="http://schemas.openxmlformats.org/officeDocument/2006/customXml" ds:itemID="{1DBDBFE2-FC32-46A0-872E-4BFDAB43C68E}">
  <ds:schemaRefs/>
</ds:datastoreItem>
</file>

<file path=customXml/itemProps5.xml><?xml version="1.0" encoding="utf-8"?>
<ds:datastoreItem xmlns:ds="http://schemas.openxmlformats.org/officeDocument/2006/customXml" ds:itemID="{3B24276F-CB2A-45AC-BDB4-8C8E3F046997}">
  <ds:schemaRefs/>
</ds:datastoreItem>
</file>

<file path=customXml/itemProps6.xml><?xml version="1.0" encoding="utf-8"?>
<ds:datastoreItem xmlns:ds="http://schemas.openxmlformats.org/officeDocument/2006/customXml" ds:itemID="{31113B48-B69D-44FC-92F2-16EEF91ADC85}">
  <ds:schemaRefs/>
</ds:datastoreItem>
</file>

<file path=customXml/itemProps7.xml><?xml version="1.0" encoding="utf-8"?>
<ds:datastoreItem xmlns:ds="http://schemas.openxmlformats.org/officeDocument/2006/customXml" ds:itemID="{167A02EE-00DB-4BA2-88C9-813CFF192BB9}">
  <ds:schemaRefs/>
</ds:datastoreItem>
</file>

<file path=customXml/itemProps8.xml><?xml version="1.0" encoding="utf-8"?>
<ds:datastoreItem xmlns:ds="http://schemas.openxmlformats.org/officeDocument/2006/customXml" ds:itemID="{174896F1-507C-4F73-A4D3-D8DE017E1FE2}">
  <ds:schemaRefs/>
</ds:datastoreItem>
</file>

<file path=customXml/itemProps9.xml><?xml version="1.0" encoding="utf-8"?>
<ds:datastoreItem xmlns:ds="http://schemas.openxmlformats.org/officeDocument/2006/customXml" ds:itemID="{E0EF3A3A-828B-4CEA-B3F4-810652A9794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Pivots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Damijan Kante</dc:creator>
  <cp:lastModifiedBy>Damijan Kante</cp:lastModifiedBy>
  <dcterms:created xsi:type="dcterms:W3CDTF">2025-07-28T21:14:33Z</dcterms:created>
  <dcterms:modified xsi:type="dcterms:W3CDTF">2025-08-03T09:11:46Z</dcterms:modified>
</cp:coreProperties>
</file>