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Лабораторные работы\Физика\Лабораторная работа #1.03v\"/>
    </mc:Choice>
  </mc:AlternateContent>
  <xr:revisionPtr revIDLastSave="0" documentId="13_ncr:1_{6682522C-2660-4712-AB06-0286BBCFEA8D}" xr6:coauthVersionLast="45" xr6:coauthVersionMax="45" xr10:uidLastSave="{00000000-0000-0000-0000-000000000000}"/>
  <bookViews>
    <workbookView xWindow="-108" yWindow="-108" windowWidth="23256" windowHeight="12576" xr2:uid="{97FEE168-C099-47C7-A2C4-38AFB91FB61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16" i="1" l="1"/>
  <c r="C18" i="1"/>
  <c r="C20" i="1"/>
  <c r="C22" i="1"/>
  <c r="C24" i="1"/>
  <c r="C26" i="1"/>
  <c r="C28" i="1"/>
  <c r="C30" i="1"/>
  <c r="C32" i="1"/>
  <c r="C34" i="1"/>
  <c r="C36" i="1"/>
  <c r="C14" i="1"/>
  <c r="C6" i="1" l="1"/>
  <c r="C8" i="1"/>
  <c r="C10" i="1"/>
  <c r="C12" i="1"/>
  <c r="C2" i="1"/>
  <c r="A39" i="1" l="1"/>
  <c r="D4" i="1" l="1"/>
  <c r="E4" i="1" s="1"/>
  <c r="D26" i="1"/>
  <c r="E26" i="1" s="1"/>
  <c r="D14" i="1"/>
  <c r="E14" i="1" s="1"/>
  <c r="D16" i="1"/>
  <c r="E16" i="1" s="1"/>
  <c r="D36" i="1"/>
  <c r="E36" i="1" s="1"/>
  <c r="D24" i="1"/>
  <c r="E24" i="1" s="1"/>
  <c r="D34" i="1"/>
  <c r="E34" i="1" s="1"/>
  <c r="D18" i="1"/>
  <c r="E18" i="1" s="1"/>
  <c r="D22" i="1"/>
  <c r="E22" i="1" s="1"/>
  <c r="D28" i="1"/>
  <c r="E28" i="1" s="1"/>
  <c r="D20" i="1"/>
  <c r="E20" i="1" s="1"/>
  <c r="D32" i="1"/>
  <c r="E32" i="1" s="1"/>
  <c r="D30" i="1"/>
  <c r="E30" i="1" s="1"/>
  <c r="D6" i="1"/>
  <c r="E6" i="1" s="1"/>
  <c r="D10" i="1"/>
  <c r="E10" i="1" s="1"/>
  <c r="D2" i="1"/>
  <c r="E2" i="1" s="1"/>
  <c r="D8" i="1"/>
  <c r="E8" i="1" s="1"/>
  <c r="D12" i="1"/>
  <c r="E12" i="1" s="1"/>
  <c r="B39" i="1" l="1"/>
  <c r="D39" i="1" l="1"/>
  <c r="E39" i="1" s="1"/>
</calcChain>
</file>

<file path=xl/sharedStrings.xml><?xml version="1.0" encoding="utf-8"?>
<sst xmlns="http://schemas.openxmlformats.org/spreadsheetml/2006/main" count="29" uniqueCount="12">
  <si>
    <t>X1 Y1</t>
  </si>
  <si>
    <t>X2 Y2</t>
  </si>
  <si>
    <t>a</t>
  </si>
  <si>
    <t>a-&lt;a&gt;</t>
  </si>
  <si>
    <t>(a-&lt;a&gt;)^2</t>
  </si>
  <si>
    <t>&lt;a&gt;</t>
  </si>
  <si>
    <t>σ&lt;a&gt;</t>
  </si>
  <si>
    <t>Δa</t>
  </si>
  <si>
    <t>Σ(a - &lt;a&gt;)^2</t>
  </si>
  <si>
    <r>
      <t>Σ(a - &lt;a&gt;)</t>
    </r>
    <r>
      <rPr>
        <vertAlign val="superscript"/>
        <sz val="11"/>
        <color rgb="FF3F3F3F"/>
        <rFont val="Calibri"/>
        <family val="2"/>
        <charset val="204"/>
        <scheme val="minor"/>
      </rPr>
      <t>2</t>
    </r>
  </si>
  <si>
    <r>
      <t>(a-&lt;a&gt;)</t>
    </r>
    <r>
      <rPr>
        <vertAlign val="superscript"/>
        <sz val="12"/>
        <color rgb="FF000000"/>
        <rFont val="Times New Roman"/>
        <family val="1"/>
        <charset val="204"/>
      </rPr>
      <t>2</t>
    </r>
  </si>
  <si>
    <t>Пара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</si>
</sst>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rgb="FF3F3F3F"/>
      <name val="Calibri"/>
      <family val="2"/>
      <charset val="204"/>
      <scheme val="minor"/>
    </font>
    <font>
      <sz val="11"/>
      <color rgb="FF3F3F3F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perscript"/>
      <sz val="11"/>
      <color rgb="FF3F3F3F"/>
      <name val="Calibri"/>
      <family val="2"/>
      <charset val="204"/>
      <scheme val="minor"/>
    </font>
    <font>
      <vertAlign val="superscript"/>
      <sz val="12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 style="thick">
        <color rgb="FF3F3F3F"/>
      </left>
      <right style="thick">
        <color rgb="FF3F3F3F"/>
      </right>
      <top style="thick">
        <color rgb="FF3F3F3F"/>
      </top>
      <bottom style="thick">
        <color rgb="FF3F3F3F"/>
      </bottom>
      <diagonal/>
    </border>
    <border>
      <left/>
      <right style="thick">
        <color rgb="FF3F3F3F"/>
      </right>
      <top style="thick">
        <color rgb="FF3F3F3F"/>
      </top>
      <bottom style="thick">
        <color rgb="FF3F3F3F"/>
      </bottom>
      <diagonal/>
    </border>
    <border>
      <left style="thick">
        <color rgb="FF3F3F3F"/>
      </left>
      <right style="thick">
        <color rgb="FF3F3F3F"/>
      </right>
      <top/>
      <bottom style="thick">
        <color rgb="FF3F3F3F"/>
      </bottom>
      <diagonal/>
    </border>
    <border>
      <left style="thick">
        <color rgb="FF3F3F3F"/>
      </left>
      <right/>
      <top/>
      <bottom style="thick">
        <color rgb="FF3F3F3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rgb="FF3F3F3F"/>
      </right>
      <top/>
      <bottom style="thick">
        <color rgb="FF3F3F3F"/>
      </bottom>
      <diagonal/>
    </border>
    <border>
      <left style="thick">
        <color rgb="FF3F3F3F"/>
      </left>
      <right/>
      <top style="medium">
        <color indexed="64"/>
      </top>
      <bottom style="thick">
        <color rgb="FF3F3F3F"/>
      </bottom>
      <diagonal/>
    </border>
    <border>
      <left/>
      <right style="thick">
        <color rgb="FF3F3F3F"/>
      </right>
      <top style="medium">
        <color indexed="64"/>
      </top>
      <bottom style="thick">
        <color rgb="FF3F3F3F"/>
      </bottom>
      <diagonal/>
    </border>
    <border>
      <left style="thick">
        <color rgb="FF3F3F3F"/>
      </left>
      <right/>
      <top style="thick">
        <color rgb="FF3F3F3F"/>
      </top>
      <bottom style="thick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1" applyAlignment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2" borderId="1" xfId="1" applyFont="1" applyAlignment="1">
      <alignment horizontal="center" vertical="center"/>
    </xf>
    <xf numFmtId="2" fontId="4" fillId="2" borderId="1" xfId="1" applyNumberFormat="1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4" fillId="2" borderId="1" xfId="1" applyNumberFormat="1" applyFont="1"/>
    <xf numFmtId="0" fontId="4" fillId="2" borderId="3" xfId="1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4" fillId="2" borderId="4" xfId="1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2" fontId="4" fillId="2" borderId="1" xfId="1" applyNumberFormat="1" applyFont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5" fillId="0" borderId="5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13" xfId="0" applyBorder="1" applyAlignment="1"/>
    <xf numFmtId="0" fontId="0" fillId="0" borderId="13" xfId="0" applyBorder="1" applyAlignment="1">
      <alignment horizontal="center"/>
    </xf>
  </cellXfs>
  <cellStyles count="2">
    <cellStyle name="Обычный" xfId="0" builtinId="0"/>
    <cellStyle name="Стиль 1" xfId="1" xr:uid="{8DF6BB11-C6C7-49AE-98FE-C82D79FAFD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480060</xdr:colOff>
      <xdr:row>35</xdr:row>
      <xdr:rowOff>68580</xdr:rowOff>
    </xdr:from>
    <xdr:to>
      <xdr:col>20</xdr:col>
      <xdr:colOff>365760</xdr:colOff>
      <xdr:row>38</xdr:row>
      <xdr:rowOff>121920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511E759-70F1-4BF0-903A-387CC84424F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0940" y="6515100"/>
          <a:ext cx="1714500" cy="624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3AAB-0D49-41D1-9337-F1045A5715C6}">
  <dimension ref="A1:P254"/>
  <sheetViews>
    <sheetView tabSelected="1" topLeftCell="A54" workbookViewId="0">
      <selection activeCell="K50" sqref="K50:P88"/>
    </sheetView>
  </sheetViews>
  <sheetFormatPr defaultRowHeight="14.4" x14ac:dyDescent="0.3"/>
  <cols>
    <col min="3" max="3" width="10.44140625" customWidth="1"/>
    <col min="4" max="4" width="12.6640625" customWidth="1"/>
    <col min="5" max="5" width="10.6640625" customWidth="1"/>
  </cols>
  <sheetData>
    <row r="1" spans="1:1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5" ht="15" customHeight="1" x14ac:dyDescent="0.3">
      <c r="A2" s="4">
        <v>0.5</v>
      </c>
      <c r="B2" s="4">
        <v>0.52400000000000002</v>
      </c>
      <c r="C2" s="7">
        <f>(A3-B3)/(A2-B2)</f>
        <v>1</v>
      </c>
      <c r="D2" s="7">
        <f>C2-$A$39</f>
        <v>0.10815354491656892</v>
      </c>
      <c r="E2" s="7">
        <f>D2*D2</f>
        <v>1.1697189278020291E-2</v>
      </c>
    </row>
    <row r="3" spans="1:15" ht="15" customHeight="1" x14ac:dyDescent="0.3">
      <c r="A3" s="4">
        <v>0.51400000000000001</v>
      </c>
      <c r="B3" s="4">
        <v>0.53800000000000003</v>
      </c>
      <c r="C3" s="7"/>
      <c r="D3" s="7"/>
      <c r="E3" s="7"/>
    </row>
    <row r="4" spans="1:15" ht="14.4" customHeight="1" x14ac:dyDescent="0.3">
      <c r="A4" s="4">
        <v>0.47599999999999998</v>
      </c>
      <c r="B4" s="4">
        <v>0.5</v>
      </c>
      <c r="C4" s="7">
        <f t="shared" ref="C4" si="0">(A5-B5)/(A4-B4)</f>
        <v>0.45833333333333331</v>
      </c>
      <c r="D4" s="7">
        <f t="shared" ref="D4" si="1">C4-$A$39</f>
        <v>-0.43351312175009776</v>
      </c>
      <c r="E4" s="7">
        <f t="shared" ref="E4" si="2">D4*D4</f>
        <v>0.18793362672951508</v>
      </c>
    </row>
    <row r="5" spans="1:15" ht="14.4" customHeight="1" x14ac:dyDescent="0.3">
      <c r="A5" s="4">
        <v>0.47799999999999998</v>
      </c>
      <c r="B5" s="4">
        <v>0.48899999999999999</v>
      </c>
      <c r="C5" s="7"/>
      <c r="D5" s="7"/>
      <c r="E5" s="7"/>
    </row>
    <row r="6" spans="1:15" ht="14.4" customHeight="1" x14ac:dyDescent="0.3">
      <c r="A6" s="4">
        <v>0.45500000000000002</v>
      </c>
      <c r="B6" s="4">
        <v>0.47799999999999998</v>
      </c>
      <c r="C6" s="7">
        <f t="shared" ref="C6" si="3">(A7-B7)/(A6-B6)</f>
        <v>0.47826086956521857</v>
      </c>
      <c r="D6" s="7">
        <f t="shared" ref="D6" si="4">C6-$A$39</f>
        <v>-0.41358558551821251</v>
      </c>
      <c r="E6" s="7">
        <f t="shared" ref="E6" si="5">D6*D6</f>
        <v>0.17105303654844267</v>
      </c>
    </row>
    <row r="7" spans="1:15" ht="14.4" customHeight="1" thickBot="1" x14ac:dyDescent="0.35">
      <c r="A7" s="4">
        <v>0.45700000000000002</v>
      </c>
      <c r="B7" s="4">
        <v>0.46800000000000003</v>
      </c>
      <c r="C7" s="7"/>
      <c r="D7" s="7"/>
      <c r="E7" s="7"/>
    </row>
    <row r="8" spans="1:15" ht="14.4" customHeight="1" thickBot="1" x14ac:dyDescent="0.35">
      <c r="A8" s="4">
        <v>0.435</v>
      </c>
      <c r="B8" s="4">
        <v>0.45800000000000002</v>
      </c>
      <c r="C8" s="7">
        <f t="shared" ref="C8" si="6">(A9-B9)/(A8-B8)</f>
        <v>0.73913043478260865</v>
      </c>
      <c r="D8" s="7">
        <f t="shared" ref="D8" si="7">C8-$A$39</f>
        <v>-0.15271602030082243</v>
      </c>
      <c r="E8" s="7">
        <f t="shared" ref="E8" si="8">D8*D8</f>
        <v>2.3322182856521208E-2</v>
      </c>
      <c r="J8" s="24" t="s">
        <v>11</v>
      </c>
      <c r="K8" s="21" t="s">
        <v>0</v>
      </c>
      <c r="L8" s="21" t="s">
        <v>1</v>
      </c>
      <c r="M8" s="21" t="s">
        <v>2</v>
      </c>
      <c r="N8" s="21" t="s">
        <v>3</v>
      </c>
      <c r="O8" s="21" t="s">
        <v>10</v>
      </c>
    </row>
    <row r="9" spans="1:15" ht="14.4" customHeight="1" thickBot="1" x14ac:dyDescent="0.35">
      <c r="A9" s="4">
        <v>0.438</v>
      </c>
      <c r="B9" s="4">
        <v>0.45500000000000002</v>
      </c>
      <c r="C9" s="7"/>
      <c r="D9" s="7"/>
      <c r="E9" s="7"/>
      <c r="J9" s="25">
        <v>1</v>
      </c>
      <c r="K9" s="12">
        <v>1</v>
      </c>
      <c r="L9" s="12">
        <v>1.05</v>
      </c>
      <c r="M9" s="13">
        <v>0.9</v>
      </c>
      <c r="N9" s="13">
        <v>-0.03</v>
      </c>
      <c r="O9" s="13">
        <v>0</v>
      </c>
    </row>
    <row r="10" spans="1:15" ht="14.4" customHeight="1" thickBot="1" x14ac:dyDescent="0.35">
      <c r="A10" s="4">
        <v>0.41699999999999998</v>
      </c>
      <c r="B10" s="4">
        <v>0.44</v>
      </c>
      <c r="C10" s="7">
        <f t="shared" ref="C10" si="9">(A11-B11)/(A10-B10)</f>
        <v>0.60869565217391308</v>
      </c>
      <c r="D10" s="7">
        <f t="shared" ref="D10" si="10">C10-$A$39</f>
        <v>-0.283150802909518</v>
      </c>
      <c r="E10" s="7">
        <f t="shared" ref="E10" si="11">D10*D10</f>
        <v>8.017437718830471E-2</v>
      </c>
      <c r="J10" s="25"/>
      <c r="K10" s="12">
        <v>1</v>
      </c>
      <c r="L10" s="12">
        <v>1.04</v>
      </c>
      <c r="M10" s="14"/>
      <c r="N10" s="14"/>
      <c r="O10" s="14"/>
    </row>
    <row r="11" spans="1:15" ht="14.4" customHeight="1" thickBot="1" x14ac:dyDescent="0.35">
      <c r="A11" s="4">
        <v>0.42</v>
      </c>
      <c r="B11" s="4">
        <v>0.434</v>
      </c>
      <c r="C11" s="7"/>
      <c r="D11" s="7"/>
      <c r="E11" s="7"/>
      <c r="J11" s="25">
        <v>2</v>
      </c>
      <c r="K11" s="12">
        <v>0.95</v>
      </c>
      <c r="L11" s="12">
        <v>1</v>
      </c>
      <c r="M11" s="13">
        <v>1.1000000000000001</v>
      </c>
      <c r="N11" s="13">
        <v>0.18</v>
      </c>
      <c r="O11" s="13">
        <v>0.03</v>
      </c>
    </row>
    <row r="12" spans="1:15" ht="14.4" customHeight="1" thickBot="1" x14ac:dyDescent="0.35">
      <c r="A12" s="4">
        <v>0.4</v>
      </c>
      <c r="B12" s="4">
        <v>0.42299999999999999</v>
      </c>
      <c r="C12" s="7">
        <f t="shared" ref="C12:C36" si="12">(A13-B13)/(A12-B12)</f>
        <v>1.260869565217392</v>
      </c>
      <c r="D12" s="7">
        <f t="shared" ref="D12" si="13">C12-$A$39</f>
        <v>0.36902311013396094</v>
      </c>
      <c r="E12" s="7">
        <f t="shared" ref="E12" si="14">D12*D12</f>
        <v>0.13617805581294146</v>
      </c>
      <c r="J12" s="25"/>
      <c r="K12" s="12">
        <v>0.95</v>
      </c>
      <c r="L12" s="12">
        <v>1</v>
      </c>
      <c r="M12" s="14"/>
      <c r="N12" s="14"/>
      <c r="O12" s="14"/>
    </row>
    <row r="13" spans="1:15" ht="14.4" customHeight="1" thickBot="1" x14ac:dyDescent="0.35">
      <c r="A13" s="4">
        <v>0.4</v>
      </c>
      <c r="B13" s="4">
        <v>0.42899999999999999</v>
      </c>
      <c r="C13" s="7"/>
      <c r="D13" s="7"/>
      <c r="E13" s="7"/>
      <c r="J13" s="25">
        <v>3</v>
      </c>
      <c r="K13" s="12">
        <v>0.91</v>
      </c>
      <c r="L13" s="12">
        <v>0.96</v>
      </c>
      <c r="M13" s="13">
        <v>1.02</v>
      </c>
      <c r="N13" s="13">
        <v>0.1</v>
      </c>
      <c r="O13" s="13">
        <v>0.01</v>
      </c>
    </row>
    <row r="14" spans="1:15" ht="15.6" customHeight="1" thickBot="1" x14ac:dyDescent="0.35">
      <c r="A14" s="4">
        <v>0.54500000000000004</v>
      </c>
      <c r="B14" s="4">
        <v>0.56499999999999995</v>
      </c>
      <c r="C14" s="7">
        <f t="shared" si="12"/>
        <v>-2.3000000000000127</v>
      </c>
      <c r="D14" s="7">
        <f t="shared" ref="D14" si="15">C14-$A$39</f>
        <v>-3.1918464550834438</v>
      </c>
      <c r="E14" s="7">
        <f t="shared" ref="E14" si="16">D14*D14</f>
        <v>10.187883792828746</v>
      </c>
      <c r="J14" s="25"/>
      <c r="K14" s="12">
        <v>0.91</v>
      </c>
      <c r="L14" s="12">
        <v>0.96</v>
      </c>
      <c r="M14" s="14"/>
      <c r="N14" s="14"/>
      <c r="O14" s="14"/>
    </row>
    <row r="15" spans="1:15" ht="14.4" customHeight="1" thickBot="1" x14ac:dyDescent="0.35">
      <c r="A15" s="4">
        <v>0.55800000000000005</v>
      </c>
      <c r="B15" s="4">
        <v>0.51200000000000001</v>
      </c>
      <c r="C15" s="7"/>
      <c r="D15" s="7"/>
      <c r="E15" s="7"/>
      <c r="J15" s="25">
        <v>4</v>
      </c>
      <c r="K15" s="12">
        <v>0.87</v>
      </c>
      <c r="L15" s="12">
        <v>0.92</v>
      </c>
      <c r="M15" s="13">
        <v>0.21</v>
      </c>
      <c r="N15" s="13">
        <v>-0.71</v>
      </c>
      <c r="O15" s="13">
        <v>0.51</v>
      </c>
    </row>
    <row r="16" spans="1:15" ht="14.4" customHeight="1" thickBot="1" x14ac:dyDescent="0.35">
      <c r="A16" s="4">
        <v>0.52200000000000002</v>
      </c>
      <c r="B16" s="4">
        <v>0.54200000000000004</v>
      </c>
      <c r="C16" s="7">
        <f t="shared" si="12"/>
        <v>0.75</v>
      </c>
      <c r="D16" s="7">
        <f t="shared" ref="D16" si="17">C16-$A$39</f>
        <v>-0.14184645508343108</v>
      </c>
      <c r="E16" s="7">
        <f t="shared" ref="E16" si="18">D16*D16</f>
        <v>2.012041681973583E-2</v>
      </c>
      <c r="J16" s="25"/>
      <c r="K16" s="12">
        <v>0.88</v>
      </c>
      <c r="L16" s="12">
        <v>0.89</v>
      </c>
      <c r="M16" s="14"/>
      <c r="N16" s="14"/>
      <c r="O16" s="14"/>
    </row>
    <row r="17" spans="1:15" ht="14.4" customHeight="1" thickBot="1" x14ac:dyDescent="0.35">
      <c r="A17" s="4">
        <v>0.52</v>
      </c>
      <c r="B17" s="4">
        <v>0.53500000000000003</v>
      </c>
      <c r="C17" s="7"/>
      <c r="D17" s="7"/>
      <c r="E17" s="7"/>
      <c r="J17" s="25">
        <v>5</v>
      </c>
      <c r="K17" s="12">
        <v>0.83</v>
      </c>
      <c r="L17" s="12">
        <v>0.88</v>
      </c>
      <c r="M17" s="13">
        <v>1.32</v>
      </c>
      <c r="N17" s="13">
        <v>0.39</v>
      </c>
      <c r="O17" s="13">
        <v>0.15</v>
      </c>
    </row>
    <row r="18" spans="1:15" ht="14.4" customHeight="1" thickBot="1" x14ac:dyDescent="0.35">
      <c r="A18" s="4">
        <v>0.5</v>
      </c>
      <c r="B18" s="4">
        <v>0.52</v>
      </c>
      <c r="C18" s="7">
        <f t="shared" si="12"/>
        <v>2.7999999999999972</v>
      </c>
      <c r="D18" s="7">
        <f t="shared" ref="D18" si="19">C18-$A$39</f>
        <v>1.9081535449165661</v>
      </c>
      <c r="E18" s="7">
        <f t="shared" ref="E18" si="20">D18*D18</f>
        <v>3.6410499509776577</v>
      </c>
      <c r="J18" s="25"/>
      <c r="K18" s="12">
        <v>0.82</v>
      </c>
      <c r="L18" s="12">
        <v>0.88</v>
      </c>
      <c r="M18" s="14"/>
      <c r="N18" s="14"/>
      <c r="O18" s="14"/>
    </row>
    <row r="19" spans="1:15" ht="14.4" customHeight="1" thickBot="1" x14ac:dyDescent="0.35">
      <c r="A19" s="4">
        <v>0.46300000000000002</v>
      </c>
      <c r="B19" s="4">
        <v>0.51900000000000002</v>
      </c>
      <c r="C19" s="7"/>
      <c r="D19" s="7"/>
      <c r="E19" s="7"/>
      <c r="J19" s="25">
        <v>6</v>
      </c>
      <c r="K19" s="12">
        <v>0.8</v>
      </c>
      <c r="L19" s="12">
        <v>0.85</v>
      </c>
      <c r="M19" s="13">
        <v>1.72</v>
      </c>
      <c r="N19" s="13">
        <v>0.79</v>
      </c>
      <c r="O19" s="13">
        <v>0.63</v>
      </c>
    </row>
    <row r="20" spans="1:15" ht="14.4" customHeight="1" thickBot="1" x14ac:dyDescent="0.35">
      <c r="A20" s="4">
        <v>0.48</v>
      </c>
      <c r="B20" s="4">
        <v>0.5</v>
      </c>
      <c r="C20" s="7">
        <f t="shared" si="12"/>
        <v>1</v>
      </c>
      <c r="D20" s="7">
        <f t="shared" ref="D20" si="21">C20-$A$39</f>
        <v>0.10815354491656892</v>
      </c>
      <c r="E20" s="7">
        <f t="shared" ref="E20" si="22">D20*D20</f>
        <v>1.1697189278020291E-2</v>
      </c>
      <c r="J20" s="25"/>
      <c r="K20" s="12">
        <v>0.78</v>
      </c>
      <c r="L20" s="12">
        <v>0.86</v>
      </c>
      <c r="M20" s="14"/>
      <c r="N20" s="14"/>
      <c r="O20" s="14"/>
    </row>
    <row r="21" spans="1:15" ht="14.4" customHeight="1" thickBot="1" x14ac:dyDescent="0.35">
      <c r="A21" s="4">
        <v>0.48899999999999999</v>
      </c>
      <c r="B21" s="4">
        <v>0.50900000000000001</v>
      </c>
      <c r="C21" s="7"/>
      <c r="D21" s="7"/>
      <c r="E21" s="7"/>
      <c r="J21" s="25">
        <v>7</v>
      </c>
      <c r="K21" s="12">
        <v>1.0900000000000001</v>
      </c>
      <c r="L21" s="12">
        <v>1.1299999999999999</v>
      </c>
      <c r="M21" s="13">
        <v>0.64</v>
      </c>
      <c r="N21" s="13">
        <v>-0.28000000000000003</v>
      </c>
      <c r="O21" s="13">
        <v>0.08</v>
      </c>
    </row>
    <row r="22" spans="1:15" ht="14.4" customHeight="1" thickBot="1" x14ac:dyDescent="0.35">
      <c r="A22" s="4">
        <v>0.46200000000000002</v>
      </c>
      <c r="B22" s="4">
        <v>0.48099999999999998</v>
      </c>
      <c r="C22" s="7">
        <f t="shared" si="12"/>
        <v>0.31578947368420851</v>
      </c>
      <c r="D22" s="7">
        <f t="shared" ref="D22" si="23">C22-$A$39</f>
        <v>-0.57605698139922257</v>
      </c>
      <c r="E22" s="7">
        <f t="shared" ref="E22" si="24">D22*D22</f>
        <v>0.33184164581878428</v>
      </c>
      <c r="J22" s="25"/>
      <c r="K22" s="12">
        <v>1.1000000000000001</v>
      </c>
      <c r="L22" s="12">
        <v>1.1299999999999999</v>
      </c>
      <c r="M22" s="14"/>
      <c r="N22" s="14"/>
      <c r="O22" s="14"/>
    </row>
    <row r="23" spans="1:15" ht="14.4" customHeight="1" thickBot="1" x14ac:dyDescent="0.35">
      <c r="A23" s="4">
        <v>0.46300000000000002</v>
      </c>
      <c r="B23" s="4">
        <v>0.46899999999999997</v>
      </c>
      <c r="C23" s="7"/>
      <c r="D23" s="7"/>
      <c r="E23" s="7"/>
      <c r="J23" s="25">
        <v>8</v>
      </c>
      <c r="K23" s="12">
        <v>1.04</v>
      </c>
      <c r="L23" s="12">
        <v>1.08</v>
      </c>
      <c r="M23" s="13">
        <v>1.03</v>
      </c>
      <c r="N23" s="13">
        <v>0.1</v>
      </c>
      <c r="O23" s="13">
        <v>0.01</v>
      </c>
    </row>
    <row r="24" spans="1:15" ht="14.4" customHeight="1" thickBot="1" x14ac:dyDescent="0.35">
      <c r="A24" s="4">
        <v>0.44400000000000001</v>
      </c>
      <c r="B24" s="4">
        <v>0.46400000000000002</v>
      </c>
      <c r="C24" s="7">
        <f t="shared" si="12"/>
        <v>0.55000000000000004</v>
      </c>
      <c r="D24" s="7">
        <f t="shared" ref="D24" si="25">C24-$A$39</f>
        <v>-0.34184645508343103</v>
      </c>
      <c r="E24" s="7">
        <f t="shared" ref="E24" si="26">D24*D24</f>
        <v>0.11685899885310823</v>
      </c>
      <c r="J24" s="25"/>
      <c r="K24" s="12">
        <v>1.04</v>
      </c>
      <c r="L24" s="12">
        <v>1.08</v>
      </c>
      <c r="M24" s="14"/>
      <c r="N24" s="14"/>
      <c r="O24" s="14"/>
    </row>
    <row r="25" spans="1:15" ht="14.4" customHeight="1" thickBot="1" x14ac:dyDescent="0.35">
      <c r="A25" s="4">
        <v>0.45300000000000001</v>
      </c>
      <c r="B25" s="4">
        <v>0.46400000000000002</v>
      </c>
      <c r="C25" s="7"/>
      <c r="D25" s="7"/>
      <c r="E25" s="7"/>
      <c r="J25" s="25">
        <v>9</v>
      </c>
      <c r="K25" s="12">
        <v>1</v>
      </c>
      <c r="L25" s="12">
        <v>1.04</v>
      </c>
      <c r="M25" s="13">
        <v>1</v>
      </c>
      <c r="N25" s="13">
        <v>7.0000000000000007E-2</v>
      </c>
      <c r="O25" s="13">
        <v>0.01</v>
      </c>
    </row>
    <row r="26" spans="1:15" ht="14.4" customHeight="1" thickBot="1" x14ac:dyDescent="0.35">
      <c r="A26" s="4">
        <v>0.58299999999999996</v>
      </c>
      <c r="B26" s="4">
        <v>0.6</v>
      </c>
      <c r="C26" s="7">
        <f t="shared" si="12"/>
        <v>1.2352941176470589</v>
      </c>
      <c r="D26" s="7">
        <f t="shared" ref="D26" si="27">C26-$A$39</f>
        <v>0.3434476625636278</v>
      </c>
      <c r="E26" s="7">
        <f t="shared" ref="E26" si="28">D26*D26</f>
        <v>0.11795629692041955</v>
      </c>
      <c r="J26" s="25"/>
      <c r="K26" s="12">
        <v>1</v>
      </c>
      <c r="L26" s="12">
        <v>1.04</v>
      </c>
      <c r="M26" s="14"/>
      <c r="N26" s="14"/>
      <c r="O26" s="14"/>
    </row>
    <row r="27" spans="1:15" ht="14.4" customHeight="1" thickBot="1" x14ac:dyDescent="0.35">
      <c r="A27" s="4">
        <v>0.58699999999999997</v>
      </c>
      <c r="B27" s="4">
        <v>0.60799999999999998</v>
      </c>
      <c r="C27" s="7"/>
      <c r="D27" s="7"/>
      <c r="E27" s="7"/>
      <c r="J27" s="25">
        <v>10</v>
      </c>
      <c r="K27" s="12">
        <v>0.96</v>
      </c>
      <c r="L27" s="12">
        <v>1</v>
      </c>
      <c r="M27" s="13">
        <v>1.08</v>
      </c>
      <c r="N27" s="13">
        <v>0.15</v>
      </c>
      <c r="O27" s="13">
        <v>0.02</v>
      </c>
    </row>
    <row r="28" spans="1:15" ht="14.4" customHeight="1" thickBot="1" x14ac:dyDescent="0.35">
      <c r="A28" s="4">
        <v>0.56000000000000005</v>
      </c>
      <c r="B28" s="4">
        <v>0.57699999999999996</v>
      </c>
      <c r="C28" s="7">
        <f t="shared" si="12"/>
        <v>0.94117647058823495</v>
      </c>
      <c r="D28" s="7">
        <f t="shared" ref="D28" si="29">C28-$A$39</f>
        <v>4.933001550480387E-2</v>
      </c>
      <c r="E28" s="7">
        <f t="shared" ref="E28" si="30">D28*D28</f>
        <v>2.4334504297041904E-3</v>
      </c>
      <c r="J28" s="25"/>
      <c r="K28" s="12">
        <v>0.96</v>
      </c>
      <c r="L28" s="12">
        <v>1</v>
      </c>
      <c r="M28" s="14"/>
      <c r="N28" s="14"/>
      <c r="O28" s="14"/>
    </row>
    <row r="29" spans="1:15" ht="14.4" customHeight="1" thickBot="1" x14ac:dyDescent="0.35">
      <c r="A29" s="4">
        <v>0.55800000000000005</v>
      </c>
      <c r="B29" s="4">
        <v>0.57399999999999995</v>
      </c>
      <c r="C29" s="7"/>
      <c r="D29" s="7"/>
      <c r="E29" s="7"/>
      <c r="J29" s="25">
        <v>11</v>
      </c>
      <c r="K29" s="12">
        <v>0.92</v>
      </c>
      <c r="L29" s="12">
        <v>0.96</v>
      </c>
      <c r="M29" s="13">
        <v>1.75</v>
      </c>
      <c r="N29" s="13">
        <v>0.82</v>
      </c>
      <c r="O29" s="13">
        <v>0.68</v>
      </c>
    </row>
    <row r="30" spans="1:15" ht="14.4" customHeight="1" thickBot="1" x14ac:dyDescent="0.35">
      <c r="A30" s="4">
        <v>0.53800000000000003</v>
      </c>
      <c r="B30" s="4">
        <v>0.55600000000000005</v>
      </c>
      <c r="C30" s="7">
        <f t="shared" si="12"/>
        <v>2.3333333333333335</v>
      </c>
      <c r="D30" s="7">
        <f t="shared" ref="D30" si="31">C30-$A$39</f>
        <v>1.4414868782499024</v>
      </c>
      <c r="E30" s="7">
        <f t="shared" ref="E30" si="32">D30*D30</f>
        <v>2.0778844201666491</v>
      </c>
      <c r="J30" s="25"/>
      <c r="K30" s="12">
        <v>0.89</v>
      </c>
      <c r="L30" s="12">
        <v>0.96</v>
      </c>
      <c r="M30" s="14"/>
      <c r="N30" s="14"/>
      <c r="O30" s="14"/>
    </row>
    <row r="31" spans="1:15" ht="14.4" customHeight="1" thickBot="1" x14ac:dyDescent="0.35">
      <c r="A31" s="4">
        <v>0.51900000000000002</v>
      </c>
      <c r="B31" s="4">
        <v>0.56100000000000005</v>
      </c>
      <c r="C31" s="7"/>
      <c r="D31" s="7"/>
      <c r="E31" s="7"/>
      <c r="J31" s="25">
        <v>12</v>
      </c>
      <c r="K31" s="12">
        <v>0.89</v>
      </c>
      <c r="L31" s="12">
        <v>0.93</v>
      </c>
      <c r="M31" s="13">
        <v>0.9</v>
      </c>
      <c r="N31" s="13">
        <v>-0.03</v>
      </c>
      <c r="O31" s="13">
        <v>0</v>
      </c>
    </row>
    <row r="32" spans="1:15" ht="14.4" customHeight="1" thickBot="1" x14ac:dyDescent="0.35">
      <c r="A32" s="4">
        <v>0.51900000000000002</v>
      </c>
      <c r="B32" s="4">
        <v>0.53600000000000003</v>
      </c>
      <c r="C32" s="7">
        <f t="shared" si="12"/>
        <v>2.2941176470588234</v>
      </c>
      <c r="D32" s="7">
        <f t="shared" ref="D32" si="33">C32-$A$39</f>
        <v>1.4022711919753923</v>
      </c>
      <c r="E32" s="7">
        <f t="shared" ref="E32" si="34">D32*D32</f>
        <v>1.9663644958440876</v>
      </c>
      <c r="J32" s="25"/>
      <c r="K32" s="12">
        <v>0.89</v>
      </c>
      <c r="L32" s="12">
        <v>0.93</v>
      </c>
      <c r="M32" s="14"/>
      <c r="N32" s="14"/>
      <c r="O32" s="14"/>
    </row>
    <row r="33" spans="1:15" ht="14.4" customHeight="1" thickBot="1" x14ac:dyDescent="0.35">
      <c r="A33" s="4">
        <v>0.51</v>
      </c>
      <c r="B33" s="4">
        <v>0.54900000000000004</v>
      </c>
      <c r="C33" s="7"/>
      <c r="D33" s="7"/>
      <c r="E33" s="7"/>
      <c r="J33" s="25">
        <v>13</v>
      </c>
      <c r="K33" s="12">
        <v>1.17</v>
      </c>
      <c r="L33" s="12">
        <v>1.2</v>
      </c>
      <c r="M33" s="13">
        <v>0.55000000000000004</v>
      </c>
      <c r="N33" s="13">
        <v>-0.38</v>
      </c>
      <c r="O33" s="13">
        <v>0.14000000000000001</v>
      </c>
    </row>
    <row r="34" spans="1:15" ht="14.4" customHeight="1" thickBot="1" x14ac:dyDescent="0.35">
      <c r="A34" s="4">
        <v>0.5</v>
      </c>
      <c r="B34" s="4">
        <v>0.51700000000000002</v>
      </c>
      <c r="C34" s="7">
        <f t="shared" si="12"/>
        <v>1.1176470588235294</v>
      </c>
      <c r="D34" s="7">
        <f t="shared" ref="D34" si="35">C34-$A$39</f>
        <v>0.22580060374009836</v>
      </c>
      <c r="E34" s="7">
        <f t="shared" ref="E34" si="36">D34*D34</f>
        <v>5.0985912649392923E-2</v>
      </c>
      <c r="J34" s="25"/>
      <c r="K34" s="12">
        <v>1.17</v>
      </c>
      <c r="L34" s="12">
        <v>1.19</v>
      </c>
      <c r="M34" s="14"/>
      <c r="N34" s="14"/>
      <c r="O34" s="14"/>
    </row>
    <row r="35" spans="1:15" ht="14.4" customHeight="1" thickBot="1" x14ac:dyDescent="0.35">
      <c r="A35" s="4">
        <v>0.5</v>
      </c>
      <c r="B35" s="4">
        <v>0.51900000000000002</v>
      </c>
      <c r="C35" s="7"/>
      <c r="D35" s="7"/>
      <c r="E35" s="7"/>
      <c r="J35" s="25">
        <v>14</v>
      </c>
      <c r="K35" s="12">
        <v>1.1200000000000001</v>
      </c>
      <c r="L35" s="12">
        <v>1.1499999999999999</v>
      </c>
      <c r="M35" s="13">
        <v>0.28999999999999998</v>
      </c>
      <c r="N35" s="13">
        <v>-0.63</v>
      </c>
      <c r="O35" s="13">
        <v>0.4</v>
      </c>
    </row>
    <row r="36" spans="1:15" ht="14.4" customHeight="1" thickBot="1" x14ac:dyDescent="0.35">
      <c r="A36" s="4">
        <v>0.48299999999999998</v>
      </c>
      <c r="B36" s="4">
        <v>0.5</v>
      </c>
      <c r="C36" s="7">
        <f t="shared" si="12"/>
        <v>1.4705882352941178</v>
      </c>
      <c r="D36" s="7">
        <f t="shared" ref="D36" si="37">C36-$A$39</f>
        <v>0.57874178021068667</v>
      </c>
      <c r="E36" s="7">
        <f t="shared" ref="E36" si="38">D36*D36</f>
        <v>0.33494204816143475</v>
      </c>
      <c r="J36" s="25"/>
      <c r="K36" s="12">
        <v>1.1200000000000001</v>
      </c>
      <c r="L36" s="12">
        <v>1.1299999999999999</v>
      </c>
      <c r="M36" s="14"/>
      <c r="N36" s="14"/>
      <c r="O36" s="14"/>
    </row>
    <row r="37" spans="1:15" ht="15" customHeight="1" thickBot="1" x14ac:dyDescent="0.35">
      <c r="A37" s="4">
        <v>0.47499999999999998</v>
      </c>
      <c r="B37" s="4">
        <v>0.5</v>
      </c>
      <c r="C37" s="7"/>
      <c r="D37" s="7"/>
      <c r="E37" s="7"/>
      <c r="J37" s="25">
        <v>15</v>
      </c>
      <c r="K37" s="12">
        <v>1.08</v>
      </c>
      <c r="L37" s="12">
        <v>1.1100000000000001</v>
      </c>
      <c r="M37" s="13">
        <v>0.97</v>
      </c>
      <c r="N37" s="13">
        <v>0.04</v>
      </c>
      <c r="O37" s="13">
        <v>0</v>
      </c>
    </row>
    <row r="38" spans="1:15" ht="15.6" customHeight="1" thickTop="1" thickBot="1" x14ac:dyDescent="0.35">
      <c r="A38" s="6" t="s">
        <v>5</v>
      </c>
      <c r="B38" s="8" t="s">
        <v>8</v>
      </c>
      <c r="C38" s="9"/>
      <c r="D38" s="2" t="s">
        <v>6</v>
      </c>
      <c r="E38" s="2" t="s">
        <v>7</v>
      </c>
      <c r="J38" s="25"/>
      <c r="K38" s="12">
        <v>1.07</v>
      </c>
      <c r="L38" s="12">
        <v>1.1100000000000001</v>
      </c>
      <c r="M38" s="14"/>
      <c r="N38" s="14"/>
      <c r="O38" s="14"/>
    </row>
    <row r="39" spans="1:15" ht="15.6" customHeight="1" thickTop="1" thickBot="1" x14ac:dyDescent="0.35">
      <c r="A39" s="3">
        <f>SUM(C3:C37)/18</f>
        <v>0.89184645508343108</v>
      </c>
      <c r="B39" s="10">
        <f>SUM(E2:E37)</f>
        <v>19.470377087161484</v>
      </c>
      <c r="C39" s="11"/>
      <c r="D39" s="3">
        <f>SQRT(B39/(18*17))</f>
        <v>0.25224726617225685</v>
      </c>
      <c r="E39" s="5">
        <f>2.11*D39</f>
        <v>0.53224173162346189</v>
      </c>
      <c r="J39" s="25">
        <v>16</v>
      </c>
      <c r="K39" s="12">
        <v>1.04</v>
      </c>
      <c r="L39" s="12">
        <v>1.07</v>
      </c>
      <c r="M39" s="13">
        <v>1.06</v>
      </c>
      <c r="N39" s="13">
        <v>0.13</v>
      </c>
      <c r="O39" s="13">
        <v>0.02</v>
      </c>
    </row>
    <row r="40" spans="1:15" ht="15.6" customHeight="1" thickTop="1" thickBot="1" x14ac:dyDescent="0.35">
      <c r="J40" s="25"/>
      <c r="K40" s="12">
        <v>1.03</v>
      </c>
      <c r="L40" s="12">
        <v>1.07</v>
      </c>
      <c r="M40" s="14"/>
      <c r="N40" s="14"/>
      <c r="O40" s="14"/>
    </row>
    <row r="41" spans="1:15" ht="15" customHeight="1" thickBot="1" x14ac:dyDescent="0.35">
      <c r="J41" s="25">
        <v>17</v>
      </c>
      <c r="K41" s="12">
        <v>1</v>
      </c>
      <c r="L41" s="12">
        <v>1.03</v>
      </c>
      <c r="M41" s="13">
        <v>0.97</v>
      </c>
      <c r="N41" s="13">
        <v>0.04</v>
      </c>
      <c r="O41" s="13">
        <v>0</v>
      </c>
    </row>
    <row r="42" spans="1:15" ht="15" customHeight="1" thickBot="1" x14ac:dyDescent="0.35">
      <c r="J42" s="25"/>
      <c r="K42" s="12">
        <v>1</v>
      </c>
      <c r="L42" s="12">
        <v>1.03</v>
      </c>
      <c r="M42" s="14"/>
      <c r="N42" s="14"/>
      <c r="O42" s="14"/>
    </row>
    <row r="43" spans="1:15" ht="15" customHeight="1" thickBot="1" x14ac:dyDescent="0.35">
      <c r="J43" s="25">
        <v>18</v>
      </c>
      <c r="K43" s="12">
        <v>0.97</v>
      </c>
      <c r="L43" s="12">
        <v>1</v>
      </c>
      <c r="M43" s="13">
        <v>1.06</v>
      </c>
      <c r="N43" s="13">
        <v>0.13</v>
      </c>
      <c r="O43" s="13">
        <v>0.02</v>
      </c>
    </row>
    <row r="44" spans="1:15" ht="15" customHeight="1" thickBot="1" x14ac:dyDescent="0.35">
      <c r="J44" s="25"/>
      <c r="K44" s="12">
        <v>0.96</v>
      </c>
      <c r="L44" s="12">
        <v>1</v>
      </c>
      <c r="M44" s="14"/>
      <c r="N44" s="14"/>
      <c r="O44" s="14"/>
    </row>
    <row r="45" spans="1:15" ht="15" customHeight="1" thickBot="1" x14ac:dyDescent="0.35">
      <c r="J45" s="20"/>
      <c r="K45" s="15" t="s">
        <v>5</v>
      </c>
      <c r="L45" s="17" t="s">
        <v>9</v>
      </c>
      <c r="M45" s="18"/>
      <c r="N45" s="16" t="s">
        <v>6</v>
      </c>
      <c r="O45" s="16" t="s">
        <v>7</v>
      </c>
    </row>
    <row r="46" spans="1:15" ht="15.6" thickTop="1" thickBot="1" x14ac:dyDescent="0.35">
      <c r="J46" s="20"/>
      <c r="K46" s="15">
        <v>0.93</v>
      </c>
      <c r="L46" s="22">
        <v>2.71</v>
      </c>
      <c r="M46" s="23"/>
      <c r="N46" s="16">
        <v>0.09</v>
      </c>
      <c r="O46" s="16">
        <v>0.2</v>
      </c>
    </row>
    <row r="47" spans="1:15" ht="15" thickTop="1" x14ac:dyDescent="0.3">
      <c r="J47" s="19">
        <v>20</v>
      </c>
      <c r="K47" s="20"/>
    </row>
    <row r="48" spans="1:15" x14ac:dyDescent="0.3">
      <c r="J48" s="19"/>
      <c r="K48" s="20"/>
    </row>
    <row r="49" spans="10:16" ht="15" thickBot="1" x14ac:dyDescent="0.35">
      <c r="J49" s="19"/>
      <c r="K49" s="20"/>
    </row>
    <row r="50" spans="10:16" ht="19.2" thickBot="1" x14ac:dyDescent="0.35">
      <c r="J50" s="19"/>
      <c r="K50" s="26" t="s">
        <v>11</v>
      </c>
      <c r="L50" s="21" t="s">
        <v>0</v>
      </c>
      <c r="M50" s="21" t="s">
        <v>1</v>
      </c>
      <c r="N50" s="21" t="s">
        <v>2</v>
      </c>
      <c r="O50" s="21" t="s">
        <v>3</v>
      </c>
      <c r="P50" s="21" t="s">
        <v>10</v>
      </c>
    </row>
    <row r="51" spans="10:16" ht="15" thickBot="1" x14ac:dyDescent="0.35">
      <c r="J51" s="19"/>
      <c r="K51" s="27">
        <v>1</v>
      </c>
      <c r="L51" s="12">
        <v>0.5</v>
      </c>
      <c r="M51" s="12">
        <v>0.52</v>
      </c>
      <c r="N51" s="13">
        <v>1</v>
      </c>
      <c r="O51" s="13">
        <v>0.11</v>
      </c>
      <c r="P51" s="13">
        <v>0.01</v>
      </c>
    </row>
    <row r="52" spans="10:16" ht="15" customHeight="1" thickBot="1" x14ac:dyDescent="0.35">
      <c r="J52" s="19"/>
      <c r="K52" s="27"/>
      <c r="L52" s="12">
        <v>0.51</v>
      </c>
      <c r="M52" s="12">
        <v>0.54</v>
      </c>
      <c r="N52" s="14"/>
      <c r="O52" s="14"/>
      <c r="P52" s="14"/>
    </row>
    <row r="53" spans="10:16" ht="15" customHeight="1" thickBot="1" x14ac:dyDescent="0.35">
      <c r="J53" s="19"/>
      <c r="K53" s="27">
        <v>2</v>
      </c>
      <c r="L53" s="12">
        <v>0.48</v>
      </c>
      <c r="M53" s="12">
        <v>0.5</v>
      </c>
      <c r="N53" s="13">
        <v>0.46</v>
      </c>
      <c r="O53" s="13">
        <v>-0.43</v>
      </c>
      <c r="P53" s="13">
        <v>0.19</v>
      </c>
    </row>
    <row r="54" spans="10:16" ht="15" customHeight="1" thickBot="1" x14ac:dyDescent="0.35">
      <c r="J54" s="19"/>
      <c r="K54" s="27"/>
      <c r="L54" s="12">
        <v>0.48</v>
      </c>
      <c r="M54" s="12">
        <v>0.49</v>
      </c>
      <c r="N54" s="14"/>
      <c r="O54" s="14"/>
      <c r="P54" s="14"/>
    </row>
    <row r="55" spans="10:16" ht="15" customHeight="1" thickBot="1" x14ac:dyDescent="0.35">
      <c r="J55" s="19"/>
      <c r="K55" s="27">
        <v>3</v>
      </c>
      <c r="L55" s="12">
        <v>0.46</v>
      </c>
      <c r="M55" s="12">
        <v>0.48</v>
      </c>
      <c r="N55" s="13">
        <v>0.48</v>
      </c>
      <c r="O55" s="13">
        <v>-0.41</v>
      </c>
      <c r="P55" s="13">
        <v>0.17</v>
      </c>
    </row>
    <row r="56" spans="10:16" ht="15" customHeight="1" thickBot="1" x14ac:dyDescent="0.35">
      <c r="J56" s="19"/>
      <c r="K56" s="27"/>
      <c r="L56" s="12">
        <v>0.46</v>
      </c>
      <c r="M56" s="12">
        <v>0.47</v>
      </c>
      <c r="N56" s="14"/>
      <c r="O56" s="14"/>
      <c r="P56" s="14"/>
    </row>
    <row r="57" spans="10:16" ht="15" customHeight="1" thickBot="1" x14ac:dyDescent="0.35">
      <c r="J57" s="19"/>
      <c r="K57" s="27">
        <v>4</v>
      </c>
      <c r="L57" s="12">
        <v>0.44</v>
      </c>
      <c r="M57" s="12">
        <v>0.46</v>
      </c>
      <c r="N57" s="13">
        <v>0.74</v>
      </c>
      <c r="O57" s="13">
        <v>-0.15</v>
      </c>
      <c r="P57" s="13">
        <v>0.02</v>
      </c>
    </row>
    <row r="58" spans="10:16" ht="15" customHeight="1" thickBot="1" x14ac:dyDescent="0.35">
      <c r="J58" s="19"/>
      <c r="K58" s="27"/>
      <c r="L58" s="12">
        <v>0.44</v>
      </c>
      <c r="M58" s="12">
        <v>0.46</v>
      </c>
      <c r="N58" s="14"/>
      <c r="O58" s="14"/>
      <c r="P58" s="14"/>
    </row>
    <row r="59" spans="10:16" ht="15" customHeight="1" thickBot="1" x14ac:dyDescent="0.35">
      <c r="J59" s="19"/>
      <c r="K59" s="27">
        <v>5</v>
      </c>
      <c r="L59" s="12">
        <v>0.42</v>
      </c>
      <c r="M59" s="12">
        <v>0.44</v>
      </c>
      <c r="N59" s="13">
        <v>0.61</v>
      </c>
      <c r="O59" s="13">
        <v>-0.28000000000000003</v>
      </c>
      <c r="P59" s="13">
        <v>0.08</v>
      </c>
    </row>
    <row r="60" spans="10:16" ht="15" customHeight="1" thickBot="1" x14ac:dyDescent="0.35">
      <c r="J60" s="19"/>
      <c r="K60" s="27"/>
      <c r="L60" s="12">
        <v>0.42</v>
      </c>
      <c r="M60" s="12">
        <v>0.43</v>
      </c>
      <c r="N60" s="14"/>
      <c r="O60" s="14"/>
      <c r="P60" s="14"/>
    </row>
    <row r="61" spans="10:16" ht="15" customHeight="1" thickBot="1" x14ac:dyDescent="0.35">
      <c r="J61" s="19"/>
      <c r="K61" s="27">
        <v>6</v>
      </c>
      <c r="L61" s="12">
        <v>0.4</v>
      </c>
      <c r="M61" s="12">
        <v>0.42</v>
      </c>
      <c r="N61" s="13">
        <v>1.26</v>
      </c>
      <c r="O61" s="13">
        <v>0.37</v>
      </c>
      <c r="P61" s="13">
        <v>0.14000000000000001</v>
      </c>
    </row>
    <row r="62" spans="10:16" ht="15" customHeight="1" thickBot="1" x14ac:dyDescent="0.35">
      <c r="J62" s="19"/>
      <c r="K62" s="27"/>
      <c r="L62" s="12">
        <v>0.4</v>
      </c>
      <c r="M62" s="12">
        <v>0.43</v>
      </c>
      <c r="N62" s="14"/>
      <c r="O62" s="14"/>
      <c r="P62" s="14"/>
    </row>
    <row r="63" spans="10:16" ht="15" customHeight="1" thickBot="1" x14ac:dyDescent="0.35">
      <c r="J63" s="19"/>
      <c r="K63" s="27">
        <v>7</v>
      </c>
      <c r="L63" s="12">
        <v>0.55000000000000004</v>
      </c>
      <c r="M63" s="12">
        <v>0.56999999999999995</v>
      </c>
      <c r="N63" s="13">
        <v>-2.2999999999999998</v>
      </c>
      <c r="O63" s="13">
        <v>-3.19</v>
      </c>
      <c r="P63" s="13">
        <v>10.19</v>
      </c>
    </row>
    <row r="64" spans="10:16" ht="15" customHeight="1" thickBot="1" x14ac:dyDescent="0.35">
      <c r="J64" s="19"/>
      <c r="K64" s="27"/>
      <c r="L64" s="12">
        <v>0.56000000000000005</v>
      </c>
      <c r="M64" s="12">
        <v>0.51</v>
      </c>
      <c r="N64" s="14"/>
      <c r="O64" s="14"/>
      <c r="P64" s="14"/>
    </row>
    <row r="65" spans="10:16" ht="15" customHeight="1" thickBot="1" x14ac:dyDescent="0.35">
      <c r="J65" s="19"/>
      <c r="K65" s="27">
        <v>8</v>
      </c>
      <c r="L65" s="12">
        <v>0.52</v>
      </c>
      <c r="M65" s="12">
        <v>0.54</v>
      </c>
      <c r="N65" s="13">
        <v>0.75</v>
      </c>
      <c r="O65" s="13">
        <v>-0.14000000000000001</v>
      </c>
      <c r="P65" s="13">
        <v>0.02</v>
      </c>
    </row>
    <row r="66" spans="10:16" ht="15" customHeight="1" thickBot="1" x14ac:dyDescent="0.35">
      <c r="J66" s="19"/>
      <c r="K66" s="27"/>
      <c r="L66" s="12">
        <v>0.52</v>
      </c>
      <c r="M66" s="12">
        <v>0.54</v>
      </c>
      <c r="N66" s="14"/>
      <c r="O66" s="14"/>
      <c r="P66" s="14"/>
    </row>
    <row r="67" spans="10:16" ht="15" customHeight="1" thickBot="1" x14ac:dyDescent="0.35">
      <c r="J67" s="19"/>
      <c r="K67" s="27">
        <v>9</v>
      </c>
      <c r="L67" s="12">
        <v>0.5</v>
      </c>
      <c r="M67" s="12">
        <v>0.52</v>
      </c>
      <c r="N67" s="13">
        <v>2.8</v>
      </c>
      <c r="O67" s="13">
        <v>1.91</v>
      </c>
      <c r="P67" s="13">
        <v>3.64</v>
      </c>
    </row>
    <row r="68" spans="10:16" ht="15" customHeight="1" thickBot="1" x14ac:dyDescent="0.35">
      <c r="J68" s="19"/>
      <c r="K68" s="27"/>
      <c r="L68" s="12">
        <v>0.46</v>
      </c>
      <c r="M68" s="12">
        <v>0.52</v>
      </c>
      <c r="N68" s="14"/>
      <c r="O68" s="14"/>
      <c r="P68" s="14"/>
    </row>
    <row r="69" spans="10:16" ht="15" customHeight="1" thickBot="1" x14ac:dyDescent="0.35">
      <c r="J69" s="19"/>
      <c r="K69" s="27">
        <v>10</v>
      </c>
      <c r="L69" s="12">
        <v>0.48</v>
      </c>
      <c r="M69" s="12">
        <v>0.5</v>
      </c>
      <c r="N69" s="13">
        <v>1</v>
      </c>
      <c r="O69" s="13">
        <v>0.11</v>
      </c>
      <c r="P69" s="13">
        <v>0.01</v>
      </c>
    </row>
    <row r="70" spans="10:16" ht="15" customHeight="1" thickBot="1" x14ac:dyDescent="0.35">
      <c r="J70" s="19"/>
      <c r="K70" s="27"/>
      <c r="L70" s="12">
        <v>0.49</v>
      </c>
      <c r="M70" s="12">
        <v>0.51</v>
      </c>
      <c r="N70" s="14"/>
      <c r="O70" s="14"/>
      <c r="P70" s="14"/>
    </row>
    <row r="71" spans="10:16" ht="15" customHeight="1" thickBot="1" x14ac:dyDescent="0.35">
      <c r="J71" s="19"/>
      <c r="K71" s="27">
        <v>11</v>
      </c>
      <c r="L71" s="12">
        <v>0.46</v>
      </c>
      <c r="M71" s="12">
        <v>0.48</v>
      </c>
      <c r="N71" s="13">
        <v>0.32</v>
      </c>
      <c r="O71" s="13">
        <v>-0.57999999999999996</v>
      </c>
      <c r="P71" s="13">
        <v>0.33</v>
      </c>
    </row>
    <row r="72" spans="10:16" ht="15" customHeight="1" thickBot="1" x14ac:dyDescent="0.35">
      <c r="J72" s="19"/>
      <c r="K72" s="27"/>
      <c r="L72" s="12">
        <v>0.46</v>
      </c>
      <c r="M72" s="12">
        <v>0.47</v>
      </c>
      <c r="N72" s="14"/>
      <c r="O72" s="14"/>
      <c r="P72" s="14"/>
    </row>
    <row r="73" spans="10:16" ht="15" customHeight="1" thickBot="1" x14ac:dyDescent="0.35">
      <c r="J73" s="19"/>
      <c r="K73" s="27">
        <v>12</v>
      </c>
      <c r="L73" s="12">
        <v>0.44</v>
      </c>
      <c r="M73" s="12">
        <v>0.46</v>
      </c>
      <c r="N73" s="13">
        <v>0.55000000000000004</v>
      </c>
      <c r="O73" s="13">
        <v>-0.34</v>
      </c>
      <c r="P73" s="13">
        <v>0.12</v>
      </c>
    </row>
    <row r="74" spans="10:16" ht="15" customHeight="1" thickBot="1" x14ac:dyDescent="0.35">
      <c r="J74" s="19"/>
      <c r="K74" s="27"/>
      <c r="L74" s="12">
        <v>0.45</v>
      </c>
      <c r="M74" s="12">
        <v>0.46</v>
      </c>
      <c r="N74" s="14"/>
      <c r="O74" s="14"/>
      <c r="P74" s="14"/>
    </row>
    <row r="75" spans="10:16" ht="15" customHeight="1" thickBot="1" x14ac:dyDescent="0.35">
      <c r="J75" s="19"/>
      <c r="K75" s="27">
        <v>13</v>
      </c>
      <c r="L75" s="12">
        <v>0.57999999999999996</v>
      </c>
      <c r="M75" s="12">
        <v>0.6</v>
      </c>
      <c r="N75" s="13">
        <v>1.24</v>
      </c>
      <c r="O75" s="13">
        <v>0.34</v>
      </c>
      <c r="P75" s="13">
        <v>0.12</v>
      </c>
    </row>
    <row r="76" spans="10:16" ht="15" customHeight="1" thickBot="1" x14ac:dyDescent="0.35">
      <c r="J76" s="19"/>
      <c r="K76" s="27"/>
      <c r="L76" s="12">
        <v>0.59</v>
      </c>
      <c r="M76" s="12">
        <v>0.61</v>
      </c>
      <c r="N76" s="14"/>
      <c r="O76" s="14"/>
      <c r="P76" s="14"/>
    </row>
    <row r="77" spans="10:16" ht="15" customHeight="1" thickBot="1" x14ac:dyDescent="0.35">
      <c r="J77" s="19"/>
      <c r="K77" s="27">
        <v>14</v>
      </c>
      <c r="L77" s="12">
        <v>0.56000000000000005</v>
      </c>
      <c r="M77" s="12">
        <v>0.57999999999999996</v>
      </c>
      <c r="N77" s="13">
        <v>0.94</v>
      </c>
      <c r="O77" s="13">
        <v>0.05</v>
      </c>
      <c r="P77" s="13">
        <v>0</v>
      </c>
    </row>
    <row r="78" spans="10:16" ht="15" customHeight="1" thickBot="1" x14ac:dyDescent="0.35">
      <c r="J78" s="19"/>
      <c r="K78" s="27"/>
      <c r="L78" s="12">
        <v>0.56000000000000005</v>
      </c>
      <c r="M78" s="12">
        <v>0.56999999999999995</v>
      </c>
      <c r="N78" s="14"/>
      <c r="O78" s="14"/>
      <c r="P78" s="14"/>
    </row>
    <row r="79" spans="10:16" ht="15" customHeight="1" thickBot="1" x14ac:dyDescent="0.35">
      <c r="J79" s="19"/>
      <c r="K79" s="27">
        <v>15</v>
      </c>
      <c r="L79" s="12">
        <v>0.54</v>
      </c>
      <c r="M79" s="12">
        <v>0.56000000000000005</v>
      </c>
      <c r="N79" s="13">
        <v>2.33</v>
      </c>
      <c r="O79" s="13">
        <v>1.44</v>
      </c>
      <c r="P79" s="13">
        <v>2.08</v>
      </c>
    </row>
    <row r="80" spans="10:16" ht="15" customHeight="1" thickBot="1" x14ac:dyDescent="0.35">
      <c r="J80" s="19"/>
      <c r="K80" s="27"/>
      <c r="L80" s="12">
        <v>0.52</v>
      </c>
      <c r="M80" s="12">
        <v>0.56000000000000005</v>
      </c>
      <c r="N80" s="14"/>
      <c r="O80" s="14"/>
      <c r="P80" s="14"/>
    </row>
    <row r="81" spans="10:16" ht="15" customHeight="1" thickBot="1" x14ac:dyDescent="0.35">
      <c r="J81" s="19"/>
      <c r="K81" s="27">
        <v>16</v>
      </c>
      <c r="L81" s="12">
        <v>0.52</v>
      </c>
      <c r="M81" s="12">
        <v>0.54</v>
      </c>
      <c r="N81" s="13">
        <v>2.29</v>
      </c>
      <c r="O81" s="13">
        <v>1.4</v>
      </c>
      <c r="P81" s="13">
        <v>1.97</v>
      </c>
    </row>
    <row r="82" spans="10:16" ht="15" customHeight="1" thickBot="1" x14ac:dyDescent="0.35">
      <c r="J82" s="19"/>
      <c r="K82" s="27"/>
      <c r="L82" s="12">
        <v>0.51</v>
      </c>
      <c r="M82" s="12">
        <v>0.55000000000000004</v>
      </c>
      <c r="N82" s="14"/>
      <c r="O82" s="14"/>
      <c r="P82" s="14"/>
    </row>
    <row r="83" spans="10:16" ht="15" customHeight="1" thickBot="1" x14ac:dyDescent="0.35">
      <c r="J83" s="19"/>
      <c r="K83" s="27">
        <v>17</v>
      </c>
      <c r="L83" s="12">
        <v>0.5</v>
      </c>
      <c r="M83" s="12">
        <v>0.52</v>
      </c>
      <c r="N83" s="13">
        <v>1.1200000000000001</v>
      </c>
      <c r="O83" s="13">
        <v>0.23</v>
      </c>
      <c r="P83" s="13">
        <v>0.05</v>
      </c>
    </row>
    <row r="84" spans="10:16" ht="15" customHeight="1" thickBot="1" x14ac:dyDescent="0.35">
      <c r="J84" s="19"/>
      <c r="K84" s="27"/>
      <c r="L84" s="12">
        <v>0.5</v>
      </c>
      <c r="M84" s="12">
        <v>0.52</v>
      </c>
      <c r="N84" s="14"/>
      <c r="O84" s="14"/>
      <c r="P84" s="14"/>
    </row>
    <row r="85" spans="10:16" ht="15" customHeight="1" thickBot="1" x14ac:dyDescent="0.35">
      <c r="J85" s="19"/>
      <c r="K85" s="27">
        <v>18</v>
      </c>
      <c r="L85" s="12">
        <v>0.48</v>
      </c>
      <c r="M85" s="12">
        <v>0.5</v>
      </c>
      <c r="N85" s="13">
        <v>1.47</v>
      </c>
      <c r="O85" s="13">
        <v>0.57999999999999996</v>
      </c>
      <c r="P85" s="13">
        <v>0.33</v>
      </c>
    </row>
    <row r="86" spans="10:16" ht="15" customHeight="1" thickBot="1" x14ac:dyDescent="0.35">
      <c r="J86" s="19"/>
      <c r="K86" s="27"/>
      <c r="L86" s="12">
        <v>0.48</v>
      </c>
      <c r="M86" s="12">
        <v>0.5</v>
      </c>
      <c r="N86" s="14"/>
      <c r="O86" s="14"/>
      <c r="P86" s="14"/>
    </row>
    <row r="87" spans="10:16" ht="15" customHeight="1" thickBot="1" x14ac:dyDescent="0.35">
      <c r="J87" s="19"/>
      <c r="K87" s="19"/>
      <c r="L87" s="15" t="s">
        <v>5</v>
      </c>
      <c r="M87" s="17" t="s">
        <v>9</v>
      </c>
      <c r="N87" s="18"/>
      <c r="O87" s="16" t="s">
        <v>6</v>
      </c>
      <c r="P87" s="16" t="s">
        <v>7</v>
      </c>
    </row>
    <row r="88" spans="10:16" ht="15.6" thickTop="1" thickBot="1" x14ac:dyDescent="0.35">
      <c r="J88" s="19"/>
      <c r="K88" s="19"/>
      <c r="L88" s="15">
        <v>0.89</v>
      </c>
      <c r="M88" s="22">
        <v>19.47</v>
      </c>
      <c r="N88" s="23"/>
      <c r="O88" s="16">
        <v>0.25</v>
      </c>
      <c r="P88" s="16">
        <v>0.53</v>
      </c>
    </row>
    <row r="89" spans="10:16" ht="15" thickTop="1" x14ac:dyDescent="0.3">
      <c r="J89" s="19"/>
      <c r="K89" s="19"/>
    </row>
    <row r="90" spans="10:16" x14ac:dyDescent="0.3">
      <c r="J90" s="19"/>
      <c r="K90" s="19"/>
    </row>
    <row r="91" spans="10:16" x14ac:dyDescent="0.3">
      <c r="J91" s="19"/>
      <c r="K91" s="19"/>
    </row>
    <row r="92" spans="10:16" x14ac:dyDescent="0.3">
      <c r="J92" s="19"/>
      <c r="K92" s="19"/>
    </row>
    <row r="93" spans="10:16" x14ac:dyDescent="0.3">
      <c r="J93" s="19"/>
      <c r="K93" s="19"/>
    </row>
    <row r="94" spans="10:16" x14ac:dyDescent="0.3">
      <c r="J94" s="19"/>
      <c r="K94" s="19"/>
    </row>
    <row r="95" spans="10:16" x14ac:dyDescent="0.3">
      <c r="J95" s="19"/>
      <c r="K95" s="19"/>
    </row>
    <row r="96" spans="10:16" x14ac:dyDescent="0.3">
      <c r="J96" s="19"/>
      <c r="K96" s="19"/>
    </row>
    <row r="97" spans="10:11" x14ac:dyDescent="0.3">
      <c r="J97" s="19"/>
      <c r="K97" s="19"/>
    </row>
    <row r="98" spans="10:11" x14ac:dyDescent="0.3">
      <c r="J98" s="19"/>
      <c r="K98" s="19"/>
    </row>
    <row r="99" spans="10:11" x14ac:dyDescent="0.3">
      <c r="J99" s="19"/>
      <c r="K99" s="19"/>
    </row>
    <row r="100" spans="10:11" x14ac:dyDescent="0.3">
      <c r="J100" s="19"/>
      <c r="K100" s="19"/>
    </row>
    <row r="101" spans="10:11" x14ac:dyDescent="0.3">
      <c r="J101" s="19"/>
      <c r="K101" s="19"/>
    </row>
    <row r="102" spans="10:11" x14ac:dyDescent="0.3">
      <c r="J102" s="19"/>
      <c r="K102" s="19"/>
    </row>
    <row r="103" spans="10:11" x14ac:dyDescent="0.3">
      <c r="J103" s="19"/>
      <c r="K103" s="19"/>
    </row>
    <row r="104" spans="10:11" x14ac:dyDescent="0.3">
      <c r="J104" s="19"/>
      <c r="K104" s="19"/>
    </row>
    <row r="105" spans="10:11" x14ac:dyDescent="0.3">
      <c r="J105" s="19"/>
      <c r="K105" s="19"/>
    </row>
    <row r="106" spans="10:11" x14ac:dyDescent="0.3">
      <c r="J106" s="19"/>
      <c r="K106" s="19"/>
    </row>
    <row r="107" spans="10:11" x14ac:dyDescent="0.3">
      <c r="J107" s="19"/>
      <c r="K107" s="19"/>
    </row>
    <row r="108" spans="10:11" x14ac:dyDescent="0.3">
      <c r="J108" s="19"/>
      <c r="K108" s="19"/>
    </row>
    <row r="109" spans="10:11" x14ac:dyDescent="0.3">
      <c r="J109" s="19"/>
      <c r="K109" s="19"/>
    </row>
    <row r="110" spans="10:11" x14ac:dyDescent="0.3">
      <c r="J110" s="19"/>
      <c r="K110" s="19"/>
    </row>
    <row r="111" spans="10:11" x14ac:dyDescent="0.3">
      <c r="J111" s="19"/>
      <c r="K111" s="19"/>
    </row>
    <row r="112" spans="10:11" x14ac:dyDescent="0.3">
      <c r="J112" s="19"/>
      <c r="K112" s="19"/>
    </row>
    <row r="113" spans="10:11" x14ac:dyDescent="0.3">
      <c r="J113" s="19"/>
      <c r="K113" s="19"/>
    </row>
    <row r="114" spans="10:11" x14ac:dyDescent="0.3">
      <c r="J114" s="19"/>
      <c r="K114" s="19"/>
    </row>
    <row r="115" spans="10:11" x14ac:dyDescent="0.3">
      <c r="J115" s="19"/>
      <c r="K115" s="19"/>
    </row>
    <row r="116" spans="10:11" x14ac:dyDescent="0.3">
      <c r="J116" s="19"/>
      <c r="K116" s="19"/>
    </row>
    <row r="117" spans="10:11" x14ac:dyDescent="0.3">
      <c r="J117" s="19"/>
      <c r="K117" s="19"/>
    </row>
    <row r="118" spans="10:11" x14ac:dyDescent="0.3">
      <c r="J118" s="19"/>
      <c r="K118" s="19"/>
    </row>
    <row r="119" spans="10:11" x14ac:dyDescent="0.3">
      <c r="J119" s="19"/>
      <c r="K119" s="19"/>
    </row>
    <row r="120" spans="10:11" x14ac:dyDescent="0.3">
      <c r="J120" s="19"/>
      <c r="K120" s="19"/>
    </row>
    <row r="121" spans="10:11" x14ac:dyDescent="0.3">
      <c r="J121" s="19"/>
      <c r="K121" s="19"/>
    </row>
    <row r="122" spans="10:11" x14ac:dyDescent="0.3">
      <c r="J122" s="19"/>
      <c r="K122" s="19"/>
    </row>
    <row r="123" spans="10:11" x14ac:dyDescent="0.3">
      <c r="J123" s="19"/>
      <c r="K123" s="19"/>
    </row>
    <row r="124" spans="10:11" x14ac:dyDescent="0.3">
      <c r="J124" s="19"/>
      <c r="K124" s="19"/>
    </row>
    <row r="125" spans="10:11" x14ac:dyDescent="0.3">
      <c r="J125" s="19"/>
      <c r="K125" s="19"/>
    </row>
    <row r="126" spans="10:11" x14ac:dyDescent="0.3">
      <c r="J126" s="19"/>
      <c r="K126" s="19"/>
    </row>
    <row r="127" spans="10:11" x14ac:dyDescent="0.3">
      <c r="J127" s="19"/>
      <c r="K127" s="19"/>
    </row>
    <row r="128" spans="10:11" x14ac:dyDescent="0.3">
      <c r="J128" s="19"/>
      <c r="K128" s="19"/>
    </row>
    <row r="129" spans="10:11" x14ac:dyDescent="0.3">
      <c r="J129" s="19"/>
      <c r="K129" s="19"/>
    </row>
    <row r="130" spans="10:11" x14ac:dyDescent="0.3">
      <c r="J130" s="19"/>
      <c r="K130" s="19"/>
    </row>
    <row r="131" spans="10:11" x14ac:dyDescent="0.3">
      <c r="J131" s="19"/>
      <c r="K131" s="19"/>
    </row>
    <row r="132" spans="10:11" x14ac:dyDescent="0.3">
      <c r="J132" s="19"/>
      <c r="K132" s="19"/>
    </row>
    <row r="133" spans="10:11" x14ac:dyDescent="0.3">
      <c r="J133" s="19"/>
      <c r="K133" s="19"/>
    </row>
    <row r="134" spans="10:11" x14ac:dyDescent="0.3">
      <c r="J134" s="19"/>
      <c r="K134" s="19"/>
    </row>
    <row r="135" spans="10:11" x14ac:dyDescent="0.3">
      <c r="J135" s="19"/>
      <c r="K135" s="19"/>
    </row>
    <row r="136" spans="10:11" x14ac:dyDescent="0.3">
      <c r="J136" s="19"/>
      <c r="K136" s="19"/>
    </row>
    <row r="137" spans="10:11" x14ac:dyDescent="0.3">
      <c r="J137" s="19"/>
      <c r="K137" s="19"/>
    </row>
    <row r="138" spans="10:11" x14ac:dyDescent="0.3">
      <c r="J138" s="19"/>
      <c r="K138" s="19"/>
    </row>
    <row r="139" spans="10:11" x14ac:dyDescent="0.3">
      <c r="J139" s="19"/>
      <c r="K139" s="19"/>
    </row>
    <row r="140" spans="10:11" x14ac:dyDescent="0.3">
      <c r="J140" s="19"/>
      <c r="K140" s="19"/>
    </row>
    <row r="141" spans="10:11" x14ac:dyDescent="0.3">
      <c r="J141" s="19"/>
      <c r="K141" s="19"/>
    </row>
    <row r="142" spans="10:11" x14ac:dyDescent="0.3">
      <c r="J142" s="19"/>
      <c r="K142" s="19"/>
    </row>
    <row r="143" spans="10:11" x14ac:dyDescent="0.3">
      <c r="J143" s="19"/>
      <c r="K143" s="19"/>
    </row>
    <row r="144" spans="10:11" x14ac:dyDescent="0.3">
      <c r="J144" s="19"/>
      <c r="K144" s="19"/>
    </row>
    <row r="145" spans="10:11" x14ac:dyDescent="0.3">
      <c r="J145" s="19"/>
      <c r="K145" s="19"/>
    </row>
    <row r="146" spans="10:11" x14ac:dyDescent="0.3">
      <c r="J146" s="19"/>
      <c r="K146" s="19"/>
    </row>
    <row r="147" spans="10:11" x14ac:dyDescent="0.3">
      <c r="J147" s="19"/>
      <c r="K147" s="19"/>
    </row>
    <row r="148" spans="10:11" x14ac:dyDescent="0.3">
      <c r="J148" s="19"/>
      <c r="K148" s="19"/>
    </row>
    <row r="149" spans="10:11" x14ac:dyDescent="0.3">
      <c r="J149" s="19"/>
      <c r="K149" s="19"/>
    </row>
    <row r="150" spans="10:11" x14ac:dyDescent="0.3">
      <c r="J150" s="19"/>
      <c r="K150" s="19"/>
    </row>
    <row r="151" spans="10:11" x14ac:dyDescent="0.3">
      <c r="J151" s="19"/>
      <c r="K151" s="19"/>
    </row>
    <row r="152" spans="10:11" x14ac:dyDescent="0.3">
      <c r="J152" s="19"/>
      <c r="K152" s="19"/>
    </row>
    <row r="153" spans="10:11" x14ac:dyDescent="0.3">
      <c r="J153" s="19"/>
      <c r="K153" s="19"/>
    </row>
    <row r="154" spans="10:11" x14ac:dyDescent="0.3">
      <c r="J154" s="19"/>
      <c r="K154" s="19"/>
    </row>
    <row r="155" spans="10:11" x14ac:dyDescent="0.3">
      <c r="J155" s="19"/>
      <c r="K155" s="19"/>
    </row>
    <row r="156" spans="10:11" x14ac:dyDescent="0.3">
      <c r="J156" s="19"/>
      <c r="K156" s="19"/>
    </row>
    <row r="157" spans="10:11" x14ac:dyDescent="0.3">
      <c r="J157" s="19"/>
      <c r="K157" s="19"/>
    </row>
    <row r="158" spans="10:11" x14ac:dyDescent="0.3">
      <c r="J158" s="19"/>
      <c r="K158" s="19"/>
    </row>
    <row r="159" spans="10:11" x14ac:dyDescent="0.3">
      <c r="J159" s="19"/>
      <c r="K159" s="19"/>
    </row>
    <row r="160" spans="10:11" x14ac:dyDescent="0.3">
      <c r="J160" s="19"/>
      <c r="K160" s="19"/>
    </row>
    <row r="161" spans="10:11" x14ac:dyDescent="0.3">
      <c r="J161" s="19"/>
      <c r="K161" s="19"/>
    </row>
    <row r="162" spans="10:11" x14ac:dyDescent="0.3">
      <c r="J162" s="19"/>
      <c r="K162" s="19"/>
    </row>
    <row r="163" spans="10:11" x14ac:dyDescent="0.3">
      <c r="J163" s="19"/>
      <c r="K163" s="19"/>
    </row>
    <row r="164" spans="10:11" x14ac:dyDescent="0.3">
      <c r="J164" s="19"/>
      <c r="K164" s="19"/>
    </row>
    <row r="165" spans="10:11" x14ac:dyDescent="0.3">
      <c r="J165" s="19"/>
      <c r="K165" s="19"/>
    </row>
    <row r="166" spans="10:11" x14ac:dyDescent="0.3">
      <c r="J166" s="19"/>
      <c r="K166" s="19"/>
    </row>
    <row r="167" spans="10:11" x14ac:dyDescent="0.3">
      <c r="J167" s="19"/>
      <c r="K167" s="19"/>
    </row>
    <row r="168" spans="10:11" x14ac:dyDescent="0.3">
      <c r="J168" s="19"/>
      <c r="K168" s="19"/>
    </row>
    <row r="169" spans="10:11" x14ac:dyDescent="0.3">
      <c r="J169" s="19"/>
      <c r="K169" s="19"/>
    </row>
    <row r="170" spans="10:11" x14ac:dyDescent="0.3">
      <c r="J170" s="19"/>
      <c r="K170" s="19"/>
    </row>
    <row r="171" spans="10:11" x14ac:dyDescent="0.3">
      <c r="J171" s="19"/>
      <c r="K171" s="19"/>
    </row>
    <row r="172" spans="10:11" x14ac:dyDescent="0.3">
      <c r="J172" s="19"/>
      <c r="K172" s="19"/>
    </row>
    <row r="173" spans="10:11" x14ac:dyDescent="0.3">
      <c r="J173" s="19"/>
      <c r="K173" s="19"/>
    </row>
    <row r="174" spans="10:11" x14ac:dyDescent="0.3">
      <c r="J174" s="19"/>
      <c r="K174" s="19"/>
    </row>
    <row r="175" spans="10:11" x14ac:dyDescent="0.3">
      <c r="J175" s="19"/>
      <c r="K175" s="19"/>
    </row>
    <row r="176" spans="10:11" x14ac:dyDescent="0.3">
      <c r="J176" s="19"/>
      <c r="K176" s="19"/>
    </row>
    <row r="177" spans="10:11" x14ac:dyDescent="0.3">
      <c r="J177" s="19"/>
      <c r="K177" s="19"/>
    </row>
    <row r="178" spans="10:11" x14ac:dyDescent="0.3">
      <c r="J178" s="19"/>
      <c r="K178" s="19"/>
    </row>
    <row r="179" spans="10:11" x14ac:dyDescent="0.3">
      <c r="J179" s="19"/>
      <c r="K179" s="19"/>
    </row>
    <row r="180" spans="10:11" x14ac:dyDescent="0.3">
      <c r="J180" s="19"/>
      <c r="K180" s="19"/>
    </row>
    <row r="181" spans="10:11" x14ac:dyDescent="0.3">
      <c r="J181" s="19"/>
      <c r="K181" s="19"/>
    </row>
    <row r="182" spans="10:11" x14ac:dyDescent="0.3">
      <c r="J182" s="19"/>
      <c r="K182" s="19"/>
    </row>
    <row r="183" spans="10:11" x14ac:dyDescent="0.3">
      <c r="J183" s="19"/>
      <c r="K183" s="19"/>
    </row>
    <row r="184" spans="10:11" x14ac:dyDescent="0.3">
      <c r="J184" s="19"/>
      <c r="K184" s="19"/>
    </row>
    <row r="185" spans="10:11" x14ac:dyDescent="0.3">
      <c r="J185" s="19"/>
      <c r="K185" s="19"/>
    </row>
    <row r="186" spans="10:11" x14ac:dyDescent="0.3">
      <c r="J186" s="19"/>
      <c r="K186" s="19"/>
    </row>
    <row r="187" spans="10:11" x14ac:dyDescent="0.3">
      <c r="J187" s="19"/>
      <c r="K187" s="19"/>
    </row>
    <row r="188" spans="10:11" x14ac:dyDescent="0.3">
      <c r="J188" s="19"/>
      <c r="K188" s="19"/>
    </row>
    <row r="189" spans="10:11" x14ac:dyDescent="0.3">
      <c r="J189" s="19"/>
      <c r="K189" s="19"/>
    </row>
    <row r="190" spans="10:11" x14ac:dyDescent="0.3">
      <c r="J190" s="19"/>
      <c r="K190" s="19"/>
    </row>
    <row r="191" spans="10:11" x14ac:dyDescent="0.3">
      <c r="J191" s="19"/>
      <c r="K191" s="19"/>
    </row>
    <row r="192" spans="10:11" x14ac:dyDescent="0.3">
      <c r="J192" s="19"/>
      <c r="K192" s="19"/>
    </row>
    <row r="193" spans="10:11" x14ac:dyDescent="0.3">
      <c r="J193" s="19"/>
      <c r="K193" s="19"/>
    </row>
    <row r="194" spans="10:11" x14ac:dyDescent="0.3">
      <c r="J194" s="19"/>
      <c r="K194" s="19"/>
    </row>
    <row r="195" spans="10:11" x14ac:dyDescent="0.3">
      <c r="J195" s="19"/>
      <c r="K195" s="19"/>
    </row>
    <row r="196" spans="10:11" x14ac:dyDescent="0.3">
      <c r="J196" s="19"/>
      <c r="K196" s="19"/>
    </row>
    <row r="197" spans="10:11" x14ac:dyDescent="0.3">
      <c r="J197" s="19"/>
      <c r="K197" s="19"/>
    </row>
    <row r="198" spans="10:11" x14ac:dyDescent="0.3">
      <c r="J198" s="19"/>
      <c r="K198" s="19"/>
    </row>
    <row r="199" spans="10:11" x14ac:dyDescent="0.3">
      <c r="J199" s="19"/>
      <c r="K199" s="19"/>
    </row>
    <row r="200" spans="10:11" x14ac:dyDescent="0.3">
      <c r="J200" s="19"/>
      <c r="K200" s="19"/>
    </row>
    <row r="201" spans="10:11" x14ac:dyDescent="0.3">
      <c r="J201" s="19"/>
      <c r="K201" s="19"/>
    </row>
    <row r="202" spans="10:11" x14ac:dyDescent="0.3">
      <c r="J202" s="19"/>
      <c r="K202" s="19"/>
    </row>
    <row r="203" spans="10:11" x14ac:dyDescent="0.3">
      <c r="J203" s="19"/>
      <c r="K203" s="19"/>
    </row>
    <row r="204" spans="10:11" x14ac:dyDescent="0.3">
      <c r="J204" s="19"/>
      <c r="K204" s="19"/>
    </row>
    <row r="205" spans="10:11" x14ac:dyDescent="0.3">
      <c r="J205" s="19"/>
      <c r="K205" s="19"/>
    </row>
    <row r="206" spans="10:11" x14ac:dyDescent="0.3">
      <c r="J206" s="19"/>
      <c r="K206" s="19"/>
    </row>
    <row r="207" spans="10:11" x14ac:dyDescent="0.3">
      <c r="J207" s="19"/>
      <c r="K207" s="19"/>
    </row>
    <row r="208" spans="10:11" x14ac:dyDescent="0.3">
      <c r="J208" s="19"/>
      <c r="K208" s="19"/>
    </row>
    <row r="209" spans="10:11" x14ac:dyDescent="0.3">
      <c r="J209" s="19"/>
      <c r="K209" s="19"/>
    </row>
    <row r="210" spans="10:11" x14ac:dyDescent="0.3">
      <c r="J210" s="19"/>
      <c r="K210" s="19"/>
    </row>
    <row r="211" spans="10:11" x14ac:dyDescent="0.3">
      <c r="J211" s="19"/>
      <c r="K211" s="19"/>
    </row>
    <row r="212" spans="10:11" x14ac:dyDescent="0.3">
      <c r="J212" s="19"/>
      <c r="K212" s="19"/>
    </row>
    <row r="213" spans="10:11" x14ac:dyDescent="0.3">
      <c r="J213" s="19"/>
      <c r="K213" s="19"/>
    </row>
    <row r="214" spans="10:11" x14ac:dyDescent="0.3">
      <c r="J214" s="19"/>
      <c r="K214" s="19"/>
    </row>
    <row r="215" spans="10:11" x14ac:dyDescent="0.3">
      <c r="J215" s="19"/>
      <c r="K215" s="19"/>
    </row>
    <row r="216" spans="10:11" x14ac:dyDescent="0.3">
      <c r="J216" s="19"/>
      <c r="K216" s="19"/>
    </row>
    <row r="217" spans="10:11" x14ac:dyDescent="0.3">
      <c r="J217" s="19"/>
      <c r="K217" s="19"/>
    </row>
    <row r="218" spans="10:11" x14ac:dyDescent="0.3">
      <c r="J218" s="19"/>
      <c r="K218" s="19"/>
    </row>
    <row r="219" spans="10:11" x14ac:dyDescent="0.3">
      <c r="J219" s="19"/>
      <c r="K219" s="19"/>
    </row>
    <row r="220" spans="10:11" x14ac:dyDescent="0.3">
      <c r="J220" s="19"/>
      <c r="K220" s="19"/>
    </row>
    <row r="221" spans="10:11" x14ac:dyDescent="0.3">
      <c r="J221" s="19"/>
      <c r="K221" s="19"/>
    </row>
    <row r="222" spans="10:11" x14ac:dyDescent="0.3">
      <c r="J222" s="19"/>
      <c r="K222" s="19"/>
    </row>
    <row r="223" spans="10:11" x14ac:dyDescent="0.3">
      <c r="J223" s="19"/>
      <c r="K223" s="19"/>
    </row>
    <row r="224" spans="10:11" x14ac:dyDescent="0.3">
      <c r="J224" s="19"/>
      <c r="K224" s="19"/>
    </row>
    <row r="225" spans="10:11" x14ac:dyDescent="0.3">
      <c r="J225" s="19"/>
      <c r="K225" s="19"/>
    </row>
    <row r="226" spans="10:11" x14ac:dyDescent="0.3">
      <c r="J226" s="19"/>
      <c r="K226" s="19"/>
    </row>
    <row r="227" spans="10:11" x14ac:dyDescent="0.3">
      <c r="J227" s="19"/>
      <c r="K227" s="19"/>
    </row>
    <row r="228" spans="10:11" x14ac:dyDescent="0.3">
      <c r="J228" s="19"/>
      <c r="K228" s="19"/>
    </row>
    <row r="229" spans="10:11" x14ac:dyDescent="0.3">
      <c r="J229" s="19"/>
      <c r="K229" s="19"/>
    </row>
    <row r="230" spans="10:11" x14ac:dyDescent="0.3">
      <c r="J230" s="19"/>
      <c r="K230" s="19"/>
    </row>
    <row r="231" spans="10:11" x14ac:dyDescent="0.3">
      <c r="J231" s="19"/>
      <c r="K231" s="19"/>
    </row>
    <row r="232" spans="10:11" x14ac:dyDescent="0.3">
      <c r="J232" s="19"/>
      <c r="K232" s="19"/>
    </row>
    <row r="233" spans="10:11" x14ac:dyDescent="0.3">
      <c r="J233" s="19"/>
      <c r="K233" s="19"/>
    </row>
    <row r="234" spans="10:11" x14ac:dyDescent="0.3">
      <c r="J234" s="19"/>
      <c r="K234" s="19"/>
    </row>
    <row r="235" spans="10:11" x14ac:dyDescent="0.3">
      <c r="J235" s="19"/>
      <c r="K235" s="19"/>
    </row>
    <row r="236" spans="10:11" x14ac:dyDescent="0.3">
      <c r="J236" s="19"/>
      <c r="K236" s="19"/>
    </row>
    <row r="237" spans="10:11" x14ac:dyDescent="0.3">
      <c r="J237" s="19"/>
      <c r="K237" s="19"/>
    </row>
    <row r="238" spans="10:11" x14ac:dyDescent="0.3">
      <c r="J238" s="19"/>
      <c r="K238" s="19"/>
    </row>
    <row r="239" spans="10:11" x14ac:dyDescent="0.3">
      <c r="J239" s="19"/>
      <c r="K239" s="19"/>
    </row>
    <row r="240" spans="10:11" x14ac:dyDescent="0.3">
      <c r="J240" s="19"/>
      <c r="K240" s="19"/>
    </row>
    <row r="241" spans="10:11" x14ac:dyDescent="0.3">
      <c r="J241" s="19"/>
      <c r="K241" s="19"/>
    </row>
    <row r="242" spans="10:11" x14ac:dyDescent="0.3">
      <c r="J242" s="19"/>
      <c r="K242" s="19"/>
    </row>
    <row r="243" spans="10:11" x14ac:dyDescent="0.3">
      <c r="J243" s="19"/>
      <c r="K243" s="19"/>
    </row>
    <row r="244" spans="10:11" x14ac:dyDescent="0.3">
      <c r="J244" s="19"/>
      <c r="K244" s="19"/>
    </row>
    <row r="245" spans="10:11" x14ac:dyDescent="0.3">
      <c r="J245" s="19"/>
      <c r="K245" s="19"/>
    </row>
    <row r="246" spans="10:11" x14ac:dyDescent="0.3">
      <c r="J246" s="19"/>
      <c r="K246" s="19"/>
    </row>
    <row r="247" spans="10:11" x14ac:dyDescent="0.3">
      <c r="J247" s="19"/>
      <c r="K247" s="19"/>
    </row>
    <row r="248" spans="10:11" x14ac:dyDescent="0.3">
      <c r="J248" s="19"/>
      <c r="K248" s="19"/>
    </row>
    <row r="249" spans="10:11" x14ac:dyDescent="0.3">
      <c r="J249" s="19"/>
      <c r="K249" s="19"/>
    </row>
    <row r="250" spans="10:11" x14ac:dyDescent="0.3">
      <c r="J250" s="19"/>
      <c r="K250" s="19"/>
    </row>
    <row r="251" spans="10:11" x14ac:dyDescent="0.3">
      <c r="J251" s="19"/>
    </row>
    <row r="252" spans="10:11" x14ac:dyDescent="0.3">
      <c r="J252" s="19"/>
    </row>
    <row r="253" spans="10:11" x14ac:dyDescent="0.3">
      <c r="J253" s="19"/>
    </row>
    <row r="254" spans="10:11" x14ac:dyDescent="0.3">
      <c r="J254" s="19"/>
    </row>
  </sheetData>
  <mergeCells count="390">
    <mergeCell ref="M88:N88"/>
    <mergeCell ref="N51:N52"/>
    <mergeCell ref="O51:O52"/>
    <mergeCell ref="P51:P52"/>
    <mergeCell ref="N53:N54"/>
    <mergeCell ref="O53:O54"/>
    <mergeCell ref="P53:P54"/>
    <mergeCell ref="N55:N56"/>
    <mergeCell ref="O55:O56"/>
    <mergeCell ref="P55:P56"/>
    <mergeCell ref="N57:N58"/>
    <mergeCell ref="O57:O58"/>
    <mergeCell ref="P57:P58"/>
    <mergeCell ref="N59:N60"/>
    <mergeCell ref="O59:O60"/>
    <mergeCell ref="N83:N84"/>
    <mergeCell ref="O83:O84"/>
    <mergeCell ref="P83:P84"/>
    <mergeCell ref="N85:N86"/>
    <mergeCell ref="O85:O86"/>
    <mergeCell ref="P85:P86"/>
    <mergeCell ref="M87:N87"/>
    <mergeCell ref="N79:N80"/>
    <mergeCell ref="O79:O80"/>
    <mergeCell ref="P79:P80"/>
    <mergeCell ref="N81:N82"/>
    <mergeCell ref="O81:O82"/>
    <mergeCell ref="P81:P82"/>
    <mergeCell ref="N75:N76"/>
    <mergeCell ref="O75:O76"/>
    <mergeCell ref="P75:P76"/>
    <mergeCell ref="N77:N78"/>
    <mergeCell ref="O77:O78"/>
    <mergeCell ref="P77:P78"/>
    <mergeCell ref="N71:N72"/>
    <mergeCell ref="O71:O72"/>
    <mergeCell ref="P71:P72"/>
    <mergeCell ref="N73:N74"/>
    <mergeCell ref="O73:O74"/>
    <mergeCell ref="P73:P74"/>
    <mergeCell ref="N67:N68"/>
    <mergeCell ref="O67:O68"/>
    <mergeCell ref="P67:P68"/>
    <mergeCell ref="N69:N70"/>
    <mergeCell ref="O69:O70"/>
    <mergeCell ref="P69:P70"/>
    <mergeCell ref="N63:N64"/>
    <mergeCell ref="O63:O64"/>
    <mergeCell ref="P63:P64"/>
    <mergeCell ref="N65:N66"/>
    <mergeCell ref="O65:O66"/>
    <mergeCell ref="P65:P66"/>
    <mergeCell ref="P59:P60"/>
    <mergeCell ref="N61:N62"/>
    <mergeCell ref="O61:O62"/>
    <mergeCell ref="P61:P62"/>
    <mergeCell ref="L46:M46"/>
    <mergeCell ref="N9:N10"/>
    <mergeCell ref="O9:O10"/>
    <mergeCell ref="O11:O12"/>
    <mergeCell ref="O13:O14"/>
    <mergeCell ref="O15:O16"/>
    <mergeCell ref="O17:O18"/>
    <mergeCell ref="O19:O20"/>
    <mergeCell ref="O21:O22"/>
    <mergeCell ref="O23:O24"/>
    <mergeCell ref="O25:O26"/>
    <mergeCell ref="O27:O28"/>
    <mergeCell ref="O29:O30"/>
    <mergeCell ref="O31:O32"/>
    <mergeCell ref="O37:O38"/>
    <mergeCell ref="O39:O40"/>
    <mergeCell ref="O41:O42"/>
    <mergeCell ref="O43:O44"/>
    <mergeCell ref="O33:O34"/>
    <mergeCell ref="O35:O36"/>
    <mergeCell ref="K249:K250"/>
    <mergeCell ref="K239:K240"/>
    <mergeCell ref="K241:K242"/>
    <mergeCell ref="K243:K244"/>
    <mergeCell ref="K245:K246"/>
    <mergeCell ref="K247:K248"/>
    <mergeCell ref="K229:K230"/>
    <mergeCell ref="K231:K232"/>
    <mergeCell ref="K233:K234"/>
    <mergeCell ref="K235:K236"/>
    <mergeCell ref="K237:K238"/>
    <mergeCell ref="K219:K220"/>
    <mergeCell ref="K221:K222"/>
    <mergeCell ref="K223:K224"/>
    <mergeCell ref="K225:K226"/>
    <mergeCell ref="K227:K228"/>
    <mergeCell ref="K209:K210"/>
    <mergeCell ref="K211:K212"/>
    <mergeCell ref="K213:K214"/>
    <mergeCell ref="K215:K216"/>
    <mergeCell ref="K217:K218"/>
    <mergeCell ref="K199:K200"/>
    <mergeCell ref="K201:K202"/>
    <mergeCell ref="K203:K204"/>
    <mergeCell ref="K205:K206"/>
    <mergeCell ref="K207:K208"/>
    <mergeCell ref="K189:K190"/>
    <mergeCell ref="K191:K192"/>
    <mergeCell ref="K193:K194"/>
    <mergeCell ref="K195:K196"/>
    <mergeCell ref="K197:K198"/>
    <mergeCell ref="K179:K180"/>
    <mergeCell ref="K181:K182"/>
    <mergeCell ref="K183:K184"/>
    <mergeCell ref="K185:K186"/>
    <mergeCell ref="K187:K188"/>
    <mergeCell ref="K169:K170"/>
    <mergeCell ref="K171:K172"/>
    <mergeCell ref="K173:K174"/>
    <mergeCell ref="K175:K176"/>
    <mergeCell ref="K177:K178"/>
    <mergeCell ref="K159:K160"/>
    <mergeCell ref="K161:K162"/>
    <mergeCell ref="K163:K164"/>
    <mergeCell ref="K165:K166"/>
    <mergeCell ref="K167:K168"/>
    <mergeCell ref="K149:K150"/>
    <mergeCell ref="K151:K152"/>
    <mergeCell ref="K153:K154"/>
    <mergeCell ref="K155:K156"/>
    <mergeCell ref="K157:K158"/>
    <mergeCell ref="K139:K140"/>
    <mergeCell ref="K141:K142"/>
    <mergeCell ref="K143:K144"/>
    <mergeCell ref="K145:K146"/>
    <mergeCell ref="K147:K148"/>
    <mergeCell ref="K129:K130"/>
    <mergeCell ref="K131:K132"/>
    <mergeCell ref="K133:K134"/>
    <mergeCell ref="K135:K136"/>
    <mergeCell ref="K137:K138"/>
    <mergeCell ref="K119:K120"/>
    <mergeCell ref="K121:K122"/>
    <mergeCell ref="K123:K124"/>
    <mergeCell ref="K125:K126"/>
    <mergeCell ref="K127:K128"/>
    <mergeCell ref="K109:K110"/>
    <mergeCell ref="K111:K112"/>
    <mergeCell ref="K113:K114"/>
    <mergeCell ref="K115:K116"/>
    <mergeCell ref="K117:K118"/>
    <mergeCell ref="K99:K100"/>
    <mergeCell ref="K101:K102"/>
    <mergeCell ref="K103:K104"/>
    <mergeCell ref="K105:K106"/>
    <mergeCell ref="K107:K108"/>
    <mergeCell ref="K89:K90"/>
    <mergeCell ref="K91:K92"/>
    <mergeCell ref="K93:K94"/>
    <mergeCell ref="K95:K96"/>
    <mergeCell ref="K97:K98"/>
    <mergeCell ref="K79:K80"/>
    <mergeCell ref="K81:K82"/>
    <mergeCell ref="K83:K84"/>
    <mergeCell ref="K85:K86"/>
    <mergeCell ref="K87:K88"/>
    <mergeCell ref="K69:K70"/>
    <mergeCell ref="K71:K72"/>
    <mergeCell ref="K73:K74"/>
    <mergeCell ref="K75:K76"/>
    <mergeCell ref="K77:K78"/>
    <mergeCell ref="K59:K60"/>
    <mergeCell ref="K61:K62"/>
    <mergeCell ref="K63:K64"/>
    <mergeCell ref="K65:K66"/>
    <mergeCell ref="K67:K68"/>
    <mergeCell ref="K51:K52"/>
    <mergeCell ref="K53:K54"/>
    <mergeCell ref="K55:K56"/>
    <mergeCell ref="K57:K58"/>
    <mergeCell ref="J249:J250"/>
    <mergeCell ref="J251:J252"/>
    <mergeCell ref="J253:J254"/>
    <mergeCell ref="J239:J240"/>
    <mergeCell ref="J241:J242"/>
    <mergeCell ref="J243:J244"/>
    <mergeCell ref="J245:J246"/>
    <mergeCell ref="J247:J248"/>
    <mergeCell ref="J229:J230"/>
    <mergeCell ref="J231:J232"/>
    <mergeCell ref="J233:J234"/>
    <mergeCell ref="J235:J236"/>
    <mergeCell ref="J237:J238"/>
    <mergeCell ref="J219:J220"/>
    <mergeCell ref="J221:J222"/>
    <mergeCell ref="J223:J224"/>
    <mergeCell ref="J225:J226"/>
    <mergeCell ref="J227:J228"/>
    <mergeCell ref="J209:J210"/>
    <mergeCell ref="J211:J212"/>
    <mergeCell ref="J213:J214"/>
    <mergeCell ref="J215:J216"/>
    <mergeCell ref="J217:J218"/>
    <mergeCell ref="J199:J200"/>
    <mergeCell ref="J201:J202"/>
    <mergeCell ref="J203:J204"/>
    <mergeCell ref="J205:J206"/>
    <mergeCell ref="J207:J208"/>
    <mergeCell ref="J189:J190"/>
    <mergeCell ref="J191:J192"/>
    <mergeCell ref="J193:J194"/>
    <mergeCell ref="J195:J196"/>
    <mergeCell ref="J197:J198"/>
    <mergeCell ref="J179:J180"/>
    <mergeCell ref="J181:J182"/>
    <mergeCell ref="J183:J184"/>
    <mergeCell ref="J185:J186"/>
    <mergeCell ref="J187:J188"/>
    <mergeCell ref="J169:J170"/>
    <mergeCell ref="J171:J172"/>
    <mergeCell ref="J173:J174"/>
    <mergeCell ref="J175:J176"/>
    <mergeCell ref="J177:J178"/>
    <mergeCell ref="J159:J160"/>
    <mergeCell ref="J161:J162"/>
    <mergeCell ref="J163:J164"/>
    <mergeCell ref="J165:J166"/>
    <mergeCell ref="J167:J168"/>
    <mergeCell ref="J149:J150"/>
    <mergeCell ref="J151:J152"/>
    <mergeCell ref="J153:J154"/>
    <mergeCell ref="J155:J156"/>
    <mergeCell ref="J157:J158"/>
    <mergeCell ref="J139:J140"/>
    <mergeCell ref="J141:J142"/>
    <mergeCell ref="J143:J144"/>
    <mergeCell ref="J145:J146"/>
    <mergeCell ref="J147:J148"/>
    <mergeCell ref="J129:J130"/>
    <mergeCell ref="J131:J132"/>
    <mergeCell ref="J133:J134"/>
    <mergeCell ref="J135:J136"/>
    <mergeCell ref="J137:J138"/>
    <mergeCell ref="J119:J120"/>
    <mergeCell ref="J121:J122"/>
    <mergeCell ref="J123:J124"/>
    <mergeCell ref="J125:J126"/>
    <mergeCell ref="J127:J128"/>
    <mergeCell ref="J109:J110"/>
    <mergeCell ref="J111:J112"/>
    <mergeCell ref="J113:J114"/>
    <mergeCell ref="J115:J116"/>
    <mergeCell ref="J117:J118"/>
    <mergeCell ref="J99:J100"/>
    <mergeCell ref="J101:J102"/>
    <mergeCell ref="J103:J104"/>
    <mergeCell ref="J105:J106"/>
    <mergeCell ref="J107:J108"/>
    <mergeCell ref="J89:J90"/>
    <mergeCell ref="J91:J92"/>
    <mergeCell ref="J93:J94"/>
    <mergeCell ref="J95:J96"/>
    <mergeCell ref="J97:J98"/>
    <mergeCell ref="J79:J80"/>
    <mergeCell ref="J81:J82"/>
    <mergeCell ref="J83:J84"/>
    <mergeCell ref="J85:J86"/>
    <mergeCell ref="J87:J88"/>
    <mergeCell ref="J69:J70"/>
    <mergeCell ref="J71:J72"/>
    <mergeCell ref="J73:J74"/>
    <mergeCell ref="J75:J76"/>
    <mergeCell ref="J77:J78"/>
    <mergeCell ref="J59:J60"/>
    <mergeCell ref="J61:J62"/>
    <mergeCell ref="J63:J64"/>
    <mergeCell ref="J65:J66"/>
    <mergeCell ref="J67:J68"/>
    <mergeCell ref="J49:J50"/>
    <mergeCell ref="J51:J52"/>
    <mergeCell ref="J53:J54"/>
    <mergeCell ref="J55:J56"/>
    <mergeCell ref="J57:J58"/>
    <mergeCell ref="J39:J40"/>
    <mergeCell ref="J41:J42"/>
    <mergeCell ref="J43:J44"/>
    <mergeCell ref="J47:J48"/>
    <mergeCell ref="J11:J12"/>
    <mergeCell ref="J9:J10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M43:M44"/>
    <mergeCell ref="N43:N44"/>
    <mergeCell ref="L45:M45"/>
    <mergeCell ref="M39:M40"/>
    <mergeCell ref="N39:N40"/>
    <mergeCell ref="M41:M42"/>
    <mergeCell ref="N41:N42"/>
    <mergeCell ref="M35:M36"/>
    <mergeCell ref="N35:N36"/>
    <mergeCell ref="M37:M38"/>
    <mergeCell ref="N37:N38"/>
    <mergeCell ref="M31:M32"/>
    <mergeCell ref="N31:N32"/>
    <mergeCell ref="M33:M34"/>
    <mergeCell ref="N33:N34"/>
    <mergeCell ref="M27:M28"/>
    <mergeCell ref="N27:N28"/>
    <mergeCell ref="M29:M30"/>
    <mergeCell ref="N29:N30"/>
    <mergeCell ref="M23:M24"/>
    <mergeCell ref="N23:N24"/>
    <mergeCell ref="M25:M26"/>
    <mergeCell ref="N25:N26"/>
    <mergeCell ref="M21:M22"/>
    <mergeCell ref="N11:N12"/>
    <mergeCell ref="N13:N14"/>
    <mergeCell ref="N15:N16"/>
    <mergeCell ref="N17:N18"/>
    <mergeCell ref="N19:N20"/>
    <mergeCell ref="N21:N22"/>
    <mergeCell ref="M17:M18"/>
    <mergeCell ref="M19:M20"/>
    <mergeCell ref="M13:M14"/>
    <mergeCell ref="M15:M16"/>
    <mergeCell ref="M9:M10"/>
    <mergeCell ref="M11:M12"/>
    <mergeCell ref="E2:E3"/>
    <mergeCell ref="E4:E5"/>
    <mergeCell ref="E6:E7"/>
    <mergeCell ref="E8:E9"/>
    <mergeCell ref="E10:E11"/>
    <mergeCell ref="E12:E13"/>
    <mergeCell ref="D6:D7"/>
    <mergeCell ref="D8:D9"/>
    <mergeCell ref="D10:D11"/>
    <mergeCell ref="D12:D13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36:C37"/>
    <mergeCell ref="C22:C23"/>
    <mergeCell ref="C24:C25"/>
    <mergeCell ref="C26:C27"/>
    <mergeCell ref="C28:C29"/>
    <mergeCell ref="C30:C31"/>
    <mergeCell ref="B38:C38"/>
    <mergeCell ref="B39:C39"/>
    <mergeCell ref="D4:D5"/>
    <mergeCell ref="D2:D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C32:C33"/>
    <mergeCell ref="C34:C35"/>
    <mergeCell ref="D34:D35"/>
    <mergeCell ref="D36:D37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2020-11-24T09:08:30Z</dcterms:created>
  <dcterms:modified xsi:type="dcterms:W3CDTF">2020-12-06T15:23:06Z</dcterms:modified>
</cp:coreProperties>
</file>