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сякое\Velvet ADC\"/>
    </mc:Choice>
  </mc:AlternateContent>
  <xr:revisionPtr revIDLastSave="0" documentId="13_ncr:1_{314E0607-AFEC-4EE1-8F35-4DA69B3E6669}" xr6:coauthVersionLast="47" xr6:coauthVersionMax="47" xr10:uidLastSave="{00000000-0000-0000-0000-000000000000}"/>
  <bookViews>
    <workbookView xWindow="-120" yWindow="-120" windowWidth="29040" windowHeight="15840" xr2:uid="{6D0B7006-6789-4B5C-9B6E-E98BA645BE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4" i="1"/>
</calcChain>
</file>

<file path=xl/sharedStrings.xml><?xml version="1.0" encoding="utf-8"?>
<sst xmlns="http://schemas.openxmlformats.org/spreadsheetml/2006/main" count="748" uniqueCount="207">
  <si>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</si>
  <si>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</si>
  <si>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</si>
  <si>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</si>
  <si>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</si>
  <si>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</si>
  <si>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</si>
  <si>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</si>
  <si>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</si>
  <si>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</si>
  <si>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</si>
  <si>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</si>
  <si>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</si>
  <si>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</si>
  <si>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</si>
  <si>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</si>
  <si>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</si>
  <si>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</si>
  <si>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</si>
  <si>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</si>
  <si>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</si>
  <si>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</si>
  <si>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</si>
  <si>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</si>
  <si>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</si>
  <si>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</si>
  <si>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</si>
  <si>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</si>
  <si>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PA13</t>
  </si>
  <si>
    <t>PA14</t>
  </si>
  <si>
    <t>PA15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</si>
  <si>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</si>
  <si>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</si>
  <si>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</si>
  <si>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</si>
  <si>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</si>
  <si>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</si>
  <si>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</si>
  <si>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</si>
  <si>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</si>
  <si>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</si>
  <si>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</si>
  <si>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</si>
  <si>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</si>
  <si>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</si>
  <si>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</si>
  <si>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</si>
  <si>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</si>
  <si>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</si>
  <si>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</si>
  <si>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</si>
  <si>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</si>
  <si>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</si>
  <si>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</si>
  <si>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</si>
  <si>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</si>
  <si>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</si>
  <si>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</si>
  <si>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</si>
  <si>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</si>
  <si>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</si>
  <si>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</si>
  <si>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</si>
  <si>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</si>
  <si>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</si>
  <si>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</si>
  <si>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</si>
  <si>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</si>
  <si>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</si>
  <si>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</si>
  <si>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</si>
  <si>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</si>
  <si>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</si>
  <si>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</si>
  <si>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</si>
  <si>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</si>
  <si>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</si>
  <si>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</si>
  <si>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</si>
  <si>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BOOT0</t>
  </si>
  <si>
    <t>SWCLK</t>
  </si>
  <si>
    <t>SWDIO</t>
  </si>
  <si>
    <t>NRST</t>
  </si>
  <si>
    <t>[</t>
  </si>
  <si>
    <t>]</t>
  </si>
  <si>
    <t>pin</t>
  </si>
  <si>
    <t xml:space="preserve">PA0 </t>
  </si>
  <si>
    <t xml:space="preserve"> </t>
  </si>
  <si>
    <t>Порт</t>
  </si>
  <si>
    <t>Цепь</t>
  </si>
  <si>
    <t>Режим работы порта</t>
  </si>
  <si>
    <t>Интерфейс</t>
  </si>
  <si>
    <t>Назначение порта</t>
  </si>
  <si>
    <t>MK_to_RFID_TX</t>
  </si>
  <si>
    <t>MK_to_RFID_RX</t>
  </si>
  <si>
    <t>LoRa_UART2_RX</t>
  </si>
  <si>
    <t>LoRa_UART2_TX</t>
  </si>
  <si>
    <t>MK_To_RFID_GPO</t>
  </si>
  <si>
    <t>MK_To_RFID_GPI</t>
  </si>
  <si>
    <t>MK_To_RFID_EN</t>
  </si>
  <si>
    <t>RFID_HEAT</t>
  </si>
  <si>
    <t>NC</t>
  </si>
  <si>
    <t>MK_GSM_TX</t>
  </si>
  <si>
    <t>MK_GSM_RX</t>
  </si>
  <si>
    <t>NRST_LoRa</t>
  </si>
  <si>
    <t>SWO</t>
  </si>
  <si>
    <t>DO0_MK</t>
  </si>
  <si>
    <t>TS2_ALERT</t>
  </si>
  <si>
    <t>TS1_ALERT</t>
  </si>
  <si>
    <t>TS1_SDA</t>
  </si>
  <si>
    <t>TS1_SCL</t>
  </si>
  <si>
    <t>ESP_MK_RX</t>
  </si>
  <si>
    <t>ESP_MK_TX</t>
  </si>
  <si>
    <t>MK_LVDS_CS</t>
  </si>
  <si>
    <t>MK_LVDS_SCK</t>
  </si>
  <si>
    <t>MK_LVDS_MISO</t>
  </si>
  <si>
    <t>MK_LVDS_MOSI</t>
  </si>
  <si>
    <t>BOOT0_LoRa_MK</t>
  </si>
  <si>
    <t>SDIO_D0</t>
  </si>
  <si>
    <t>SDIO_D1</t>
  </si>
  <si>
    <t>SDIO_D2</t>
  </si>
  <si>
    <t>SDIO_D3</t>
  </si>
  <si>
    <t>SDIO_CLK</t>
  </si>
  <si>
    <t>DI0_LED</t>
  </si>
  <si>
    <t>SDIO_DET</t>
  </si>
  <si>
    <t>SDIO_CMD</t>
  </si>
  <si>
    <t>DO5_MK</t>
  </si>
  <si>
    <t>DO4_MK</t>
  </si>
  <si>
    <t>DO3_MK</t>
  </si>
  <si>
    <t>DO2_MK</t>
  </si>
  <si>
    <t>DO1_MK</t>
  </si>
  <si>
    <t>GSM_EN</t>
  </si>
  <si>
    <t>GSM_STATUS</t>
  </si>
  <si>
    <t>ADC_LINK</t>
  </si>
  <si>
    <t>NetDD1mc_59</t>
  </si>
  <si>
    <t>DI2_MK</t>
  </si>
  <si>
    <t>DI1_MK</t>
  </si>
  <si>
    <t>DI0_MK</t>
  </si>
  <si>
    <t>DI2_LED</t>
  </si>
  <si>
    <t>DI1_LED</t>
  </si>
  <si>
    <t>RFID_LINK</t>
  </si>
  <si>
    <t>LORA_LINK</t>
  </si>
  <si>
    <t>ESP_EN</t>
  </si>
  <si>
    <t>NetDD1mc_94</t>
  </si>
  <si>
    <t>Input, no pulls</t>
  </si>
  <si>
    <t>Output, Push-pull, no pulls</t>
  </si>
  <si>
    <t>AF8</t>
  </si>
  <si>
    <t>AF7</t>
  </si>
  <si>
    <t>AF1</t>
  </si>
  <si>
    <t>AF0</t>
  </si>
  <si>
    <t>GPIO</t>
  </si>
  <si>
    <t>Output, Push-pull, pull-down</t>
  </si>
  <si>
    <t>AF4</t>
  </si>
  <si>
    <t>I2C1</t>
  </si>
  <si>
    <t>UART4</t>
  </si>
  <si>
    <t>USART2</t>
  </si>
  <si>
    <t>USART3</t>
  </si>
  <si>
    <t>TIM1</t>
  </si>
  <si>
    <t>USART1</t>
  </si>
  <si>
    <t>SPI2</t>
  </si>
  <si>
    <t>AF5</t>
  </si>
  <si>
    <t>AF12</t>
  </si>
  <si>
    <t>SDIO</t>
  </si>
  <si>
    <t>Получение данных от модуля lora</t>
  </si>
  <si>
    <t>Передача данных модулю Lora</t>
  </si>
  <si>
    <t>Отправка прерываний модулю RFID. Снаружи подтянут через 10кОм к 3.3В</t>
  </si>
  <si>
    <t>Получение прерываний от RFID модуля. Снаружи подтянут через 2кОм к GND</t>
  </si>
  <si>
    <t>Включение модуля RFID. Снаружи подтянут через 10кОм к 3.3В</t>
  </si>
  <si>
    <t>Передача данных модулю GSM</t>
  </si>
  <si>
    <t>Передача данны прошивки STM32</t>
  </si>
  <si>
    <t>Тактирование интерфейса для передачи данных прошивки STM32</t>
  </si>
  <si>
    <t>Сброс модуля Lora. Снаружи подтянут через резистор 10кОм к 3.3В</t>
  </si>
  <si>
    <t>Отладочный порт STM32</t>
  </si>
  <si>
    <t>Получение данных от ESP</t>
  </si>
  <si>
    <t>Передача данных ESP</t>
  </si>
  <si>
    <t>Включение модуля GSM. Снаружи подтянут через 100кОм резистор к цепи GND</t>
  </si>
  <si>
    <t>Получение информации о статусе работы GSM модуля. Снаружи подтянут через 100кОм резистор к цепи GND</t>
  </si>
  <si>
    <t>Резервный выход, подключенный к светодиоду. Можно использовать для какой-либо индикации</t>
  </si>
  <si>
    <t>Индикация работы дискретного входа. Подключен светодиод</t>
  </si>
  <si>
    <t>Вход со стороны дискретного входа. Снаружи подтянут через сопротивление 15,6кОм к цепи GND. Рекомендуется обеспечить триггер шмидта и цифровой фильтр нижних частот</t>
  </si>
  <si>
    <t>Вывод настроек STM32</t>
  </si>
  <si>
    <t>Сброс STM32</t>
  </si>
  <si>
    <t>передача данных модулю RFID. Снаружи подтянут к 3.3В через 10кОм</t>
  </si>
  <si>
    <t>Получение данных от модуля RFID. Снаружи подтянут к GND через 2кОм</t>
  </si>
  <si>
    <t>ШИМ для управления нагревом модуля RFID. Снаружи подтянут к GND через 10кОм.</t>
  </si>
  <si>
    <t>Получение данных от модуля GSM. Снаружи подтянут через 5.6кОм к GND</t>
  </si>
  <si>
    <t>Выход для управления транзисторным дискретным выходом. Подключен к оптопаре через резистор 1кОм</t>
  </si>
  <si>
    <t>Получение прерываний от датчика температуры под RFID. Снаружи подтянут к 3.3В через 4.99кОм</t>
  </si>
  <si>
    <t>Получение прерываний от наружного датчика температуры. Снаружи подтянут к 3.3В через 4.99кОм</t>
  </si>
  <si>
    <t>Получение/передача данных от датчиков температуры. Снаружи подтянут к 3.3В через 4.99кОм</t>
  </si>
  <si>
    <t>Получение прерываний от  датчика температуры RFID. Снаружи подтянут к 3.3В через 4.99кОм</t>
  </si>
  <si>
    <t>Output, Push-pull, pull-up</t>
  </si>
  <si>
    <t>Chip select выход интерфейса SPI для управления передачей данных для Velvet ADC. Подключен к драйверу LVDS</t>
  </si>
  <si>
    <t>Тактирование интерфейса для передачи данных Velvet ADC. Подключен к драйверу LVDS</t>
  </si>
  <si>
    <t>Передачи данных в сторону Velvet ADC. Подключен к драйверу LVDS</t>
  </si>
  <si>
    <t>Получение данных от Velvet ADC. Подключен к приемнику  LVDS</t>
  </si>
  <si>
    <t>выход для управления режимом работы модуля lora. Необходимо, используя перемычки JP1lr…JP3lr выбрать нужное состояние работы.</t>
  </si>
  <si>
    <t>Тактирование интерфейса для обмена данными с SD картой.</t>
  </si>
  <si>
    <t>Выход для управления индикацией работы дискретного входа. Подключен к светодиоду</t>
  </si>
  <si>
    <t>Линия данных SD карты. Подтянута внутри DA1mc к 3,3В через 90кОм</t>
  </si>
  <si>
    <t xml:space="preserve">Линия данных SD карты. Подтянута внутри DA1mc к 3,3В через 90кОм и к GND через 470кОм. </t>
  </si>
  <si>
    <t>Линия команд SD карты. Подтянута внутри DA1mc к 3,3В через 90кОм</t>
  </si>
  <si>
    <t>Детектор подключения SD карты. Подтянута внутри DA1mc к 3,3В через 90кОм</t>
  </si>
  <si>
    <t>Выход для управления релейным дискретным выходом. Снаружи подтянут к GND через 10кОм</t>
  </si>
  <si>
    <t>Индикация соединения с АЦП. Подключен к светодиоду</t>
  </si>
  <si>
    <t>Индикация соединения с модулем Lora. Подключен к светодиоду</t>
  </si>
  <si>
    <t>Управление включением ESP. С помощью перемычек JP1wf и JP2wf необходимо будет выбрать подтяжку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</si>
</sst>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7E44-7D21-49E8-A3CD-95CF7FAC591E}">
  <dimension ref="A3:N90"/>
  <sheetViews>
    <sheetView tabSelected="1" topLeftCell="I1" zoomScale="55" zoomScaleNormal="55" workbookViewId="0">
      <selection activeCell="S58" sqref="S58"/>
    </sheetView>
  </sheetViews>
  <sheetFormatPr defaultRowHeight="15" x14ac:dyDescent="0.25"/>
  <cols>
    <col min="1" max="1" width="0" hidden="1" customWidth="1"/>
    <col min="2" max="2" width="12.5703125" hidden="1" customWidth="1"/>
    <col min="3" max="3" width="0" hidden="1" customWidth="1"/>
    <col min="4" max="7" width="9.140625" hidden="1" customWidth="1"/>
    <col min="8" max="8" width="0" hidden="1" customWidth="1"/>
    <col min="10" max="10" width="14.5703125" customWidth="1"/>
    <col min="11" max="11" width="17" bestFit="1" customWidth="1"/>
    <col min="12" max="12" width="30.7109375" customWidth="1"/>
    <col min="13" max="13" width="11.140625" bestFit="1" customWidth="1"/>
    <col min="14" max="14" width="60.7109375" customWidth="1"/>
  </cols>
  <sheetData>
    <row r="3" spans="1:14" x14ac:dyDescent="0.25">
      <c r="J3" s="4" t="s">
        <v>88</v>
      </c>
      <c r="K3" s="4" t="s">
        <v>89</v>
      </c>
      <c r="L3" s="4" t="s">
        <v>90</v>
      </c>
      <c r="M3" s="4" t="s">
        <v>91</v>
      </c>
      <c r="N3" s="4" t="s">
        <v>92</v>
      </c>
    </row>
    <row r="4" spans="1:14" ht="30" x14ac:dyDescent="0.25">
      <c r="A4" s="1"/>
      <c r="B4" s="1" t="s">
        <v>86</v>
      </c>
      <c r="C4" s="1" t="s">
        <v>87</v>
      </c>
      <c r="D4" s="1" t="s">
        <v>83</v>
      </c>
      <c r="E4" s="1" t="s">
        <v>85</v>
      </c>
      <c r="F4" s="1">
        <v>23</v>
      </c>
      <c r="G4" s="1" t="s">
        <v>84</v>
      </c>
      <c r="H4" s="1" t="str">
        <f>D4&amp;E4&amp;F4&amp;G4</f>
        <v>[pin23]</v>
      </c>
      <c r="J4" s="2" t="str">
        <f>B4&amp;C4&amp;H4</f>
        <v>PA0  [pin23]</v>
      </c>
      <c r="K4" s="2" t="s">
        <v>93</v>
      </c>
      <c r="L4" s="2" t="s">
        <v>146</v>
      </c>
      <c r="M4" s="2" t="s">
        <v>154</v>
      </c>
      <c r="N4" s="3" t="s">
        <v>182</v>
      </c>
    </row>
    <row r="5" spans="1:14" ht="30" x14ac:dyDescent="0.25">
      <c r="A5" s="1"/>
      <c r="B5" s="1" t="s">
        <v>0</v>
      </c>
      <c r="C5" s="1" t="s">
        <v>87</v>
      </c>
      <c r="D5" s="1" t="s">
        <v>83</v>
      </c>
      <c r="E5" s="1" t="s">
        <v>85</v>
      </c>
      <c r="F5" s="1">
        <v>24</v>
      </c>
      <c r="G5" s="1" t="s">
        <v>84</v>
      </c>
      <c r="H5" s="1" t="str">
        <f t="shared" ref="H5:H68" si="0">D5&amp;E5&amp;F5&amp;G5</f>
        <v>[pin24]</v>
      </c>
      <c r="J5" s="2" t="str">
        <f t="shared" ref="J5:J68" si="1">B5&amp;C5&amp;H5</f>
        <v>PA1 [pin24]</v>
      </c>
      <c r="K5" s="2" t="s">
        <v>94</v>
      </c>
      <c r="L5" s="2" t="s">
        <v>146</v>
      </c>
      <c r="M5" s="2" t="s">
        <v>154</v>
      </c>
      <c r="N5" s="3" t="s">
        <v>183</v>
      </c>
    </row>
    <row r="6" spans="1:14" x14ac:dyDescent="0.25">
      <c r="A6" s="1"/>
      <c r="B6" s="1" t="s">
        <v>1</v>
      </c>
      <c r="C6" s="1" t="s">
        <v>87</v>
      </c>
      <c r="D6" s="1" t="s">
        <v>83</v>
      </c>
      <c r="E6" s="1" t="s">
        <v>85</v>
      </c>
      <c r="F6" s="1">
        <v>25</v>
      </c>
      <c r="G6" s="1" t="s">
        <v>84</v>
      </c>
      <c r="H6" s="1" t="str">
        <f t="shared" si="0"/>
        <v>[pin25]</v>
      </c>
      <c r="J6" s="2" t="str">
        <f t="shared" si="1"/>
        <v>PA2 [pin25]</v>
      </c>
      <c r="K6" s="2" t="s">
        <v>95</v>
      </c>
      <c r="L6" s="2" t="s">
        <v>147</v>
      </c>
      <c r="M6" s="2" t="s">
        <v>155</v>
      </c>
      <c r="N6" s="3" t="s">
        <v>163</v>
      </c>
    </row>
    <row r="7" spans="1:14" x14ac:dyDescent="0.25">
      <c r="A7" s="1"/>
      <c r="B7" s="1" t="s">
        <v>2</v>
      </c>
      <c r="C7" s="1" t="s">
        <v>87</v>
      </c>
      <c r="D7" s="1" t="s">
        <v>83</v>
      </c>
      <c r="E7" s="1" t="s">
        <v>85</v>
      </c>
      <c r="F7" s="1">
        <v>26</v>
      </c>
      <c r="G7" s="1" t="s">
        <v>84</v>
      </c>
      <c r="H7" s="1" t="str">
        <f t="shared" si="0"/>
        <v>[pin26]</v>
      </c>
      <c r="J7" s="2" t="str">
        <f t="shared" si="1"/>
        <v>PA3 [pin26]</v>
      </c>
      <c r="K7" s="2" t="s">
        <v>96</v>
      </c>
      <c r="L7" s="2" t="s">
        <v>147</v>
      </c>
      <c r="M7" s="2" t="s">
        <v>155</v>
      </c>
      <c r="N7" s="3" t="s">
        <v>164</v>
      </c>
    </row>
    <row r="8" spans="1:14" ht="30" x14ac:dyDescent="0.25">
      <c r="A8" s="1"/>
      <c r="B8" s="1" t="s">
        <v>3</v>
      </c>
      <c r="C8" s="1" t="s">
        <v>87</v>
      </c>
      <c r="D8" s="1" t="s">
        <v>83</v>
      </c>
      <c r="E8" s="1" t="s">
        <v>85</v>
      </c>
      <c r="F8" s="1">
        <v>29</v>
      </c>
      <c r="G8" s="1" t="s">
        <v>84</v>
      </c>
      <c r="H8" s="1" t="str">
        <f t="shared" si="0"/>
        <v>[pin29]</v>
      </c>
      <c r="J8" s="2" t="str">
        <f t="shared" si="1"/>
        <v>PA4 [pin29]</v>
      </c>
      <c r="K8" s="2" t="s">
        <v>97</v>
      </c>
      <c r="L8" s="2" t="s">
        <v>144</v>
      </c>
      <c r="M8" s="2" t="s">
        <v>150</v>
      </c>
      <c r="N8" s="3" t="s">
        <v>166</v>
      </c>
    </row>
    <row r="9" spans="1:14" ht="30" x14ac:dyDescent="0.25">
      <c r="A9" s="1"/>
      <c r="B9" s="1" t="s">
        <v>4</v>
      </c>
      <c r="C9" s="1" t="s">
        <v>87</v>
      </c>
      <c r="D9" s="1" t="s">
        <v>83</v>
      </c>
      <c r="E9" s="1" t="s">
        <v>85</v>
      </c>
      <c r="F9" s="1">
        <v>30</v>
      </c>
      <c r="G9" s="1" t="s">
        <v>84</v>
      </c>
      <c r="H9" s="1" t="str">
        <f t="shared" si="0"/>
        <v>[pin30]</v>
      </c>
      <c r="J9" s="2" t="str">
        <f t="shared" si="1"/>
        <v>PA5 [pin30]</v>
      </c>
      <c r="K9" s="2" t="s">
        <v>98</v>
      </c>
      <c r="L9" s="2" t="s">
        <v>145</v>
      </c>
      <c r="M9" s="2" t="s">
        <v>150</v>
      </c>
      <c r="N9" s="3" t="s">
        <v>165</v>
      </c>
    </row>
    <row r="10" spans="1:14" x14ac:dyDescent="0.25">
      <c r="A10" s="1"/>
      <c r="B10" s="1" t="s">
        <v>5</v>
      </c>
      <c r="C10" s="1" t="s">
        <v>87</v>
      </c>
      <c r="D10" s="1" t="s">
        <v>83</v>
      </c>
      <c r="E10" s="1" t="s">
        <v>85</v>
      </c>
      <c r="F10" s="1">
        <v>31</v>
      </c>
      <c r="G10" s="1" t="s">
        <v>84</v>
      </c>
      <c r="H10" s="1" t="str">
        <f t="shared" si="0"/>
        <v>[pin31]</v>
      </c>
      <c r="J10" s="2" t="str">
        <f t="shared" si="1"/>
        <v>PA6 [pin31]</v>
      </c>
      <c r="K10" s="2" t="s">
        <v>99</v>
      </c>
      <c r="L10" s="2" t="s">
        <v>145</v>
      </c>
      <c r="M10" s="2" t="s">
        <v>150</v>
      </c>
      <c r="N10" s="3" t="s">
        <v>167</v>
      </c>
    </row>
    <row r="11" spans="1:14" ht="30" x14ac:dyDescent="0.25">
      <c r="A11" s="1"/>
      <c r="B11" s="1" t="s">
        <v>6</v>
      </c>
      <c r="C11" s="1" t="s">
        <v>87</v>
      </c>
      <c r="D11" s="1" t="s">
        <v>83</v>
      </c>
      <c r="E11" s="1" t="s">
        <v>85</v>
      </c>
      <c r="F11" s="1">
        <v>32</v>
      </c>
      <c r="G11" s="1" t="s">
        <v>84</v>
      </c>
      <c r="H11" s="1" t="str">
        <f t="shared" si="0"/>
        <v>[pin32]</v>
      </c>
      <c r="J11" s="2" t="str">
        <f t="shared" si="1"/>
        <v>PA7 [pin32]</v>
      </c>
      <c r="K11" s="2" t="s">
        <v>100</v>
      </c>
      <c r="L11" s="2" t="s">
        <v>148</v>
      </c>
      <c r="M11" s="2" t="s">
        <v>157</v>
      </c>
      <c r="N11" s="3" t="s">
        <v>184</v>
      </c>
    </row>
    <row r="12" spans="1:14" x14ac:dyDescent="0.25">
      <c r="A12" s="1"/>
      <c r="B12" s="1" t="s">
        <v>7</v>
      </c>
      <c r="C12" s="1" t="s">
        <v>87</v>
      </c>
      <c r="D12" s="1" t="s">
        <v>83</v>
      </c>
      <c r="E12" s="1" t="s">
        <v>85</v>
      </c>
      <c r="F12" s="1">
        <v>67</v>
      </c>
      <c r="G12" s="1" t="s">
        <v>84</v>
      </c>
      <c r="H12" s="1" t="str">
        <f t="shared" si="0"/>
        <v>[pin67]</v>
      </c>
      <c r="J12" s="2" t="str">
        <f t="shared" si="1"/>
        <v>PA8 [pin67]</v>
      </c>
      <c r="K12" s="2" t="s">
        <v>101</v>
      </c>
      <c r="L12" s="2" t="s">
        <v>101</v>
      </c>
      <c r="M12" s="2" t="s">
        <v>101</v>
      </c>
      <c r="N12" s="3" t="s">
        <v>101</v>
      </c>
    </row>
    <row r="13" spans="1:14" x14ac:dyDescent="0.25">
      <c r="A13" s="1"/>
      <c r="B13" s="1" t="s">
        <v>8</v>
      </c>
      <c r="C13" s="1" t="s">
        <v>87</v>
      </c>
      <c r="D13" s="1" t="s">
        <v>83</v>
      </c>
      <c r="E13" s="1" t="s">
        <v>85</v>
      </c>
      <c r="F13" s="1">
        <v>68</v>
      </c>
      <c r="G13" s="1" t="s">
        <v>84</v>
      </c>
      <c r="H13" s="1" t="str">
        <f t="shared" si="0"/>
        <v>[pin68]</v>
      </c>
      <c r="J13" s="2" t="str">
        <f t="shared" si="1"/>
        <v>PA9 [pin68]</v>
      </c>
      <c r="K13" s="2" t="s">
        <v>102</v>
      </c>
      <c r="L13" s="2" t="s">
        <v>147</v>
      </c>
      <c r="M13" s="2" t="s">
        <v>158</v>
      </c>
      <c r="N13" s="3" t="s">
        <v>168</v>
      </c>
    </row>
    <row r="14" spans="1:14" ht="30" x14ac:dyDescent="0.25">
      <c r="A14" s="1"/>
      <c r="B14" s="1" t="s">
        <v>9</v>
      </c>
      <c r="C14" s="1" t="s">
        <v>87</v>
      </c>
      <c r="D14" s="1" t="s">
        <v>83</v>
      </c>
      <c r="E14" s="1" t="s">
        <v>85</v>
      </c>
      <c r="F14" s="1">
        <v>69</v>
      </c>
      <c r="G14" s="1" t="s">
        <v>84</v>
      </c>
      <c r="H14" s="1" t="str">
        <f t="shared" si="0"/>
        <v>[pin69]</v>
      </c>
      <c r="J14" s="2" t="str">
        <f t="shared" si="1"/>
        <v>PA10 [pin69]</v>
      </c>
      <c r="K14" s="2" t="s">
        <v>103</v>
      </c>
      <c r="L14" s="2" t="s">
        <v>147</v>
      </c>
      <c r="M14" s="2" t="s">
        <v>158</v>
      </c>
      <c r="N14" s="3" t="s">
        <v>185</v>
      </c>
    </row>
    <row r="15" spans="1:14" x14ac:dyDescent="0.25">
      <c r="A15" s="1"/>
      <c r="B15" s="1" t="s">
        <v>10</v>
      </c>
      <c r="C15" s="1" t="s">
        <v>87</v>
      </c>
      <c r="D15" s="1" t="s">
        <v>83</v>
      </c>
      <c r="E15" s="1" t="s">
        <v>85</v>
      </c>
      <c r="F15" s="1">
        <v>70</v>
      </c>
      <c r="G15" s="1" t="s">
        <v>84</v>
      </c>
      <c r="H15" s="1" t="str">
        <f t="shared" si="0"/>
        <v>[pin70]</v>
      </c>
      <c r="J15" s="2" t="str">
        <f t="shared" si="1"/>
        <v>PA11 [pin70]</v>
      </c>
      <c r="K15" s="2" t="s">
        <v>101</v>
      </c>
      <c r="L15" s="2" t="s">
        <v>101</v>
      </c>
      <c r="M15" s="2" t="s">
        <v>101</v>
      </c>
      <c r="N15" s="3" t="s">
        <v>101</v>
      </c>
    </row>
    <row r="16" spans="1:14" x14ac:dyDescent="0.25">
      <c r="A16" s="1"/>
      <c r="B16" s="1" t="s">
        <v>11</v>
      </c>
      <c r="C16" s="1" t="s">
        <v>87</v>
      </c>
      <c r="D16" s="1" t="s">
        <v>83</v>
      </c>
      <c r="E16" s="1" t="s">
        <v>85</v>
      </c>
      <c r="F16" s="1">
        <v>71</v>
      </c>
      <c r="G16" s="1" t="s">
        <v>84</v>
      </c>
      <c r="H16" s="1" t="str">
        <f t="shared" si="0"/>
        <v>[pin71]</v>
      </c>
      <c r="J16" s="2" t="str">
        <f t="shared" si="1"/>
        <v>PA12 [pin71]</v>
      </c>
      <c r="K16" s="2" t="s">
        <v>101</v>
      </c>
      <c r="L16" s="2" t="s">
        <v>101</v>
      </c>
      <c r="M16" s="2" t="s">
        <v>101</v>
      </c>
      <c r="N16" s="3" t="s">
        <v>101</v>
      </c>
    </row>
    <row r="17" spans="1:14" x14ac:dyDescent="0.25">
      <c r="A17" s="1"/>
      <c r="B17" s="1" t="s">
        <v>28</v>
      </c>
      <c r="C17" s="1" t="s">
        <v>87</v>
      </c>
      <c r="D17" s="1" t="s">
        <v>83</v>
      </c>
      <c r="E17" s="1" t="s">
        <v>85</v>
      </c>
      <c r="F17" s="1">
        <v>72</v>
      </c>
      <c r="G17" s="1" t="s">
        <v>84</v>
      </c>
      <c r="H17" s="1" t="str">
        <f t="shared" si="0"/>
        <v>[pin72]</v>
      </c>
      <c r="J17" s="2" t="str">
        <f t="shared" si="1"/>
        <v>PA13 [pin72]</v>
      </c>
      <c r="K17" s="2" t="s">
        <v>81</v>
      </c>
      <c r="L17" s="2" t="s">
        <v>149</v>
      </c>
      <c r="M17" s="2" t="s">
        <v>81</v>
      </c>
      <c r="N17" s="3" t="s">
        <v>169</v>
      </c>
    </row>
    <row r="18" spans="1:14" ht="30" x14ac:dyDescent="0.25">
      <c r="A18" s="1"/>
      <c r="B18" s="1" t="s">
        <v>29</v>
      </c>
      <c r="C18" s="1" t="s">
        <v>87</v>
      </c>
      <c r="D18" s="1" t="s">
        <v>83</v>
      </c>
      <c r="E18" s="1" t="s">
        <v>85</v>
      </c>
      <c r="F18" s="1">
        <v>76</v>
      </c>
      <c r="G18" s="1" t="s">
        <v>84</v>
      </c>
      <c r="H18" s="1" t="str">
        <f t="shared" si="0"/>
        <v>[pin76]</v>
      </c>
      <c r="J18" s="2" t="str">
        <f t="shared" si="1"/>
        <v>PA14 [pin76]</v>
      </c>
      <c r="K18" s="2" t="s">
        <v>80</v>
      </c>
      <c r="L18" s="2" t="s">
        <v>149</v>
      </c>
      <c r="M18" s="2" t="s">
        <v>80</v>
      </c>
      <c r="N18" s="3" t="s">
        <v>170</v>
      </c>
    </row>
    <row r="19" spans="1:14" x14ac:dyDescent="0.25">
      <c r="A19" s="1"/>
      <c r="B19" s="1" t="s">
        <v>30</v>
      </c>
      <c r="C19" s="1" t="s">
        <v>87</v>
      </c>
      <c r="D19" s="1" t="s">
        <v>83</v>
      </c>
      <c r="E19" s="1" t="s">
        <v>85</v>
      </c>
      <c r="F19" s="1">
        <v>77</v>
      </c>
      <c r="G19" s="1" t="s">
        <v>84</v>
      </c>
      <c r="H19" s="1" t="str">
        <f t="shared" si="0"/>
        <v>[pin77]</v>
      </c>
      <c r="J19" s="2" t="str">
        <f t="shared" si="1"/>
        <v>PA15 [pin77]</v>
      </c>
      <c r="K19" s="2" t="s">
        <v>101</v>
      </c>
      <c r="L19" s="2" t="s">
        <v>101</v>
      </c>
      <c r="M19" s="2" t="s">
        <v>101</v>
      </c>
      <c r="N19" s="3" t="s">
        <v>101</v>
      </c>
    </row>
    <row r="20" spans="1:14" x14ac:dyDescent="0.25">
      <c r="A20" s="1"/>
      <c r="B20" s="1"/>
      <c r="C20" s="1" t="s">
        <v>87</v>
      </c>
      <c r="D20" s="1"/>
      <c r="E20" s="1"/>
      <c r="F20" s="1"/>
      <c r="G20" s="1"/>
      <c r="H20" s="1" t="str">
        <f t="shared" si="0"/>
        <v/>
      </c>
      <c r="J20" s="2" t="str">
        <f t="shared" si="1"/>
        <v xml:space="preserve"> </v>
      </c>
      <c r="K20" s="2"/>
      <c r="L20" s="2"/>
      <c r="M20" s="2"/>
      <c r="N20" s="3"/>
    </row>
    <row r="21" spans="1:14" x14ac:dyDescent="0.25">
      <c r="A21" s="1"/>
      <c r="B21" s="1" t="s">
        <v>12</v>
      </c>
      <c r="C21" s="1" t="s">
        <v>87</v>
      </c>
      <c r="D21" s="1" t="s">
        <v>83</v>
      </c>
      <c r="E21" s="1" t="s">
        <v>85</v>
      </c>
      <c r="F21" s="1">
        <v>35</v>
      </c>
      <c r="G21" s="1" t="s">
        <v>84</v>
      </c>
      <c r="H21" s="1" t="str">
        <f t="shared" si="0"/>
        <v>[pin35]</v>
      </c>
      <c r="J21" s="2" t="str">
        <f t="shared" si="1"/>
        <v>PB0 [pin35]</v>
      </c>
      <c r="K21" s="2" t="s">
        <v>101</v>
      </c>
      <c r="L21" s="2" t="s">
        <v>101</v>
      </c>
      <c r="M21" s="2" t="s">
        <v>101</v>
      </c>
      <c r="N21" s="3" t="s">
        <v>101</v>
      </c>
    </row>
    <row r="22" spans="1:14" ht="30" x14ac:dyDescent="0.25">
      <c r="A22" s="1"/>
      <c r="B22" s="1" t="s">
        <v>13</v>
      </c>
      <c r="C22" s="1" t="s">
        <v>87</v>
      </c>
      <c r="D22" s="1" t="s">
        <v>83</v>
      </c>
      <c r="E22" s="1" t="s">
        <v>85</v>
      </c>
      <c r="F22" s="1">
        <v>36</v>
      </c>
      <c r="G22" s="1" t="s">
        <v>84</v>
      </c>
      <c r="H22" s="1" t="str">
        <f t="shared" si="0"/>
        <v>[pin36]</v>
      </c>
      <c r="J22" s="2" t="str">
        <f t="shared" si="1"/>
        <v>PB1 [pin36]</v>
      </c>
      <c r="K22" s="2" t="s">
        <v>104</v>
      </c>
      <c r="L22" s="2" t="s">
        <v>145</v>
      </c>
      <c r="M22" s="2" t="s">
        <v>150</v>
      </c>
      <c r="N22" s="3" t="s">
        <v>171</v>
      </c>
    </row>
    <row r="23" spans="1:14" x14ac:dyDescent="0.25">
      <c r="A23" s="1"/>
      <c r="B23" s="1" t="s">
        <v>14</v>
      </c>
      <c r="C23" s="1" t="s">
        <v>87</v>
      </c>
      <c r="D23" s="1" t="s">
        <v>83</v>
      </c>
      <c r="E23" s="1" t="s">
        <v>85</v>
      </c>
      <c r="F23" s="1">
        <v>37</v>
      </c>
      <c r="G23" s="1" t="s">
        <v>84</v>
      </c>
      <c r="H23" s="1" t="str">
        <f t="shared" si="0"/>
        <v>[pin37]</v>
      </c>
      <c r="J23" s="2" t="str">
        <f t="shared" si="1"/>
        <v>PB2 [pin37]</v>
      </c>
      <c r="K23" s="2" t="s">
        <v>101</v>
      </c>
      <c r="L23" s="2" t="s">
        <v>101</v>
      </c>
      <c r="M23" s="2" t="s">
        <v>101</v>
      </c>
      <c r="N23" s="3" t="s">
        <v>101</v>
      </c>
    </row>
    <row r="24" spans="1:14" x14ac:dyDescent="0.25">
      <c r="A24" s="1"/>
      <c r="B24" s="1" t="s">
        <v>15</v>
      </c>
      <c r="C24" s="1" t="s">
        <v>87</v>
      </c>
      <c r="D24" s="1" t="s">
        <v>83</v>
      </c>
      <c r="E24" s="1" t="s">
        <v>85</v>
      </c>
      <c r="F24" s="1">
        <v>89</v>
      </c>
      <c r="G24" s="1" t="s">
        <v>84</v>
      </c>
      <c r="H24" s="1" t="str">
        <f t="shared" si="0"/>
        <v>[pin89]</v>
      </c>
      <c r="J24" s="2" t="str">
        <f t="shared" si="1"/>
        <v>PB3 [pin89]</v>
      </c>
      <c r="K24" s="2" t="s">
        <v>105</v>
      </c>
      <c r="L24" s="2" t="s">
        <v>149</v>
      </c>
      <c r="M24" s="2" t="s">
        <v>105</v>
      </c>
      <c r="N24" s="3" t="s">
        <v>172</v>
      </c>
    </row>
    <row r="25" spans="1:14" ht="30" x14ac:dyDescent="0.25">
      <c r="A25" s="1"/>
      <c r="B25" s="1" t="s">
        <v>16</v>
      </c>
      <c r="C25" s="1" t="s">
        <v>87</v>
      </c>
      <c r="D25" s="1" t="s">
        <v>83</v>
      </c>
      <c r="E25" s="1" t="s">
        <v>85</v>
      </c>
      <c r="F25" s="1">
        <v>90</v>
      </c>
      <c r="G25" s="1" t="s">
        <v>84</v>
      </c>
      <c r="H25" s="1" t="str">
        <f t="shared" si="0"/>
        <v>[pin90]</v>
      </c>
      <c r="J25" s="2" t="str">
        <f t="shared" si="1"/>
        <v>PB4 [pin90]</v>
      </c>
      <c r="K25" s="2" t="s">
        <v>106</v>
      </c>
      <c r="L25" s="2" t="s">
        <v>151</v>
      </c>
      <c r="M25" s="2" t="s">
        <v>150</v>
      </c>
      <c r="N25" s="3" t="s">
        <v>186</v>
      </c>
    </row>
    <row r="26" spans="1:14" ht="30" x14ac:dyDescent="0.25">
      <c r="A26" s="1"/>
      <c r="B26" s="1" t="s">
        <v>17</v>
      </c>
      <c r="C26" s="1" t="s">
        <v>87</v>
      </c>
      <c r="D26" s="1" t="s">
        <v>83</v>
      </c>
      <c r="E26" s="1" t="s">
        <v>85</v>
      </c>
      <c r="F26" s="1">
        <v>91</v>
      </c>
      <c r="G26" s="1" t="s">
        <v>84</v>
      </c>
      <c r="H26" s="1" t="str">
        <f t="shared" si="0"/>
        <v>[pin91]</v>
      </c>
      <c r="J26" s="2" t="str">
        <f t="shared" si="1"/>
        <v>PB5 [pin91]</v>
      </c>
      <c r="K26" s="2" t="s">
        <v>107</v>
      </c>
      <c r="L26" s="2" t="s">
        <v>144</v>
      </c>
      <c r="M26" s="2" t="s">
        <v>150</v>
      </c>
      <c r="N26" s="3" t="s">
        <v>187</v>
      </c>
    </row>
    <row r="27" spans="1:14" ht="30" x14ac:dyDescent="0.25">
      <c r="A27" s="1"/>
      <c r="B27" s="1" t="s">
        <v>18</v>
      </c>
      <c r="C27" s="1" t="s">
        <v>87</v>
      </c>
      <c r="D27" s="1" t="s">
        <v>83</v>
      </c>
      <c r="E27" s="1" t="s">
        <v>85</v>
      </c>
      <c r="F27" s="1">
        <v>92</v>
      </c>
      <c r="G27" s="1" t="s">
        <v>84</v>
      </c>
      <c r="H27" s="1" t="str">
        <f t="shared" si="0"/>
        <v>[pin92]</v>
      </c>
      <c r="J27" s="2" t="str">
        <f t="shared" si="1"/>
        <v>PB6 [pin92]</v>
      </c>
      <c r="K27" s="2" t="s">
        <v>108</v>
      </c>
      <c r="L27" s="2" t="s">
        <v>144</v>
      </c>
      <c r="M27" s="2" t="s">
        <v>150</v>
      </c>
      <c r="N27" s="3" t="s">
        <v>188</v>
      </c>
    </row>
    <row r="28" spans="1:14" ht="30" x14ac:dyDescent="0.25">
      <c r="A28" s="1"/>
      <c r="B28" s="1" t="s">
        <v>19</v>
      </c>
      <c r="C28" s="1" t="s">
        <v>87</v>
      </c>
      <c r="D28" s="1" t="s">
        <v>83</v>
      </c>
      <c r="E28" s="1" t="s">
        <v>85</v>
      </c>
      <c r="F28" s="1">
        <v>93</v>
      </c>
      <c r="G28" s="1" t="s">
        <v>84</v>
      </c>
      <c r="H28" s="1" t="str">
        <f t="shared" si="0"/>
        <v>[pin93]</v>
      </c>
      <c r="J28" s="2" t="str">
        <f t="shared" si="1"/>
        <v>PB7 [pin93]</v>
      </c>
      <c r="K28" s="2" t="s">
        <v>109</v>
      </c>
      <c r="L28" s="2" t="s">
        <v>152</v>
      </c>
      <c r="M28" s="2" t="s">
        <v>153</v>
      </c>
      <c r="N28" s="3" t="s">
        <v>189</v>
      </c>
    </row>
    <row r="29" spans="1:14" ht="30" x14ac:dyDescent="0.25">
      <c r="A29" s="1"/>
      <c r="B29" s="1" t="s">
        <v>20</v>
      </c>
      <c r="C29" s="1" t="s">
        <v>87</v>
      </c>
      <c r="D29" s="1" t="s">
        <v>83</v>
      </c>
      <c r="E29" s="1" t="s">
        <v>85</v>
      </c>
      <c r="F29" s="1">
        <v>95</v>
      </c>
      <c r="G29" s="1" t="s">
        <v>84</v>
      </c>
      <c r="H29" s="1" t="str">
        <f t="shared" si="0"/>
        <v>[pin95]</v>
      </c>
      <c r="J29" s="2" t="str">
        <f t="shared" si="1"/>
        <v>PB8 [pin95]</v>
      </c>
      <c r="K29" s="2" t="s">
        <v>110</v>
      </c>
      <c r="L29" s="2" t="s">
        <v>152</v>
      </c>
      <c r="M29" s="2" t="s">
        <v>153</v>
      </c>
      <c r="N29" s="3" t="s">
        <v>190</v>
      </c>
    </row>
    <row r="30" spans="1:14" x14ac:dyDescent="0.25">
      <c r="A30" s="1"/>
      <c r="B30" s="1" t="s">
        <v>21</v>
      </c>
      <c r="C30" s="1" t="s">
        <v>87</v>
      </c>
      <c r="D30" s="1" t="s">
        <v>83</v>
      </c>
      <c r="E30" s="1" t="s">
        <v>85</v>
      </c>
      <c r="F30" s="1">
        <v>96</v>
      </c>
      <c r="G30" s="1" t="s">
        <v>84</v>
      </c>
      <c r="H30" s="1" t="str">
        <f t="shared" si="0"/>
        <v>[pin96]</v>
      </c>
      <c r="J30" s="2" t="str">
        <f t="shared" si="1"/>
        <v>PB9 [pin96]</v>
      </c>
      <c r="K30" s="2" t="s">
        <v>101</v>
      </c>
      <c r="L30" s="2" t="s">
        <v>101</v>
      </c>
      <c r="M30" s="2" t="s">
        <v>101</v>
      </c>
      <c r="N30" s="3" t="s">
        <v>101</v>
      </c>
    </row>
    <row r="31" spans="1:14" x14ac:dyDescent="0.25">
      <c r="A31" s="1"/>
      <c r="B31" s="1" t="s">
        <v>22</v>
      </c>
      <c r="C31" s="1" t="s">
        <v>87</v>
      </c>
      <c r="D31" s="1" t="s">
        <v>83</v>
      </c>
      <c r="E31" s="1" t="s">
        <v>85</v>
      </c>
      <c r="F31" s="1">
        <v>47</v>
      </c>
      <c r="G31" s="1" t="s">
        <v>84</v>
      </c>
      <c r="H31" s="1" t="str">
        <f t="shared" si="0"/>
        <v>[pin47]</v>
      </c>
      <c r="J31" s="2" t="str">
        <f t="shared" si="1"/>
        <v>PB10 [pin47]</v>
      </c>
      <c r="K31" s="2" t="s">
        <v>111</v>
      </c>
      <c r="L31" s="2" t="s">
        <v>147</v>
      </c>
      <c r="M31" s="2" t="s">
        <v>156</v>
      </c>
      <c r="N31" s="3" t="s">
        <v>173</v>
      </c>
    </row>
    <row r="32" spans="1:14" x14ac:dyDescent="0.25">
      <c r="A32" s="1"/>
      <c r="B32" s="1" t="s">
        <v>23</v>
      </c>
      <c r="C32" s="1" t="s">
        <v>87</v>
      </c>
      <c r="D32" s="1" t="s">
        <v>83</v>
      </c>
      <c r="E32" s="1" t="s">
        <v>85</v>
      </c>
      <c r="F32" s="1">
        <v>48</v>
      </c>
      <c r="G32" s="1" t="s">
        <v>84</v>
      </c>
      <c r="H32" s="1" t="str">
        <f t="shared" si="0"/>
        <v>[pin48]</v>
      </c>
      <c r="J32" s="2" t="str">
        <f t="shared" si="1"/>
        <v>PB11 [pin48]</v>
      </c>
      <c r="K32" s="2" t="s">
        <v>112</v>
      </c>
      <c r="L32" s="2" t="s">
        <v>147</v>
      </c>
      <c r="M32" s="2" t="s">
        <v>156</v>
      </c>
      <c r="N32" s="3" t="s">
        <v>174</v>
      </c>
    </row>
    <row r="33" spans="1:14" ht="30" x14ac:dyDescent="0.25">
      <c r="A33" s="1"/>
      <c r="B33" s="1" t="s">
        <v>24</v>
      </c>
      <c r="C33" s="1" t="s">
        <v>87</v>
      </c>
      <c r="D33" s="1" t="s">
        <v>83</v>
      </c>
      <c r="E33" s="1" t="s">
        <v>85</v>
      </c>
      <c r="F33" s="1">
        <v>51</v>
      </c>
      <c r="G33" s="1" t="s">
        <v>84</v>
      </c>
      <c r="H33" s="1" t="str">
        <f t="shared" si="0"/>
        <v>[pin51]</v>
      </c>
      <c r="J33" s="2" t="str">
        <f t="shared" si="1"/>
        <v>PB12 [pin51]</v>
      </c>
      <c r="K33" s="2" t="s">
        <v>113</v>
      </c>
      <c r="L33" s="2" t="s">
        <v>191</v>
      </c>
      <c r="M33" s="2" t="s">
        <v>159</v>
      </c>
      <c r="N33" s="3" t="s">
        <v>192</v>
      </c>
    </row>
    <row r="34" spans="1:14" ht="30" x14ac:dyDescent="0.25">
      <c r="A34" s="1"/>
      <c r="B34" s="1" t="s">
        <v>25</v>
      </c>
      <c r="C34" s="1" t="s">
        <v>87</v>
      </c>
      <c r="D34" s="1" t="s">
        <v>83</v>
      </c>
      <c r="E34" s="1" t="s">
        <v>85</v>
      </c>
      <c r="F34" s="1">
        <v>52</v>
      </c>
      <c r="G34" s="1" t="s">
        <v>84</v>
      </c>
      <c r="H34" s="1" t="str">
        <f t="shared" si="0"/>
        <v>[pin52]</v>
      </c>
      <c r="J34" s="2" t="str">
        <f t="shared" si="1"/>
        <v>PB13 [pin52]</v>
      </c>
      <c r="K34" s="2" t="s">
        <v>114</v>
      </c>
      <c r="L34" s="2" t="s">
        <v>160</v>
      </c>
      <c r="M34" s="2" t="s">
        <v>159</v>
      </c>
      <c r="N34" s="3" t="s">
        <v>193</v>
      </c>
    </row>
    <row r="35" spans="1:14" ht="30" x14ac:dyDescent="0.25">
      <c r="A35" s="1"/>
      <c r="B35" s="1" t="s">
        <v>26</v>
      </c>
      <c r="C35" s="1" t="s">
        <v>87</v>
      </c>
      <c r="D35" s="1" t="s">
        <v>83</v>
      </c>
      <c r="E35" s="1" t="s">
        <v>85</v>
      </c>
      <c r="F35" s="1">
        <v>53</v>
      </c>
      <c r="G35" s="1" t="s">
        <v>84</v>
      </c>
      <c r="H35" s="1" t="str">
        <f t="shared" si="0"/>
        <v>[pin53]</v>
      </c>
      <c r="J35" s="2" t="str">
        <f t="shared" si="1"/>
        <v>PB14 [pin53]</v>
      </c>
      <c r="K35" s="2" t="s">
        <v>115</v>
      </c>
      <c r="L35" s="2" t="s">
        <v>160</v>
      </c>
      <c r="M35" s="2" t="s">
        <v>159</v>
      </c>
      <c r="N35" s="3" t="s">
        <v>194</v>
      </c>
    </row>
    <row r="36" spans="1:14" ht="30" x14ac:dyDescent="0.25">
      <c r="A36" s="1"/>
      <c r="B36" s="1" t="s">
        <v>27</v>
      </c>
      <c r="C36" s="1" t="s">
        <v>87</v>
      </c>
      <c r="D36" s="1" t="s">
        <v>83</v>
      </c>
      <c r="E36" s="1" t="s">
        <v>85</v>
      </c>
      <c r="F36" s="1">
        <v>54</v>
      </c>
      <c r="G36" s="1" t="s">
        <v>84</v>
      </c>
      <c r="H36" s="1" t="str">
        <f t="shared" si="0"/>
        <v>[pin54]</v>
      </c>
      <c r="J36" s="2" t="str">
        <f t="shared" si="1"/>
        <v>PB15 [pin54]</v>
      </c>
      <c r="K36" s="2" t="s">
        <v>116</v>
      </c>
      <c r="L36" s="2" t="s">
        <v>160</v>
      </c>
      <c r="M36" s="2" t="s">
        <v>159</v>
      </c>
      <c r="N36" s="3" t="s">
        <v>195</v>
      </c>
    </row>
    <row r="37" spans="1:14" x14ac:dyDescent="0.25">
      <c r="A37" s="1"/>
      <c r="B37" s="1"/>
      <c r="C37" s="1" t="s">
        <v>87</v>
      </c>
      <c r="D37" s="1"/>
      <c r="E37" s="1"/>
      <c r="F37" s="1"/>
      <c r="G37" s="1"/>
      <c r="H37" s="1" t="str">
        <f t="shared" si="0"/>
        <v/>
      </c>
      <c r="J37" s="2" t="str">
        <f t="shared" si="1"/>
        <v xml:space="preserve"> </v>
      </c>
      <c r="K37" s="2"/>
      <c r="L37" s="2"/>
      <c r="M37" s="2"/>
      <c r="N37" s="3"/>
    </row>
    <row r="38" spans="1:14" x14ac:dyDescent="0.25">
      <c r="A38" s="1"/>
      <c r="B38" s="1" t="s">
        <v>31</v>
      </c>
      <c r="C38" s="1" t="s">
        <v>87</v>
      </c>
      <c r="D38" s="1" t="s">
        <v>83</v>
      </c>
      <c r="E38" s="1" t="s">
        <v>85</v>
      </c>
      <c r="F38" s="1">
        <v>15</v>
      </c>
      <c r="G38" s="1" t="s">
        <v>84</v>
      </c>
      <c r="H38" s="1" t="str">
        <f t="shared" si="0"/>
        <v>[pin15]</v>
      </c>
      <c r="J38" s="2" t="str">
        <f t="shared" si="1"/>
        <v>PC0 [pin15]</v>
      </c>
      <c r="K38" s="2" t="s">
        <v>101</v>
      </c>
      <c r="L38" s="2" t="s">
        <v>101</v>
      </c>
      <c r="M38" s="2" t="s">
        <v>101</v>
      </c>
      <c r="N38" s="3" t="s">
        <v>101</v>
      </c>
    </row>
    <row r="39" spans="1:14" x14ac:dyDescent="0.25">
      <c r="A39" s="1"/>
      <c r="B39" s="1" t="s">
        <v>32</v>
      </c>
      <c r="C39" s="1" t="s">
        <v>87</v>
      </c>
      <c r="D39" s="1" t="s">
        <v>83</v>
      </c>
      <c r="E39" s="1" t="s">
        <v>85</v>
      </c>
      <c r="F39" s="1">
        <v>16</v>
      </c>
      <c r="G39" s="1" t="s">
        <v>84</v>
      </c>
      <c r="H39" s="1" t="str">
        <f t="shared" si="0"/>
        <v>[pin16]</v>
      </c>
      <c r="J39" s="2" t="str">
        <f t="shared" si="1"/>
        <v>PC1 [pin16]</v>
      </c>
      <c r="K39" s="2" t="s">
        <v>101</v>
      </c>
      <c r="L39" s="2" t="s">
        <v>101</v>
      </c>
      <c r="M39" s="2" t="s">
        <v>101</v>
      </c>
      <c r="N39" s="3" t="s">
        <v>101</v>
      </c>
    </row>
    <row r="40" spans="1:14" x14ac:dyDescent="0.25">
      <c r="A40" s="1"/>
      <c r="B40" s="1" t="s">
        <v>33</v>
      </c>
      <c r="C40" s="1" t="s">
        <v>87</v>
      </c>
      <c r="D40" s="1" t="s">
        <v>83</v>
      </c>
      <c r="E40" s="1" t="s">
        <v>85</v>
      </c>
      <c r="F40" s="1">
        <v>17</v>
      </c>
      <c r="G40" s="1" t="s">
        <v>84</v>
      </c>
      <c r="H40" s="1" t="str">
        <f t="shared" si="0"/>
        <v>[pin17]</v>
      </c>
      <c r="J40" s="2" t="str">
        <f t="shared" si="1"/>
        <v>PC2 [pin17]</v>
      </c>
      <c r="K40" s="2" t="s">
        <v>101</v>
      </c>
      <c r="L40" s="2" t="s">
        <v>101</v>
      </c>
      <c r="M40" s="2" t="s">
        <v>101</v>
      </c>
      <c r="N40" s="3" t="s">
        <v>101</v>
      </c>
    </row>
    <row r="41" spans="1:14" x14ac:dyDescent="0.25">
      <c r="A41" s="1"/>
      <c r="B41" s="1" t="s">
        <v>34</v>
      </c>
      <c r="C41" s="1" t="s">
        <v>87</v>
      </c>
      <c r="D41" s="1" t="s">
        <v>83</v>
      </c>
      <c r="E41" s="1" t="s">
        <v>85</v>
      </c>
      <c r="F41" s="1">
        <v>18</v>
      </c>
      <c r="G41" s="1" t="s">
        <v>84</v>
      </c>
      <c r="H41" s="1" t="str">
        <f t="shared" si="0"/>
        <v>[pin18]</v>
      </c>
      <c r="J41" s="2" t="str">
        <f t="shared" si="1"/>
        <v>PC3 [pin18]</v>
      </c>
      <c r="K41" s="2" t="s">
        <v>101</v>
      </c>
      <c r="L41" s="2" t="s">
        <v>101</v>
      </c>
      <c r="M41" s="2" t="s">
        <v>101</v>
      </c>
      <c r="N41" s="3" t="s">
        <v>101</v>
      </c>
    </row>
    <row r="42" spans="1:14" ht="45" x14ac:dyDescent="0.25">
      <c r="A42" s="1"/>
      <c r="B42" s="1" t="s">
        <v>35</v>
      </c>
      <c r="C42" s="1" t="s">
        <v>87</v>
      </c>
      <c r="D42" s="1" t="s">
        <v>83</v>
      </c>
      <c r="E42" s="1" t="s">
        <v>85</v>
      </c>
      <c r="F42" s="1">
        <v>33</v>
      </c>
      <c r="G42" s="1" t="s">
        <v>84</v>
      </c>
      <c r="H42" s="1" t="str">
        <f t="shared" si="0"/>
        <v>[pin33]</v>
      </c>
      <c r="J42" s="2" t="str">
        <f t="shared" si="1"/>
        <v>PC4 [pin33]</v>
      </c>
      <c r="K42" s="2" t="s">
        <v>117</v>
      </c>
      <c r="L42" s="2" t="s">
        <v>145</v>
      </c>
      <c r="M42" s="2" t="s">
        <v>150</v>
      </c>
      <c r="N42" s="3" t="s">
        <v>196</v>
      </c>
    </row>
    <row r="43" spans="1:14" x14ac:dyDescent="0.25">
      <c r="A43" s="1"/>
      <c r="B43" s="1" t="s">
        <v>36</v>
      </c>
      <c r="C43" s="1" t="s">
        <v>87</v>
      </c>
      <c r="D43" s="1" t="s">
        <v>83</v>
      </c>
      <c r="E43" s="1" t="s">
        <v>85</v>
      </c>
      <c r="F43" s="1">
        <v>34</v>
      </c>
      <c r="G43" s="1" t="s">
        <v>84</v>
      </c>
      <c r="H43" s="1" t="str">
        <f t="shared" si="0"/>
        <v>[pin34]</v>
      </c>
      <c r="J43" s="2" t="str">
        <f t="shared" si="1"/>
        <v>PC5 [pin34]</v>
      </c>
      <c r="K43" s="2" t="s">
        <v>101</v>
      </c>
      <c r="L43" s="2" t="s">
        <v>101</v>
      </c>
      <c r="M43" s="2" t="s">
        <v>101</v>
      </c>
      <c r="N43" s="3" t="s">
        <v>101</v>
      </c>
    </row>
    <row r="44" spans="1:14" x14ac:dyDescent="0.25">
      <c r="A44" s="1"/>
      <c r="B44" s="1" t="s">
        <v>37</v>
      </c>
      <c r="C44" s="1" t="s">
        <v>87</v>
      </c>
      <c r="D44" s="1" t="s">
        <v>83</v>
      </c>
      <c r="E44" s="1" t="s">
        <v>85</v>
      </c>
      <c r="F44" s="1">
        <v>63</v>
      </c>
      <c r="G44" s="1" t="s">
        <v>84</v>
      </c>
      <c r="H44" s="1" t="str">
        <f t="shared" si="0"/>
        <v>[pin63]</v>
      </c>
      <c r="J44" s="2" t="str">
        <f t="shared" si="1"/>
        <v>PC6 [pin63]</v>
      </c>
      <c r="K44" s="2" t="s">
        <v>101</v>
      </c>
      <c r="L44" s="2" t="s">
        <v>101</v>
      </c>
      <c r="M44" s="2" t="s">
        <v>101</v>
      </c>
      <c r="N44" s="3" t="s">
        <v>101</v>
      </c>
    </row>
    <row r="45" spans="1:14" x14ac:dyDescent="0.25">
      <c r="A45" s="1"/>
      <c r="B45" s="1" t="s">
        <v>38</v>
      </c>
      <c r="C45" s="1" t="s">
        <v>87</v>
      </c>
      <c r="D45" s="1" t="s">
        <v>83</v>
      </c>
      <c r="E45" s="1" t="s">
        <v>85</v>
      </c>
      <c r="F45" s="1">
        <v>64</v>
      </c>
      <c r="G45" s="1" t="s">
        <v>84</v>
      </c>
      <c r="H45" s="1" t="str">
        <f t="shared" si="0"/>
        <v>[pin64]</v>
      </c>
      <c r="J45" s="2" t="str">
        <f t="shared" si="1"/>
        <v>PC7 [pin64]</v>
      </c>
      <c r="K45" s="2" t="s">
        <v>101</v>
      </c>
      <c r="L45" s="2" t="s">
        <v>101</v>
      </c>
      <c r="M45" s="2" t="s">
        <v>101</v>
      </c>
      <c r="N45" s="3" t="s">
        <v>101</v>
      </c>
    </row>
    <row r="46" spans="1:14" ht="30" x14ac:dyDescent="0.25">
      <c r="A46" s="1"/>
      <c r="B46" s="1" t="s">
        <v>39</v>
      </c>
      <c r="C46" s="1" t="s">
        <v>87</v>
      </c>
      <c r="D46" s="1" t="s">
        <v>83</v>
      </c>
      <c r="E46" s="1" t="s">
        <v>85</v>
      </c>
      <c r="F46" s="1">
        <v>65</v>
      </c>
      <c r="G46" s="1" t="s">
        <v>84</v>
      </c>
      <c r="H46" s="1" t="str">
        <f t="shared" si="0"/>
        <v>[pin65]</v>
      </c>
      <c r="J46" s="2" t="str">
        <f t="shared" si="1"/>
        <v>PC8 [pin65]</v>
      </c>
      <c r="K46" s="2" t="s">
        <v>118</v>
      </c>
      <c r="L46" s="2" t="s">
        <v>161</v>
      </c>
      <c r="M46" s="2" t="s">
        <v>162</v>
      </c>
      <c r="N46" s="3" t="s">
        <v>199</v>
      </c>
    </row>
    <row r="47" spans="1:14" ht="30" x14ac:dyDescent="0.25">
      <c r="A47" s="1"/>
      <c r="B47" s="1" t="s">
        <v>40</v>
      </c>
      <c r="C47" s="1" t="s">
        <v>87</v>
      </c>
      <c r="D47" s="1" t="s">
        <v>83</v>
      </c>
      <c r="E47" s="1" t="s">
        <v>85</v>
      </c>
      <c r="F47" s="1">
        <v>66</v>
      </c>
      <c r="G47" s="1" t="s">
        <v>84</v>
      </c>
      <c r="H47" s="1" t="str">
        <f t="shared" si="0"/>
        <v>[pin66]</v>
      </c>
      <c r="J47" s="2" t="str">
        <f t="shared" si="1"/>
        <v>PC9 [pin66]</v>
      </c>
      <c r="K47" s="2" t="s">
        <v>119</v>
      </c>
      <c r="L47" s="2" t="s">
        <v>161</v>
      </c>
      <c r="M47" s="2" t="s">
        <v>162</v>
      </c>
      <c r="N47" s="3" t="s">
        <v>199</v>
      </c>
    </row>
    <row r="48" spans="1:14" ht="30" x14ac:dyDescent="0.25">
      <c r="A48" s="1"/>
      <c r="B48" s="1" t="s">
        <v>41</v>
      </c>
      <c r="C48" s="1" t="s">
        <v>87</v>
      </c>
      <c r="D48" s="1" t="s">
        <v>83</v>
      </c>
      <c r="E48" s="1" t="s">
        <v>85</v>
      </c>
      <c r="F48" s="1">
        <v>78</v>
      </c>
      <c r="G48" s="1" t="s">
        <v>84</v>
      </c>
      <c r="H48" s="1" t="str">
        <f t="shared" si="0"/>
        <v>[pin78]</v>
      </c>
      <c r="J48" s="2" t="str">
        <f t="shared" si="1"/>
        <v>PC10 [pin78]</v>
      </c>
      <c r="K48" s="2" t="s">
        <v>120</v>
      </c>
      <c r="L48" s="2" t="s">
        <v>161</v>
      </c>
      <c r="M48" s="2" t="s">
        <v>162</v>
      </c>
      <c r="N48" s="3" t="s">
        <v>199</v>
      </c>
    </row>
    <row r="49" spans="1:14" ht="30" x14ac:dyDescent="0.25">
      <c r="A49" s="1"/>
      <c r="B49" s="1" t="s">
        <v>42</v>
      </c>
      <c r="C49" s="1" t="s">
        <v>87</v>
      </c>
      <c r="D49" s="1" t="s">
        <v>83</v>
      </c>
      <c r="E49" s="1" t="s">
        <v>85</v>
      </c>
      <c r="F49" s="1">
        <v>79</v>
      </c>
      <c r="G49" s="1" t="s">
        <v>84</v>
      </c>
      <c r="H49" s="1" t="str">
        <f t="shared" si="0"/>
        <v>[pin79]</v>
      </c>
      <c r="J49" s="2" t="str">
        <f t="shared" si="1"/>
        <v>PC11 [pin79]</v>
      </c>
      <c r="K49" s="2" t="s">
        <v>121</v>
      </c>
      <c r="L49" s="2" t="s">
        <v>161</v>
      </c>
      <c r="M49" s="2" t="s">
        <v>162</v>
      </c>
      <c r="N49" s="3" t="s">
        <v>200</v>
      </c>
    </row>
    <row r="50" spans="1:14" x14ac:dyDescent="0.25">
      <c r="A50" s="1"/>
      <c r="B50" s="1" t="s">
        <v>43</v>
      </c>
      <c r="C50" s="1" t="s">
        <v>87</v>
      </c>
      <c r="D50" s="1" t="s">
        <v>83</v>
      </c>
      <c r="E50" s="1" t="s">
        <v>85</v>
      </c>
      <c r="F50" s="1">
        <v>80</v>
      </c>
      <c r="G50" s="1" t="s">
        <v>84</v>
      </c>
      <c r="H50" s="1" t="str">
        <f t="shared" si="0"/>
        <v>[pin80]</v>
      </c>
      <c r="J50" s="2" t="str">
        <f t="shared" si="1"/>
        <v>PC12 [pin80]</v>
      </c>
      <c r="K50" s="2" t="s">
        <v>122</v>
      </c>
      <c r="L50" s="2" t="s">
        <v>161</v>
      </c>
      <c r="M50" s="2" t="s">
        <v>162</v>
      </c>
      <c r="N50" s="3" t="s">
        <v>197</v>
      </c>
    </row>
    <row r="51" spans="1:14" ht="30" x14ac:dyDescent="0.25">
      <c r="A51" s="1"/>
      <c r="B51" s="1" t="s">
        <v>44</v>
      </c>
      <c r="C51" s="1" t="s">
        <v>87</v>
      </c>
      <c r="D51" s="1" t="s">
        <v>83</v>
      </c>
      <c r="E51" s="1" t="s">
        <v>85</v>
      </c>
      <c r="F51" s="1">
        <v>7</v>
      </c>
      <c r="G51" s="1" t="s">
        <v>84</v>
      </c>
      <c r="H51" s="1" t="str">
        <f t="shared" si="0"/>
        <v>[pin7]</v>
      </c>
      <c r="J51" s="2" t="str">
        <f t="shared" si="1"/>
        <v>PC13 [pin7]</v>
      </c>
      <c r="K51" s="2" t="s">
        <v>123</v>
      </c>
      <c r="L51" s="2" t="s">
        <v>151</v>
      </c>
      <c r="M51" s="2" t="s">
        <v>150</v>
      </c>
      <c r="N51" s="3" t="s">
        <v>198</v>
      </c>
    </row>
    <row r="52" spans="1:14" x14ac:dyDescent="0.25">
      <c r="A52" s="1"/>
      <c r="B52" s="1" t="s">
        <v>45</v>
      </c>
      <c r="C52" s="1" t="s">
        <v>87</v>
      </c>
      <c r="D52" s="1" t="s">
        <v>83</v>
      </c>
      <c r="E52" s="1" t="s">
        <v>85</v>
      </c>
      <c r="F52" s="1">
        <v>8</v>
      </c>
      <c r="G52" s="1" t="s">
        <v>84</v>
      </c>
      <c r="H52" s="1" t="str">
        <f t="shared" si="0"/>
        <v>[pin8]</v>
      </c>
      <c r="J52" s="2" t="str">
        <f t="shared" si="1"/>
        <v>PC14 [pin8]</v>
      </c>
      <c r="K52" s="2" t="s">
        <v>101</v>
      </c>
      <c r="L52" s="2" t="s">
        <v>101</v>
      </c>
      <c r="M52" s="2" t="s">
        <v>101</v>
      </c>
      <c r="N52" s="3" t="s">
        <v>101</v>
      </c>
    </row>
    <row r="53" spans="1:14" x14ac:dyDescent="0.25">
      <c r="A53" s="1"/>
      <c r="B53" s="1" t="s">
        <v>46</v>
      </c>
      <c r="C53" s="1" t="s">
        <v>87</v>
      </c>
      <c r="D53" s="1" t="s">
        <v>83</v>
      </c>
      <c r="E53" s="1" t="s">
        <v>85</v>
      </c>
      <c r="F53" s="1">
        <v>9</v>
      </c>
      <c r="G53" s="1" t="s">
        <v>84</v>
      </c>
      <c r="H53" s="1" t="str">
        <f t="shared" si="0"/>
        <v>[pin9]</v>
      </c>
      <c r="J53" s="2" t="str">
        <f t="shared" si="1"/>
        <v>PC15 [pin9]</v>
      </c>
      <c r="K53" s="2" t="s">
        <v>101</v>
      </c>
      <c r="L53" s="2" t="s">
        <v>101</v>
      </c>
      <c r="M53" s="2" t="s">
        <v>101</v>
      </c>
      <c r="N53" s="3" t="s">
        <v>101</v>
      </c>
    </row>
    <row r="54" spans="1:14" x14ac:dyDescent="0.25">
      <c r="A54" s="1"/>
      <c r="B54" s="1"/>
      <c r="C54" s="1" t="s">
        <v>87</v>
      </c>
      <c r="D54" s="1"/>
      <c r="E54" s="1"/>
      <c r="F54" s="1"/>
      <c r="G54" s="1"/>
      <c r="H54" s="1" t="str">
        <f t="shared" si="0"/>
        <v/>
      </c>
      <c r="J54" s="2" t="str">
        <f t="shared" si="1"/>
        <v xml:space="preserve"> </v>
      </c>
      <c r="K54" s="2"/>
      <c r="L54" s="2"/>
      <c r="M54" s="2"/>
      <c r="N54" s="3"/>
    </row>
    <row r="55" spans="1:14" ht="30" x14ac:dyDescent="0.25">
      <c r="A55" s="1"/>
      <c r="B55" s="1" t="s">
        <v>47</v>
      </c>
      <c r="C55" s="1" t="s">
        <v>87</v>
      </c>
      <c r="D55" s="1" t="s">
        <v>83</v>
      </c>
      <c r="E55" s="1" t="s">
        <v>85</v>
      </c>
      <c r="F55" s="1">
        <v>81</v>
      </c>
      <c r="G55" s="1" t="s">
        <v>84</v>
      </c>
      <c r="H55" s="1" t="str">
        <f t="shared" si="0"/>
        <v>[pin81]</v>
      </c>
      <c r="J55" s="2" t="str">
        <f t="shared" si="1"/>
        <v>PD0 [pin81]</v>
      </c>
      <c r="K55" s="2" t="s">
        <v>124</v>
      </c>
      <c r="L55" s="2" t="s">
        <v>144</v>
      </c>
      <c r="M55" s="2" t="s">
        <v>162</v>
      </c>
      <c r="N55" s="3" t="s">
        <v>202</v>
      </c>
    </row>
    <row r="56" spans="1:14" x14ac:dyDescent="0.25">
      <c r="A56" s="1"/>
      <c r="B56" s="1" t="s">
        <v>48</v>
      </c>
      <c r="C56" s="1" t="s">
        <v>87</v>
      </c>
      <c r="D56" s="1" t="s">
        <v>83</v>
      </c>
      <c r="E56" s="1" t="s">
        <v>85</v>
      </c>
      <c r="F56" s="1">
        <v>82</v>
      </c>
      <c r="G56" s="1" t="s">
        <v>84</v>
      </c>
      <c r="H56" s="1" t="str">
        <f t="shared" si="0"/>
        <v>[pin82]</v>
      </c>
      <c r="J56" s="2" t="str">
        <f t="shared" si="1"/>
        <v>PD1 [pin82]</v>
      </c>
      <c r="K56" s="2" t="s">
        <v>101</v>
      </c>
      <c r="L56" s="2" t="s">
        <v>101</v>
      </c>
      <c r="M56" s="2" t="s">
        <v>101</v>
      </c>
      <c r="N56" s="3" t="s">
        <v>101</v>
      </c>
    </row>
    <row r="57" spans="1:14" ht="30" x14ac:dyDescent="0.25">
      <c r="A57" s="1"/>
      <c r="B57" s="1" t="s">
        <v>49</v>
      </c>
      <c r="C57" s="1" t="s">
        <v>87</v>
      </c>
      <c r="D57" s="1" t="s">
        <v>83</v>
      </c>
      <c r="E57" s="1" t="s">
        <v>85</v>
      </c>
      <c r="F57" s="1">
        <v>83</v>
      </c>
      <c r="G57" s="1" t="s">
        <v>84</v>
      </c>
      <c r="H57" s="1" t="str">
        <f t="shared" si="0"/>
        <v>[pin83]</v>
      </c>
      <c r="J57" s="2" t="str">
        <f t="shared" si="1"/>
        <v>PD2 [pin83]</v>
      </c>
      <c r="K57" s="2" t="s">
        <v>125</v>
      </c>
      <c r="L57" s="2" t="s">
        <v>161</v>
      </c>
      <c r="M57" s="2" t="s">
        <v>162</v>
      </c>
      <c r="N57" s="3" t="s">
        <v>201</v>
      </c>
    </row>
    <row r="58" spans="1:14" ht="30" x14ac:dyDescent="0.25">
      <c r="A58" s="1"/>
      <c r="B58" s="1" t="s">
        <v>50</v>
      </c>
      <c r="C58" s="1" t="s">
        <v>87</v>
      </c>
      <c r="D58" s="1" t="s">
        <v>83</v>
      </c>
      <c r="E58" s="1" t="s">
        <v>85</v>
      </c>
      <c r="F58" s="1">
        <v>84</v>
      </c>
      <c r="G58" s="1" t="s">
        <v>84</v>
      </c>
      <c r="H58" s="1" t="str">
        <f t="shared" si="0"/>
        <v>[pin84]</v>
      </c>
      <c r="J58" s="2" t="str">
        <f t="shared" si="1"/>
        <v>PD3 [pin84]</v>
      </c>
      <c r="K58" s="2" t="s">
        <v>126</v>
      </c>
      <c r="L58" s="2" t="s">
        <v>145</v>
      </c>
      <c r="M58" s="2" t="s">
        <v>150</v>
      </c>
      <c r="N58" s="3" t="s">
        <v>203</v>
      </c>
    </row>
    <row r="59" spans="1:14" ht="30" x14ac:dyDescent="0.25">
      <c r="A59" s="1"/>
      <c r="B59" s="1" t="s">
        <v>51</v>
      </c>
      <c r="C59" s="1" t="s">
        <v>87</v>
      </c>
      <c r="D59" s="1" t="s">
        <v>83</v>
      </c>
      <c r="E59" s="1" t="s">
        <v>85</v>
      </c>
      <c r="F59" s="1">
        <v>85</v>
      </c>
      <c r="G59" s="1" t="s">
        <v>84</v>
      </c>
      <c r="H59" s="1" t="str">
        <f t="shared" si="0"/>
        <v>[pin85]</v>
      </c>
      <c r="J59" s="2" t="str">
        <f t="shared" si="1"/>
        <v>PD4 [pin85]</v>
      </c>
      <c r="K59" s="2" t="s">
        <v>127</v>
      </c>
      <c r="L59" s="2" t="s">
        <v>145</v>
      </c>
      <c r="M59" s="2" t="s">
        <v>150</v>
      </c>
      <c r="N59" s="3" t="s">
        <v>203</v>
      </c>
    </row>
    <row r="60" spans="1:14" ht="30" x14ac:dyDescent="0.25">
      <c r="A60" s="1"/>
      <c r="B60" s="1" t="s">
        <v>52</v>
      </c>
      <c r="C60" s="1" t="s">
        <v>87</v>
      </c>
      <c r="D60" s="1" t="s">
        <v>83</v>
      </c>
      <c r="E60" s="1" t="s">
        <v>85</v>
      </c>
      <c r="F60" s="1">
        <v>86</v>
      </c>
      <c r="G60" s="1" t="s">
        <v>84</v>
      </c>
      <c r="H60" s="1" t="str">
        <f t="shared" si="0"/>
        <v>[pin86]</v>
      </c>
      <c r="J60" s="2" t="str">
        <f t="shared" si="1"/>
        <v>PD5 [pin86]</v>
      </c>
      <c r="K60" s="2" t="s">
        <v>128</v>
      </c>
      <c r="L60" s="2" t="s">
        <v>151</v>
      </c>
      <c r="M60" s="2" t="s">
        <v>150</v>
      </c>
      <c r="N60" s="3" t="s">
        <v>186</v>
      </c>
    </row>
    <row r="61" spans="1:14" ht="30" x14ac:dyDescent="0.25">
      <c r="A61" s="1"/>
      <c r="B61" s="1" t="s">
        <v>53</v>
      </c>
      <c r="C61" s="1" t="s">
        <v>87</v>
      </c>
      <c r="D61" s="1" t="s">
        <v>83</v>
      </c>
      <c r="E61" s="1" t="s">
        <v>85</v>
      </c>
      <c r="F61" s="1">
        <v>87</v>
      </c>
      <c r="G61" s="1" t="s">
        <v>84</v>
      </c>
      <c r="H61" s="1" t="str">
        <f t="shared" si="0"/>
        <v>[pin87]</v>
      </c>
      <c r="J61" s="2" t="str">
        <f t="shared" si="1"/>
        <v>PD6 [pin87]</v>
      </c>
      <c r="K61" s="2" t="s">
        <v>129</v>
      </c>
      <c r="L61" s="2" t="s">
        <v>151</v>
      </c>
      <c r="M61" s="2" t="s">
        <v>150</v>
      </c>
      <c r="N61" s="3" t="s">
        <v>186</v>
      </c>
    </row>
    <row r="62" spans="1:14" ht="30" x14ac:dyDescent="0.25">
      <c r="A62" s="1"/>
      <c r="B62" s="1" t="s">
        <v>54</v>
      </c>
      <c r="C62" s="1" t="s">
        <v>87</v>
      </c>
      <c r="D62" s="1" t="s">
        <v>83</v>
      </c>
      <c r="E62" s="1" t="s">
        <v>85</v>
      </c>
      <c r="F62" s="1">
        <v>88</v>
      </c>
      <c r="G62" s="1" t="s">
        <v>84</v>
      </c>
      <c r="H62" s="1" t="str">
        <f t="shared" si="0"/>
        <v>[pin88]</v>
      </c>
      <c r="J62" s="2" t="str">
        <f t="shared" si="1"/>
        <v>PD7 [pin88]</v>
      </c>
      <c r="K62" s="2" t="s">
        <v>130</v>
      </c>
      <c r="L62" s="2" t="s">
        <v>151</v>
      </c>
      <c r="M62" s="2" t="s">
        <v>150</v>
      </c>
      <c r="N62" s="3" t="s">
        <v>186</v>
      </c>
    </row>
    <row r="63" spans="1:14" x14ac:dyDescent="0.25">
      <c r="A63" s="1"/>
      <c r="B63" s="1" t="s">
        <v>55</v>
      </c>
      <c r="C63" s="1" t="s">
        <v>87</v>
      </c>
      <c r="D63" s="1" t="s">
        <v>83</v>
      </c>
      <c r="E63" s="1" t="s">
        <v>85</v>
      </c>
      <c r="F63" s="1">
        <v>55</v>
      </c>
      <c r="G63" s="1" t="s">
        <v>84</v>
      </c>
      <c r="H63" s="1" t="str">
        <f t="shared" si="0"/>
        <v>[pin55]</v>
      </c>
      <c r="J63" s="2" t="str">
        <f t="shared" si="1"/>
        <v>PD8 [pin55]</v>
      </c>
      <c r="K63" s="2" t="s">
        <v>101</v>
      </c>
      <c r="L63" s="2" t="s">
        <v>101</v>
      </c>
      <c r="M63" s="2" t="s">
        <v>101</v>
      </c>
      <c r="N63" s="3" t="s">
        <v>101</v>
      </c>
    </row>
    <row r="64" spans="1:14" ht="30" x14ac:dyDescent="0.25">
      <c r="A64" s="1"/>
      <c r="B64" s="1" t="s">
        <v>56</v>
      </c>
      <c r="C64" s="1" t="s">
        <v>87</v>
      </c>
      <c r="D64" s="1" t="s">
        <v>83</v>
      </c>
      <c r="E64" s="1" t="s">
        <v>85</v>
      </c>
      <c r="F64" s="1">
        <v>56</v>
      </c>
      <c r="G64" s="1" t="s">
        <v>84</v>
      </c>
      <c r="H64" s="1" t="str">
        <f t="shared" si="0"/>
        <v>[pin56]</v>
      </c>
      <c r="J64" s="2" t="str">
        <f t="shared" si="1"/>
        <v>PD9 [pin56]</v>
      </c>
      <c r="K64" s="2" t="s">
        <v>131</v>
      </c>
      <c r="L64" s="2" t="s">
        <v>145</v>
      </c>
      <c r="M64" s="2" t="s">
        <v>150</v>
      </c>
      <c r="N64" s="3" t="s">
        <v>175</v>
      </c>
    </row>
    <row r="65" spans="1:14" ht="30" x14ac:dyDescent="0.25">
      <c r="A65" s="1"/>
      <c r="B65" s="1" t="s">
        <v>57</v>
      </c>
      <c r="C65" s="1" t="s">
        <v>87</v>
      </c>
      <c r="D65" s="1" t="s">
        <v>83</v>
      </c>
      <c r="E65" s="1" t="s">
        <v>85</v>
      </c>
      <c r="F65" s="1">
        <v>57</v>
      </c>
      <c r="G65" s="1" t="s">
        <v>84</v>
      </c>
      <c r="H65" s="1" t="str">
        <f t="shared" si="0"/>
        <v>[pin57]</v>
      </c>
      <c r="J65" s="2" t="str">
        <f t="shared" si="1"/>
        <v>PD10 [pin57]</v>
      </c>
      <c r="K65" s="2" t="s">
        <v>132</v>
      </c>
      <c r="L65" s="2" t="s">
        <v>144</v>
      </c>
      <c r="M65" s="2" t="s">
        <v>150</v>
      </c>
      <c r="N65" s="3" t="s">
        <v>176</v>
      </c>
    </row>
    <row r="66" spans="1:14" x14ac:dyDescent="0.25">
      <c r="A66" s="1"/>
      <c r="B66" s="1" t="s">
        <v>58</v>
      </c>
      <c r="C66" s="1" t="s">
        <v>87</v>
      </c>
      <c r="D66" s="1" t="s">
        <v>83</v>
      </c>
      <c r="E66" s="1" t="s">
        <v>85</v>
      </c>
      <c r="F66" s="1">
        <v>58</v>
      </c>
      <c r="G66" s="1" t="s">
        <v>84</v>
      </c>
      <c r="H66" s="1" t="str">
        <f t="shared" si="0"/>
        <v>[pin58]</v>
      </c>
      <c r="J66" s="2" t="str">
        <f t="shared" si="1"/>
        <v>PD11 [pin58]</v>
      </c>
      <c r="K66" s="2" t="s">
        <v>133</v>
      </c>
      <c r="L66" s="2" t="s">
        <v>151</v>
      </c>
      <c r="M66" s="2" t="s">
        <v>150</v>
      </c>
      <c r="N66" s="3" t="s">
        <v>204</v>
      </c>
    </row>
    <row r="67" spans="1:14" ht="30" x14ac:dyDescent="0.25">
      <c r="A67" s="1"/>
      <c r="B67" s="1" t="s">
        <v>59</v>
      </c>
      <c r="C67" s="1" t="s">
        <v>87</v>
      </c>
      <c r="D67" s="1" t="s">
        <v>83</v>
      </c>
      <c r="E67" s="1" t="s">
        <v>85</v>
      </c>
      <c r="F67" s="1">
        <v>59</v>
      </c>
      <c r="G67" s="1" t="s">
        <v>84</v>
      </c>
      <c r="H67" s="1" t="str">
        <f t="shared" si="0"/>
        <v>[pin59]</v>
      </c>
      <c r="J67" s="2" t="str">
        <f t="shared" si="1"/>
        <v>PD12 [pin59]</v>
      </c>
      <c r="K67" s="2" t="s">
        <v>134</v>
      </c>
      <c r="L67" s="2" t="s">
        <v>151</v>
      </c>
      <c r="M67" s="2" t="s">
        <v>150</v>
      </c>
      <c r="N67" s="3" t="s">
        <v>177</v>
      </c>
    </row>
    <row r="68" spans="1:14" x14ac:dyDescent="0.25">
      <c r="A68" s="1"/>
      <c r="B68" s="1" t="s">
        <v>60</v>
      </c>
      <c r="C68" s="1" t="s">
        <v>87</v>
      </c>
      <c r="D68" s="1" t="s">
        <v>83</v>
      </c>
      <c r="E68" s="1" t="s">
        <v>85</v>
      </c>
      <c r="F68" s="1">
        <v>60</v>
      </c>
      <c r="G68" s="1" t="s">
        <v>84</v>
      </c>
      <c r="H68" s="1" t="str">
        <f t="shared" si="0"/>
        <v>[pin60]</v>
      </c>
      <c r="J68" s="2" t="str">
        <f t="shared" si="1"/>
        <v>PD13 [pin60]</v>
      </c>
      <c r="K68" s="2" t="s">
        <v>101</v>
      </c>
      <c r="L68" s="2" t="s">
        <v>101</v>
      </c>
      <c r="M68" s="2" t="s">
        <v>101</v>
      </c>
      <c r="N68" s="3" t="s">
        <v>101</v>
      </c>
    </row>
    <row r="69" spans="1:14" x14ac:dyDescent="0.25">
      <c r="A69" s="1"/>
      <c r="B69" s="1" t="s">
        <v>61</v>
      </c>
      <c r="C69" s="1" t="s">
        <v>87</v>
      </c>
      <c r="D69" s="1" t="s">
        <v>83</v>
      </c>
      <c r="E69" s="1" t="s">
        <v>85</v>
      </c>
      <c r="F69" s="1">
        <v>61</v>
      </c>
      <c r="G69" s="1" t="s">
        <v>84</v>
      </c>
      <c r="H69" s="1" t="str">
        <f t="shared" ref="H69:H90" si="2">D69&amp;E69&amp;F69&amp;G69</f>
        <v>[pin61]</v>
      </c>
      <c r="J69" s="2" t="str">
        <f t="shared" ref="J69:J90" si="3">B69&amp;C69&amp;H69</f>
        <v>PD14 [pin61]</v>
      </c>
      <c r="K69" s="2" t="s">
        <v>101</v>
      </c>
      <c r="L69" s="2" t="s">
        <v>101</v>
      </c>
      <c r="M69" s="2" t="s">
        <v>101</v>
      </c>
      <c r="N69" s="3" t="s">
        <v>101</v>
      </c>
    </row>
    <row r="70" spans="1:14" x14ac:dyDescent="0.25">
      <c r="A70" s="1"/>
      <c r="B70" s="1" t="s">
        <v>62</v>
      </c>
      <c r="C70" s="1" t="s">
        <v>87</v>
      </c>
      <c r="D70" s="1" t="s">
        <v>83</v>
      </c>
      <c r="E70" s="1" t="s">
        <v>85</v>
      </c>
      <c r="F70" s="1">
        <v>62</v>
      </c>
      <c r="G70" s="1" t="s">
        <v>84</v>
      </c>
      <c r="H70" s="1" t="str">
        <f t="shared" si="2"/>
        <v>[pin62]</v>
      </c>
      <c r="J70" s="2" t="str">
        <f t="shared" si="3"/>
        <v>PD15 [pin62]</v>
      </c>
      <c r="K70" s="2" t="s">
        <v>101</v>
      </c>
      <c r="L70" s="2" t="s">
        <v>101</v>
      </c>
      <c r="M70" s="2" t="s">
        <v>101</v>
      </c>
      <c r="N70" s="3" t="s">
        <v>101</v>
      </c>
    </row>
    <row r="71" spans="1:14" x14ac:dyDescent="0.25">
      <c r="A71" s="1"/>
      <c r="B71" s="1"/>
      <c r="C71" s="1" t="s">
        <v>87</v>
      </c>
      <c r="D71" s="1"/>
      <c r="E71" s="1"/>
      <c r="F71" s="1"/>
      <c r="G71" s="1"/>
      <c r="H71" s="1" t="str">
        <f t="shared" si="2"/>
        <v/>
      </c>
      <c r="J71" s="2" t="str">
        <f t="shared" si="3"/>
        <v xml:space="preserve"> </v>
      </c>
      <c r="K71" s="2"/>
      <c r="L71" s="2"/>
      <c r="M71" s="2"/>
      <c r="N71" s="3"/>
    </row>
    <row r="72" spans="1:14" x14ac:dyDescent="0.25">
      <c r="A72" s="1"/>
      <c r="B72" s="1" t="s">
        <v>63</v>
      </c>
      <c r="C72" s="1" t="s">
        <v>87</v>
      </c>
      <c r="D72" s="1" t="s">
        <v>83</v>
      </c>
      <c r="E72" s="1" t="s">
        <v>85</v>
      </c>
      <c r="F72" s="1">
        <v>97</v>
      </c>
      <c r="G72" s="1" t="s">
        <v>84</v>
      </c>
      <c r="H72" s="1" t="str">
        <f t="shared" si="2"/>
        <v>[pin97]</v>
      </c>
      <c r="J72" s="2" t="str">
        <f t="shared" si="3"/>
        <v>PE0 [pin97]</v>
      </c>
      <c r="K72" s="2" t="s">
        <v>101</v>
      </c>
      <c r="L72" s="2" t="s">
        <v>101</v>
      </c>
      <c r="M72" s="2" t="s">
        <v>101</v>
      </c>
      <c r="N72" s="3" t="s">
        <v>101</v>
      </c>
    </row>
    <row r="73" spans="1:14" x14ac:dyDescent="0.25">
      <c r="A73" s="1"/>
      <c r="B73" s="1" t="s">
        <v>65</v>
      </c>
      <c r="C73" s="1" t="s">
        <v>87</v>
      </c>
      <c r="D73" s="1" t="s">
        <v>83</v>
      </c>
      <c r="E73" s="1" t="s">
        <v>85</v>
      </c>
      <c r="F73" s="1">
        <v>98</v>
      </c>
      <c r="G73" s="1" t="s">
        <v>84</v>
      </c>
      <c r="H73" s="1" t="str">
        <f t="shared" si="2"/>
        <v>[pin98]</v>
      </c>
      <c r="J73" s="2" t="str">
        <f t="shared" si="3"/>
        <v>PE1 [pin98]</v>
      </c>
      <c r="K73" s="2" t="s">
        <v>101</v>
      </c>
      <c r="L73" s="2" t="s">
        <v>101</v>
      </c>
      <c r="M73" s="2" t="s">
        <v>101</v>
      </c>
      <c r="N73" s="3" t="s">
        <v>101</v>
      </c>
    </row>
    <row r="74" spans="1:14" ht="45" x14ac:dyDescent="0.25">
      <c r="A74" s="1"/>
      <c r="B74" s="1" t="s">
        <v>66</v>
      </c>
      <c r="C74" s="1" t="s">
        <v>87</v>
      </c>
      <c r="D74" s="1" t="s">
        <v>83</v>
      </c>
      <c r="E74" s="1" t="s">
        <v>85</v>
      </c>
      <c r="F74" s="1">
        <v>1</v>
      </c>
      <c r="G74" s="1" t="s">
        <v>84</v>
      </c>
      <c r="H74" s="1" t="str">
        <f t="shared" si="2"/>
        <v>[pin1]</v>
      </c>
      <c r="J74" s="2" t="str">
        <f t="shared" si="3"/>
        <v>PE2 [pin1]</v>
      </c>
      <c r="K74" s="2" t="s">
        <v>135</v>
      </c>
      <c r="L74" s="2" t="s">
        <v>144</v>
      </c>
      <c r="M74" s="2" t="s">
        <v>150</v>
      </c>
      <c r="N74" s="3" t="s">
        <v>179</v>
      </c>
    </row>
    <row r="75" spans="1:14" ht="45" x14ac:dyDescent="0.25">
      <c r="A75" s="1"/>
      <c r="B75" s="1" t="s">
        <v>67</v>
      </c>
      <c r="C75" s="1" t="s">
        <v>87</v>
      </c>
      <c r="D75" s="1" t="s">
        <v>83</v>
      </c>
      <c r="E75" s="1" t="s">
        <v>85</v>
      </c>
      <c r="F75" s="1">
        <v>2</v>
      </c>
      <c r="G75" s="1" t="s">
        <v>84</v>
      </c>
      <c r="H75" s="1" t="str">
        <f t="shared" si="2"/>
        <v>[pin2]</v>
      </c>
      <c r="J75" s="2" t="str">
        <f t="shared" si="3"/>
        <v>PE3 [pin2]</v>
      </c>
      <c r="K75" s="2" t="s">
        <v>136</v>
      </c>
      <c r="L75" s="2" t="s">
        <v>144</v>
      </c>
      <c r="M75" s="2" t="s">
        <v>150</v>
      </c>
      <c r="N75" s="3" t="s">
        <v>179</v>
      </c>
    </row>
    <row r="76" spans="1:14" ht="45" x14ac:dyDescent="0.25">
      <c r="A76" s="1"/>
      <c r="B76" s="1" t="s">
        <v>68</v>
      </c>
      <c r="C76" s="1" t="s">
        <v>87</v>
      </c>
      <c r="D76" s="1" t="s">
        <v>83</v>
      </c>
      <c r="E76" s="1" t="s">
        <v>85</v>
      </c>
      <c r="F76" s="1">
        <v>3</v>
      </c>
      <c r="G76" s="1" t="s">
        <v>84</v>
      </c>
      <c r="H76" s="1" t="str">
        <f t="shared" si="2"/>
        <v>[pin3]</v>
      </c>
      <c r="J76" s="2" t="str">
        <f t="shared" si="3"/>
        <v>PE4 [pin3]</v>
      </c>
      <c r="K76" s="2" t="s">
        <v>137</v>
      </c>
      <c r="L76" s="2" t="s">
        <v>144</v>
      </c>
      <c r="M76" s="2" t="s">
        <v>150</v>
      </c>
      <c r="N76" s="3" t="s">
        <v>179</v>
      </c>
    </row>
    <row r="77" spans="1:14" x14ac:dyDescent="0.25">
      <c r="A77" s="1"/>
      <c r="B77" s="1" t="s">
        <v>69</v>
      </c>
      <c r="C77" s="1" t="s">
        <v>87</v>
      </c>
      <c r="D77" s="1" t="s">
        <v>83</v>
      </c>
      <c r="E77" s="1" t="s">
        <v>85</v>
      </c>
      <c r="F77" s="1">
        <v>4</v>
      </c>
      <c r="G77" s="1" t="s">
        <v>84</v>
      </c>
      <c r="H77" s="1" t="str">
        <f t="shared" si="2"/>
        <v>[pin4]</v>
      </c>
      <c r="J77" s="2" t="str">
        <f t="shared" si="3"/>
        <v>PE5 [pin4]</v>
      </c>
      <c r="K77" s="2" t="s">
        <v>138</v>
      </c>
      <c r="L77" s="2" t="s">
        <v>151</v>
      </c>
      <c r="M77" s="2" t="s">
        <v>150</v>
      </c>
      <c r="N77" s="3" t="s">
        <v>178</v>
      </c>
    </row>
    <row r="78" spans="1:14" x14ac:dyDescent="0.25">
      <c r="A78" s="1"/>
      <c r="B78" s="1" t="s">
        <v>70</v>
      </c>
      <c r="C78" s="1" t="s">
        <v>87</v>
      </c>
      <c r="D78" s="1" t="s">
        <v>83</v>
      </c>
      <c r="E78" s="1" t="s">
        <v>85</v>
      </c>
      <c r="F78" s="1">
        <v>5</v>
      </c>
      <c r="G78" s="1" t="s">
        <v>84</v>
      </c>
      <c r="H78" s="1" t="str">
        <f t="shared" si="2"/>
        <v>[pin5]</v>
      </c>
      <c r="J78" s="2" t="str">
        <f t="shared" si="3"/>
        <v>PE6 [pin5]</v>
      </c>
      <c r="K78" s="2" t="s">
        <v>139</v>
      </c>
      <c r="L78" s="2" t="s">
        <v>151</v>
      </c>
      <c r="M78" s="2" t="s">
        <v>150</v>
      </c>
      <c r="N78" s="3" t="s">
        <v>178</v>
      </c>
    </row>
    <row r="79" spans="1:14" x14ac:dyDescent="0.25">
      <c r="A79" s="1"/>
      <c r="B79" s="1" t="s">
        <v>71</v>
      </c>
      <c r="C79" s="1" t="s">
        <v>87</v>
      </c>
      <c r="D79" s="1" t="s">
        <v>83</v>
      </c>
      <c r="E79" s="1" t="s">
        <v>85</v>
      </c>
      <c r="F79" s="1">
        <v>38</v>
      </c>
      <c r="G79" s="1" t="s">
        <v>84</v>
      </c>
      <c r="H79" s="1" t="str">
        <f t="shared" si="2"/>
        <v>[pin38]</v>
      </c>
      <c r="J79" s="2" t="str">
        <f t="shared" si="3"/>
        <v>PE7 [pin38]</v>
      </c>
      <c r="K79" s="2" t="s">
        <v>140</v>
      </c>
      <c r="L79" s="2" t="s">
        <v>151</v>
      </c>
      <c r="M79" s="2" t="s">
        <v>150</v>
      </c>
      <c r="N79" s="3" t="s">
        <v>178</v>
      </c>
    </row>
    <row r="80" spans="1:14" x14ac:dyDescent="0.25">
      <c r="A80" s="1"/>
      <c r="B80" s="1" t="s">
        <v>72</v>
      </c>
      <c r="C80" s="1" t="s">
        <v>87</v>
      </c>
      <c r="D80" s="1" t="s">
        <v>83</v>
      </c>
      <c r="E80" s="1" t="s">
        <v>85</v>
      </c>
      <c r="F80" s="1">
        <v>39</v>
      </c>
      <c r="G80" s="1" t="s">
        <v>84</v>
      </c>
      <c r="H80" s="1" t="str">
        <f t="shared" si="2"/>
        <v>[pin39]</v>
      </c>
      <c r="J80" s="2" t="str">
        <f t="shared" si="3"/>
        <v>PE8 [pin39]</v>
      </c>
      <c r="K80" s="2" t="s">
        <v>101</v>
      </c>
      <c r="L80" s="2" t="s">
        <v>101</v>
      </c>
      <c r="M80" s="2" t="s">
        <v>101</v>
      </c>
      <c r="N80" s="3" t="s">
        <v>101</v>
      </c>
    </row>
    <row r="81" spans="1:14" x14ac:dyDescent="0.25">
      <c r="A81" s="1"/>
      <c r="B81" s="1" t="s">
        <v>73</v>
      </c>
      <c r="C81" s="1" t="s">
        <v>87</v>
      </c>
      <c r="D81" s="1" t="s">
        <v>83</v>
      </c>
      <c r="E81" s="1" t="s">
        <v>85</v>
      </c>
      <c r="F81" s="1">
        <v>40</v>
      </c>
      <c r="G81" s="1" t="s">
        <v>84</v>
      </c>
      <c r="H81" s="1" t="str">
        <f t="shared" si="2"/>
        <v>[pin40]</v>
      </c>
      <c r="J81" s="2" t="str">
        <f t="shared" si="3"/>
        <v>PE9 [pin40]</v>
      </c>
      <c r="K81" s="2" t="s">
        <v>101</v>
      </c>
      <c r="L81" s="2" t="s">
        <v>101</v>
      </c>
      <c r="M81" s="2" t="s">
        <v>101</v>
      </c>
      <c r="N81" s="3" t="s">
        <v>101</v>
      </c>
    </row>
    <row r="82" spans="1:14" x14ac:dyDescent="0.25">
      <c r="A82" s="1"/>
      <c r="B82" s="1" t="s">
        <v>74</v>
      </c>
      <c r="C82" s="1" t="s">
        <v>87</v>
      </c>
      <c r="D82" s="1" t="s">
        <v>83</v>
      </c>
      <c r="E82" s="1" t="s">
        <v>85</v>
      </c>
      <c r="F82" s="1">
        <v>41</v>
      </c>
      <c r="G82" s="1" t="s">
        <v>84</v>
      </c>
      <c r="H82" s="1" t="str">
        <f t="shared" si="2"/>
        <v>[pin41]</v>
      </c>
      <c r="J82" s="2" t="str">
        <f t="shared" si="3"/>
        <v>PE10 [pin41]</v>
      </c>
      <c r="K82" s="2" t="s">
        <v>101</v>
      </c>
      <c r="L82" s="2" t="s">
        <v>101</v>
      </c>
      <c r="M82" s="2" t="s">
        <v>101</v>
      </c>
      <c r="N82" s="3" t="s">
        <v>101</v>
      </c>
    </row>
    <row r="83" spans="1:14" x14ac:dyDescent="0.25">
      <c r="A83" s="1"/>
      <c r="B83" s="1" t="s">
        <v>75</v>
      </c>
      <c r="C83" s="1" t="s">
        <v>87</v>
      </c>
      <c r="D83" s="1" t="s">
        <v>83</v>
      </c>
      <c r="E83" s="1" t="s">
        <v>85</v>
      </c>
      <c r="F83" s="1">
        <v>42</v>
      </c>
      <c r="G83" s="1" t="s">
        <v>84</v>
      </c>
      <c r="H83" s="1" t="str">
        <f t="shared" si="2"/>
        <v>[pin42]</v>
      </c>
      <c r="J83" s="2" t="str">
        <f t="shared" si="3"/>
        <v>PE11 [pin42]</v>
      </c>
      <c r="K83" s="2" t="s">
        <v>101</v>
      </c>
      <c r="L83" s="2" t="s">
        <v>101</v>
      </c>
      <c r="M83" s="2" t="s">
        <v>101</v>
      </c>
      <c r="N83" s="3" t="s">
        <v>101</v>
      </c>
    </row>
    <row r="84" spans="1:14" x14ac:dyDescent="0.25">
      <c r="A84" s="1"/>
      <c r="B84" s="1" t="s">
        <v>76</v>
      </c>
      <c r="C84" s="1" t="s">
        <v>87</v>
      </c>
      <c r="D84" s="1" t="s">
        <v>83</v>
      </c>
      <c r="E84" s="1" t="s">
        <v>85</v>
      </c>
      <c r="F84" s="1">
        <v>43</v>
      </c>
      <c r="G84" s="1" t="s">
        <v>84</v>
      </c>
      <c r="H84" s="1" t="str">
        <f t="shared" si="2"/>
        <v>[pin43]</v>
      </c>
      <c r="J84" s="2" t="str">
        <f t="shared" si="3"/>
        <v>PE12 [pin43]</v>
      </c>
      <c r="K84" s="2" t="s">
        <v>101</v>
      </c>
      <c r="L84" s="2" t="s">
        <v>101</v>
      </c>
      <c r="M84" s="2" t="s">
        <v>101</v>
      </c>
      <c r="N84" s="3" t="s">
        <v>101</v>
      </c>
    </row>
    <row r="85" spans="1:14" x14ac:dyDescent="0.25">
      <c r="A85" s="1"/>
      <c r="B85" s="1" t="s">
        <v>77</v>
      </c>
      <c r="C85" s="1" t="s">
        <v>87</v>
      </c>
      <c r="D85" s="1" t="s">
        <v>83</v>
      </c>
      <c r="E85" s="1" t="s">
        <v>85</v>
      </c>
      <c r="F85" s="1">
        <v>44</v>
      </c>
      <c r="G85" s="1" t="s">
        <v>84</v>
      </c>
      <c r="H85" s="1" t="str">
        <f t="shared" si="2"/>
        <v>[pin44]</v>
      </c>
      <c r="J85" s="2" t="str">
        <f t="shared" si="3"/>
        <v>PE13 [pin44]</v>
      </c>
      <c r="K85" s="2" t="s">
        <v>101</v>
      </c>
      <c r="L85" s="2" t="s">
        <v>101</v>
      </c>
      <c r="M85" s="2" t="s">
        <v>101</v>
      </c>
      <c r="N85" s="3" t="s">
        <v>101</v>
      </c>
    </row>
    <row r="86" spans="1:14" ht="30" x14ac:dyDescent="0.25">
      <c r="A86" s="1"/>
      <c r="B86" s="1" t="s">
        <v>78</v>
      </c>
      <c r="C86" s="1" t="s">
        <v>87</v>
      </c>
      <c r="D86" s="1" t="s">
        <v>83</v>
      </c>
      <c r="E86" s="1" t="s">
        <v>85</v>
      </c>
      <c r="F86" s="1">
        <v>45</v>
      </c>
      <c r="G86" s="1" t="s">
        <v>84</v>
      </c>
      <c r="H86" s="1" t="str">
        <f t="shared" si="2"/>
        <v>[pin45]</v>
      </c>
      <c r="J86" s="2" t="str">
        <f t="shared" si="3"/>
        <v>PE14 [pin45]</v>
      </c>
      <c r="K86" s="2" t="s">
        <v>141</v>
      </c>
      <c r="L86" s="2" t="s">
        <v>151</v>
      </c>
      <c r="M86" s="2" t="s">
        <v>150</v>
      </c>
      <c r="N86" s="3" t="s">
        <v>205</v>
      </c>
    </row>
    <row r="87" spans="1:14" ht="30" x14ac:dyDescent="0.25">
      <c r="A87" s="1"/>
      <c r="B87" s="1" t="s">
        <v>64</v>
      </c>
      <c r="C87" s="1" t="s">
        <v>87</v>
      </c>
      <c r="D87" s="1" t="s">
        <v>83</v>
      </c>
      <c r="E87" s="1" t="s">
        <v>85</v>
      </c>
      <c r="F87" s="1">
        <v>46</v>
      </c>
      <c r="G87" s="1" t="s">
        <v>84</v>
      </c>
      <c r="H87" s="1" t="str">
        <f t="shared" si="2"/>
        <v>[pin46]</v>
      </c>
      <c r="J87" s="2" t="str">
        <f t="shared" si="3"/>
        <v>PE15 [pin46]</v>
      </c>
      <c r="K87" s="2" t="s">
        <v>142</v>
      </c>
      <c r="L87" s="2" t="s">
        <v>144</v>
      </c>
      <c r="M87" s="2" t="s">
        <v>150</v>
      </c>
      <c r="N87" s="3" t="s">
        <v>206</v>
      </c>
    </row>
    <row r="88" spans="1:14" x14ac:dyDescent="0.25">
      <c r="A88" s="1"/>
      <c r="B88" s="1"/>
      <c r="C88" s="1" t="s">
        <v>87</v>
      </c>
      <c r="D88" s="1"/>
      <c r="E88" s="1"/>
      <c r="F88" s="1"/>
      <c r="G88" s="1"/>
      <c r="H88" s="1" t="str">
        <f t="shared" si="2"/>
        <v/>
      </c>
      <c r="J88" s="2" t="str">
        <f t="shared" si="3"/>
        <v xml:space="preserve"> </v>
      </c>
      <c r="K88" s="2"/>
      <c r="L88" s="2"/>
      <c r="M88" s="2"/>
      <c r="N88" s="3"/>
    </row>
    <row r="89" spans="1:14" x14ac:dyDescent="0.25">
      <c r="A89" s="1"/>
      <c r="B89" s="1" t="s">
        <v>79</v>
      </c>
      <c r="C89" s="1" t="s">
        <v>87</v>
      </c>
      <c r="D89" s="1" t="s">
        <v>83</v>
      </c>
      <c r="E89" s="1" t="s">
        <v>85</v>
      </c>
      <c r="F89" s="1">
        <v>94</v>
      </c>
      <c r="G89" s="1" t="s">
        <v>84</v>
      </c>
      <c r="H89" s="1" t="str">
        <f t="shared" si="2"/>
        <v>[pin94]</v>
      </c>
      <c r="J89" s="2" t="str">
        <f t="shared" si="3"/>
        <v>BOOT0 [pin94]</v>
      </c>
      <c r="K89" s="2" t="s">
        <v>143</v>
      </c>
      <c r="L89" s="2" t="s">
        <v>79</v>
      </c>
      <c r="M89" s="2" t="s">
        <v>79</v>
      </c>
      <c r="N89" s="3" t="s">
        <v>180</v>
      </c>
    </row>
    <row r="90" spans="1:14" x14ac:dyDescent="0.25">
      <c r="A90" s="1"/>
      <c r="B90" s="1" t="s">
        <v>82</v>
      </c>
      <c r="C90" s="1" t="s">
        <v>87</v>
      </c>
      <c r="D90" s="1" t="s">
        <v>83</v>
      </c>
      <c r="E90" s="1" t="s">
        <v>85</v>
      </c>
      <c r="F90" s="1">
        <v>14</v>
      </c>
      <c r="G90" s="1" t="s">
        <v>84</v>
      </c>
      <c r="H90" s="1" t="str">
        <f t="shared" si="2"/>
        <v>[pin14]</v>
      </c>
      <c r="J90" s="2" t="str">
        <f t="shared" si="3"/>
        <v>NRST [pin14]</v>
      </c>
      <c r="K90" s="2" t="s">
        <v>82</v>
      </c>
      <c r="L90" s="2" t="s">
        <v>82</v>
      </c>
      <c r="M90" s="2" t="s">
        <v>82</v>
      </c>
      <c r="N90" s="3" t="s">
        <v>181</v>
      </c>
    </row>
  </sheetData>
  <sheetProtection algorithmName="SHA-512" hashValue="Mw2uTgoIxRkiQR9lCZe4uRIQyreCRRJD6DmcDVVaihocqLdJ4J1RZdWYw+Lp1bdmCl2hGzBlHPQwnl5OfX6RWg==" saltValue="eC9frURWg+2dffqjTBexC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0F2B8-BC41-4A28-AEE1-B2C82F172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2023-05-11T09:35:16Z</cp:lastPrinted>
  <dcterms:created xsi:type="dcterms:W3CDTF">2023-05-11T05:32:32Z</dcterms:created>
  <dcterms:modified xsi:type="dcterms:W3CDTF">2023-05-11T09:37:39Z</dcterms:modified>
</cp:coreProperties>
</file>